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Courrier_divers_adminsitratif\Romain\Planning\"/>
    </mc:Choice>
  </mc:AlternateContent>
  <xr:revisionPtr revIDLastSave="0" documentId="13_ncr:1_{E7CA1605-373C-469A-A74D-AD96E27BBB89}" xr6:coauthVersionLast="47" xr6:coauthVersionMax="47" xr10:uidLastSave="{00000000-0000-0000-0000-000000000000}"/>
  <bookViews>
    <workbookView xWindow="-120" yWindow="-120" windowWidth="38640" windowHeight="15840" activeTab="12" xr2:uid="{C65F0BCC-83BB-4249-97E9-2889A6B17108}"/>
  </bookViews>
  <sheets>
    <sheet name="Liste_pour fichet" sheetId="8" r:id="rId1"/>
    <sheet name="Liste" sheetId="1" r:id="rId2"/>
    <sheet name="Base_2026" sheetId="20" r:id="rId3"/>
    <sheet name="Janvier" sheetId="11" r:id="rId4"/>
    <sheet name="Février" sheetId="14" r:id="rId5"/>
    <sheet name="Mars" sheetId="16" r:id="rId6"/>
    <sheet name="avril" sheetId="17" r:id="rId7"/>
    <sheet name="Mai" sheetId="19" r:id="rId8"/>
    <sheet name="Juin" sheetId="21" r:id="rId9"/>
    <sheet name="Juillet" sheetId="22" r:id="rId10"/>
    <sheet name="Août" sheetId="24" r:id="rId11"/>
    <sheet name="Septembre" sheetId="25" r:id="rId12"/>
    <sheet name="Octobre" sheetId="27" r:id="rId13"/>
  </sheets>
  <definedNames>
    <definedName name="Listeannée" localSheetId="0">'Liste_pour fichet'!#REF!</definedName>
    <definedName name="Listeannée">Liste!$C$3:$C$13</definedName>
    <definedName name="Listemois" localSheetId="0">'Liste_pour fichet'!#REF!</definedName>
    <definedName name="Listemois">Liste!$B$3:$B$14</definedName>
    <definedName name="listpersonnel" localSheetId="0">'Liste_pour fichet'!$A$2:$A$19</definedName>
    <definedName name="listpersonnel">Liste!$F$4:$F$22</definedName>
    <definedName name="_xlnm.Print_Area" localSheetId="10">Août!$B$4:$O$36</definedName>
    <definedName name="_xlnm.Print_Area" localSheetId="6">avril!$B$4:$O$35</definedName>
    <definedName name="_xlnm.Print_Area" localSheetId="2">Base_2026!$B$4:$O$36</definedName>
    <definedName name="_xlnm.Print_Area" localSheetId="4">Février!$B$4:$O$36</definedName>
    <definedName name="_xlnm.Print_Area" localSheetId="3">Janvier!$B$4:$O$35</definedName>
    <definedName name="_xlnm.Print_Area" localSheetId="9">Juillet!$B$4:$O$36</definedName>
    <definedName name="_xlnm.Print_Area" localSheetId="8">Juin!$B$4:$O$35</definedName>
    <definedName name="_xlnm.Print_Area" localSheetId="7">Mai!$B$4:$O$35</definedName>
    <definedName name="_xlnm.Print_Area" localSheetId="5">Mars!$B$4:$O$35</definedName>
    <definedName name="_xlnm.Print_Area" localSheetId="12">Octobre!$B$4:$O$36</definedName>
    <definedName name="_xlnm.Print_Area" localSheetId="11">Septembre!$B$4:$O$36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27" l="1"/>
  <c r="D6" i="27" s="1"/>
  <c r="F6" i="27" s="1"/>
  <c r="H6" i="27" s="1"/>
  <c r="J6" i="27" s="1"/>
  <c r="L6" i="27" s="1"/>
  <c r="N6" i="27" s="1"/>
  <c r="B11" i="27"/>
  <c r="D11" i="27" s="1"/>
  <c r="F11" i="27" s="1"/>
  <c r="H11" i="27" s="1"/>
  <c r="J11" i="27" s="1"/>
  <c r="L11" i="27" s="1"/>
  <c r="N11" i="27" s="1"/>
  <c r="B16" i="27" l="1"/>
  <c r="D16" i="27" l="1"/>
  <c r="F16" i="27" s="1"/>
  <c r="H16" i="27" s="1"/>
  <c r="J16" i="27" s="1"/>
  <c r="L16" i="27" s="1"/>
  <c r="N16" i="27" s="1"/>
  <c r="B21" i="27"/>
  <c r="B26" i="27" l="1"/>
  <c r="D21" i="27"/>
  <c r="F21" i="27" s="1"/>
  <c r="H21" i="27" s="1"/>
  <c r="J21" i="27" s="1"/>
  <c r="L21" i="27" s="1"/>
  <c r="N21" i="27" s="1"/>
  <c r="B31" i="27" l="1"/>
  <c r="D31" i="27" s="1"/>
  <c r="F31" i="27" s="1"/>
  <c r="H31" i="27" s="1"/>
  <c r="J31" i="27" s="1"/>
  <c r="L31" i="27" s="1"/>
  <c r="N31" i="27" s="1"/>
  <c r="D26" i="27"/>
  <c r="F26" i="27" s="1"/>
  <c r="H26" i="27" s="1"/>
  <c r="J26" i="27" s="1"/>
  <c r="L26" i="27" s="1"/>
  <c r="N26" i="27" s="1"/>
  <c r="B4" i="27" l="1"/>
  <c r="S3" i="27"/>
  <c r="S1" i="27"/>
  <c r="M16" i="8"/>
  <c r="M15" i="8"/>
  <c r="M14" i="8"/>
  <c r="M13" i="8"/>
  <c r="M12" i="8"/>
  <c r="M11" i="8"/>
  <c r="M10" i="8"/>
  <c r="M9" i="8"/>
  <c r="M8" i="8"/>
  <c r="M7" i="8"/>
  <c r="M6" i="8"/>
  <c r="M5" i="8"/>
  <c r="M4" i="8"/>
  <c r="M3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3" i="8"/>
  <c r="E16" i="8"/>
  <c r="E15" i="8"/>
  <c r="E14" i="8"/>
  <c r="E13" i="8"/>
  <c r="E12" i="8"/>
  <c r="E11" i="8"/>
  <c r="E10" i="8"/>
  <c r="E9" i="8"/>
  <c r="E8" i="8"/>
  <c r="E7" i="8"/>
  <c r="E6" i="8"/>
  <c r="E5" i="8"/>
  <c r="E4" i="8"/>
  <c r="E3" i="8"/>
  <c r="S2" i="27" l="1"/>
  <c r="B4" i="25"/>
  <c r="S1" i="25"/>
  <c r="B4" i="24"/>
  <c r="S3" i="24"/>
  <c r="S1" i="24"/>
  <c r="S2" i="24" s="1"/>
  <c r="B4" i="22"/>
  <c r="S1" i="22"/>
  <c r="S2" i="22" s="1"/>
  <c r="S2" i="25" l="1"/>
  <c r="S3" i="25"/>
  <c r="B6" i="25" s="1"/>
  <c r="B6" i="24"/>
  <c r="S3" i="22"/>
  <c r="B6" i="22" s="1"/>
  <c r="B11" i="25" l="1"/>
  <c r="D6" i="25"/>
  <c r="F6" i="25" s="1"/>
  <c r="H6" i="25" s="1"/>
  <c r="J6" i="25" s="1"/>
  <c r="L6" i="25" s="1"/>
  <c r="N6" i="25" s="1"/>
  <c r="D11" i="25"/>
  <c r="F11" i="25" s="1"/>
  <c r="H11" i="25" s="1"/>
  <c r="J11" i="25" s="1"/>
  <c r="L11" i="25" s="1"/>
  <c r="N11" i="25" s="1"/>
  <c r="B16" i="25"/>
  <c r="D6" i="24"/>
  <c r="F6" i="24" s="1"/>
  <c r="H6" i="24" s="1"/>
  <c r="J6" i="24" s="1"/>
  <c r="L6" i="24" s="1"/>
  <c r="N6" i="24" s="1"/>
  <c r="B11" i="24"/>
  <c r="D6" i="22"/>
  <c r="F6" i="22" s="1"/>
  <c r="H6" i="22" s="1"/>
  <c r="J6" i="22" s="1"/>
  <c r="L6" i="22" s="1"/>
  <c r="N6" i="22" s="1"/>
  <c r="B11" i="22"/>
  <c r="B21" i="25" l="1"/>
  <c r="D16" i="25"/>
  <c r="F16" i="25" s="1"/>
  <c r="H16" i="25" s="1"/>
  <c r="J16" i="25" s="1"/>
  <c r="L16" i="25" s="1"/>
  <c r="N16" i="25" s="1"/>
  <c r="D11" i="24"/>
  <c r="F11" i="24" s="1"/>
  <c r="H11" i="24" s="1"/>
  <c r="J11" i="24" s="1"/>
  <c r="L11" i="24" s="1"/>
  <c r="N11" i="24" s="1"/>
  <c r="B16" i="24"/>
  <c r="B16" i="22"/>
  <c r="D11" i="22"/>
  <c r="F11" i="22" s="1"/>
  <c r="H11" i="22" s="1"/>
  <c r="J11" i="22" s="1"/>
  <c r="L11" i="22" s="1"/>
  <c r="N11" i="22" s="1"/>
  <c r="B26" i="25" l="1"/>
  <c r="D21" i="25"/>
  <c r="F21" i="25" s="1"/>
  <c r="H21" i="25" s="1"/>
  <c r="J21" i="25" s="1"/>
  <c r="L21" i="25" s="1"/>
  <c r="N21" i="25" s="1"/>
  <c r="B21" i="24"/>
  <c r="D16" i="24"/>
  <c r="F16" i="24" s="1"/>
  <c r="H16" i="24" s="1"/>
  <c r="J16" i="24" s="1"/>
  <c r="L16" i="24" s="1"/>
  <c r="N16" i="24" s="1"/>
  <c r="B21" i="22"/>
  <c r="D16" i="22"/>
  <c r="F16" i="22" s="1"/>
  <c r="H16" i="22" s="1"/>
  <c r="J16" i="22" s="1"/>
  <c r="L16" i="22" s="1"/>
  <c r="N16" i="22" s="1"/>
  <c r="B4" i="21"/>
  <c r="S1" i="21"/>
  <c r="B4" i="20"/>
  <c r="S1" i="20"/>
  <c r="S2" i="20" s="1"/>
  <c r="B4" i="19"/>
  <c r="S1" i="19"/>
  <c r="B4" i="17"/>
  <c r="S3" i="17"/>
  <c r="S1" i="17"/>
  <c r="S2" i="17" s="1"/>
  <c r="B4" i="16"/>
  <c r="S1" i="16"/>
  <c r="S2" i="16" s="1"/>
  <c r="B4" i="14"/>
  <c r="S3" i="14"/>
  <c r="S1" i="14"/>
  <c r="S2" i="14" s="1"/>
  <c r="B4" i="11"/>
  <c r="S1" i="11"/>
  <c r="S2" i="11" s="1"/>
  <c r="D26" i="25" l="1"/>
  <c r="F26" i="25" s="1"/>
  <c r="H26" i="25" s="1"/>
  <c r="J26" i="25" s="1"/>
  <c r="L26" i="25" s="1"/>
  <c r="N26" i="25" s="1"/>
  <c r="B31" i="25"/>
  <c r="D31" i="25" s="1"/>
  <c r="F31" i="25" s="1"/>
  <c r="H31" i="25" s="1"/>
  <c r="J31" i="25" s="1"/>
  <c r="L31" i="25" s="1"/>
  <c r="N31" i="25" s="1"/>
  <c r="B26" i="24"/>
  <c r="D21" i="24"/>
  <c r="F21" i="24" s="1"/>
  <c r="H21" i="24" s="1"/>
  <c r="J21" i="24" s="1"/>
  <c r="L21" i="24" s="1"/>
  <c r="N21" i="24" s="1"/>
  <c r="D21" i="22"/>
  <c r="F21" i="22" s="1"/>
  <c r="H21" i="22" s="1"/>
  <c r="J21" i="22" s="1"/>
  <c r="L21" i="22" s="1"/>
  <c r="N21" i="22" s="1"/>
  <c r="B26" i="22"/>
  <c r="S2" i="21"/>
  <c r="S3" i="21"/>
  <c r="B6" i="21" s="1"/>
  <c r="S3" i="20"/>
  <c r="B6" i="20" s="1"/>
  <c r="S2" i="19"/>
  <c r="S3" i="19"/>
  <c r="B6" i="19" s="1"/>
  <c r="S3" i="16"/>
  <c r="B6" i="17"/>
  <c r="B6" i="16"/>
  <c r="B6" i="14"/>
  <c r="S3" i="11"/>
  <c r="B6" i="11" s="1"/>
  <c r="D26" i="24" l="1"/>
  <c r="F26" i="24" s="1"/>
  <c r="H26" i="24" s="1"/>
  <c r="J26" i="24" s="1"/>
  <c r="L26" i="24" s="1"/>
  <c r="N26" i="24" s="1"/>
  <c r="B31" i="24"/>
  <c r="D31" i="24" s="1"/>
  <c r="F31" i="24" s="1"/>
  <c r="H31" i="24" s="1"/>
  <c r="J31" i="24" s="1"/>
  <c r="L31" i="24" s="1"/>
  <c r="N31" i="24" s="1"/>
  <c r="D26" i="22"/>
  <c r="F26" i="22" s="1"/>
  <c r="H26" i="22" s="1"/>
  <c r="J26" i="22" s="1"/>
  <c r="L26" i="22" s="1"/>
  <c r="N26" i="22" s="1"/>
  <c r="B31" i="22"/>
  <c r="D31" i="22" s="1"/>
  <c r="F31" i="22" s="1"/>
  <c r="H31" i="22" s="1"/>
  <c r="J31" i="22" s="1"/>
  <c r="L31" i="22" s="1"/>
  <c r="N31" i="22" s="1"/>
  <c r="B11" i="21"/>
  <c r="D6" i="21"/>
  <c r="F6" i="21" s="1"/>
  <c r="H6" i="21" s="1"/>
  <c r="J6" i="21" s="1"/>
  <c r="L6" i="21" s="1"/>
  <c r="N6" i="21" s="1"/>
  <c r="D6" i="20"/>
  <c r="F6" i="20" s="1"/>
  <c r="H6" i="20" s="1"/>
  <c r="J6" i="20" s="1"/>
  <c r="L6" i="20" s="1"/>
  <c r="N6" i="20" s="1"/>
  <c r="B11" i="20"/>
  <c r="D6" i="19"/>
  <c r="F6" i="19" s="1"/>
  <c r="H6" i="19" s="1"/>
  <c r="J6" i="19" s="1"/>
  <c r="L6" i="19" s="1"/>
  <c r="N6" i="19" s="1"/>
  <c r="B11" i="19"/>
  <c r="B16" i="19" s="1"/>
  <c r="D11" i="19"/>
  <c r="F11" i="19" s="1"/>
  <c r="H11" i="19" s="1"/>
  <c r="J11" i="19" s="1"/>
  <c r="L11" i="19" s="1"/>
  <c r="N11" i="19" s="1"/>
  <c r="D6" i="17"/>
  <c r="F6" i="17" s="1"/>
  <c r="H6" i="17" s="1"/>
  <c r="J6" i="17" s="1"/>
  <c r="L6" i="17" s="1"/>
  <c r="N6" i="17" s="1"/>
  <c r="B11" i="17"/>
  <c r="D6" i="16"/>
  <c r="F6" i="16" s="1"/>
  <c r="H6" i="16" s="1"/>
  <c r="J6" i="16" s="1"/>
  <c r="L6" i="16" s="1"/>
  <c r="N6" i="16" s="1"/>
  <c r="B11" i="16"/>
  <c r="D6" i="14"/>
  <c r="F6" i="14" s="1"/>
  <c r="H6" i="14" s="1"/>
  <c r="J6" i="14" s="1"/>
  <c r="L6" i="14" s="1"/>
  <c r="N6" i="14" s="1"/>
  <c r="B11" i="14"/>
  <c r="D6" i="11"/>
  <c r="F6" i="11" s="1"/>
  <c r="H6" i="11" s="1"/>
  <c r="J6" i="11" s="1"/>
  <c r="L6" i="11" s="1"/>
  <c r="N6" i="11" s="1"/>
  <c r="B11" i="11"/>
  <c r="D11" i="21" l="1"/>
  <c r="F11" i="21" s="1"/>
  <c r="H11" i="21" s="1"/>
  <c r="J11" i="21" s="1"/>
  <c r="L11" i="21" s="1"/>
  <c r="N11" i="21" s="1"/>
  <c r="B16" i="21"/>
  <c r="B16" i="20"/>
  <c r="D11" i="20"/>
  <c r="F11" i="20" s="1"/>
  <c r="H11" i="20" s="1"/>
  <c r="J11" i="20" s="1"/>
  <c r="L11" i="20" s="1"/>
  <c r="N11" i="20" s="1"/>
  <c r="B21" i="19"/>
  <c r="D16" i="19"/>
  <c r="F16" i="19" s="1"/>
  <c r="H16" i="19" s="1"/>
  <c r="J16" i="19" s="1"/>
  <c r="L16" i="19" s="1"/>
  <c r="N16" i="19" s="1"/>
  <c r="D11" i="17"/>
  <c r="F11" i="17" s="1"/>
  <c r="H11" i="17" s="1"/>
  <c r="J11" i="17" s="1"/>
  <c r="L11" i="17" s="1"/>
  <c r="N11" i="17" s="1"/>
  <c r="B16" i="17"/>
  <c r="D11" i="16"/>
  <c r="F11" i="16" s="1"/>
  <c r="H11" i="16" s="1"/>
  <c r="J11" i="16" s="1"/>
  <c r="L11" i="16" s="1"/>
  <c r="N11" i="16" s="1"/>
  <c r="B16" i="16"/>
  <c r="D11" i="14"/>
  <c r="F11" i="14" s="1"/>
  <c r="H11" i="14" s="1"/>
  <c r="J11" i="14" s="1"/>
  <c r="L11" i="14" s="1"/>
  <c r="N11" i="14" s="1"/>
  <c r="B16" i="14"/>
  <c r="B16" i="11"/>
  <c r="D11" i="11"/>
  <c r="F11" i="11" s="1"/>
  <c r="H11" i="11" s="1"/>
  <c r="J11" i="11" s="1"/>
  <c r="L11" i="11" s="1"/>
  <c r="N11" i="11" s="1"/>
  <c r="D16" i="21" l="1"/>
  <c r="F16" i="21" s="1"/>
  <c r="H16" i="21" s="1"/>
  <c r="J16" i="21" s="1"/>
  <c r="L16" i="21" s="1"/>
  <c r="N16" i="21" s="1"/>
  <c r="B21" i="21"/>
  <c r="B21" i="20"/>
  <c r="D16" i="20"/>
  <c r="F16" i="20" s="1"/>
  <c r="H16" i="20" s="1"/>
  <c r="J16" i="20" s="1"/>
  <c r="L16" i="20" s="1"/>
  <c r="N16" i="20" s="1"/>
  <c r="B26" i="19"/>
  <c r="D21" i="19"/>
  <c r="F21" i="19" s="1"/>
  <c r="H21" i="19" s="1"/>
  <c r="J21" i="19" s="1"/>
  <c r="L21" i="19" s="1"/>
  <c r="N21" i="19" s="1"/>
  <c r="B21" i="17"/>
  <c r="D16" i="17"/>
  <c r="F16" i="17" s="1"/>
  <c r="H16" i="17" s="1"/>
  <c r="J16" i="17" s="1"/>
  <c r="L16" i="17" s="1"/>
  <c r="N16" i="17" s="1"/>
  <c r="B21" i="16"/>
  <c r="D16" i="16"/>
  <c r="F16" i="16" s="1"/>
  <c r="H16" i="16" s="1"/>
  <c r="J16" i="16" s="1"/>
  <c r="L16" i="16" s="1"/>
  <c r="N16" i="16" s="1"/>
  <c r="B21" i="14"/>
  <c r="D16" i="14"/>
  <c r="F16" i="14" s="1"/>
  <c r="H16" i="14" s="1"/>
  <c r="J16" i="14" s="1"/>
  <c r="L16" i="14" s="1"/>
  <c r="N16" i="14" s="1"/>
  <c r="B21" i="11"/>
  <c r="D16" i="11"/>
  <c r="F16" i="11" s="1"/>
  <c r="H16" i="11" s="1"/>
  <c r="J16" i="11" s="1"/>
  <c r="L16" i="11" s="1"/>
  <c r="N16" i="11" s="1"/>
  <c r="B26" i="21" l="1"/>
  <c r="D21" i="21"/>
  <c r="F21" i="21" s="1"/>
  <c r="H21" i="21" s="1"/>
  <c r="J21" i="21" s="1"/>
  <c r="L21" i="21" s="1"/>
  <c r="N21" i="21" s="1"/>
  <c r="D21" i="20"/>
  <c r="F21" i="20" s="1"/>
  <c r="H21" i="20" s="1"/>
  <c r="J21" i="20" s="1"/>
  <c r="L21" i="20" s="1"/>
  <c r="N21" i="20" s="1"/>
  <c r="B26" i="20"/>
  <c r="D26" i="19"/>
  <c r="F26" i="19" s="1"/>
  <c r="H26" i="19" s="1"/>
  <c r="J26" i="19" s="1"/>
  <c r="L26" i="19" s="1"/>
  <c r="N26" i="19" s="1"/>
  <c r="B31" i="19"/>
  <c r="D31" i="19" s="1"/>
  <c r="F31" i="19" s="1"/>
  <c r="H31" i="19" s="1"/>
  <c r="J31" i="19" s="1"/>
  <c r="L31" i="19" s="1"/>
  <c r="N31" i="19" s="1"/>
  <c r="B26" i="17"/>
  <c r="D21" i="17"/>
  <c r="F21" i="17" s="1"/>
  <c r="H21" i="17" s="1"/>
  <c r="J21" i="17" s="1"/>
  <c r="L21" i="17" s="1"/>
  <c r="N21" i="17" s="1"/>
  <c r="B26" i="16"/>
  <c r="D21" i="16"/>
  <c r="F21" i="16" s="1"/>
  <c r="H21" i="16" s="1"/>
  <c r="J21" i="16" s="1"/>
  <c r="L21" i="16" s="1"/>
  <c r="N21" i="16" s="1"/>
  <c r="B26" i="14"/>
  <c r="D21" i="14"/>
  <c r="F21" i="14" s="1"/>
  <c r="H21" i="14" s="1"/>
  <c r="J21" i="14" s="1"/>
  <c r="L21" i="14" s="1"/>
  <c r="N21" i="14" s="1"/>
  <c r="D21" i="11"/>
  <c r="F21" i="11" s="1"/>
  <c r="H21" i="11" s="1"/>
  <c r="J21" i="11" s="1"/>
  <c r="L21" i="11" s="1"/>
  <c r="N21" i="11" s="1"/>
  <c r="B26" i="11"/>
  <c r="B31" i="21" l="1"/>
  <c r="D31" i="21" s="1"/>
  <c r="F31" i="21" s="1"/>
  <c r="H31" i="21" s="1"/>
  <c r="J31" i="21" s="1"/>
  <c r="L31" i="21" s="1"/>
  <c r="N31" i="21" s="1"/>
  <c r="D26" i="21"/>
  <c r="F26" i="21" s="1"/>
  <c r="H26" i="21" s="1"/>
  <c r="J26" i="21" s="1"/>
  <c r="L26" i="21" s="1"/>
  <c r="N26" i="21" s="1"/>
  <c r="D26" i="20"/>
  <c r="F26" i="20" s="1"/>
  <c r="H26" i="20" s="1"/>
  <c r="J26" i="20" s="1"/>
  <c r="L26" i="20" s="1"/>
  <c r="N26" i="20" s="1"/>
  <c r="B31" i="20"/>
  <c r="D31" i="20" s="1"/>
  <c r="F31" i="20" s="1"/>
  <c r="H31" i="20" s="1"/>
  <c r="J31" i="20" s="1"/>
  <c r="L31" i="20" s="1"/>
  <c r="N31" i="20" s="1"/>
  <c r="D26" i="17"/>
  <c r="F26" i="17" s="1"/>
  <c r="H26" i="17" s="1"/>
  <c r="J26" i="17" s="1"/>
  <c r="L26" i="17" s="1"/>
  <c r="N26" i="17" s="1"/>
  <c r="B31" i="17"/>
  <c r="D31" i="17" s="1"/>
  <c r="F31" i="17" s="1"/>
  <c r="H31" i="17" s="1"/>
  <c r="J31" i="17" s="1"/>
  <c r="L31" i="17" s="1"/>
  <c r="N31" i="17" s="1"/>
  <c r="D26" i="16"/>
  <c r="F26" i="16" s="1"/>
  <c r="H26" i="16" s="1"/>
  <c r="J26" i="16" s="1"/>
  <c r="L26" i="16" s="1"/>
  <c r="N26" i="16" s="1"/>
  <c r="B31" i="16"/>
  <c r="D31" i="16" s="1"/>
  <c r="F31" i="16" s="1"/>
  <c r="H31" i="16" s="1"/>
  <c r="J31" i="16" s="1"/>
  <c r="L31" i="16" s="1"/>
  <c r="N31" i="16" s="1"/>
  <c r="D26" i="14"/>
  <c r="F26" i="14" s="1"/>
  <c r="H26" i="14" s="1"/>
  <c r="J26" i="14" s="1"/>
  <c r="L26" i="14" s="1"/>
  <c r="N26" i="14" s="1"/>
  <c r="B31" i="14"/>
  <c r="D31" i="14" s="1"/>
  <c r="F31" i="14" s="1"/>
  <c r="H31" i="14" s="1"/>
  <c r="J31" i="14" s="1"/>
  <c r="L31" i="14" s="1"/>
  <c r="N31" i="14" s="1"/>
  <c r="D26" i="11"/>
  <c r="F26" i="11" s="1"/>
  <c r="H26" i="11" s="1"/>
  <c r="J26" i="11" s="1"/>
  <c r="L26" i="11" s="1"/>
  <c r="N26" i="11" s="1"/>
  <c r="B31" i="11"/>
  <c r="D31" i="11" s="1"/>
  <c r="F31" i="11" s="1"/>
  <c r="H31" i="11" s="1"/>
  <c r="J31" i="11" s="1"/>
  <c r="L31" i="11" s="1"/>
  <c r="N31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N11" authorId="0" shapeId="0" xr:uid="{B2C42F4E-6EA5-4B13-BF68-4C8CDC097BE1}">
      <text>
        <r>
          <rPr>
            <b/>
            <sz val="9"/>
            <color indexed="81"/>
            <rFont val="Tahoma"/>
            <family val="2"/>
          </rPr>
          <t>Fêtes des mères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6" authorId="0" shapeId="0" xr:uid="{E0E6962D-BC99-4BD8-962F-19BFD79DBF83}">
      <text>
        <r>
          <rPr>
            <b/>
            <sz val="9"/>
            <color indexed="81"/>
            <rFont val="Tahoma"/>
            <family val="2"/>
          </rPr>
          <t xml:space="preserve">ascension
</t>
        </r>
      </text>
    </comment>
    <comment ref="B26" authorId="0" shapeId="0" xr:uid="{FE283C2C-D636-4C18-88CF-5F030625E31C}">
      <text>
        <r>
          <rPr>
            <b/>
            <sz val="9"/>
            <color indexed="81"/>
            <rFont val="Tahoma"/>
            <family val="2"/>
          </rPr>
          <t xml:space="preserve">Pentecôte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H6" authorId="0" shapeId="0" xr:uid="{6E227625-B5F5-41B4-9197-DB5E5950CC0D}">
      <text>
        <r>
          <rPr>
            <b/>
            <sz val="9"/>
            <color indexed="81"/>
            <rFont val="Tahoma"/>
            <family val="2"/>
          </rPr>
          <t>Fête-Dieu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G12" authorId="0" shapeId="0" xr:uid="{CFED8D2E-53D2-4FA9-ADCF-97F6DB2FBBC2}">
      <text>
        <r>
          <rPr>
            <b/>
            <sz val="9"/>
            <color indexed="81"/>
            <rFont val="Tahoma"/>
            <family val="2"/>
          </rPr>
          <t>06h15 à 13h00 Mauranne
13h00 à 18h00 
Alice</t>
        </r>
      </text>
    </comment>
  </commentList>
</comments>
</file>

<file path=xl/sharedStrings.xml><?xml version="1.0" encoding="utf-8"?>
<sst xmlns="http://schemas.openxmlformats.org/spreadsheetml/2006/main" count="1755" uniqueCount="61">
  <si>
    <t xml:space="preserve">Lundi </t>
  </si>
  <si>
    <t>Mardi</t>
  </si>
  <si>
    <t>Mercredi</t>
  </si>
  <si>
    <t>Jeudi</t>
  </si>
  <si>
    <t>Vendredi</t>
  </si>
  <si>
    <t>Samedi</t>
  </si>
  <si>
    <t>Dimanche</t>
  </si>
  <si>
    <t>06h15 - 12h30</t>
  </si>
  <si>
    <t>Personnel</t>
  </si>
  <si>
    <t>Danielle</t>
  </si>
  <si>
    <t>Jérémy</t>
  </si>
  <si>
    <t xml:space="preserve">Carmen </t>
  </si>
  <si>
    <t>Romain</t>
  </si>
  <si>
    <t>Anaïs</t>
  </si>
  <si>
    <t>08h00 - 17h00</t>
  </si>
  <si>
    <t>09h00 - 17h00</t>
  </si>
  <si>
    <t>Premier jour du mois</t>
  </si>
  <si>
    <t>Dernier jour du mois</t>
  </si>
  <si>
    <t>Jour de la semaine 1er jour du mois</t>
  </si>
  <si>
    <t>06h15 - 13h00</t>
  </si>
  <si>
    <t>08h00 -18h00</t>
  </si>
  <si>
    <t>13h00 - 19h00</t>
  </si>
  <si>
    <t>Blandine</t>
  </si>
  <si>
    <t>Charlotte</t>
  </si>
  <si>
    <t>Ines</t>
  </si>
  <si>
    <t>Lola</t>
  </si>
  <si>
    <t>Nina</t>
  </si>
  <si>
    <t>Teuta</t>
  </si>
  <si>
    <t>Maurane</t>
  </si>
  <si>
    <t>Blanc</t>
  </si>
  <si>
    <t>Amaëlle</t>
  </si>
  <si>
    <t>06h15 - 16h00</t>
  </si>
  <si>
    <t>13h00 - 18h00</t>
  </si>
  <si>
    <t>08h00 - 18h00</t>
  </si>
  <si>
    <t>Fermé</t>
  </si>
  <si>
    <t>vacances réouverture  le jeudi 5 février 2026</t>
  </si>
  <si>
    <t>Vacances du 26 janvier au 4 février : réouverture le jeudi 5 février 2026</t>
  </si>
  <si>
    <t>08h00 - 16h00</t>
  </si>
  <si>
    <t>Fermeture 17h00</t>
  </si>
  <si>
    <t>08h00 -17h00</t>
  </si>
  <si>
    <t>13h00 - 17h00</t>
  </si>
  <si>
    <t>11h00 - 16h00</t>
  </si>
  <si>
    <t>Line</t>
  </si>
  <si>
    <t>arrête fin avril</t>
  </si>
  <si>
    <t>10h00 - 16h00</t>
  </si>
  <si>
    <t>Fantine</t>
  </si>
  <si>
    <t xml:space="preserve">Vacances du lundi 29 juin au mardi 14 juillet </t>
  </si>
  <si>
    <r>
      <rPr>
        <b/>
        <sz val="18"/>
        <color theme="1"/>
        <rFont val="Aptos Narrow"/>
        <family val="2"/>
        <scheme val="minor"/>
      </rPr>
      <t xml:space="preserve">Réouverture le mercredi 15 juillet </t>
    </r>
    <r>
      <rPr>
        <sz val="18"/>
        <color theme="1"/>
        <rFont val="Aptos Narrow"/>
        <family val="2"/>
        <scheme val="minor"/>
      </rPr>
      <t xml:space="preserve">  </t>
    </r>
  </si>
  <si>
    <t>08h00 -16h00</t>
  </si>
  <si>
    <t>08h00 -15h00</t>
  </si>
  <si>
    <t>06h15 -18h00</t>
  </si>
  <si>
    <t>14h00 - 19h00</t>
  </si>
  <si>
    <t>08h00 - 15h00</t>
  </si>
  <si>
    <t>Bastienne</t>
  </si>
  <si>
    <t>xxxxxxx</t>
  </si>
  <si>
    <t>Naomi</t>
  </si>
  <si>
    <t>comptoir du 2210 au 1.11.2026</t>
  </si>
  <si>
    <t>vacances soclaire du 12 au 23 octobre</t>
  </si>
  <si>
    <t>fantirne disponible jeudi vendredi</t>
  </si>
  <si>
    <t>Charlotte J</t>
  </si>
  <si>
    <t>Alice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</si>
</sst>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d"/>
    <numFmt numFmtId="166" formatCode="dd/mm/yy;@"/>
  </numFmts>
  <fonts count="1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9"/>
      <color rgb="FFFF0000"/>
      <name val="Aptos Narrow"/>
      <family val="2"/>
      <scheme val="minor"/>
    </font>
    <font>
      <b/>
      <sz val="6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22"/>
      <color theme="1"/>
      <name val="Aptos Narrow"/>
      <family val="2"/>
      <scheme val="minor"/>
    </font>
    <font>
      <sz val="24"/>
      <color theme="1"/>
      <name val="Aptos Narrow"/>
      <family val="2"/>
      <scheme val="minor"/>
    </font>
    <font>
      <sz val="9"/>
      <name val="Aptos Narrow"/>
      <family val="2"/>
      <scheme val="minor"/>
    </font>
    <font>
      <sz val="18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theme="1"/>
      <name val="Aptos Narrow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1" xfId="0" applyBorder="1"/>
    <xf numFmtId="0" fontId="0" fillId="0" borderId="2" xfId="0" applyBorder="1"/>
    <xf numFmtId="164" fontId="0" fillId="0" borderId="0" xfId="0" applyNumberFormat="1"/>
    <xf numFmtId="0" fontId="0" fillId="0" borderId="11" xfId="0" applyBorder="1"/>
    <xf numFmtId="0" fontId="0" fillId="0" borderId="12" xfId="0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0" xfId="0" applyFont="1"/>
    <xf numFmtId="0" fontId="3" fillId="0" borderId="10" xfId="0" applyFont="1" applyBorder="1"/>
    <xf numFmtId="0" fontId="3" fillId="0" borderId="11" xfId="0" applyFont="1" applyBorder="1"/>
    <xf numFmtId="0" fontId="3" fillId="0" borderId="1" xfId="0" applyFont="1" applyBorder="1"/>
    <xf numFmtId="0" fontId="3" fillId="0" borderId="12" xfId="0" applyFont="1" applyBorder="1"/>
    <xf numFmtId="0" fontId="4" fillId="3" borderId="3" xfId="0" applyFont="1" applyFill="1" applyBorder="1"/>
    <xf numFmtId="0" fontId="4" fillId="3" borderId="5" xfId="0" applyFont="1" applyFill="1" applyBorder="1"/>
    <xf numFmtId="0" fontId="4" fillId="3" borderId="4" xfId="0" applyFont="1" applyFill="1" applyBorder="1"/>
    <xf numFmtId="0" fontId="3" fillId="4" borderId="7" xfId="0" applyFont="1" applyFill="1" applyBorder="1"/>
    <xf numFmtId="0" fontId="3" fillId="4" borderId="0" xfId="0" applyFont="1" applyFill="1"/>
    <xf numFmtId="0" fontId="3" fillId="4" borderId="8" xfId="0" applyFont="1" applyFill="1" applyBorder="1"/>
    <xf numFmtId="0" fontId="3" fillId="4" borderId="10" xfId="0" applyFont="1" applyFill="1" applyBorder="1"/>
    <xf numFmtId="0" fontId="6" fillId="0" borderId="7" xfId="0" applyFont="1" applyBorder="1"/>
    <xf numFmtId="0" fontId="6" fillId="0" borderId="0" xfId="0" applyFont="1"/>
    <xf numFmtId="0" fontId="6" fillId="0" borderId="1" xfId="0" applyFont="1" applyBorder="1"/>
    <xf numFmtId="166" fontId="7" fillId="0" borderId="1" xfId="0" applyNumberFormat="1" applyFont="1" applyBorder="1" applyAlignment="1">
      <alignment vertical="center"/>
    </xf>
    <xf numFmtId="0" fontId="8" fillId="0" borderId="0" xfId="0" applyFont="1"/>
    <xf numFmtId="0" fontId="9" fillId="5" borderId="0" xfId="0" applyFont="1" applyFill="1"/>
    <xf numFmtId="0" fontId="8" fillId="0" borderId="2" xfId="0" applyFont="1" applyBorder="1"/>
    <xf numFmtId="0" fontId="0" fillId="0" borderId="13" xfId="0" applyBorder="1"/>
    <xf numFmtId="0" fontId="3" fillId="7" borderId="8" xfId="0" applyFont="1" applyFill="1" applyBorder="1"/>
    <xf numFmtId="0" fontId="3" fillId="7" borderId="0" xfId="0" applyFont="1" applyFill="1"/>
    <xf numFmtId="0" fontId="12" fillId="0" borderId="7" xfId="0" applyFont="1" applyBorder="1"/>
    <xf numFmtId="0" fontId="3" fillId="5" borderId="7" xfId="0" applyFont="1" applyFill="1" applyBorder="1"/>
    <xf numFmtId="0" fontId="14" fillId="3" borderId="4" xfId="0" applyFont="1" applyFill="1" applyBorder="1"/>
    <xf numFmtId="0" fontId="0" fillId="9" borderId="0" xfId="0" applyFill="1"/>
    <xf numFmtId="0" fontId="0" fillId="10" borderId="0" xfId="0" applyFill="1"/>
    <xf numFmtId="0" fontId="0" fillId="5" borderId="0" xfId="0" applyFill="1"/>
    <xf numFmtId="0" fontId="0" fillId="7" borderId="0" xfId="0" applyFill="1"/>
    <xf numFmtId="0" fontId="0" fillId="11" borderId="0" xfId="0" applyFill="1"/>
    <xf numFmtId="0" fontId="5" fillId="12" borderId="0" xfId="0" applyFont="1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3" fillId="4" borderId="14" xfId="0" applyFont="1" applyFill="1" applyBorder="1"/>
    <xf numFmtId="0" fontId="5" fillId="20" borderId="0" xfId="0" applyFont="1" applyFill="1"/>
    <xf numFmtId="0" fontId="0" fillId="21" borderId="0" xfId="0" applyFill="1"/>
    <xf numFmtId="0" fontId="0" fillId="22" borderId="0" xfId="0" applyFill="1"/>
    <xf numFmtId="0" fontId="2" fillId="0" borderId="1" xfId="0" applyFont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right"/>
    </xf>
    <xf numFmtId="165" fontId="1" fillId="2" borderId="5" xfId="0" applyNumberFormat="1" applyFont="1" applyFill="1" applyBorder="1" applyAlignment="1">
      <alignment horizontal="right"/>
    </xf>
    <xf numFmtId="165" fontId="1" fillId="2" borderId="4" xfId="0" applyNumberFormat="1" applyFont="1" applyFill="1" applyBorder="1" applyAlignment="1">
      <alignment horizontal="right"/>
    </xf>
    <xf numFmtId="165" fontId="1" fillId="8" borderId="4" xfId="0" applyNumberFormat="1" applyFont="1" applyFill="1" applyBorder="1" applyAlignment="1">
      <alignment horizontal="right"/>
    </xf>
    <xf numFmtId="165" fontId="1" fillId="8" borderId="5" xfId="0" applyNumberFormat="1" applyFont="1" applyFill="1" applyBorder="1" applyAlignment="1">
      <alignment horizontal="right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13" fillId="8" borderId="6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13" fillId="8" borderId="6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0" xfId="0" applyFont="1" applyFill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16" borderId="0" xfId="0" applyFont="1" applyFill="1"/>
    <xf numFmtId="0" fontId="5" fillId="4" borderId="0" xfId="0" applyFont="1" applyFill="1"/>
    <xf numFmtId="165" fontId="1" fillId="8" borderId="3" xfId="0" applyNumberFormat="1" applyFont="1" applyFill="1" applyBorder="1" applyAlignment="1">
      <alignment horizontal="right"/>
    </xf>
  </cellXfs>
  <cellStyles count="1">
    <cellStyle name="Normal" xfId="0" builtinId="0"/>
  </cellStyles>
  <dxfs count="70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5" tint="-0.49998474074526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 patternType="lightTrellis">
          <bgColor theme="0" tint="-4.9989318521683403E-2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5" tint="-0.49998474074526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 patternType="lightTrellis"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5" tint="-0.49998474074526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theme="5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theme="5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theme="5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theme="5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theme="5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theme="5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theme="5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theme="5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theme="5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 patternType="lightTrellis"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5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 patternType="lightTrellis"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ill>
        <patternFill patternType="lightTrellis">
          <bgColor theme="0" tint="-4.9989318521683403E-2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theme="5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ill>
        <patternFill patternType="lightTrellis"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theme="5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ill>
        <patternFill patternType="lightTrellis"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ill>
        <patternFill patternType="lightTrellis"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79998168889431442"/>
        </patternFill>
      </fill>
    </dxf>
    <dxf>
      <fill>
        <patternFill patternType="lightTrellis">
          <bgColor theme="0" tint="-4.9989318521683403E-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 patternType="lightTrellis"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 patternType="lightTrellis"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7" tint="0.3999450666829432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9.9948118533890809E-2"/>
        </patternFill>
      </fill>
    </dxf>
    <dxf>
      <font>
        <color theme="0"/>
      </font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3" tint="9.9948118533890809E-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89996032593768116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7" tint="0.3999450666829432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3" tint="9.9948118533890809E-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theme="5" tint="0.3999450666829432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3" tint="0.89996032593768116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5" tint="-0.49998474074526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>
          <bgColor theme="3" tint="0.89996032593768116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89996032593768116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3" tint="9.9948118533890809E-2"/>
        </patternFill>
      </fill>
    </dxf>
    <dxf>
      <fill>
        <patternFill patternType="lightTrellis">
          <bgColor theme="0" tint="-4.9989318521683403E-2"/>
        </patternFill>
      </fill>
    </dxf>
    <dxf>
      <fill>
        <patternFill patternType="lightTrellis">
          <bgColor theme="0" tint="-4.9989318521683403E-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5" tint="-0.499984740745262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4996185186315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 patternType="lightTrellis"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30880-EBE7-47C3-ADE0-EAB9DC5153C4}">
  <dimension ref="A1:O16"/>
  <sheetViews>
    <sheetView workbookViewId="0">
      <selection activeCell="M3" sqref="M3:M16"/>
    </sheetView>
  </sheetViews>
  <sheetFormatPr baseColWidth="10" defaultRowHeight="15" x14ac:dyDescent="0.25"/>
  <cols>
    <col min="2" max="2" width="3.28515625" customWidth="1"/>
    <col min="3" max="3" width="16.28515625" customWidth="1"/>
    <col min="4" max="4" width="5.140625" customWidth="1"/>
    <col min="6" max="6" width="3.28515625" customWidth="1"/>
    <col min="7" max="7" width="16.28515625" customWidth="1"/>
    <col min="8" max="8" width="5" customWidth="1"/>
    <col min="10" max="10" width="3.28515625" customWidth="1"/>
    <col min="11" max="11" width="16.28515625" customWidth="1"/>
    <col min="12" max="12" width="6.42578125" customWidth="1"/>
    <col min="14" max="14" width="3.28515625" customWidth="1"/>
    <col min="15" max="15" width="16.28515625" customWidth="1"/>
  </cols>
  <sheetData>
    <row r="1" spans="1:15" ht="15.75" x14ac:dyDescent="0.25">
      <c r="A1" s="26" t="s">
        <v>8</v>
      </c>
      <c r="E1" s="26" t="s">
        <v>8</v>
      </c>
      <c r="I1" s="26" t="s">
        <v>8</v>
      </c>
      <c r="M1" s="26" t="s">
        <v>8</v>
      </c>
    </row>
    <row r="2" spans="1:15" ht="15.75" x14ac:dyDescent="0.25">
      <c r="A2" s="27" t="s">
        <v>29</v>
      </c>
      <c r="E2" s="27" t="s">
        <v>29</v>
      </c>
      <c r="I2" s="27" t="s">
        <v>29</v>
      </c>
      <c r="M2" s="27" t="s">
        <v>29</v>
      </c>
    </row>
    <row r="3" spans="1:15" ht="30" customHeight="1" x14ac:dyDescent="0.25">
      <c r="A3" s="28" t="s">
        <v>9</v>
      </c>
      <c r="B3" s="29"/>
      <c r="C3" s="2"/>
      <c r="E3" s="28" t="str">
        <f>+A3</f>
        <v>Danielle</v>
      </c>
      <c r="F3" s="29"/>
      <c r="G3" s="2"/>
      <c r="I3" s="28" t="str">
        <f>+E3</f>
        <v>Danielle</v>
      </c>
      <c r="J3" s="29"/>
      <c r="K3" s="2"/>
      <c r="M3" s="28" t="str">
        <f>+I3</f>
        <v>Danielle</v>
      </c>
      <c r="N3" s="29"/>
      <c r="O3" s="2"/>
    </row>
    <row r="4" spans="1:15" ht="30" customHeight="1" x14ac:dyDescent="0.25">
      <c r="A4" s="28" t="s">
        <v>10</v>
      </c>
      <c r="B4" s="29"/>
      <c r="C4" s="2"/>
      <c r="E4" s="28" t="str">
        <f t="shared" ref="E4:E16" si="0">+A4</f>
        <v>Jérémy</v>
      </c>
      <c r="F4" s="29"/>
      <c r="G4" s="2"/>
      <c r="I4" s="28" t="str">
        <f t="shared" ref="I4:I16" si="1">+E4</f>
        <v>Jérémy</v>
      </c>
      <c r="J4" s="29"/>
      <c r="K4" s="2"/>
      <c r="M4" s="28" t="str">
        <f t="shared" ref="M4:M16" si="2">+I4</f>
        <v>Jérémy</v>
      </c>
      <c r="N4" s="29"/>
      <c r="O4" s="2"/>
    </row>
    <row r="5" spans="1:15" ht="30" customHeight="1" x14ac:dyDescent="0.25">
      <c r="A5" s="28" t="s">
        <v>54</v>
      </c>
      <c r="B5" s="29"/>
      <c r="C5" s="2"/>
      <c r="E5" s="28" t="str">
        <f t="shared" si="0"/>
        <v>xxxxxxx</v>
      </c>
      <c r="F5" s="29"/>
      <c r="G5" s="2"/>
      <c r="I5" s="28" t="str">
        <f t="shared" si="1"/>
        <v>xxxxxxx</v>
      </c>
      <c r="J5" s="29"/>
      <c r="K5" s="2"/>
      <c r="M5" s="28" t="str">
        <f t="shared" si="2"/>
        <v>xxxxxxx</v>
      </c>
      <c r="N5" s="29"/>
      <c r="O5" s="2"/>
    </row>
    <row r="6" spans="1:15" ht="30" customHeight="1" x14ac:dyDescent="0.25">
      <c r="A6" s="26"/>
      <c r="E6" s="26">
        <f t="shared" si="0"/>
        <v>0</v>
      </c>
      <c r="I6" s="26">
        <f t="shared" si="1"/>
        <v>0</v>
      </c>
      <c r="M6" s="26">
        <f t="shared" si="2"/>
        <v>0</v>
      </c>
    </row>
    <row r="7" spans="1:15" ht="30" customHeight="1" x14ac:dyDescent="0.25">
      <c r="A7" s="28" t="s">
        <v>11</v>
      </c>
      <c r="B7" s="29"/>
      <c r="C7" s="2"/>
      <c r="E7" s="28" t="str">
        <f t="shared" si="0"/>
        <v xml:space="preserve">Carmen </v>
      </c>
      <c r="F7" s="29"/>
      <c r="G7" s="2"/>
      <c r="I7" s="28" t="str">
        <f t="shared" si="1"/>
        <v xml:space="preserve">Carmen </v>
      </c>
      <c r="J7" s="29"/>
      <c r="K7" s="2"/>
      <c r="M7" s="28" t="str">
        <f t="shared" si="2"/>
        <v xml:space="preserve">Carmen </v>
      </c>
      <c r="N7" s="29"/>
      <c r="O7" s="2"/>
    </row>
    <row r="8" spans="1:15" ht="30" customHeight="1" x14ac:dyDescent="0.25">
      <c r="A8" s="28" t="s">
        <v>13</v>
      </c>
      <c r="B8" s="29"/>
      <c r="C8" s="2"/>
      <c r="E8" s="28" t="str">
        <f t="shared" si="0"/>
        <v>Anaïs</v>
      </c>
      <c r="F8" s="29"/>
      <c r="G8" s="2"/>
      <c r="I8" s="28" t="str">
        <f t="shared" si="1"/>
        <v>Anaïs</v>
      </c>
      <c r="J8" s="29"/>
      <c r="K8" s="2"/>
      <c r="M8" s="28" t="str">
        <f t="shared" si="2"/>
        <v>Anaïs</v>
      </c>
      <c r="N8" s="29"/>
      <c r="O8" s="2"/>
    </row>
    <row r="9" spans="1:15" ht="30" customHeight="1" x14ac:dyDescent="0.25">
      <c r="A9" s="28" t="s">
        <v>42</v>
      </c>
      <c r="B9" s="29"/>
      <c r="C9" s="2"/>
      <c r="E9" s="28" t="str">
        <f t="shared" si="0"/>
        <v>Line</v>
      </c>
      <c r="F9" s="29"/>
      <c r="G9" s="2"/>
      <c r="I9" s="28" t="str">
        <f t="shared" si="1"/>
        <v>Line</v>
      </c>
      <c r="J9" s="29"/>
      <c r="K9" s="2"/>
      <c r="M9" s="28" t="str">
        <f t="shared" si="2"/>
        <v>Line</v>
      </c>
      <c r="N9" s="29"/>
      <c r="O9" s="2"/>
    </row>
    <row r="10" spans="1:15" ht="30" customHeight="1" x14ac:dyDescent="0.25">
      <c r="A10" s="28" t="s">
        <v>30</v>
      </c>
      <c r="B10" s="29"/>
      <c r="C10" s="2"/>
      <c r="E10" s="28" t="str">
        <f t="shared" si="0"/>
        <v>Amaëlle</v>
      </c>
      <c r="F10" s="29"/>
      <c r="G10" s="2"/>
      <c r="I10" s="28" t="str">
        <f t="shared" si="1"/>
        <v>Amaëlle</v>
      </c>
      <c r="J10" s="29"/>
      <c r="K10" s="2"/>
      <c r="M10" s="28" t="str">
        <f t="shared" si="2"/>
        <v>Amaëlle</v>
      </c>
      <c r="N10" s="29"/>
      <c r="O10" s="2"/>
    </row>
    <row r="11" spans="1:15" ht="30" customHeight="1" x14ac:dyDescent="0.25">
      <c r="A11" s="28" t="s">
        <v>53</v>
      </c>
      <c r="B11" s="29"/>
      <c r="C11" s="2"/>
      <c r="E11" s="28" t="str">
        <f t="shared" si="0"/>
        <v>Bastienne</v>
      </c>
      <c r="F11" s="29"/>
      <c r="G11" s="2"/>
      <c r="I11" s="28" t="str">
        <f t="shared" si="1"/>
        <v>Bastienne</v>
      </c>
      <c r="J11" s="29"/>
      <c r="K11" s="2"/>
      <c r="M11" s="28" t="str">
        <f t="shared" si="2"/>
        <v>Bastienne</v>
      </c>
      <c r="N11" s="29"/>
      <c r="O11" s="2"/>
    </row>
    <row r="12" spans="1:15" ht="30" customHeight="1" x14ac:dyDescent="0.25">
      <c r="A12" s="28" t="s">
        <v>25</v>
      </c>
      <c r="B12" s="29"/>
      <c r="C12" s="2"/>
      <c r="E12" s="28" t="str">
        <f t="shared" si="0"/>
        <v>Lola</v>
      </c>
      <c r="F12" s="29"/>
      <c r="G12" s="2"/>
      <c r="I12" s="28" t="str">
        <f t="shared" si="1"/>
        <v>Lola</v>
      </c>
      <c r="J12" s="29"/>
      <c r="K12" s="2"/>
      <c r="M12" s="28" t="str">
        <f t="shared" si="2"/>
        <v>Lola</v>
      </c>
      <c r="N12" s="29"/>
      <c r="O12" s="2"/>
    </row>
    <row r="13" spans="1:15" ht="30" customHeight="1" x14ac:dyDescent="0.25">
      <c r="A13" s="28" t="s">
        <v>26</v>
      </c>
      <c r="B13" s="29"/>
      <c r="C13" s="2"/>
      <c r="E13" s="28" t="str">
        <f t="shared" si="0"/>
        <v>Nina</v>
      </c>
      <c r="F13" s="29"/>
      <c r="G13" s="2"/>
      <c r="I13" s="28" t="str">
        <f t="shared" si="1"/>
        <v>Nina</v>
      </c>
      <c r="J13" s="29"/>
      <c r="K13" s="2"/>
      <c r="M13" s="28" t="str">
        <f t="shared" si="2"/>
        <v>Nina</v>
      </c>
      <c r="N13" s="29"/>
      <c r="O13" s="2"/>
    </row>
    <row r="14" spans="1:15" ht="30" customHeight="1" x14ac:dyDescent="0.25">
      <c r="A14" s="28" t="s">
        <v>27</v>
      </c>
      <c r="B14" s="29"/>
      <c r="C14" s="2"/>
      <c r="E14" s="28" t="str">
        <f t="shared" si="0"/>
        <v>Teuta</v>
      </c>
      <c r="F14" s="29"/>
      <c r="G14" s="2"/>
      <c r="I14" s="28" t="str">
        <f t="shared" si="1"/>
        <v>Teuta</v>
      </c>
      <c r="J14" s="29"/>
      <c r="K14" s="2"/>
      <c r="M14" s="28" t="str">
        <f t="shared" si="2"/>
        <v>Teuta</v>
      </c>
      <c r="N14" s="29"/>
      <c r="O14" s="2"/>
    </row>
    <row r="15" spans="1:15" ht="30" customHeight="1" x14ac:dyDescent="0.25">
      <c r="A15" s="28" t="s">
        <v>28</v>
      </c>
      <c r="B15" s="29"/>
      <c r="C15" s="2"/>
      <c r="E15" s="28" t="str">
        <f t="shared" si="0"/>
        <v>Maurane</v>
      </c>
      <c r="F15" s="29"/>
      <c r="G15" s="2"/>
      <c r="I15" s="28" t="str">
        <f t="shared" si="1"/>
        <v>Maurane</v>
      </c>
      <c r="J15" s="29"/>
      <c r="K15" s="2"/>
      <c r="M15" s="28" t="str">
        <f t="shared" si="2"/>
        <v>Maurane</v>
      </c>
      <c r="N15" s="29"/>
      <c r="O15" s="2"/>
    </row>
    <row r="16" spans="1:15" ht="30" customHeight="1" x14ac:dyDescent="0.25">
      <c r="A16" s="28" t="s">
        <v>45</v>
      </c>
      <c r="B16" s="29"/>
      <c r="C16" s="2"/>
      <c r="E16" s="28" t="str">
        <f t="shared" si="0"/>
        <v>Fantine</v>
      </c>
      <c r="F16" s="29"/>
      <c r="G16" s="2"/>
      <c r="I16" s="28" t="str">
        <f t="shared" si="1"/>
        <v>Fantine</v>
      </c>
      <c r="J16" s="29"/>
      <c r="K16" s="2"/>
      <c r="M16" s="28" t="str">
        <f t="shared" si="2"/>
        <v>Fantine</v>
      </c>
      <c r="N16" s="29"/>
      <c r="O16" s="2"/>
    </row>
  </sheetData>
  <pageMargins left="0.31496062992125984" right="0.31496062992125984" top="1.0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031D6-C94F-414B-9E68-B70F2BD721DA}">
  <dimension ref="B3:J22"/>
  <sheetViews>
    <sheetView workbookViewId="0">
      <selection activeCell="F21" sqref="F21"/>
    </sheetView>
  </sheetViews>
  <sheetFormatPr baseColWidth="10" defaultRowHeight="15" x14ac:dyDescent="0.25"/>
  <sheetData>
    <row r="3" spans="2:10" x14ac:dyDescent="0.25">
      <c r="B3">
        <v>1</v>
      </c>
      <c r="C3">
        <v>2025</v>
      </c>
      <c r="F3" t="s">
        <v>8</v>
      </c>
    </row>
    <row r="4" spans="2:10" x14ac:dyDescent="0.25">
      <c r="B4">
        <v>2</v>
      </c>
      <c r="C4">
        <v>2026</v>
      </c>
      <c r="F4" s="37" t="s">
        <v>29</v>
      </c>
    </row>
    <row r="5" spans="2:10" x14ac:dyDescent="0.25">
      <c r="B5">
        <v>3</v>
      </c>
      <c r="C5">
        <v>2027</v>
      </c>
      <c r="F5" s="35" t="s">
        <v>9</v>
      </c>
    </row>
    <row r="6" spans="2:10" x14ac:dyDescent="0.25">
      <c r="B6">
        <v>4</v>
      </c>
      <c r="C6">
        <v>2028</v>
      </c>
      <c r="F6" s="36" t="s">
        <v>10</v>
      </c>
    </row>
    <row r="7" spans="2:10" x14ac:dyDescent="0.25">
      <c r="B7">
        <v>5</v>
      </c>
      <c r="C7">
        <v>2029</v>
      </c>
      <c r="F7" s="43" t="s">
        <v>11</v>
      </c>
      <c r="G7">
        <v>1</v>
      </c>
    </row>
    <row r="8" spans="2:10" x14ac:dyDescent="0.25">
      <c r="B8">
        <v>6</v>
      </c>
      <c r="C8">
        <v>2030</v>
      </c>
      <c r="F8" t="s">
        <v>12</v>
      </c>
    </row>
    <row r="9" spans="2:10" x14ac:dyDescent="0.25">
      <c r="B9">
        <v>7</v>
      </c>
      <c r="C9">
        <v>2031</v>
      </c>
      <c r="F9" s="40" t="s">
        <v>13</v>
      </c>
      <c r="G9">
        <v>2</v>
      </c>
    </row>
    <row r="10" spans="2:10" x14ac:dyDescent="0.25">
      <c r="B10">
        <v>8</v>
      </c>
      <c r="C10">
        <v>2032</v>
      </c>
      <c r="F10" s="96" t="s">
        <v>53</v>
      </c>
      <c r="G10">
        <v>3</v>
      </c>
      <c r="J10" t="s">
        <v>43</v>
      </c>
    </row>
    <row r="11" spans="2:10" x14ac:dyDescent="0.25">
      <c r="B11">
        <v>9</v>
      </c>
      <c r="C11">
        <v>2033</v>
      </c>
      <c r="F11" s="45"/>
      <c r="G11">
        <v>3</v>
      </c>
    </row>
    <row r="12" spans="2:10" x14ac:dyDescent="0.25">
      <c r="B12">
        <v>10</v>
      </c>
      <c r="C12">
        <v>2034</v>
      </c>
      <c r="F12" s="38"/>
      <c r="G12">
        <v>4</v>
      </c>
    </row>
    <row r="13" spans="2:10" x14ac:dyDescent="0.25">
      <c r="B13">
        <v>11</v>
      </c>
      <c r="C13">
        <v>2035</v>
      </c>
      <c r="F13" s="42" t="s">
        <v>25</v>
      </c>
      <c r="G13">
        <v>4</v>
      </c>
    </row>
    <row r="14" spans="2:10" x14ac:dyDescent="0.25">
      <c r="B14">
        <v>12</v>
      </c>
      <c r="F14" s="41" t="s">
        <v>26</v>
      </c>
      <c r="G14">
        <v>5</v>
      </c>
    </row>
    <row r="15" spans="2:10" x14ac:dyDescent="0.25">
      <c r="B15">
        <v>123</v>
      </c>
      <c r="F15" s="39" t="s">
        <v>27</v>
      </c>
      <c r="G15">
        <v>6</v>
      </c>
    </row>
    <row r="16" spans="2:10" x14ac:dyDescent="0.25">
      <c r="B16">
        <v>14</v>
      </c>
      <c r="F16" s="44" t="s">
        <v>28</v>
      </c>
      <c r="G16">
        <v>7</v>
      </c>
    </row>
    <row r="17" spans="2:7" x14ac:dyDescent="0.25">
      <c r="B17">
        <v>14</v>
      </c>
      <c r="F17" s="97" t="s">
        <v>30</v>
      </c>
      <c r="G17">
        <v>8</v>
      </c>
    </row>
    <row r="18" spans="2:7" x14ac:dyDescent="0.25">
      <c r="F18" s="46" t="s">
        <v>42</v>
      </c>
      <c r="G18">
        <v>9</v>
      </c>
    </row>
    <row r="19" spans="2:7" x14ac:dyDescent="0.25">
      <c r="F19" s="49" t="s">
        <v>45</v>
      </c>
      <c r="G19">
        <v>10</v>
      </c>
    </row>
    <row r="20" spans="2:7" x14ac:dyDescent="0.25">
      <c r="F20" s="48" t="s">
        <v>55</v>
      </c>
    </row>
    <row r="21" spans="2:7" x14ac:dyDescent="0.25">
      <c r="F21" s="38" t="s">
        <v>59</v>
      </c>
    </row>
    <row r="22" spans="2:7" x14ac:dyDescent="0.25">
      <c r="F22" s="50" t="s">
        <v>60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4210E-E3FC-4936-A4FE-3487A6A240C4}">
  <dimension ref="A1:S35"/>
  <sheetViews>
    <sheetView topLeftCell="A13" zoomScale="130" zoomScaleNormal="130" workbookViewId="0">
      <selection activeCell="K29" sqref="K29"/>
    </sheetView>
  </sheetViews>
  <sheetFormatPr baseColWidth="10" defaultRowHeight="15" x14ac:dyDescent="0.25"/>
  <cols>
    <col min="14" max="14" width="15.140625" customWidth="1"/>
    <col min="18" max="18" width="35.5703125" customWidth="1"/>
    <col min="19" max="19" width="29.42578125" customWidth="1"/>
  </cols>
  <sheetData>
    <row r="1" spans="1:19" x14ac:dyDescent="0.25">
      <c r="A1" s="2">
        <v>5</v>
      </c>
      <c r="B1" s="2">
        <v>2026</v>
      </c>
      <c r="R1" t="s">
        <v>16</v>
      </c>
      <c r="S1" s="3">
        <f>DATE(B1,A1,1)</f>
        <v>46143</v>
      </c>
    </row>
    <row r="2" spans="1:19" x14ac:dyDescent="0.25">
      <c r="R2" t="s">
        <v>17</v>
      </c>
      <c r="S2" s="3">
        <f>EOMONTH(S1,0)</f>
        <v>46173</v>
      </c>
    </row>
    <row r="3" spans="1:19" x14ac:dyDescent="0.25">
      <c r="R3" t="s">
        <v>18</v>
      </c>
      <c r="S3">
        <f>WEEKDAY(S1,2)</f>
        <v>5</v>
      </c>
    </row>
    <row r="4" spans="1:19" ht="19.5" customHeight="1" x14ac:dyDescent="0.25">
      <c r="B4" s="51" t="str">
        <f>"Planning  "&amp;PROPER(TEXT(DATE(B1,A1,1),"MMMM"))&amp;" "&amp;B1</f>
        <v>Planning  Mai 2026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25">
        <v>46055</v>
      </c>
    </row>
    <row r="5" spans="1:19" ht="29.25" customHeight="1" x14ac:dyDescent="0.25">
      <c r="B5" s="15" t="s">
        <v>0</v>
      </c>
      <c r="C5" s="16"/>
      <c r="D5" s="15" t="s">
        <v>1</v>
      </c>
      <c r="E5" s="16"/>
      <c r="F5" s="15" t="s">
        <v>2</v>
      </c>
      <c r="G5" s="17"/>
      <c r="H5" s="15" t="s">
        <v>3</v>
      </c>
      <c r="I5" s="16"/>
      <c r="J5" s="17" t="s">
        <v>4</v>
      </c>
      <c r="K5" s="17"/>
      <c r="L5" s="15" t="s">
        <v>5</v>
      </c>
      <c r="M5" s="16"/>
      <c r="N5" s="17" t="s">
        <v>6</v>
      </c>
      <c r="O5" s="16"/>
    </row>
    <row r="6" spans="1:19" x14ac:dyDescent="0.25">
      <c r="B6" s="52">
        <f>S1-S3+1</f>
        <v>46139</v>
      </c>
      <c r="C6" s="53"/>
      <c r="D6" s="52">
        <f>+B6+1</f>
        <v>46140</v>
      </c>
      <c r="E6" s="53"/>
      <c r="F6" s="52">
        <f>+D6+1</f>
        <v>46141</v>
      </c>
      <c r="G6" s="54"/>
      <c r="H6" s="52">
        <f>+F6+1</f>
        <v>46142</v>
      </c>
      <c r="I6" s="53"/>
      <c r="J6" s="54">
        <f>+H6+1</f>
        <v>46143</v>
      </c>
      <c r="K6" s="54"/>
      <c r="L6" s="52">
        <f>+J6+1</f>
        <v>46144</v>
      </c>
      <c r="M6" s="53"/>
      <c r="N6" s="54">
        <f>+L6+1</f>
        <v>46145</v>
      </c>
      <c r="O6" s="53"/>
    </row>
    <row r="7" spans="1:19" ht="19.5" customHeight="1" x14ac:dyDescent="0.25">
      <c r="B7" s="6" t="s">
        <v>31</v>
      </c>
      <c r="C7" s="18"/>
      <c r="D7" s="6"/>
      <c r="E7" s="7"/>
      <c r="F7" s="6" t="s">
        <v>52</v>
      </c>
      <c r="G7" s="7"/>
      <c r="H7" s="6" t="s">
        <v>19</v>
      </c>
      <c r="I7" s="8"/>
      <c r="J7" s="7" t="s">
        <v>19</v>
      </c>
      <c r="K7" s="7"/>
      <c r="L7" s="6" t="s">
        <v>7</v>
      </c>
      <c r="M7" s="20"/>
      <c r="N7" s="7" t="s">
        <v>7</v>
      </c>
      <c r="O7" s="20"/>
    </row>
    <row r="8" spans="1:19" ht="19.5" customHeight="1" x14ac:dyDescent="0.25">
      <c r="B8" s="9" t="s">
        <v>20</v>
      </c>
      <c r="C8" s="10"/>
      <c r="D8" s="9"/>
      <c r="E8" s="10"/>
      <c r="F8" s="9" t="s">
        <v>50</v>
      </c>
      <c r="G8" s="10"/>
      <c r="H8" s="9" t="s">
        <v>20</v>
      </c>
      <c r="I8" s="11"/>
      <c r="J8" s="10" t="s">
        <v>20</v>
      </c>
      <c r="K8" s="10"/>
      <c r="L8" s="9" t="s">
        <v>14</v>
      </c>
      <c r="M8" s="21"/>
      <c r="N8" s="10" t="s">
        <v>14</v>
      </c>
      <c r="O8" s="21"/>
      <c r="R8" s="10"/>
    </row>
    <row r="9" spans="1:19" ht="19.5" customHeight="1" x14ac:dyDescent="0.25">
      <c r="B9" s="9"/>
      <c r="C9" s="10"/>
      <c r="D9" s="9"/>
      <c r="E9" s="10"/>
      <c r="F9" s="9" t="s">
        <v>21</v>
      </c>
      <c r="G9" s="19"/>
      <c r="H9" s="9" t="s">
        <v>21</v>
      </c>
      <c r="I9" s="21"/>
      <c r="J9" s="10" t="s">
        <v>21</v>
      </c>
      <c r="K9" s="19"/>
      <c r="L9" s="9" t="s">
        <v>14</v>
      </c>
      <c r="M9" s="21"/>
      <c r="N9" s="10" t="s">
        <v>14</v>
      </c>
      <c r="O9" s="21"/>
    </row>
    <row r="10" spans="1:19" ht="19.5" customHeight="1" x14ac:dyDescent="0.25">
      <c r="B10" s="4"/>
      <c r="C10" s="1"/>
      <c r="D10" s="4"/>
      <c r="E10" s="1"/>
      <c r="F10" s="4"/>
      <c r="G10" s="1"/>
      <c r="H10" s="4"/>
      <c r="I10" s="5"/>
      <c r="J10" s="1"/>
      <c r="K10" s="1"/>
      <c r="L10" s="4"/>
      <c r="M10" s="5"/>
      <c r="N10" s="1"/>
      <c r="O10" s="5"/>
    </row>
    <row r="11" spans="1:19" x14ac:dyDescent="0.25">
      <c r="B11" s="52">
        <f>+B6+7</f>
        <v>46146</v>
      </c>
      <c r="C11" s="53"/>
      <c r="D11" s="52">
        <f>+B11+1</f>
        <v>46147</v>
      </c>
      <c r="E11" s="53"/>
      <c r="F11" s="52">
        <f>+D11+1</f>
        <v>46148</v>
      </c>
      <c r="G11" s="54"/>
      <c r="H11" s="52">
        <f>+F11+1</f>
        <v>46149</v>
      </c>
      <c r="I11" s="53"/>
      <c r="J11" s="54">
        <f>+H11+1</f>
        <v>46150</v>
      </c>
      <c r="K11" s="54"/>
      <c r="L11" s="52">
        <f>+J11+1</f>
        <v>46151</v>
      </c>
      <c r="M11" s="53"/>
      <c r="N11" s="54">
        <f>+L11+1</f>
        <v>46152</v>
      </c>
      <c r="O11" s="53"/>
    </row>
    <row r="12" spans="1:19" ht="19.5" customHeight="1" x14ac:dyDescent="0.25">
      <c r="B12" s="6" t="s">
        <v>31</v>
      </c>
      <c r="C12" s="18" t="s">
        <v>55</v>
      </c>
      <c r="D12" s="6"/>
      <c r="E12" s="7"/>
      <c r="F12" s="6" t="s">
        <v>52</v>
      </c>
      <c r="G12" s="7" t="s">
        <v>9</v>
      </c>
      <c r="H12" s="6" t="s">
        <v>19</v>
      </c>
      <c r="I12" s="8" t="s">
        <v>9</v>
      </c>
      <c r="J12" s="7" t="s">
        <v>19</v>
      </c>
      <c r="K12" s="7" t="s">
        <v>9</v>
      </c>
      <c r="L12" s="6" t="s">
        <v>7</v>
      </c>
      <c r="M12" s="20"/>
      <c r="N12" s="7" t="s">
        <v>7</v>
      </c>
      <c r="O12" s="20"/>
    </row>
    <row r="13" spans="1:19" ht="19.5" customHeight="1" x14ac:dyDescent="0.25">
      <c r="B13" s="9" t="s">
        <v>20</v>
      </c>
      <c r="C13" s="10" t="s">
        <v>10</v>
      </c>
      <c r="D13" s="9"/>
      <c r="E13" s="10"/>
      <c r="F13" s="9" t="s">
        <v>50</v>
      </c>
      <c r="G13" s="10" t="s">
        <v>10</v>
      </c>
      <c r="H13" s="9" t="s">
        <v>20</v>
      </c>
      <c r="I13" s="11" t="s">
        <v>10</v>
      </c>
      <c r="J13" s="10" t="s">
        <v>20</v>
      </c>
      <c r="K13" s="10" t="s">
        <v>10</v>
      </c>
      <c r="L13" s="9" t="s">
        <v>14</v>
      </c>
      <c r="M13" s="21"/>
      <c r="N13" s="10" t="s">
        <v>14</v>
      </c>
      <c r="O13" s="21"/>
    </row>
    <row r="14" spans="1:19" ht="19.5" customHeight="1" x14ac:dyDescent="0.25">
      <c r="B14" s="9"/>
      <c r="C14" s="10"/>
      <c r="D14" s="9"/>
      <c r="E14" s="10"/>
      <c r="F14" s="9" t="s">
        <v>21</v>
      </c>
      <c r="G14" s="19" t="s">
        <v>55</v>
      </c>
      <c r="H14" s="9" t="s">
        <v>21</v>
      </c>
      <c r="I14" s="11" t="s">
        <v>55</v>
      </c>
      <c r="J14" s="10" t="s">
        <v>21</v>
      </c>
      <c r="K14" s="19" t="s">
        <v>55</v>
      </c>
      <c r="L14" s="9" t="s">
        <v>14</v>
      </c>
      <c r="M14" s="21"/>
      <c r="N14" s="10" t="s">
        <v>14</v>
      </c>
      <c r="O14" s="21"/>
    </row>
    <row r="15" spans="1:19" ht="19.5" customHeight="1" x14ac:dyDescent="0.25">
      <c r="B15" s="4"/>
      <c r="C15" s="1"/>
      <c r="D15" s="4"/>
      <c r="E15" s="1"/>
      <c r="F15" s="4"/>
      <c r="G15" s="1"/>
      <c r="H15" s="12"/>
      <c r="I15" s="14"/>
      <c r="J15" s="13"/>
      <c r="K15" s="13"/>
      <c r="L15" s="12"/>
      <c r="M15" s="14"/>
      <c r="N15" s="13"/>
      <c r="O15" s="14"/>
    </row>
    <row r="16" spans="1:19" x14ac:dyDescent="0.25">
      <c r="B16" s="52">
        <f>+B11+7</f>
        <v>46153</v>
      </c>
      <c r="C16" s="53"/>
      <c r="D16" s="52">
        <f>+B16+1</f>
        <v>46154</v>
      </c>
      <c r="E16" s="53"/>
      <c r="F16" s="52">
        <f>+D16+1</f>
        <v>46155</v>
      </c>
      <c r="G16" s="54"/>
      <c r="H16" s="52">
        <f>+F16+1</f>
        <v>46156</v>
      </c>
      <c r="I16" s="53"/>
      <c r="J16" s="54">
        <f>+H16+1</f>
        <v>46157</v>
      </c>
      <c r="K16" s="54"/>
      <c r="L16" s="52">
        <f>+J16+1</f>
        <v>46158</v>
      </c>
      <c r="M16" s="53"/>
      <c r="N16" s="54">
        <f>+L16+1</f>
        <v>46159</v>
      </c>
      <c r="O16" s="53"/>
    </row>
    <row r="17" spans="2:15" ht="19.5" customHeight="1" x14ac:dyDescent="0.25">
      <c r="B17" s="6" t="s">
        <v>31</v>
      </c>
      <c r="C17" s="18" t="s">
        <v>55</v>
      </c>
      <c r="D17" s="6"/>
      <c r="E17" s="7"/>
      <c r="F17" s="6" t="s">
        <v>52</v>
      </c>
      <c r="G17" s="7" t="s">
        <v>9</v>
      </c>
      <c r="H17" s="6" t="s">
        <v>19</v>
      </c>
      <c r="I17" s="8" t="s">
        <v>9</v>
      </c>
      <c r="J17" s="7" t="s">
        <v>19</v>
      </c>
      <c r="K17" s="7" t="s">
        <v>9</v>
      </c>
      <c r="L17" s="6" t="s">
        <v>7</v>
      </c>
      <c r="M17" s="20"/>
      <c r="N17" s="7" t="s">
        <v>7</v>
      </c>
      <c r="O17" s="20"/>
    </row>
    <row r="18" spans="2:15" ht="19.5" customHeight="1" x14ac:dyDescent="0.25">
      <c r="B18" s="9" t="s">
        <v>20</v>
      </c>
      <c r="C18" s="10" t="s">
        <v>10</v>
      </c>
      <c r="D18" s="9"/>
      <c r="E18" s="10"/>
      <c r="F18" s="9" t="s">
        <v>50</v>
      </c>
      <c r="G18" s="10" t="s">
        <v>10</v>
      </c>
      <c r="H18" s="9" t="s">
        <v>20</v>
      </c>
      <c r="I18" s="11" t="s">
        <v>10</v>
      </c>
      <c r="J18" s="10" t="s">
        <v>20</v>
      </c>
      <c r="K18" s="10" t="s">
        <v>10</v>
      </c>
      <c r="L18" s="9" t="s">
        <v>14</v>
      </c>
      <c r="M18" s="21"/>
      <c r="N18" s="10" t="s">
        <v>14</v>
      </c>
      <c r="O18" s="21"/>
    </row>
    <row r="19" spans="2:15" ht="19.5" customHeight="1" x14ac:dyDescent="0.25">
      <c r="B19" s="9"/>
      <c r="C19" s="10"/>
      <c r="D19" s="9"/>
      <c r="E19" s="10"/>
      <c r="F19" s="9" t="s">
        <v>21</v>
      </c>
      <c r="G19" s="19" t="s">
        <v>55</v>
      </c>
      <c r="H19" s="9" t="s">
        <v>21</v>
      </c>
      <c r="I19" s="21" t="s">
        <v>55</v>
      </c>
      <c r="J19" s="10" t="s">
        <v>21</v>
      </c>
      <c r="K19" s="19" t="s">
        <v>55</v>
      </c>
      <c r="L19" s="9" t="s">
        <v>14</v>
      </c>
      <c r="M19" s="21"/>
      <c r="N19" s="10" t="s">
        <v>14</v>
      </c>
      <c r="O19" s="21"/>
    </row>
    <row r="20" spans="2:15" ht="19.5" customHeight="1" x14ac:dyDescent="0.25">
      <c r="B20" s="4"/>
      <c r="C20" s="1"/>
      <c r="D20" s="4"/>
      <c r="E20" s="1"/>
      <c r="F20" s="4"/>
      <c r="G20" s="1"/>
      <c r="H20" s="4"/>
      <c r="I20" s="5"/>
      <c r="J20" s="1"/>
      <c r="K20" s="1"/>
      <c r="L20" s="4"/>
      <c r="M20" s="5"/>
      <c r="N20" s="1"/>
      <c r="O20" s="5"/>
    </row>
    <row r="21" spans="2:15" x14ac:dyDescent="0.25">
      <c r="B21" s="52">
        <f>+B16+7</f>
        <v>46160</v>
      </c>
      <c r="C21" s="53"/>
      <c r="D21" s="52">
        <f>+B21+1</f>
        <v>46161</v>
      </c>
      <c r="E21" s="53"/>
      <c r="F21" s="52">
        <f>+D21+1</f>
        <v>46162</v>
      </c>
      <c r="G21" s="54"/>
      <c r="H21" s="52">
        <f>+F21+1</f>
        <v>46163</v>
      </c>
      <c r="I21" s="53"/>
      <c r="J21" s="54">
        <f>+H21+1</f>
        <v>46164</v>
      </c>
      <c r="K21" s="54"/>
      <c r="L21" s="52">
        <f>+J21+1</f>
        <v>46165</v>
      </c>
      <c r="M21" s="53"/>
      <c r="N21" s="54">
        <f>+L21+1</f>
        <v>46166</v>
      </c>
      <c r="O21" s="53"/>
    </row>
    <row r="22" spans="2:15" ht="19.5" customHeight="1" x14ac:dyDescent="0.25">
      <c r="B22" s="6" t="s">
        <v>31</v>
      </c>
      <c r="C22" s="18" t="s">
        <v>55</v>
      </c>
      <c r="D22" s="6"/>
      <c r="E22" s="7"/>
      <c r="F22" s="6" t="s">
        <v>52</v>
      </c>
      <c r="G22" s="7" t="s">
        <v>9</v>
      </c>
      <c r="H22" s="6" t="s">
        <v>19</v>
      </c>
      <c r="I22" s="8" t="s">
        <v>9</v>
      </c>
      <c r="J22" s="7" t="s">
        <v>19</v>
      </c>
      <c r="K22" s="7" t="s">
        <v>9</v>
      </c>
      <c r="L22" s="6" t="s">
        <v>7</v>
      </c>
      <c r="M22" s="20"/>
      <c r="N22" s="7" t="s">
        <v>7</v>
      </c>
      <c r="O22" s="20"/>
    </row>
    <row r="23" spans="2:15" ht="19.5" customHeight="1" x14ac:dyDescent="0.25">
      <c r="B23" s="9" t="s">
        <v>20</v>
      </c>
      <c r="C23" s="10" t="s">
        <v>10</v>
      </c>
      <c r="D23" s="9"/>
      <c r="E23" s="10"/>
      <c r="F23" s="9" t="s">
        <v>50</v>
      </c>
      <c r="G23" s="10" t="s">
        <v>10</v>
      </c>
      <c r="H23" s="9" t="s">
        <v>20</v>
      </c>
      <c r="I23" s="11" t="s">
        <v>10</v>
      </c>
      <c r="J23" s="10" t="s">
        <v>20</v>
      </c>
      <c r="K23" s="10" t="s">
        <v>10</v>
      </c>
      <c r="L23" s="9" t="s">
        <v>14</v>
      </c>
      <c r="M23" s="21"/>
      <c r="N23" s="10" t="s">
        <v>14</v>
      </c>
      <c r="O23" s="21"/>
    </row>
    <row r="24" spans="2:15" ht="19.5" customHeight="1" x14ac:dyDescent="0.25">
      <c r="B24" s="9"/>
      <c r="C24" s="10"/>
      <c r="D24" s="9"/>
      <c r="E24" s="10"/>
      <c r="F24" s="9" t="s">
        <v>21</v>
      </c>
      <c r="G24" s="19" t="s">
        <v>55</v>
      </c>
      <c r="H24" s="9" t="s">
        <v>21</v>
      </c>
      <c r="I24" s="21" t="s">
        <v>55</v>
      </c>
      <c r="J24" s="10" t="s">
        <v>21</v>
      </c>
      <c r="K24" s="19" t="s">
        <v>55</v>
      </c>
      <c r="L24" s="9" t="s">
        <v>14</v>
      </c>
      <c r="M24" s="21"/>
      <c r="N24" s="10" t="s">
        <v>14</v>
      </c>
      <c r="O24" s="21"/>
    </row>
    <row r="25" spans="2:15" ht="19.5" customHeight="1" x14ac:dyDescent="0.25">
      <c r="B25" s="12"/>
      <c r="C25" s="13"/>
      <c r="D25" s="12"/>
      <c r="E25" s="13"/>
      <c r="F25" s="12"/>
      <c r="G25" s="13"/>
      <c r="H25" s="12"/>
      <c r="I25" s="14"/>
      <c r="J25" s="13"/>
      <c r="K25" s="13"/>
      <c r="L25" s="12"/>
      <c r="M25" s="14"/>
      <c r="N25" s="13"/>
      <c r="O25" s="14"/>
    </row>
    <row r="26" spans="2:15" x14ac:dyDescent="0.25">
      <c r="B26" s="52">
        <f>+B21+7</f>
        <v>46167</v>
      </c>
      <c r="C26" s="53"/>
      <c r="D26" s="52">
        <f>+B26+1</f>
        <v>46168</v>
      </c>
      <c r="E26" s="53"/>
      <c r="F26" s="52">
        <f>+D26+1</f>
        <v>46169</v>
      </c>
      <c r="G26" s="54"/>
      <c r="H26" s="52">
        <f>+F26+1</f>
        <v>46170</v>
      </c>
      <c r="I26" s="53"/>
      <c r="J26" s="54">
        <f>+H26+1</f>
        <v>46171</v>
      </c>
      <c r="K26" s="54"/>
      <c r="L26" s="52">
        <f>+J26+1</f>
        <v>46172</v>
      </c>
      <c r="M26" s="53"/>
      <c r="N26" s="55">
        <f>+L26+1</f>
        <v>46173</v>
      </c>
      <c r="O26" s="56"/>
    </row>
    <row r="27" spans="2:15" ht="19.5" customHeight="1" x14ac:dyDescent="0.25">
      <c r="B27" s="6" t="s">
        <v>31</v>
      </c>
      <c r="C27" s="18" t="s">
        <v>55</v>
      </c>
      <c r="D27" s="6"/>
      <c r="E27" s="22"/>
      <c r="F27" s="6" t="s">
        <v>52</v>
      </c>
      <c r="G27" s="18" t="s">
        <v>9</v>
      </c>
      <c r="H27" s="6" t="s">
        <v>19</v>
      </c>
      <c r="I27" s="20" t="s">
        <v>9</v>
      </c>
      <c r="J27" s="7" t="s">
        <v>19</v>
      </c>
      <c r="K27" s="18" t="s">
        <v>9</v>
      </c>
      <c r="L27" s="6" t="s">
        <v>7</v>
      </c>
      <c r="M27" s="20"/>
      <c r="N27" s="6" t="s">
        <v>7</v>
      </c>
      <c r="O27" s="8"/>
    </row>
    <row r="28" spans="2:15" ht="19.5" customHeight="1" x14ac:dyDescent="0.25">
      <c r="B28" s="9" t="s">
        <v>20</v>
      </c>
      <c r="C28" s="10" t="s">
        <v>10</v>
      </c>
      <c r="D28" s="9"/>
      <c r="E28" s="23"/>
      <c r="F28" s="9" t="s">
        <v>50</v>
      </c>
      <c r="G28" s="19" t="s">
        <v>10</v>
      </c>
      <c r="H28" s="9" t="s">
        <v>20</v>
      </c>
      <c r="I28" s="21" t="s">
        <v>10</v>
      </c>
      <c r="J28" s="10" t="s">
        <v>20</v>
      </c>
      <c r="K28" s="19" t="s">
        <v>10</v>
      </c>
      <c r="L28" s="9" t="s">
        <v>14</v>
      </c>
      <c r="M28" s="21"/>
      <c r="N28" s="9" t="s">
        <v>14</v>
      </c>
      <c r="O28" s="11"/>
    </row>
    <row r="29" spans="2:15" ht="19.5" customHeight="1" x14ac:dyDescent="0.25">
      <c r="B29" s="9"/>
      <c r="C29" s="10"/>
      <c r="D29" s="9"/>
      <c r="E29" s="23"/>
      <c r="F29" s="9" t="s">
        <v>21</v>
      </c>
      <c r="G29" s="19" t="s">
        <v>55</v>
      </c>
      <c r="H29" s="9" t="s">
        <v>21</v>
      </c>
      <c r="I29" s="21" t="s">
        <v>55</v>
      </c>
      <c r="J29" s="10" t="s">
        <v>21</v>
      </c>
      <c r="K29" s="19" t="s">
        <v>55</v>
      </c>
      <c r="L29" s="9" t="s">
        <v>14</v>
      </c>
      <c r="M29" s="21"/>
      <c r="N29" s="9" t="s">
        <v>14</v>
      </c>
      <c r="O29" s="11"/>
    </row>
    <row r="30" spans="2:15" ht="19.5" customHeight="1" x14ac:dyDescent="0.25">
      <c r="B30" s="12"/>
      <c r="C30" s="13"/>
      <c r="D30" s="12"/>
      <c r="E30" s="24"/>
      <c r="F30" s="12"/>
      <c r="G30" s="13"/>
      <c r="H30" s="12"/>
      <c r="I30" s="14"/>
      <c r="J30" s="13"/>
      <c r="K30" s="13"/>
      <c r="L30" s="12"/>
      <c r="M30" s="14"/>
      <c r="N30" s="13"/>
      <c r="O30" s="14"/>
    </row>
    <row r="31" spans="2:15" x14ac:dyDescent="0.25">
      <c r="B31" s="52">
        <f>+B26+7</f>
        <v>46174</v>
      </c>
      <c r="C31" s="53"/>
      <c r="D31" s="52">
        <f>+B31+1</f>
        <v>46175</v>
      </c>
      <c r="E31" s="53"/>
      <c r="F31" s="52">
        <f>+D31+1</f>
        <v>46176</v>
      </c>
      <c r="G31" s="54"/>
      <c r="H31" s="52">
        <f>+F31+1</f>
        <v>46177</v>
      </c>
      <c r="I31" s="53"/>
      <c r="J31" s="54">
        <f>+H31+1</f>
        <v>46178</v>
      </c>
      <c r="K31" s="54"/>
      <c r="L31" s="52">
        <f>+J31+1</f>
        <v>46179</v>
      </c>
      <c r="M31" s="53"/>
      <c r="N31" s="54">
        <f>+L31+1</f>
        <v>46180</v>
      </c>
      <c r="O31" s="53"/>
    </row>
    <row r="32" spans="2:15" ht="19.5" customHeight="1" x14ac:dyDescent="0.25">
      <c r="B32" s="6"/>
      <c r="C32" s="18"/>
      <c r="D32" s="6"/>
      <c r="E32" s="7"/>
      <c r="F32" s="6"/>
      <c r="G32" s="7"/>
      <c r="H32" s="6"/>
      <c r="I32" s="8"/>
      <c r="J32" s="7"/>
      <c r="K32" s="7"/>
      <c r="L32" s="6"/>
      <c r="M32" s="20"/>
      <c r="N32" s="7"/>
      <c r="O32" s="20"/>
    </row>
    <row r="33" spans="2:15" ht="19.5" customHeight="1" x14ac:dyDescent="0.25">
      <c r="B33" s="9"/>
      <c r="C33" s="10"/>
      <c r="D33" s="9"/>
      <c r="E33" s="10"/>
      <c r="F33" s="9"/>
      <c r="G33" s="10"/>
      <c r="H33" s="9"/>
      <c r="I33" s="11"/>
      <c r="J33" s="10"/>
      <c r="K33" s="10"/>
      <c r="L33" s="9"/>
      <c r="M33" s="21"/>
      <c r="N33" s="10"/>
      <c r="O33" s="21"/>
    </row>
    <row r="34" spans="2:15" ht="19.5" customHeight="1" x14ac:dyDescent="0.25">
      <c r="B34" s="9"/>
      <c r="C34" s="10"/>
      <c r="D34" s="9"/>
      <c r="E34" s="10"/>
      <c r="F34" s="9"/>
      <c r="G34" s="19"/>
      <c r="H34" s="9"/>
      <c r="I34" s="21"/>
      <c r="J34" s="10"/>
      <c r="K34" s="19"/>
      <c r="L34" s="9"/>
      <c r="M34" s="21"/>
      <c r="N34" s="10"/>
      <c r="O34" s="21"/>
    </row>
    <row r="35" spans="2:15" ht="19.5" customHeight="1" x14ac:dyDescent="0.25">
      <c r="B35" s="4"/>
      <c r="C35" s="1"/>
      <c r="D35" s="4"/>
      <c r="E35" s="1"/>
      <c r="F35" s="4"/>
      <c r="G35" s="1"/>
      <c r="H35" s="4"/>
      <c r="I35" s="5"/>
      <c r="J35" s="1"/>
      <c r="K35" s="1"/>
      <c r="L35" s="4"/>
      <c r="M35" s="5"/>
      <c r="N35" s="1"/>
      <c r="O35" s="5"/>
    </row>
  </sheetData>
  <mergeCells count="43">
    <mergeCell ref="N31:O31"/>
    <mergeCell ref="B31:C31"/>
    <mergeCell ref="D31:E31"/>
    <mergeCell ref="F31:G31"/>
    <mergeCell ref="H31:I31"/>
    <mergeCell ref="J31:K31"/>
    <mergeCell ref="L31:M31"/>
    <mergeCell ref="N21:O21"/>
    <mergeCell ref="B26:C26"/>
    <mergeCell ref="D26:E26"/>
    <mergeCell ref="F26:G26"/>
    <mergeCell ref="H26:I26"/>
    <mergeCell ref="J26:K26"/>
    <mergeCell ref="L26:M26"/>
    <mergeCell ref="N26:O26"/>
    <mergeCell ref="B21:C21"/>
    <mergeCell ref="D21:E21"/>
    <mergeCell ref="F21:G21"/>
    <mergeCell ref="H21:I21"/>
    <mergeCell ref="J21:K21"/>
    <mergeCell ref="L21:M21"/>
    <mergeCell ref="N11:O11"/>
    <mergeCell ref="B16:C16"/>
    <mergeCell ref="D16:E16"/>
    <mergeCell ref="F16:G16"/>
    <mergeCell ref="H16:I16"/>
    <mergeCell ref="J16:K16"/>
    <mergeCell ref="L16:M16"/>
    <mergeCell ref="N16:O16"/>
    <mergeCell ref="B11:C11"/>
    <mergeCell ref="D11:E11"/>
    <mergeCell ref="F11:G11"/>
    <mergeCell ref="H11:I11"/>
    <mergeCell ref="J11:K11"/>
    <mergeCell ref="L11:M11"/>
    <mergeCell ref="B4:N4"/>
    <mergeCell ref="B6:C6"/>
    <mergeCell ref="D6:E6"/>
    <mergeCell ref="F6:G6"/>
    <mergeCell ref="H6:I6"/>
    <mergeCell ref="J6:K6"/>
    <mergeCell ref="L6:M6"/>
    <mergeCell ref="N6:O6"/>
  </mergeCells>
  <conditionalFormatting sqref="B6:O6">
    <cfRule type="expression" dxfId="702" priority="27">
      <formula>OR(B6&lt;$S$1,B6&gt;$S$2)</formula>
    </cfRule>
  </conditionalFormatting>
  <conditionalFormatting sqref="B6:O35">
    <cfRule type="containsText" dxfId="701" priority="3" operator="containsText" text="Ines">
      <formula>NOT(ISERROR(SEARCH("Ines",B6)))</formula>
    </cfRule>
    <cfRule type="containsText" dxfId="700" priority="4" operator="containsText" text="Charlotte">
      <formula>NOT(ISERROR(SEARCH("Charlotte",B6)))</formula>
    </cfRule>
    <cfRule type="containsText" dxfId="699" priority="5" operator="containsText" text="Teuta">
      <formula>NOT(ISERROR(SEARCH("Teuta",B6)))</formula>
    </cfRule>
    <cfRule type="containsText" dxfId="698" priority="6" operator="containsText" text="Anaïs">
      <formula>NOT(ISERROR(SEARCH("Anaïs",B6)))</formula>
    </cfRule>
    <cfRule type="containsText" dxfId="697" priority="7" operator="containsText" text="Fantine">
      <formula>NOT(ISERROR(SEARCH("Fantine",B6)))</formula>
    </cfRule>
    <cfRule type="containsText" dxfId="696" priority="8" operator="containsText" text="Line">
      <formula>NOT(ISERROR(SEARCH("Line",B6)))</formula>
    </cfRule>
    <cfRule type="containsText" dxfId="695" priority="9" operator="containsText" text="Nina">
      <formula>NOT(ISERROR(SEARCH("Nina",B6)))</formula>
    </cfRule>
    <cfRule type="containsText" dxfId="694" priority="10" operator="containsText" text="Lola">
      <formula>NOT(ISERROR(SEARCH("Lola",B6)))</formula>
    </cfRule>
    <cfRule type="containsText" dxfId="693" priority="11" operator="containsText" text="Carmen">
      <formula>NOT(ISERROR(SEARCH("Carmen",B6)))</formula>
    </cfRule>
    <cfRule type="containsText" dxfId="692" priority="12" operator="containsText" text="Amaëlle">
      <formula>NOT(ISERROR(SEARCH("Amaëlle",B6)))</formula>
    </cfRule>
    <cfRule type="containsText" dxfId="691" priority="13" operator="containsText" text="Jérémy">
      <formula>NOT(ISERROR(SEARCH("Jérémy",B6)))</formula>
    </cfRule>
    <cfRule type="containsText" dxfId="690" priority="14" operator="containsText" text="Danielle">
      <formula>NOT(ISERROR(SEARCH("Danielle",B6)))</formula>
    </cfRule>
    <cfRule type="containsBlanks" dxfId="689" priority="28">
      <formula>LEN(TRIM(B6))=0</formula>
    </cfRule>
  </conditionalFormatting>
  <conditionalFormatting sqref="B7:O35">
    <cfRule type="cellIs" dxfId="688" priority="1" operator="equal">
      <formula>"Naomi"</formula>
    </cfRule>
    <cfRule type="containsText" dxfId="687" priority="2" operator="containsText" text="Maurane">
      <formula>NOT(ISERROR(SEARCH("Maurane",B7)))</formula>
    </cfRule>
  </conditionalFormatting>
  <conditionalFormatting sqref="B11:O11 B16:O16 B21:O21 B26:O26">
    <cfRule type="expression" dxfId="686" priority="26">
      <formula>OR(B11&lt;$S$1,B11&gt;$S$2)</formula>
    </cfRule>
  </conditionalFormatting>
  <conditionalFormatting sqref="B31:O31">
    <cfRule type="expression" dxfId="685" priority="25">
      <formula>OR(B31&lt;$S$1,B31&gt;$S$2)</formula>
    </cfRule>
  </conditionalFormatting>
  <conditionalFormatting sqref="R8">
    <cfRule type="containsText" dxfId="684" priority="15" operator="containsText" text="Maurane">
      <formula>NOT(ISERROR(SEARCH("Maurane",R8)))</formula>
    </cfRule>
    <cfRule type="containsText" dxfId="683" priority="16" operator="containsText" text="Anaïs">
      <formula>NOT(ISERROR(SEARCH("Anaïs",R8)))</formula>
    </cfRule>
    <cfRule type="containsText" dxfId="682" priority="17" operator="containsText" text="Teuta">
      <formula>NOT(ISERROR(SEARCH("Teuta",R8)))</formula>
    </cfRule>
    <cfRule type="containsText" dxfId="681" priority="18" operator="containsText" text="Charlotte">
      <formula>NOT(ISERROR(SEARCH("Charlotte",R8)))</formula>
    </cfRule>
    <cfRule type="containsText" dxfId="680" priority="19" operator="containsText" text="Blandine">
      <formula>NOT(ISERROR(SEARCH("Blandine",R8)))</formula>
    </cfRule>
    <cfRule type="containsText" dxfId="679" priority="20" operator="containsText" text="Nina">
      <formula>NOT(ISERROR(SEARCH("Nina",R8)))</formula>
    </cfRule>
    <cfRule type="containsText" dxfId="678" priority="21" operator="containsText" text="Lola">
      <formula>NOT(ISERROR(SEARCH("Lola",R8)))</formula>
    </cfRule>
    <cfRule type="containsText" dxfId="677" priority="22" operator="containsText" text="Carmen">
      <formula>NOT(ISERROR(SEARCH("Carmen",R8)))</formula>
    </cfRule>
    <cfRule type="containsText" dxfId="676" priority="23" operator="containsText" text="Jérémy">
      <formula>NOT(ISERROR(SEARCH("Jérémy",R8)))</formula>
    </cfRule>
    <cfRule type="containsText" dxfId="675" priority="24" operator="containsText" text="Danielle">
      <formula>NOT(ISERROR(SEARCH("Danielle",R8)))</formula>
    </cfRule>
  </conditionalFormatting>
  <dataValidations count="3">
    <dataValidation type="list" allowBlank="1" showInputMessage="1" showErrorMessage="1" sqref="A1" xr:uid="{17BE1536-AC01-4B8F-8580-CE2E9BD01A66}">
      <formula1>Listemois</formula1>
    </dataValidation>
    <dataValidation type="list" allowBlank="1" showInputMessage="1" showErrorMessage="1" sqref="B1:C1" xr:uid="{0E9D70A5-61F7-4373-A652-7630331178E0}">
      <formula1>Listeannée</formula1>
    </dataValidation>
    <dataValidation type="list" allowBlank="1" showInputMessage="1" showErrorMessage="1" sqref="M27:M30 M7:M10 M12:M15 M17:M20 M22:M25 C7:C10 E7:E10 G7:G10 I7:I10 K7:K10 O7:O10 R8:R30 I27:I30 K27:K30 O27:O30 I12:I15 K12:K15 O12:O15 C17:C20 E17:E20 G17:G20 I17:I20 K17:K20 O17:O20 C22:C25 E22:E25 G22:G25 I22:I25 K22:K25 O22:O25 C27:C30 E27:E30 G27:G30 M32:M35 C32:C35 E32:E35 G32:G35 I32:I35 K32:K35 O32:O35 C12:C15 E12:E15 G12:G15" xr:uid="{01199E60-991B-43E6-84A7-A1DD85BA3C8C}">
      <formula1>listpersonnel</formula1>
    </dataValidation>
  </dataValidations>
  <pageMargins left="0.39370078740157483" right="0.39370078740157483" top="0.55000000000000004" bottom="0.35433070866141736" header="0.31496062992125984" footer="0.11811023622047245"/>
  <pageSetup paperSize="9" scale="8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A4466-98FE-41F3-A0AD-4563A026A247}">
  <dimension ref="A1:S34"/>
  <sheetViews>
    <sheetView zoomScale="115" zoomScaleNormal="115" workbookViewId="0">
      <selection activeCell="O4" sqref="O4"/>
    </sheetView>
  </sheetViews>
  <sheetFormatPr baseColWidth="10" defaultRowHeight="15" x14ac:dyDescent="0.25"/>
  <cols>
    <col min="14" max="14" width="15.140625" customWidth="1"/>
    <col min="18" max="18" width="35.5703125" customWidth="1"/>
    <col min="19" max="19" width="29.42578125" customWidth="1"/>
  </cols>
  <sheetData>
    <row r="1" spans="1:19" x14ac:dyDescent="0.25">
      <c r="A1" s="2">
        <v>1</v>
      </c>
      <c r="B1" s="2">
        <v>2026</v>
      </c>
      <c r="R1" t="s">
        <v>16</v>
      </c>
      <c r="S1" s="3">
        <f>DATE(B1,A1,1)</f>
        <v>46023</v>
      </c>
    </row>
    <row r="2" spans="1:19" x14ac:dyDescent="0.25">
      <c r="R2" t="s">
        <v>17</v>
      </c>
      <c r="S2" s="3">
        <f>EOMONTH(S1,0)</f>
        <v>46053</v>
      </c>
    </row>
    <row r="3" spans="1:19" x14ac:dyDescent="0.25">
      <c r="R3" t="s">
        <v>18</v>
      </c>
      <c r="S3">
        <f>WEEKDAY(S1,2)</f>
        <v>4</v>
      </c>
    </row>
    <row r="4" spans="1:19" ht="19.5" customHeight="1" x14ac:dyDescent="0.25">
      <c r="B4" s="51" t="str">
        <f>"Planning  "&amp;PROPER(TEXT(DATE(B1,A1,1),"MMMM"))&amp;" "&amp;B1</f>
        <v>Planning  Janvier 2026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25">
        <v>46019</v>
      </c>
    </row>
    <row r="5" spans="1:19" ht="29.25" customHeight="1" x14ac:dyDescent="0.25">
      <c r="B5" s="15" t="s">
        <v>0</v>
      </c>
      <c r="C5" s="16"/>
      <c r="D5" s="15" t="s">
        <v>1</v>
      </c>
      <c r="E5" s="16"/>
      <c r="F5" s="15" t="s">
        <v>2</v>
      </c>
      <c r="G5" s="17"/>
      <c r="H5" s="15" t="s">
        <v>3</v>
      </c>
      <c r="I5" s="16"/>
      <c r="J5" s="17" t="s">
        <v>4</v>
      </c>
      <c r="K5" s="17"/>
      <c r="L5" s="15" t="s">
        <v>5</v>
      </c>
      <c r="M5" s="16"/>
      <c r="N5" s="17" t="s">
        <v>6</v>
      </c>
      <c r="O5" s="16"/>
    </row>
    <row r="6" spans="1:19" x14ac:dyDescent="0.25">
      <c r="B6" s="52">
        <f>S1-S3+1</f>
        <v>46020</v>
      </c>
      <c r="C6" s="53"/>
      <c r="D6" s="52">
        <f>+B6+1</f>
        <v>46021</v>
      </c>
      <c r="E6" s="53"/>
      <c r="F6" s="52">
        <f>+D6+1</f>
        <v>46022</v>
      </c>
      <c r="G6" s="54"/>
      <c r="H6" s="52">
        <f>+F6+1</f>
        <v>46023</v>
      </c>
      <c r="I6" s="53"/>
      <c r="J6" s="54">
        <f>+H6+1</f>
        <v>46024</v>
      </c>
      <c r="K6" s="54"/>
      <c r="L6" s="52">
        <f>+J6+1</f>
        <v>46025</v>
      </c>
      <c r="M6" s="53"/>
      <c r="N6" s="54">
        <f>+L6+1</f>
        <v>46026</v>
      </c>
      <c r="O6" s="53"/>
    </row>
    <row r="7" spans="1:19" ht="19.5" customHeight="1" x14ac:dyDescent="0.25">
      <c r="B7" s="6" t="s">
        <v>31</v>
      </c>
      <c r="C7" s="7"/>
      <c r="D7" s="6"/>
      <c r="E7" s="7"/>
      <c r="F7" s="6" t="s">
        <v>19</v>
      </c>
      <c r="G7" s="7"/>
      <c r="H7" s="66" t="s">
        <v>34</v>
      </c>
      <c r="I7" s="66"/>
      <c r="J7" s="66"/>
      <c r="K7" s="67"/>
      <c r="L7" s="6" t="s">
        <v>7</v>
      </c>
      <c r="M7" s="20" t="s">
        <v>22</v>
      </c>
      <c r="N7" s="7" t="s">
        <v>7</v>
      </c>
      <c r="O7" s="20" t="s">
        <v>30</v>
      </c>
    </row>
    <row r="8" spans="1:19" ht="19.5" customHeight="1" x14ac:dyDescent="0.25">
      <c r="B8" s="9" t="s">
        <v>20</v>
      </c>
      <c r="C8" s="10"/>
      <c r="D8" s="9"/>
      <c r="E8" s="10"/>
      <c r="F8" s="9" t="s">
        <v>20</v>
      </c>
      <c r="G8" s="10"/>
      <c r="H8" s="68"/>
      <c r="I8" s="68"/>
      <c r="J8" s="68"/>
      <c r="K8" s="69"/>
      <c r="L8" s="9" t="s">
        <v>14</v>
      </c>
      <c r="M8" s="21" t="s">
        <v>26</v>
      </c>
      <c r="N8" s="10" t="s">
        <v>14</v>
      </c>
      <c r="O8" s="21" t="s">
        <v>23</v>
      </c>
      <c r="R8" s="10"/>
    </row>
    <row r="9" spans="1:19" ht="19.5" customHeight="1" x14ac:dyDescent="0.25">
      <c r="B9" s="9"/>
      <c r="C9" s="10"/>
      <c r="D9" s="9"/>
      <c r="E9" s="10"/>
      <c r="F9" s="9" t="s">
        <v>21</v>
      </c>
      <c r="G9" s="10"/>
      <c r="H9" s="68"/>
      <c r="I9" s="68"/>
      <c r="J9" s="68"/>
      <c r="K9" s="69"/>
      <c r="L9" s="9" t="s">
        <v>14</v>
      </c>
      <c r="M9" s="21" t="s">
        <v>28</v>
      </c>
      <c r="N9" s="10" t="s">
        <v>14</v>
      </c>
      <c r="O9" s="21" t="s">
        <v>28</v>
      </c>
    </row>
    <row r="10" spans="1:19" ht="19.5" customHeight="1" x14ac:dyDescent="0.25">
      <c r="B10" s="12"/>
      <c r="C10" s="13"/>
      <c r="D10" s="12"/>
      <c r="E10" s="13"/>
      <c r="F10" s="12"/>
      <c r="G10" s="13"/>
      <c r="H10" s="70"/>
      <c r="I10" s="70"/>
      <c r="J10" s="70"/>
      <c r="K10" s="71"/>
      <c r="L10" s="12"/>
      <c r="M10" s="14"/>
      <c r="N10" s="13"/>
      <c r="O10" s="14"/>
    </row>
    <row r="11" spans="1:19" x14ac:dyDescent="0.25">
      <c r="B11" s="52">
        <f>+B6+7</f>
        <v>46027</v>
      </c>
      <c r="C11" s="53"/>
      <c r="D11" s="52">
        <f>+B11+1</f>
        <v>46028</v>
      </c>
      <c r="E11" s="53"/>
      <c r="F11" s="52">
        <f>+D11+1</f>
        <v>46029</v>
      </c>
      <c r="G11" s="54"/>
      <c r="H11" s="52">
        <f>+F11+1</f>
        <v>46030</v>
      </c>
      <c r="I11" s="53"/>
      <c r="J11" s="54">
        <f>+H11+1</f>
        <v>46031</v>
      </c>
      <c r="K11" s="54"/>
      <c r="L11" s="52">
        <f>+J11+1</f>
        <v>46032</v>
      </c>
      <c r="M11" s="53"/>
      <c r="N11" s="54">
        <f>+L11+1</f>
        <v>46033</v>
      </c>
      <c r="O11" s="53"/>
    </row>
    <row r="12" spans="1:19" ht="19.5" customHeight="1" x14ac:dyDescent="0.25">
      <c r="B12" s="6" t="s">
        <v>19</v>
      </c>
      <c r="C12" s="7" t="s">
        <v>30</v>
      </c>
      <c r="D12" s="6" t="s">
        <v>19</v>
      </c>
      <c r="E12" s="32" t="s">
        <v>30</v>
      </c>
      <c r="F12" s="6" t="s">
        <v>19</v>
      </c>
      <c r="G12" s="18" t="s">
        <v>9</v>
      </c>
      <c r="H12" s="6" t="s">
        <v>19</v>
      </c>
      <c r="I12" s="20" t="s">
        <v>9</v>
      </c>
      <c r="J12" s="7" t="s">
        <v>19</v>
      </c>
      <c r="K12" s="18" t="s">
        <v>9</v>
      </c>
      <c r="L12" s="6" t="s">
        <v>7</v>
      </c>
      <c r="M12" s="20" t="s">
        <v>23</v>
      </c>
      <c r="N12" s="7" t="s">
        <v>7</v>
      </c>
      <c r="O12" s="20" t="s">
        <v>9</v>
      </c>
    </row>
    <row r="13" spans="1:19" ht="19.5" customHeight="1" x14ac:dyDescent="0.25">
      <c r="B13" s="9" t="s">
        <v>33</v>
      </c>
      <c r="C13" s="19" t="s">
        <v>11</v>
      </c>
      <c r="D13" s="9" t="s">
        <v>20</v>
      </c>
      <c r="E13" s="31" t="s">
        <v>11</v>
      </c>
      <c r="F13" s="9" t="s">
        <v>20</v>
      </c>
      <c r="G13" s="19" t="s">
        <v>10</v>
      </c>
      <c r="H13" s="9" t="s">
        <v>20</v>
      </c>
      <c r="I13" s="21" t="s">
        <v>10</v>
      </c>
      <c r="J13" s="10" t="s">
        <v>20</v>
      </c>
      <c r="K13" s="19" t="s">
        <v>10</v>
      </c>
      <c r="L13" s="9" t="s">
        <v>14</v>
      </c>
      <c r="M13" s="21" t="s">
        <v>25</v>
      </c>
      <c r="N13" s="10" t="s">
        <v>14</v>
      </c>
      <c r="O13" s="21" t="s">
        <v>13</v>
      </c>
    </row>
    <row r="14" spans="1:19" ht="19.5" customHeight="1" x14ac:dyDescent="0.25">
      <c r="B14" s="9" t="s">
        <v>32</v>
      </c>
      <c r="C14" s="19" t="s">
        <v>13</v>
      </c>
      <c r="D14" s="9" t="s">
        <v>21</v>
      </c>
      <c r="E14" s="10" t="s">
        <v>13</v>
      </c>
      <c r="F14" s="9" t="s">
        <v>21</v>
      </c>
      <c r="G14" s="19" t="s">
        <v>30</v>
      </c>
      <c r="H14" s="9" t="s">
        <v>21</v>
      </c>
      <c r="I14" s="21" t="s">
        <v>30</v>
      </c>
      <c r="J14" s="10" t="s">
        <v>21</v>
      </c>
      <c r="K14" s="19" t="s">
        <v>30</v>
      </c>
      <c r="L14" s="9" t="s">
        <v>14</v>
      </c>
      <c r="M14" s="21" t="s">
        <v>13</v>
      </c>
      <c r="N14" s="10" t="s">
        <v>14</v>
      </c>
      <c r="O14" s="21" t="s">
        <v>27</v>
      </c>
    </row>
    <row r="15" spans="1:19" ht="19.5" customHeight="1" x14ac:dyDescent="0.25">
      <c r="B15" s="12"/>
      <c r="C15" s="13"/>
      <c r="D15" s="12"/>
      <c r="E15" s="13"/>
      <c r="F15" s="12"/>
      <c r="G15" s="13"/>
      <c r="H15" s="12"/>
      <c r="I15" s="14"/>
      <c r="J15" s="13"/>
      <c r="K15" s="13"/>
      <c r="L15" s="12"/>
      <c r="M15" s="14"/>
      <c r="N15" s="13"/>
      <c r="O15" s="14"/>
    </row>
    <row r="16" spans="1:19" x14ac:dyDescent="0.25">
      <c r="B16" s="52">
        <f>+B11+7</f>
        <v>46034</v>
      </c>
      <c r="C16" s="53"/>
      <c r="D16" s="52">
        <f>+B16+1</f>
        <v>46035</v>
      </c>
      <c r="E16" s="53"/>
      <c r="F16" s="52">
        <f>+D16+1</f>
        <v>46036</v>
      </c>
      <c r="G16" s="54"/>
      <c r="H16" s="52">
        <f>+F16+1</f>
        <v>46037</v>
      </c>
      <c r="I16" s="53"/>
      <c r="J16" s="54">
        <f>+H16+1</f>
        <v>46038</v>
      </c>
      <c r="K16" s="54"/>
      <c r="L16" s="52">
        <f>+J16+1</f>
        <v>46039</v>
      </c>
      <c r="M16" s="53"/>
      <c r="N16" s="54">
        <f>+L16+1</f>
        <v>46040</v>
      </c>
      <c r="O16" s="53"/>
    </row>
    <row r="17" spans="2:15" ht="19.5" customHeight="1" x14ac:dyDescent="0.25">
      <c r="B17" s="6" t="s">
        <v>31</v>
      </c>
      <c r="C17" s="18" t="s">
        <v>30</v>
      </c>
      <c r="D17" s="6"/>
      <c r="E17" s="7"/>
      <c r="F17" s="6" t="s">
        <v>19</v>
      </c>
      <c r="G17" s="7" t="s">
        <v>9</v>
      </c>
      <c r="H17" s="6" t="s">
        <v>19</v>
      </c>
      <c r="I17" s="8" t="s">
        <v>9</v>
      </c>
      <c r="J17" s="7" t="s">
        <v>19</v>
      </c>
      <c r="K17" s="7" t="s">
        <v>9</v>
      </c>
      <c r="L17" s="6" t="s">
        <v>7</v>
      </c>
      <c r="M17" s="20" t="s">
        <v>22</v>
      </c>
      <c r="N17" s="7" t="s">
        <v>7</v>
      </c>
      <c r="O17" s="8" t="s">
        <v>9</v>
      </c>
    </row>
    <row r="18" spans="2:15" ht="19.5" customHeight="1" x14ac:dyDescent="0.25">
      <c r="B18" s="9" t="s">
        <v>20</v>
      </c>
      <c r="C18" s="10" t="s">
        <v>10</v>
      </c>
      <c r="D18" s="9"/>
      <c r="E18" s="10"/>
      <c r="F18" s="9" t="s">
        <v>20</v>
      </c>
      <c r="G18" s="10" t="s">
        <v>10</v>
      </c>
      <c r="H18" s="9" t="s">
        <v>20</v>
      </c>
      <c r="I18" s="11" t="s">
        <v>10</v>
      </c>
      <c r="J18" s="10" t="s">
        <v>20</v>
      </c>
      <c r="K18" s="10" t="s">
        <v>10</v>
      </c>
      <c r="L18" s="9" t="s">
        <v>14</v>
      </c>
      <c r="M18" s="21" t="s">
        <v>26</v>
      </c>
      <c r="N18" s="10" t="s">
        <v>14</v>
      </c>
      <c r="O18" s="21" t="s">
        <v>30</v>
      </c>
    </row>
    <row r="19" spans="2:15" ht="19.5" customHeight="1" x14ac:dyDescent="0.25">
      <c r="B19" s="9"/>
      <c r="C19" s="10"/>
      <c r="D19" s="9"/>
      <c r="E19" s="10"/>
      <c r="F19" s="9" t="s">
        <v>21</v>
      </c>
      <c r="G19" s="19" t="s">
        <v>30</v>
      </c>
      <c r="H19" s="9" t="s">
        <v>21</v>
      </c>
      <c r="I19" s="21" t="s">
        <v>30</v>
      </c>
      <c r="J19" s="10" t="s">
        <v>21</v>
      </c>
      <c r="K19" s="19" t="s">
        <v>30</v>
      </c>
      <c r="L19" s="9" t="s">
        <v>14</v>
      </c>
      <c r="M19" s="21" t="s">
        <v>23</v>
      </c>
      <c r="N19" s="10" t="s">
        <v>14</v>
      </c>
      <c r="O19" s="11" t="s">
        <v>24</v>
      </c>
    </row>
    <row r="20" spans="2:15" ht="19.5" customHeight="1" x14ac:dyDescent="0.25">
      <c r="B20" s="4"/>
      <c r="C20" s="1"/>
      <c r="D20" s="4"/>
      <c r="E20" s="1"/>
      <c r="F20" s="4"/>
      <c r="G20" s="1"/>
      <c r="H20" s="4"/>
      <c r="I20" s="5"/>
      <c r="J20" s="1"/>
      <c r="K20" s="1"/>
      <c r="L20" s="4"/>
      <c r="M20" s="5"/>
      <c r="N20" s="1"/>
      <c r="O20" s="5"/>
    </row>
    <row r="21" spans="2:15" x14ac:dyDescent="0.25">
      <c r="B21" s="52">
        <f>+B16+7</f>
        <v>46041</v>
      </c>
      <c r="C21" s="53"/>
      <c r="D21" s="52">
        <f>+B21+1</f>
        <v>46042</v>
      </c>
      <c r="E21" s="53"/>
      <c r="F21" s="52">
        <f>+D21+1</f>
        <v>46043</v>
      </c>
      <c r="G21" s="54"/>
      <c r="H21" s="52">
        <f>+F21+1</f>
        <v>46044</v>
      </c>
      <c r="I21" s="53"/>
      <c r="J21" s="54">
        <f>+H21+1</f>
        <v>46045</v>
      </c>
      <c r="K21" s="54"/>
      <c r="L21" s="52">
        <f>+J21+1</f>
        <v>46046</v>
      </c>
      <c r="M21" s="53"/>
      <c r="N21" s="54">
        <f>+L21+1</f>
        <v>46047</v>
      </c>
      <c r="O21" s="53"/>
    </row>
    <row r="22" spans="2:15" ht="19.5" customHeight="1" x14ac:dyDescent="0.25">
      <c r="B22" s="6" t="s">
        <v>31</v>
      </c>
      <c r="C22" s="18" t="s">
        <v>30</v>
      </c>
      <c r="D22" s="6"/>
      <c r="E22" s="7"/>
      <c r="F22" s="6" t="s">
        <v>19</v>
      </c>
      <c r="G22" s="7" t="s">
        <v>9</v>
      </c>
      <c r="H22" s="6" t="s">
        <v>19</v>
      </c>
      <c r="I22" s="8" t="s">
        <v>9</v>
      </c>
      <c r="J22" s="7" t="s">
        <v>19</v>
      </c>
      <c r="K22" s="7" t="s">
        <v>9</v>
      </c>
      <c r="L22" s="6" t="s">
        <v>7</v>
      </c>
      <c r="M22" s="20" t="s">
        <v>9</v>
      </c>
      <c r="N22" s="7" t="s">
        <v>7</v>
      </c>
      <c r="O22" s="30" t="s">
        <v>10</v>
      </c>
    </row>
    <row r="23" spans="2:15" ht="19.5" customHeight="1" x14ac:dyDescent="0.25">
      <c r="B23" s="9" t="s">
        <v>20</v>
      </c>
      <c r="C23" s="10" t="s">
        <v>10</v>
      </c>
      <c r="D23" s="9"/>
      <c r="E23" s="10"/>
      <c r="F23" s="9" t="s">
        <v>20</v>
      </c>
      <c r="G23" s="10" t="s">
        <v>10</v>
      </c>
      <c r="H23" s="9" t="s">
        <v>20</v>
      </c>
      <c r="I23" s="11" t="s">
        <v>10</v>
      </c>
      <c r="J23" s="10" t="s">
        <v>20</v>
      </c>
      <c r="K23" s="10" t="s">
        <v>10</v>
      </c>
      <c r="L23" s="9" t="s">
        <v>14</v>
      </c>
      <c r="M23" s="21" t="s">
        <v>26</v>
      </c>
      <c r="N23" s="10" t="s">
        <v>14</v>
      </c>
      <c r="O23" s="11" t="s">
        <v>11</v>
      </c>
    </row>
    <row r="24" spans="2:15" ht="19.5" customHeight="1" x14ac:dyDescent="0.25">
      <c r="B24" s="9"/>
      <c r="C24" s="10"/>
      <c r="D24" s="9"/>
      <c r="E24" s="10"/>
      <c r="F24" s="9" t="s">
        <v>21</v>
      </c>
      <c r="G24" s="19" t="s">
        <v>30</v>
      </c>
      <c r="H24" s="9" t="s">
        <v>21</v>
      </c>
      <c r="I24" s="21" t="s">
        <v>30</v>
      </c>
      <c r="J24" s="10" t="s">
        <v>21</v>
      </c>
      <c r="K24" s="19" t="s">
        <v>30</v>
      </c>
      <c r="L24" s="9" t="s">
        <v>14</v>
      </c>
      <c r="M24" s="21" t="s">
        <v>25</v>
      </c>
      <c r="N24" s="10" t="s">
        <v>14</v>
      </c>
      <c r="O24" s="11" t="s">
        <v>24</v>
      </c>
    </row>
    <row r="25" spans="2:15" ht="19.5" customHeight="1" x14ac:dyDescent="0.25">
      <c r="B25" s="12"/>
      <c r="C25" s="13"/>
      <c r="D25" s="12"/>
      <c r="E25" s="13"/>
      <c r="F25" s="12"/>
      <c r="G25" s="13"/>
      <c r="H25" s="12"/>
      <c r="I25" s="14"/>
      <c r="J25" s="13"/>
      <c r="K25" s="13"/>
      <c r="L25" s="12"/>
      <c r="M25" s="14"/>
      <c r="N25" s="13"/>
      <c r="O25" s="14"/>
    </row>
    <row r="26" spans="2:15" x14ac:dyDescent="0.25">
      <c r="B26" s="52">
        <f>+B21+7</f>
        <v>46048</v>
      </c>
      <c r="C26" s="53"/>
      <c r="D26" s="52">
        <f>+B26+1</f>
        <v>46049</v>
      </c>
      <c r="E26" s="53"/>
      <c r="F26" s="52">
        <f>+D26+1</f>
        <v>46050</v>
      </c>
      <c r="G26" s="54"/>
      <c r="H26" s="52">
        <f>+F26+1</f>
        <v>46051</v>
      </c>
      <c r="I26" s="53"/>
      <c r="J26" s="54">
        <f>+H26+1</f>
        <v>46052</v>
      </c>
      <c r="K26" s="54"/>
      <c r="L26" s="52">
        <f>+J26+1</f>
        <v>46053</v>
      </c>
      <c r="M26" s="53"/>
      <c r="N26" s="54">
        <f>+L26+1</f>
        <v>46054</v>
      </c>
      <c r="O26" s="53"/>
    </row>
    <row r="27" spans="2:15" ht="19.5" customHeight="1" x14ac:dyDescent="0.25">
      <c r="B27" s="57" t="s">
        <v>35</v>
      </c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/>
    </row>
    <row r="28" spans="2:15" ht="19.5" customHeight="1" x14ac:dyDescent="0.25">
      <c r="B28" s="60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2"/>
    </row>
    <row r="29" spans="2:15" ht="19.5" customHeight="1" x14ac:dyDescent="0.25">
      <c r="B29" s="60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2"/>
    </row>
    <row r="30" spans="2:15" ht="19.5" customHeight="1" x14ac:dyDescent="0.25">
      <c r="B30" s="63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5"/>
    </row>
    <row r="31" spans="2:15" x14ac:dyDescent="0.25">
      <c r="B31" s="52">
        <f>+B26+7</f>
        <v>46055</v>
      </c>
      <c r="C31" s="53"/>
      <c r="D31" s="52">
        <f>+B31+1</f>
        <v>46056</v>
      </c>
      <c r="E31" s="53"/>
      <c r="F31" s="52">
        <f>+D31+1</f>
        <v>46057</v>
      </c>
      <c r="G31" s="54"/>
      <c r="H31" s="52">
        <f>+F31+1</f>
        <v>46058</v>
      </c>
      <c r="I31" s="53"/>
      <c r="J31" s="54">
        <f>+H31+1</f>
        <v>46059</v>
      </c>
      <c r="K31" s="54"/>
      <c r="L31" s="52">
        <f>+J31+1</f>
        <v>46060</v>
      </c>
      <c r="M31" s="53"/>
      <c r="N31" s="54">
        <f>+L31+1</f>
        <v>46061</v>
      </c>
      <c r="O31" s="53"/>
    </row>
    <row r="32" spans="2:15" ht="19.5" customHeight="1" x14ac:dyDescent="0.25">
      <c r="B32" s="6"/>
      <c r="C32" s="7"/>
      <c r="D32" s="6"/>
      <c r="E32" s="7"/>
      <c r="F32" s="6" t="s">
        <v>19</v>
      </c>
      <c r="G32" s="18"/>
      <c r="H32" s="6" t="s">
        <v>19</v>
      </c>
      <c r="I32" s="20"/>
      <c r="J32" s="7" t="s">
        <v>19</v>
      </c>
      <c r="K32" s="18"/>
      <c r="L32" s="6" t="s">
        <v>7</v>
      </c>
      <c r="M32" s="20"/>
      <c r="N32" s="7" t="s">
        <v>7</v>
      </c>
      <c r="O32" s="20"/>
    </row>
    <row r="33" spans="2:15" ht="19.5" customHeight="1" x14ac:dyDescent="0.25">
      <c r="B33" s="9"/>
      <c r="C33" s="10"/>
      <c r="D33" s="9"/>
      <c r="E33" s="10"/>
      <c r="F33" s="9" t="s">
        <v>20</v>
      </c>
      <c r="G33" s="19"/>
      <c r="H33" s="9" t="s">
        <v>20</v>
      </c>
      <c r="I33" s="21"/>
      <c r="J33" s="10" t="s">
        <v>20</v>
      </c>
      <c r="K33" s="19"/>
      <c r="L33" s="9" t="s">
        <v>14</v>
      </c>
      <c r="M33" s="21"/>
      <c r="N33" s="10" t="s">
        <v>14</v>
      </c>
      <c r="O33" s="21"/>
    </row>
    <row r="34" spans="2:15" ht="19.5" customHeight="1" x14ac:dyDescent="0.25">
      <c r="B34" s="9"/>
      <c r="C34" s="10"/>
      <c r="D34" s="9"/>
      <c r="E34" s="10"/>
      <c r="F34" s="9" t="s">
        <v>21</v>
      </c>
      <c r="G34" s="19"/>
      <c r="H34" s="9" t="s">
        <v>21</v>
      </c>
      <c r="I34" s="21"/>
      <c r="J34" s="10" t="s">
        <v>21</v>
      </c>
      <c r="K34" s="19"/>
      <c r="L34" s="9" t="s">
        <v>15</v>
      </c>
      <c r="M34" s="21"/>
      <c r="N34" s="10" t="s">
        <v>15</v>
      </c>
      <c r="O34" s="21"/>
    </row>
  </sheetData>
  <mergeCells count="45">
    <mergeCell ref="N31:O31"/>
    <mergeCell ref="B27:O30"/>
    <mergeCell ref="H7:K10"/>
    <mergeCell ref="B31:C31"/>
    <mergeCell ref="D31:E31"/>
    <mergeCell ref="F31:G31"/>
    <mergeCell ref="H31:I31"/>
    <mergeCell ref="J31:K31"/>
    <mergeCell ref="L31:M31"/>
    <mergeCell ref="N21:O21"/>
    <mergeCell ref="B26:C26"/>
    <mergeCell ref="D26:E26"/>
    <mergeCell ref="F26:G26"/>
    <mergeCell ref="H26:I26"/>
    <mergeCell ref="J26:K26"/>
    <mergeCell ref="L26:M26"/>
    <mergeCell ref="N26:O26"/>
    <mergeCell ref="B21:C21"/>
    <mergeCell ref="D21:E21"/>
    <mergeCell ref="F21:G21"/>
    <mergeCell ref="H21:I21"/>
    <mergeCell ref="J21:K21"/>
    <mergeCell ref="L21:M21"/>
    <mergeCell ref="N11:O11"/>
    <mergeCell ref="B16:C16"/>
    <mergeCell ref="D16:E16"/>
    <mergeCell ref="F16:G16"/>
    <mergeCell ref="H16:I16"/>
    <mergeCell ref="J16:K16"/>
    <mergeCell ref="L16:M16"/>
    <mergeCell ref="N16:O16"/>
    <mergeCell ref="B11:C11"/>
    <mergeCell ref="D11:E11"/>
    <mergeCell ref="F11:G11"/>
    <mergeCell ref="H11:I11"/>
    <mergeCell ref="J11:K11"/>
    <mergeCell ref="L11:M11"/>
    <mergeCell ref="B4:N4"/>
    <mergeCell ref="B6:C6"/>
    <mergeCell ref="D6:E6"/>
    <mergeCell ref="F6:G6"/>
    <mergeCell ref="H6:I6"/>
    <mergeCell ref="J6:K6"/>
    <mergeCell ref="L6:M6"/>
    <mergeCell ref="N6:O6"/>
  </mergeCells>
  <conditionalFormatting sqref="B12:C14 F12:O14">
    <cfRule type="containsText" dxfId="674" priority="22" operator="containsText" text="Carmen">
      <formula>NOT(ISERROR(SEARCH("Carmen",B12)))</formula>
    </cfRule>
    <cfRule type="containsText" dxfId="673" priority="23" operator="containsText" text="Jérémy">
      <formula>NOT(ISERROR(SEARCH("Jérémy",B12)))</formula>
    </cfRule>
    <cfRule type="containsText" dxfId="672" priority="24" operator="containsText" text="Danielle">
      <formula>NOT(ISERROR(SEARCH("Danielle",B12)))</formula>
    </cfRule>
  </conditionalFormatting>
  <conditionalFormatting sqref="B6:O6 B7:G10 B27 B31:O31 B11:O11 B15:O26">
    <cfRule type="containsText" dxfId="671" priority="39" operator="containsText" text="Romain">
      <formula>NOT(ISERROR(SEARCH("Romain",B6)))</formula>
    </cfRule>
  </conditionalFormatting>
  <conditionalFormatting sqref="B6:O6 B7:G10 B27 B31:O34">
    <cfRule type="containsText" dxfId="670" priority="38" operator="containsText" text="Amaëlle">
      <formula>NOT(ISERROR(SEARCH("Amaëlle",B6)))</formula>
    </cfRule>
  </conditionalFormatting>
  <conditionalFormatting sqref="B6:O6 B7:G10 B11:O11 B15:O26 B27 B31:O34">
    <cfRule type="containsText" dxfId="669" priority="56" operator="containsText" text="Nina">
      <formula>NOT(ISERROR(SEARCH("Nina",B6)))</formula>
    </cfRule>
    <cfRule type="containsText" dxfId="668" priority="55" operator="containsText" text="Blandine">
      <formula>NOT(ISERROR(SEARCH("Blandine",B6)))</formula>
    </cfRule>
    <cfRule type="containsText" dxfId="667" priority="54" operator="containsText" text="Charlotte">
      <formula>NOT(ISERROR(SEARCH("Charlotte",B6)))</formula>
    </cfRule>
    <cfRule type="containsText" dxfId="666" priority="53" operator="containsText" text="Teuta">
      <formula>NOT(ISERROR(SEARCH("Teuta",B6)))</formula>
    </cfRule>
    <cfRule type="containsText" dxfId="665" priority="52" operator="containsText" text="Anaïs">
      <formula>NOT(ISERROR(SEARCH("Anaïs",B6)))</formula>
    </cfRule>
    <cfRule type="containsText" dxfId="664" priority="57" operator="containsText" text="Lola">
      <formula>NOT(ISERROR(SEARCH("Lola",B6)))</formula>
    </cfRule>
    <cfRule type="containsText" dxfId="663" priority="51" operator="containsText" text="Maurane">
      <formula>NOT(ISERROR(SEARCH("Maurane",B6)))</formula>
    </cfRule>
    <cfRule type="containsText" dxfId="662" priority="40" operator="containsText" text="Ines">
      <formula>NOT(ISERROR(SEARCH("Ines",B6)))</formula>
    </cfRule>
    <cfRule type="containsText" dxfId="661" priority="60" operator="containsText" text="Danielle">
      <formula>NOT(ISERROR(SEARCH("Danielle",B6)))</formula>
    </cfRule>
    <cfRule type="containsText" dxfId="660" priority="59" operator="containsText" text="Jérémy">
      <formula>NOT(ISERROR(SEARCH("Jérémy",B6)))</formula>
    </cfRule>
    <cfRule type="containsText" dxfId="659" priority="58" operator="containsText" text="Carmen">
      <formula>NOT(ISERROR(SEARCH("Carmen",B6)))</formula>
    </cfRule>
  </conditionalFormatting>
  <conditionalFormatting sqref="B6:O6">
    <cfRule type="expression" dxfId="658" priority="63">
      <formula>OR(B6&lt;$S$1,B6&gt;$S$2)</formula>
    </cfRule>
  </conditionalFormatting>
  <conditionalFormatting sqref="B11:O11 B16:O16 B21:O21 B26:O26">
    <cfRule type="expression" dxfId="657" priority="62">
      <formula>OR(B11&lt;$S$1,B11&gt;$S$2)</formula>
    </cfRule>
  </conditionalFormatting>
  <conditionalFormatting sqref="B11:O26">
    <cfRule type="containsText" dxfId="656" priority="1" operator="containsText" text="Amaëlle">
      <formula>NOT(ISERROR(SEARCH("Amaëlle",B11)))</formula>
    </cfRule>
  </conditionalFormatting>
  <conditionalFormatting sqref="B12:O14">
    <cfRule type="containsText" dxfId="655" priority="2" operator="containsText" text="Ines">
      <formula>NOT(ISERROR(SEARCH("Ines",B12)))</formula>
    </cfRule>
    <cfRule type="containsText" dxfId="654" priority="3" operator="containsText" text="Maurane">
      <formula>NOT(ISERROR(SEARCH("Maurane",B12)))</formula>
    </cfRule>
    <cfRule type="containsText" dxfId="653" priority="4" operator="containsText" text="Anaïs">
      <formula>NOT(ISERROR(SEARCH("Anaïs",B12)))</formula>
    </cfRule>
    <cfRule type="containsText" dxfId="652" priority="5" operator="containsText" text="Teuta">
      <formula>NOT(ISERROR(SEARCH("Teuta",B12)))</formula>
    </cfRule>
    <cfRule type="containsText" dxfId="651" priority="6" operator="containsText" text="Charlotte">
      <formula>NOT(ISERROR(SEARCH("Charlotte",B12)))</formula>
    </cfRule>
    <cfRule type="containsText" dxfId="650" priority="8" operator="containsText" text="Nina">
      <formula>NOT(ISERROR(SEARCH("Nina",B12)))</formula>
    </cfRule>
    <cfRule type="containsText" dxfId="649" priority="9" operator="containsText" text="Lola">
      <formula>NOT(ISERROR(SEARCH("Lola",B12)))</formula>
    </cfRule>
    <cfRule type="containsText" dxfId="648" priority="7" operator="containsText" text="Blandine">
      <formula>NOT(ISERROR(SEARCH("Blandine",B12)))</formula>
    </cfRule>
  </conditionalFormatting>
  <conditionalFormatting sqref="B31:O31">
    <cfRule type="expression" dxfId="647" priority="61">
      <formula>OR(B31&lt;$S$1,B31&gt;$S$2)</formula>
    </cfRule>
  </conditionalFormatting>
  <conditionalFormatting sqref="D12:E14">
    <cfRule type="containsText" dxfId="646" priority="10" operator="containsText" text="Carmen">
      <formula>NOT(ISERROR(SEARCH("Carmen",D12)))</formula>
    </cfRule>
    <cfRule type="containsText" dxfId="645" priority="11" operator="containsText" text="Jérémy">
      <formula>NOT(ISERROR(SEARCH("Jérémy",D12)))</formula>
    </cfRule>
    <cfRule type="containsText" dxfId="644" priority="12" operator="containsText" text="Danielle">
      <formula>NOT(ISERROR(SEARCH("Danielle",D12)))</formula>
    </cfRule>
  </conditionalFormatting>
  <conditionalFormatting sqref="H7 L7:O10">
    <cfRule type="containsText" dxfId="643" priority="36" operator="containsText" text="Jérémy">
      <formula>NOT(ISERROR(SEARCH("Jérémy",H7)))</formula>
    </cfRule>
    <cfRule type="containsText" dxfId="642" priority="35" operator="containsText" text="Carmen">
      <formula>NOT(ISERROR(SEARCH("Carmen",H7)))</formula>
    </cfRule>
    <cfRule type="containsText" dxfId="641" priority="34" operator="containsText" text="Lola">
      <formula>NOT(ISERROR(SEARCH("Lola",H7)))</formula>
    </cfRule>
    <cfRule type="containsText" dxfId="640" priority="33" operator="containsText" text="Nina">
      <formula>NOT(ISERROR(SEARCH("Nina",H7)))</formula>
    </cfRule>
    <cfRule type="containsText" dxfId="639" priority="32" operator="containsText" text="Blandine">
      <formula>NOT(ISERROR(SEARCH("Blandine",H7)))</formula>
    </cfRule>
    <cfRule type="containsText" dxfId="638" priority="31" operator="containsText" text="Charlotte">
      <formula>NOT(ISERROR(SEARCH("Charlotte",H7)))</formula>
    </cfRule>
    <cfRule type="containsText" dxfId="637" priority="30" operator="containsText" text="Teuta">
      <formula>NOT(ISERROR(SEARCH("Teuta",H7)))</formula>
    </cfRule>
    <cfRule type="containsText" dxfId="636" priority="29" operator="containsText" text="Anaïs">
      <formula>NOT(ISERROR(SEARCH("Anaïs",H7)))</formula>
    </cfRule>
    <cfRule type="containsText" dxfId="635" priority="28" operator="containsText" text="Maurane">
      <formula>NOT(ISERROR(SEARCH("Maurane",H7)))</formula>
    </cfRule>
    <cfRule type="containsText" dxfId="634" priority="37" operator="containsText" text="Danielle">
      <formula>NOT(ISERROR(SEARCH("Danielle",H7)))</formula>
    </cfRule>
    <cfRule type="containsText" dxfId="633" priority="27" operator="containsText" text="Ines">
      <formula>NOT(ISERROR(SEARCH("Ines",H7)))</formula>
    </cfRule>
    <cfRule type="containsText" dxfId="632" priority="26" operator="containsText" text="Romain">
      <formula>NOT(ISERROR(SEARCH("Romain",H7)))</formula>
    </cfRule>
    <cfRule type="containsText" dxfId="631" priority="25" operator="containsText" text="Amaëlle">
      <formula>NOT(ISERROR(SEARCH("Amaëlle",H7)))</formula>
    </cfRule>
  </conditionalFormatting>
  <conditionalFormatting sqref="R8">
    <cfRule type="containsText" dxfId="630" priority="41" operator="containsText" text="Maurane">
      <formula>NOT(ISERROR(SEARCH("Maurane",R8)))</formula>
    </cfRule>
    <cfRule type="containsText" dxfId="629" priority="42" operator="containsText" text="Anaïs">
      <formula>NOT(ISERROR(SEARCH("Anaïs",R8)))</formula>
    </cfRule>
    <cfRule type="containsText" dxfId="628" priority="43" operator="containsText" text="Teuta">
      <formula>NOT(ISERROR(SEARCH("Teuta",R8)))</formula>
    </cfRule>
    <cfRule type="containsText" dxfId="627" priority="47" operator="containsText" text="Lola">
      <formula>NOT(ISERROR(SEARCH("Lola",R8)))</formula>
    </cfRule>
    <cfRule type="containsText" dxfId="626" priority="48" operator="containsText" text="Carmen">
      <formula>NOT(ISERROR(SEARCH("Carmen",R8)))</formula>
    </cfRule>
    <cfRule type="containsText" dxfId="625" priority="49" operator="containsText" text="Jérémy">
      <formula>NOT(ISERROR(SEARCH("Jérémy",R8)))</formula>
    </cfRule>
    <cfRule type="containsText" dxfId="624" priority="50" operator="containsText" text="Danielle">
      <formula>NOT(ISERROR(SEARCH("Danielle",R8)))</formula>
    </cfRule>
    <cfRule type="containsText" dxfId="623" priority="45" operator="containsText" text="Blandine">
      <formula>NOT(ISERROR(SEARCH("Blandine",R8)))</formula>
    </cfRule>
    <cfRule type="containsText" dxfId="622" priority="44" operator="containsText" text="Charlotte">
      <formula>NOT(ISERROR(SEARCH("Charlotte",R8)))</formula>
    </cfRule>
    <cfRule type="containsText" dxfId="621" priority="46" operator="containsText" text="Nina">
      <formula>NOT(ISERROR(SEARCH("Nina",R8)))</formula>
    </cfRule>
  </conditionalFormatting>
  <dataValidations count="3">
    <dataValidation type="list" allowBlank="1" showInputMessage="1" showErrorMessage="1" sqref="C32:C34 I32:I34 C12:C15 M17:M20 M22:M25 M32:M34 C7:C10 E7:E10 G7:G10 K32:K34 O32:O34 R8:R30 M12:M15 G12:G15 I12:I15 K12:K15 O12:O15 O7:O10 C17:C20 E17:E20 G17:G20 I17:I20 K17:K20 O17:O20 C22:C25 E22:E25 G22:G25 I22:I25 K22:K25 O22:O25 E32:E34 G32:G34 M7:M10 E12:E15" xr:uid="{14543349-B9BE-4B12-AB2A-A3AEC33AC81C}">
      <formula1>listpersonnel</formula1>
    </dataValidation>
    <dataValidation type="list" allowBlank="1" showInputMessage="1" showErrorMessage="1" sqref="B1:C1" xr:uid="{012EDA9F-9DDE-4217-9BAD-36E0BA87BD09}">
      <formula1>Listeannée</formula1>
    </dataValidation>
    <dataValidation type="list" allowBlank="1" showInputMessage="1" showErrorMessage="1" sqref="A1" xr:uid="{C771CDD6-90C6-45B6-83E1-95CD7ED284DA}">
      <formula1>Listemois</formula1>
    </dataValidation>
  </dataValidations>
  <pageMargins left="0.39370078740157483" right="0.39370078740157483" top="0.55000000000000004" bottom="0.35433070866141736" header="0.31496062992125984" footer="0.11811023622047245"/>
  <pageSetup paperSize="9" scale="8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582F8-6A7D-4951-94CC-921162275226}">
  <dimension ref="A1:S35"/>
  <sheetViews>
    <sheetView topLeftCell="A15" zoomScale="130" zoomScaleNormal="130" workbookViewId="0">
      <selection activeCell="M27" sqref="M27:M29"/>
    </sheetView>
  </sheetViews>
  <sheetFormatPr baseColWidth="10" defaultRowHeight="15" x14ac:dyDescent="0.25"/>
  <cols>
    <col min="14" max="14" width="15.140625" customWidth="1"/>
    <col min="18" max="18" width="35.5703125" customWidth="1"/>
    <col min="19" max="19" width="29.42578125" customWidth="1"/>
  </cols>
  <sheetData>
    <row r="1" spans="1:19" x14ac:dyDescent="0.25">
      <c r="A1" s="2">
        <v>2</v>
      </c>
      <c r="B1" s="2">
        <v>2026</v>
      </c>
      <c r="R1" t="s">
        <v>16</v>
      </c>
      <c r="S1" s="3">
        <f>DATE(B1,A1,1)</f>
        <v>46054</v>
      </c>
    </row>
    <row r="2" spans="1:19" x14ac:dyDescent="0.25">
      <c r="R2" t="s">
        <v>17</v>
      </c>
      <c r="S2" s="3">
        <f>EOMONTH(S1,0)</f>
        <v>46081</v>
      </c>
    </row>
    <row r="3" spans="1:19" x14ac:dyDescent="0.25">
      <c r="R3" t="s">
        <v>18</v>
      </c>
      <c r="S3">
        <f>WEEKDAY(S1,2)</f>
        <v>7</v>
      </c>
    </row>
    <row r="4" spans="1:19" ht="19.5" customHeight="1" x14ac:dyDescent="0.25">
      <c r="B4" s="51" t="str">
        <f>"Planning  "&amp;PROPER(TEXT(DATE(B1,A1,1),"MMMM"))&amp;" "&amp;B1</f>
        <v>Planning  Février 2026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25">
        <v>46042</v>
      </c>
    </row>
    <row r="5" spans="1:19" ht="29.25" customHeight="1" x14ac:dyDescent="0.25">
      <c r="B5" s="15" t="s">
        <v>0</v>
      </c>
      <c r="C5" s="16"/>
      <c r="D5" s="15" t="s">
        <v>1</v>
      </c>
      <c r="E5" s="16"/>
      <c r="F5" s="15" t="s">
        <v>2</v>
      </c>
      <c r="G5" s="17"/>
      <c r="H5" s="15" t="s">
        <v>3</v>
      </c>
      <c r="I5" s="16"/>
      <c r="J5" s="17" t="s">
        <v>4</v>
      </c>
      <c r="K5" s="17"/>
      <c r="L5" s="15" t="s">
        <v>5</v>
      </c>
      <c r="M5" s="16"/>
      <c r="N5" s="17" t="s">
        <v>6</v>
      </c>
      <c r="O5" s="16"/>
    </row>
    <row r="6" spans="1:19" x14ac:dyDescent="0.25">
      <c r="B6" s="52">
        <f>S1-S3+1</f>
        <v>46048</v>
      </c>
      <c r="C6" s="53"/>
      <c r="D6" s="52">
        <f>+B6+1</f>
        <v>46049</v>
      </c>
      <c r="E6" s="53"/>
      <c r="F6" s="52">
        <f>+D6+1</f>
        <v>46050</v>
      </c>
      <c r="G6" s="54"/>
      <c r="H6" s="52">
        <f>+F6+1</f>
        <v>46051</v>
      </c>
      <c r="I6" s="53"/>
      <c r="J6" s="54">
        <f>+H6+1</f>
        <v>46052</v>
      </c>
      <c r="K6" s="54"/>
      <c r="L6" s="52">
        <f>+J6+1</f>
        <v>46053</v>
      </c>
      <c r="M6" s="53"/>
      <c r="N6" s="54">
        <f>+L6+1</f>
        <v>46054</v>
      </c>
      <c r="O6" s="53"/>
    </row>
    <row r="7" spans="1:19" ht="19.5" customHeight="1" x14ac:dyDescent="0.25">
      <c r="B7" s="72" t="s">
        <v>36</v>
      </c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/>
    </row>
    <row r="8" spans="1:19" ht="19.5" customHeight="1" x14ac:dyDescent="0.25">
      <c r="B8" s="75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7"/>
      <c r="R8" s="10"/>
    </row>
    <row r="9" spans="1:19" ht="19.5" customHeight="1" x14ac:dyDescent="0.25">
      <c r="B9" s="75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7"/>
    </row>
    <row r="10" spans="1:19" ht="19.5" customHeight="1" x14ac:dyDescent="0.25">
      <c r="B10" s="78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80"/>
    </row>
    <row r="11" spans="1:19" x14ac:dyDescent="0.25">
      <c r="B11" s="52">
        <f>+B6+7</f>
        <v>46055</v>
      </c>
      <c r="C11" s="53"/>
      <c r="D11" s="52">
        <f>+B11+1</f>
        <v>46056</v>
      </c>
      <c r="E11" s="53"/>
      <c r="F11" s="52">
        <f>+D11+1</f>
        <v>46057</v>
      </c>
      <c r="G11" s="54"/>
      <c r="H11" s="52">
        <f>+F11+1</f>
        <v>46058</v>
      </c>
      <c r="I11" s="53"/>
      <c r="J11" s="54">
        <f>+H11+1</f>
        <v>46059</v>
      </c>
      <c r="K11" s="54"/>
      <c r="L11" s="52">
        <f>+J11+1</f>
        <v>46060</v>
      </c>
      <c r="M11" s="53"/>
      <c r="N11" s="54">
        <f>+L11+1</f>
        <v>46061</v>
      </c>
      <c r="O11" s="53"/>
    </row>
    <row r="12" spans="1:19" ht="19.5" customHeight="1" x14ac:dyDescent="0.25">
      <c r="B12" s="81" t="s">
        <v>36</v>
      </c>
      <c r="C12" s="82"/>
      <c r="D12" s="82"/>
      <c r="E12" s="82"/>
      <c r="F12" s="82"/>
      <c r="G12" s="82"/>
      <c r="H12" s="6" t="s">
        <v>19</v>
      </c>
      <c r="I12" s="8" t="s">
        <v>9</v>
      </c>
      <c r="J12" s="7" t="s">
        <v>19</v>
      </c>
      <c r="K12" s="7" t="s">
        <v>9</v>
      </c>
      <c r="L12" s="6" t="s">
        <v>7</v>
      </c>
      <c r="M12" s="20" t="s">
        <v>11</v>
      </c>
      <c r="N12" s="7" t="s">
        <v>7</v>
      </c>
      <c r="O12" s="20" t="s">
        <v>9</v>
      </c>
    </row>
    <row r="13" spans="1:19" ht="19.5" customHeight="1" x14ac:dyDescent="0.25">
      <c r="B13" s="83"/>
      <c r="C13" s="84"/>
      <c r="D13" s="84"/>
      <c r="E13" s="84"/>
      <c r="F13" s="84"/>
      <c r="G13" s="84"/>
      <c r="H13" s="9" t="s">
        <v>20</v>
      </c>
      <c r="I13" s="11" t="s">
        <v>10</v>
      </c>
      <c r="J13" s="10" t="s">
        <v>20</v>
      </c>
      <c r="K13" s="10" t="s">
        <v>10</v>
      </c>
      <c r="L13" s="9" t="s">
        <v>14</v>
      </c>
      <c r="M13" s="21" t="s">
        <v>23</v>
      </c>
      <c r="N13" s="10" t="s">
        <v>14</v>
      </c>
      <c r="O13" s="21" t="s">
        <v>11</v>
      </c>
    </row>
    <row r="14" spans="1:19" ht="19.5" customHeight="1" x14ac:dyDescent="0.25">
      <c r="B14" s="83"/>
      <c r="C14" s="84"/>
      <c r="D14" s="84"/>
      <c r="E14" s="84"/>
      <c r="F14" s="84"/>
      <c r="G14" s="84"/>
      <c r="H14" s="9" t="s">
        <v>21</v>
      </c>
      <c r="I14" s="11" t="s">
        <v>30</v>
      </c>
      <c r="J14" s="10" t="s">
        <v>21</v>
      </c>
      <c r="K14" s="19" t="s">
        <v>30</v>
      </c>
      <c r="L14" s="9" t="s">
        <v>14</v>
      </c>
      <c r="M14" s="21" t="s">
        <v>27</v>
      </c>
      <c r="N14" s="10" t="s">
        <v>14</v>
      </c>
      <c r="O14" s="21" t="s">
        <v>25</v>
      </c>
    </row>
    <row r="15" spans="1:19" ht="19.5" customHeight="1" x14ac:dyDescent="0.25">
      <c r="B15" s="85"/>
      <c r="C15" s="86"/>
      <c r="D15" s="86"/>
      <c r="E15" s="86"/>
      <c r="F15" s="86"/>
      <c r="G15" s="86"/>
      <c r="H15" s="12"/>
      <c r="I15" s="14"/>
      <c r="J15" s="13"/>
      <c r="K15" s="13"/>
      <c r="L15" s="12"/>
      <c r="M15" s="14"/>
      <c r="N15" s="13"/>
      <c r="O15" s="14"/>
    </row>
    <row r="16" spans="1:19" x14ac:dyDescent="0.25">
      <c r="B16" s="52">
        <f>+B11+7</f>
        <v>46062</v>
      </c>
      <c r="C16" s="53"/>
      <c r="D16" s="52">
        <f>+B16+1</f>
        <v>46063</v>
      </c>
      <c r="E16" s="53"/>
      <c r="F16" s="52">
        <f>+D16+1</f>
        <v>46064</v>
      </c>
      <c r="G16" s="54"/>
      <c r="H16" s="52">
        <f>+F16+1</f>
        <v>46065</v>
      </c>
      <c r="I16" s="53"/>
      <c r="J16" s="54">
        <f>+H16+1</f>
        <v>46066</v>
      </c>
      <c r="K16" s="54"/>
      <c r="L16" s="52">
        <f>+J16+1</f>
        <v>46067</v>
      </c>
      <c r="M16" s="53"/>
      <c r="N16" s="54">
        <f>+L16+1</f>
        <v>46068</v>
      </c>
      <c r="O16" s="53"/>
    </row>
    <row r="17" spans="2:15" ht="19.5" customHeight="1" x14ac:dyDescent="0.25">
      <c r="B17" s="6" t="s">
        <v>31</v>
      </c>
      <c r="C17" s="18" t="s">
        <v>30</v>
      </c>
      <c r="D17" s="6"/>
      <c r="E17" s="7"/>
      <c r="F17" s="6" t="s">
        <v>19</v>
      </c>
      <c r="G17" s="7" t="s">
        <v>9</v>
      </c>
      <c r="H17" s="6" t="s">
        <v>19</v>
      </c>
      <c r="I17" s="8" t="s">
        <v>9</v>
      </c>
      <c r="J17" s="7" t="s">
        <v>19</v>
      </c>
      <c r="K17" s="7" t="s">
        <v>9</v>
      </c>
      <c r="L17" s="6" t="s">
        <v>7</v>
      </c>
      <c r="M17" s="20" t="s">
        <v>9</v>
      </c>
      <c r="N17" s="7" t="s">
        <v>7</v>
      </c>
      <c r="O17" s="20" t="s">
        <v>22</v>
      </c>
    </row>
    <row r="18" spans="2:15" ht="19.5" customHeight="1" x14ac:dyDescent="0.25">
      <c r="B18" s="9" t="s">
        <v>20</v>
      </c>
      <c r="C18" s="10" t="s">
        <v>10</v>
      </c>
      <c r="D18" s="9"/>
      <c r="E18" s="10"/>
      <c r="F18" s="9" t="s">
        <v>20</v>
      </c>
      <c r="G18" s="10" t="s">
        <v>10</v>
      </c>
      <c r="H18" s="9" t="s">
        <v>20</v>
      </c>
      <c r="I18" s="11" t="s">
        <v>10</v>
      </c>
      <c r="J18" s="10" t="s">
        <v>20</v>
      </c>
      <c r="K18" s="10" t="s">
        <v>10</v>
      </c>
      <c r="L18" s="9" t="s">
        <v>14</v>
      </c>
      <c r="M18" s="21" t="s">
        <v>23</v>
      </c>
      <c r="N18" s="10" t="s">
        <v>14</v>
      </c>
      <c r="O18" s="21" t="s">
        <v>27</v>
      </c>
    </row>
    <row r="19" spans="2:15" ht="19.5" customHeight="1" x14ac:dyDescent="0.25">
      <c r="B19" s="9"/>
      <c r="C19" s="10"/>
      <c r="D19" s="9"/>
      <c r="E19" s="10"/>
      <c r="F19" s="9" t="s">
        <v>21</v>
      </c>
      <c r="G19" s="19" t="s">
        <v>30</v>
      </c>
      <c r="H19" s="9" t="s">
        <v>21</v>
      </c>
      <c r="I19" s="21" t="s">
        <v>30</v>
      </c>
      <c r="J19" s="10" t="s">
        <v>21</v>
      </c>
      <c r="K19" s="19" t="s">
        <v>30</v>
      </c>
      <c r="L19" s="9" t="s">
        <v>14</v>
      </c>
      <c r="M19" s="21" t="s">
        <v>28</v>
      </c>
      <c r="N19" s="10" t="s">
        <v>14</v>
      </c>
      <c r="O19" s="21" t="s">
        <v>26</v>
      </c>
    </row>
    <row r="20" spans="2:15" ht="19.5" customHeight="1" x14ac:dyDescent="0.25">
      <c r="B20" s="4"/>
      <c r="C20" s="1"/>
      <c r="D20" s="4"/>
      <c r="E20" s="1"/>
      <c r="F20" s="4"/>
      <c r="G20" s="1"/>
      <c r="H20" s="4"/>
      <c r="I20" s="5"/>
      <c r="J20" s="1"/>
      <c r="K20" s="1"/>
      <c r="L20" s="4"/>
      <c r="M20" s="5"/>
      <c r="N20" s="1"/>
      <c r="O20" s="5"/>
    </row>
    <row r="21" spans="2:15" x14ac:dyDescent="0.25">
      <c r="B21" s="52">
        <f>+B16+7</f>
        <v>46069</v>
      </c>
      <c r="C21" s="53"/>
      <c r="D21" s="52">
        <f>+B21+1</f>
        <v>46070</v>
      </c>
      <c r="E21" s="53"/>
      <c r="F21" s="52">
        <f>+D21+1</f>
        <v>46071</v>
      </c>
      <c r="G21" s="54"/>
      <c r="H21" s="52">
        <f>+F21+1</f>
        <v>46072</v>
      </c>
      <c r="I21" s="53"/>
      <c r="J21" s="54">
        <f>+H21+1</f>
        <v>46073</v>
      </c>
      <c r="K21" s="54"/>
      <c r="L21" s="52">
        <f>+J21+1</f>
        <v>46074</v>
      </c>
      <c r="M21" s="53"/>
      <c r="N21" s="54">
        <f>+L21+1</f>
        <v>46075</v>
      </c>
      <c r="O21" s="53"/>
    </row>
    <row r="22" spans="2:15" ht="19.5" customHeight="1" x14ac:dyDescent="0.25">
      <c r="B22" s="6" t="s">
        <v>31</v>
      </c>
      <c r="C22" s="18" t="s">
        <v>30</v>
      </c>
      <c r="D22" s="6"/>
      <c r="E22" s="7"/>
      <c r="F22" s="6" t="s">
        <v>19</v>
      </c>
      <c r="G22" s="7" t="s">
        <v>9</v>
      </c>
      <c r="H22" s="6" t="s">
        <v>19</v>
      </c>
      <c r="I22" s="8" t="s">
        <v>9</v>
      </c>
      <c r="J22" s="7" t="s">
        <v>19</v>
      </c>
      <c r="K22" s="7" t="s">
        <v>9</v>
      </c>
      <c r="L22" s="6" t="s">
        <v>7</v>
      </c>
      <c r="M22" s="20" t="s">
        <v>9</v>
      </c>
      <c r="N22" s="7" t="s">
        <v>7</v>
      </c>
      <c r="O22" s="20" t="s">
        <v>26</v>
      </c>
    </row>
    <row r="23" spans="2:15" ht="19.5" customHeight="1" x14ac:dyDescent="0.25">
      <c r="B23" s="9" t="s">
        <v>20</v>
      </c>
      <c r="C23" s="10" t="s">
        <v>10</v>
      </c>
      <c r="D23" s="9"/>
      <c r="E23" s="10"/>
      <c r="F23" s="9" t="s">
        <v>20</v>
      </c>
      <c r="G23" s="10" t="s">
        <v>10</v>
      </c>
      <c r="H23" s="9" t="s">
        <v>20</v>
      </c>
      <c r="I23" s="11" t="s">
        <v>10</v>
      </c>
      <c r="J23" s="10" t="s">
        <v>20</v>
      </c>
      <c r="K23" s="10" t="s">
        <v>10</v>
      </c>
      <c r="L23" s="9" t="s">
        <v>14</v>
      </c>
      <c r="M23" s="21" t="s">
        <v>22</v>
      </c>
      <c r="N23" s="10" t="s">
        <v>14</v>
      </c>
      <c r="O23" s="21" t="s">
        <v>28</v>
      </c>
    </row>
    <row r="24" spans="2:15" ht="19.5" customHeight="1" x14ac:dyDescent="0.25">
      <c r="B24" s="9"/>
      <c r="C24" s="10"/>
      <c r="D24" s="9"/>
      <c r="E24" s="10"/>
      <c r="F24" s="9" t="s">
        <v>21</v>
      </c>
      <c r="G24" s="19" t="s">
        <v>30</v>
      </c>
      <c r="H24" s="9" t="s">
        <v>21</v>
      </c>
      <c r="I24" s="21" t="s">
        <v>30</v>
      </c>
      <c r="J24" s="10" t="s">
        <v>21</v>
      </c>
      <c r="K24" s="19" t="s">
        <v>30</v>
      </c>
      <c r="L24" s="9" t="s">
        <v>14</v>
      </c>
      <c r="M24" s="21" t="s">
        <v>13</v>
      </c>
      <c r="N24" s="10" t="s">
        <v>14</v>
      </c>
      <c r="O24" s="21" t="s">
        <v>25</v>
      </c>
    </row>
    <row r="25" spans="2:15" ht="19.5" customHeight="1" x14ac:dyDescent="0.25">
      <c r="B25" s="12"/>
      <c r="C25" s="13"/>
      <c r="D25" s="12"/>
      <c r="E25" s="13"/>
      <c r="F25" s="12"/>
      <c r="G25" s="13"/>
      <c r="H25" s="12"/>
      <c r="I25" s="14"/>
      <c r="J25" s="13"/>
      <c r="K25" s="13"/>
      <c r="L25" s="12"/>
      <c r="M25" s="14"/>
      <c r="N25" s="13"/>
      <c r="O25" s="14"/>
    </row>
    <row r="26" spans="2:15" x14ac:dyDescent="0.25">
      <c r="B26" s="52">
        <f>+B21+7</f>
        <v>46076</v>
      </c>
      <c r="C26" s="53"/>
      <c r="D26" s="52">
        <f>+B26+1</f>
        <v>46077</v>
      </c>
      <c r="E26" s="53"/>
      <c r="F26" s="52">
        <f>+D26+1</f>
        <v>46078</v>
      </c>
      <c r="G26" s="54"/>
      <c r="H26" s="52">
        <f>+F26+1</f>
        <v>46079</v>
      </c>
      <c r="I26" s="53"/>
      <c r="J26" s="54">
        <f>+H26+1</f>
        <v>46080</v>
      </c>
      <c r="K26" s="54"/>
      <c r="L26" s="52">
        <f>+J26+1</f>
        <v>46081</v>
      </c>
      <c r="M26" s="53"/>
      <c r="N26" s="55">
        <f>+L26+1</f>
        <v>46082</v>
      </c>
      <c r="O26" s="56"/>
    </row>
    <row r="27" spans="2:15" ht="19.5" customHeight="1" x14ac:dyDescent="0.25">
      <c r="B27" s="6" t="s">
        <v>31</v>
      </c>
      <c r="C27" s="18" t="s">
        <v>30</v>
      </c>
      <c r="D27" s="6"/>
      <c r="E27" s="22"/>
      <c r="F27" s="6" t="s">
        <v>19</v>
      </c>
      <c r="G27" s="18" t="s">
        <v>9</v>
      </c>
      <c r="H27" s="6" t="s">
        <v>19</v>
      </c>
      <c r="I27" s="20" t="s">
        <v>9</v>
      </c>
      <c r="J27" s="7" t="s">
        <v>19</v>
      </c>
      <c r="K27" s="18" t="s">
        <v>9</v>
      </c>
      <c r="L27" s="6" t="s">
        <v>7</v>
      </c>
      <c r="M27" s="20" t="s">
        <v>9</v>
      </c>
      <c r="N27" s="6" t="s">
        <v>7</v>
      </c>
      <c r="O27" s="8" t="s">
        <v>25</v>
      </c>
    </row>
    <row r="28" spans="2:15" ht="19.5" customHeight="1" x14ac:dyDescent="0.25">
      <c r="B28" s="9" t="s">
        <v>20</v>
      </c>
      <c r="C28" s="10" t="s">
        <v>10</v>
      </c>
      <c r="D28" s="9"/>
      <c r="E28" s="23"/>
      <c r="F28" s="9" t="s">
        <v>20</v>
      </c>
      <c r="G28" s="19" t="s">
        <v>10</v>
      </c>
      <c r="H28" s="9" t="s">
        <v>20</v>
      </c>
      <c r="I28" s="21" t="s">
        <v>10</v>
      </c>
      <c r="J28" s="10" t="s">
        <v>20</v>
      </c>
      <c r="K28" s="19" t="s">
        <v>10</v>
      </c>
      <c r="L28" s="9" t="s">
        <v>14</v>
      </c>
      <c r="M28" s="21" t="s">
        <v>13</v>
      </c>
      <c r="N28" s="9" t="s">
        <v>14</v>
      </c>
      <c r="O28" s="11" t="s">
        <v>24</v>
      </c>
    </row>
    <row r="29" spans="2:15" ht="19.5" customHeight="1" x14ac:dyDescent="0.25">
      <c r="B29" s="9"/>
      <c r="C29" s="10"/>
      <c r="D29" s="9"/>
      <c r="E29" s="23"/>
      <c r="F29" s="9" t="s">
        <v>21</v>
      </c>
      <c r="G29" s="19" t="s">
        <v>30</v>
      </c>
      <c r="H29" s="9" t="s">
        <v>21</v>
      </c>
      <c r="I29" s="21" t="s">
        <v>30</v>
      </c>
      <c r="J29" s="10" t="s">
        <v>21</v>
      </c>
      <c r="K29" s="19" t="s">
        <v>30</v>
      </c>
      <c r="L29" s="9" t="s">
        <v>14</v>
      </c>
      <c r="M29" s="21" t="s">
        <v>23</v>
      </c>
      <c r="N29" s="9" t="s">
        <v>14</v>
      </c>
      <c r="O29" s="11" t="s">
        <v>11</v>
      </c>
    </row>
    <row r="30" spans="2:15" ht="19.5" customHeight="1" x14ac:dyDescent="0.25">
      <c r="B30" s="12"/>
      <c r="C30" s="13"/>
      <c r="D30" s="12"/>
      <c r="E30" s="24"/>
      <c r="F30" s="12"/>
      <c r="G30" s="13"/>
      <c r="H30" s="12"/>
      <c r="I30" s="14"/>
      <c r="J30" s="13"/>
      <c r="K30" s="13"/>
      <c r="L30" s="12"/>
      <c r="M30" s="14"/>
      <c r="N30" s="13"/>
      <c r="O30" s="14"/>
    </row>
    <row r="31" spans="2:15" x14ac:dyDescent="0.25">
      <c r="B31" s="52">
        <f>+B26+7</f>
        <v>46083</v>
      </c>
      <c r="C31" s="53"/>
      <c r="D31" s="52">
        <f>+B31+1</f>
        <v>46084</v>
      </c>
      <c r="E31" s="53"/>
      <c r="F31" s="52">
        <f>+D31+1</f>
        <v>46085</v>
      </c>
      <c r="G31" s="54"/>
      <c r="H31" s="52">
        <f>+F31+1</f>
        <v>46086</v>
      </c>
      <c r="I31" s="53"/>
      <c r="J31" s="54">
        <f>+H31+1</f>
        <v>46087</v>
      </c>
      <c r="K31" s="54"/>
      <c r="L31" s="52">
        <f>+J31+1</f>
        <v>46088</v>
      </c>
      <c r="M31" s="53"/>
      <c r="N31" s="54">
        <f>+L31+1</f>
        <v>46089</v>
      </c>
      <c r="O31" s="53"/>
    </row>
    <row r="32" spans="2:15" ht="19.5" customHeight="1" x14ac:dyDescent="0.25">
      <c r="B32" s="6"/>
      <c r="C32" s="7"/>
      <c r="D32" s="6"/>
      <c r="E32" s="7"/>
      <c r="F32" s="6"/>
      <c r="G32" s="7"/>
      <c r="H32" s="6"/>
      <c r="I32" s="8"/>
      <c r="J32" s="7"/>
      <c r="K32" s="7"/>
      <c r="L32" s="6"/>
      <c r="M32" s="8"/>
      <c r="N32" s="7"/>
      <c r="O32" s="8"/>
    </row>
    <row r="33" spans="2:15" ht="19.5" customHeight="1" x14ac:dyDescent="0.25">
      <c r="B33" s="9"/>
      <c r="C33" s="10"/>
      <c r="D33" s="9"/>
      <c r="E33" s="10"/>
      <c r="F33" s="9"/>
      <c r="G33" s="10"/>
      <c r="H33" s="9"/>
      <c r="I33" s="11"/>
      <c r="J33" s="10"/>
      <c r="K33" s="10"/>
      <c r="L33" s="9"/>
      <c r="M33" s="11"/>
      <c r="N33" s="10"/>
      <c r="O33" s="11"/>
    </row>
    <row r="34" spans="2:15" ht="19.5" customHeight="1" x14ac:dyDescent="0.25">
      <c r="B34" s="9"/>
      <c r="C34" s="10"/>
      <c r="D34" s="9"/>
      <c r="E34" s="10"/>
      <c r="F34" s="9"/>
      <c r="G34" s="10"/>
      <c r="H34" s="9"/>
      <c r="I34" s="11"/>
      <c r="J34" s="10"/>
      <c r="K34" s="10"/>
      <c r="L34" s="9"/>
      <c r="M34" s="11"/>
      <c r="N34" s="10"/>
      <c r="O34" s="11"/>
    </row>
    <row r="35" spans="2:15" ht="19.5" customHeight="1" x14ac:dyDescent="0.25">
      <c r="B35" s="12"/>
      <c r="C35" s="13"/>
      <c r="D35" s="12"/>
      <c r="E35" s="13"/>
      <c r="F35" s="12"/>
      <c r="G35" s="13"/>
      <c r="H35" s="12"/>
      <c r="I35" s="14"/>
      <c r="J35" s="13"/>
      <c r="K35" s="13"/>
      <c r="L35" s="12"/>
      <c r="M35" s="14"/>
      <c r="N35" s="13"/>
      <c r="O35" s="14"/>
    </row>
  </sheetData>
  <mergeCells count="45">
    <mergeCell ref="B4:N4"/>
    <mergeCell ref="B6:C6"/>
    <mergeCell ref="D6:E6"/>
    <mergeCell ref="F6:G6"/>
    <mergeCell ref="H6:I6"/>
    <mergeCell ref="J6:K6"/>
    <mergeCell ref="L6:M6"/>
    <mergeCell ref="N6:O6"/>
    <mergeCell ref="N11:O11"/>
    <mergeCell ref="B16:C16"/>
    <mergeCell ref="D16:E16"/>
    <mergeCell ref="F16:G16"/>
    <mergeCell ref="H16:I16"/>
    <mergeCell ref="J16:K16"/>
    <mergeCell ref="L16:M16"/>
    <mergeCell ref="N16:O16"/>
    <mergeCell ref="B11:C11"/>
    <mergeCell ref="D11:E11"/>
    <mergeCell ref="F11:G11"/>
    <mergeCell ref="H11:I11"/>
    <mergeCell ref="J11:K11"/>
    <mergeCell ref="L11:M11"/>
    <mergeCell ref="N26:O26"/>
    <mergeCell ref="B21:C21"/>
    <mergeCell ref="D21:E21"/>
    <mergeCell ref="F21:G21"/>
    <mergeCell ref="H21:I21"/>
    <mergeCell ref="J21:K21"/>
    <mergeCell ref="L21:M21"/>
    <mergeCell ref="N31:O31"/>
    <mergeCell ref="B7:O10"/>
    <mergeCell ref="B12:G15"/>
    <mergeCell ref="B31:C31"/>
    <mergeCell ref="D31:E31"/>
    <mergeCell ref="F31:G31"/>
    <mergeCell ref="H31:I31"/>
    <mergeCell ref="J31:K31"/>
    <mergeCell ref="L31:M31"/>
    <mergeCell ref="N21:O21"/>
    <mergeCell ref="B26:C26"/>
    <mergeCell ref="D26:E26"/>
    <mergeCell ref="F26:G26"/>
    <mergeCell ref="H26:I26"/>
    <mergeCell ref="J26:K26"/>
    <mergeCell ref="L26:M26"/>
  </mergeCells>
  <conditionalFormatting sqref="B17:G35">
    <cfRule type="containsText" dxfId="620" priority="1" operator="containsText" text="Amaëlle">
      <formula>NOT(ISERROR(SEARCH("Amaëlle",B17)))</formula>
    </cfRule>
  </conditionalFormatting>
  <conditionalFormatting sqref="B6:O6 B7 B11:O11 B12 H12:O15 B16:O35">
    <cfRule type="containsText" dxfId="619" priority="4" operator="containsText" text="Ines">
      <formula>NOT(ISERROR(SEARCH("Ines",B6)))</formula>
    </cfRule>
    <cfRule type="containsText" dxfId="618" priority="15" operator="containsText" text="Maurane">
      <formula>NOT(ISERROR(SEARCH("Maurane",B6)))</formula>
    </cfRule>
    <cfRule type="containsText" dxfId="617" priority="16" operator="containsText" text="Anaïs">
      <formula>NOT(ISERROR(SEARCH("Anaïs",B6)))</formula>
    </cfRule>
    <cfRule type="containsText" dxfId="616" priority="17" operator="containsText" text="Teuta">
      <formula>NOT(ISERROR(SEARCH("Teuta",B6)))</formula>
    </cfRule>
    <cfRule type="containsText" dxfId="615" priority="18" operator="containsText" text="Charlotte">
      <formula>NOT(ISERROR(SEARCH("Charlotte",B6)))</formula>
    </cfRule>
    <cfRule type="containsText" dxfId="614" priority="19" operator="containsText" text="Blandine">
      <formula>NOT(ISERROR(SEARCH("Blandine",B6)))</formula>
    </cfRule>
    <cfRule type="containsText" dxfId="613" priority="20" operator="containsText" text="Nina">
      <formula>NOT(ISERROR(SEARCH("Nina",B6)))</formula>
    </cfRule>
    <cfRule type="containsText" dxfId="612" priority="21" operator="containsText" text="Lola">
      <formula>NOT(ISERROR(SEARCH("Lola",B6)))</formula>
    </cfRule>
    <cfRule type="containsText" dxfId="611" priority="22" operator="containsText" text="Carmen">
      <formula>NOT(ISERROR(SEARCH("Carmen",B6)))</formula>
    </cfRule>
    <cfRule type="containsText" dxfId="610" priority="23" operator="containsText" text="Jérémy">
      <formula>NOT(ISERROR(SEARCH("Jérémy",B6)))</formula>
    </cfRule>
    <cfRule type="containsText" dxfId="609" priority="24" operator="containsText" text="Danielle">
      <formula>NOT(ISERROR(SEARCH("Danielle",B6)))</formula>
    </cfRule>
  </conditionalFormatting>
  <conditionalFormatting sqref="B6:O6">
    <cfRule type="expression" dxfId="608" priority="27">
      <formula>OR(B6&lt;$S$1,B6&gt;$S$2)</formula>
    </cfRule>
  </conditionalFormatting>
  <conditionalFormatting sqref="B11:O11 B16:O16 B21:O21 B26:O26">
    <cfRule type="expression" dxfId="607" priority="26">
      <formula>OR(B11&lt;$S$1,B11&gt;$S$2)</formula>
    </cfRule>
  </conditionalFormatting>
  <conditionalFormatting sqref="B31:O31">
    <cfRule type="expression" dxfId="606" priority="25">
      <formula>OR(B31&lt;$S$1,B31&gt;$S$2)</formula>
    </cfRule>
  </conditionalFormatting>
  <conditionalFormatting sqref="H12:O15 B16:O31 B6:O6 B7 B11:O11 B12">
    <cfRule type="containsText" dxfId="605" priority="3" operator="containsText" text="Romain">
      <formula>NOT(ISERROR(SEARCH("Romain",B6)))</formula>
    </cfRule>
  </conditionalFormatting>
  <conditionalFormatting sqref="H12:O35">
    <cfRule type="containsText" dxfId="604" priority="2" operator="containsText" text="Amaëlle">
      <formula>NOT(ISERROR(SEARCH("Amaëlle",H12)))</formula>
    </cfRule>
  </conditionalFormatting>
  <conditionalFormatting sqref="R8">
    <cfRule type="containsText" dxfId="603" priority="5" operator="containsText" text="Maurane">
      <formula>NOT(ISERROR(SEARCH("Maurane",R8)))</formula>
    </cfRule>
    <cfRule type="containsText" dxfId="602" priority="6" operator="containsText" text="Anaïs">
      <formula>NOT(ISERROR(SEARCH("Anaïs",R8)))</formula>
    </cfRule>
    <cfRule type="containsText" dxfId="601" priority="7" operator="containsText" text="Teuta">
      <formula>NOT(ISERROR(SEARCH("Teuta",R8)))</formula>
    </cfRule>
    <cfRule type="containsText" dxfId="600" priority="8" operator="containsText" text="Charlotte">
      <formula>NOT(ISERROR(SEARCH("Charlotte",R8)))</formula>
    </cfRule>
    <cfRule type="containsText" dxfId="599" priority="9" operator="containsText" text="Blandine">
      <formula>NOT(ISERROR(SEARCH("Blandine",R8)))</formula>
    </cfRule>
    <cfRule type="containsText" dxfId="598" priority="10" operator="containsText" text="Nina">
      <formula>NOT(ISERROR(SEARCH("Nina",R8)))</formula>
    </cfRule>
    <cfRule type="containsText" dxfId="597" priority="11" operator="containsText" text="Lola">
      <formula>NOT(ISERROR(SEARCH("Lola",R8)))</formula>
    </cfRule>
    <cfRule type="containsText" dxfId="596" priority="12" operator="containsText" text="Carmen">
      <formula>NOT(ISERROR(SEARCH("Carmen",R8)))</formula>
    </cfRule>
    <cfRule type="containsText" dxfId="595" priority="13" operator="containsText" text="Jérémy">
      <formula>NOT(ISERROR(SEARCH("Jérémy",R8)))</formula>
    </cfRule>
    <cfRule type="containsText" dxfId="594" priority="14" operator="containsText" text="Danielle">
      <formula>NOT(ISERROR(SEARCH("Danielle",R8)))</formula>
    </cfRule>
  </conditionalFormatting>
  <dataValidations count="3">
    <dataValidation type="list" allowBlank="1" showInputMessage="1" showErrorMessage="1" sqref="M27:M30 C32:C35 M12:M15 M17:M20 M22:M25 M32:M35 E32:E35 G32:G35 I32:I35 K32:K35 O32:O35 R8:R30 I27:I30 K27:K30 O27:O30 I12:I15 K12:K15 O12:O15 C17:C20 E17:E20 G17:G20 I17:I20 K17:K20 O17:O20 C22:C25 E22:E25 G22:G25 I22:I25 K22:K25 O22:O25 C27:C30 E27:E30 G27:G30" xr:uid="{D77C959F-F1D8-4992-93D0-83EE03B8ED9A}">
      <formula1>listpersonnel</formula1>
    </dataValidation>
    <dataValidation type="list" allowBlank="1" showInputMessage="1" showErrorMessage="1" sqref="B1:C1" xr:uid="{D41567D6-D07F-498E-BDB1-F1A5C25B86E4}">
      <formula1>Listeannée</formula1>
    </dataValidation>
    <dataValidation type="list" allowBlank="1" showInputMessage="1" showErrorMessage="1" sqref="A1" xr:uid="{093FDF04-693F-4908-8BE1-AED39B3A4392}">
      <formula1>Listemois</formula1>
    </dataValidation>
  </dataValidations>
  <pageMargins left="0.39370078740157483" right="0.39370078740157483" top="0.55000000000000004" bottom="0.35433070866141736" header="0.31496062992125984" footer="0.11811023622047245"/>
  <pageSetup paperSize="9" scale="85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BEE0F-F857-4D25-BCAC-5FEC8096B1B4}">
  <dimension ref="A1:S35"/>
  <sheetViews>
    <sheetView topLeftCell="A20" zoomScale="130" zoomScaleNormal="130" workbookViewId="0">
      <selection activeCell="R8" sqref="R8"/>
    </sheetView>
  </sheetViews>
  <sheetFormatPr baseColWidth="10" defaultRowHeight="15" x14ac:dyDescent="0.25"/>
  <cols>
    <col min="14" max="14" width="15.140625" customWidth="1"/>
    <col min="18" max="18" width="35.5703125" customWidth="1"/>
    <col min="19" max="19" width="29.42578125" customWidth="1"/>
  </cols>
  <sheetData>
    <row r="1" spans="1:19" x14ac:dyDescent="0.25">
      <c r="A1" s="2">
        <v>3</v>
      </c>
      <c r="B1" s="2">
        <v>2026</v>
      </c>
      <c r="R1" t="s">
        <v>16</v>
      </c>
      <c r="S1" s="3">
        <f>DATE(B1,A1,1)</f>
        <v>46082</v>
      </c>
    </row>
    <row r="2" spans="1:19" x14ac:dyDescent="0.25">
      <c r="R2" t="s">
        <v>17</v>
      </c>
      <c r="S2" s="3">
        <f>EOMONTH(S1,0)</f>
        <v>46112</v>
      </c>
    </row>
    <row r="3" spans="1:19" x14ac:dyDescent="0.25">
      <c r="R3" t="s">
        <v>18</v>
      </c>
      <c r="S3">
        <f>WEEKDAY(S1,2)</f>
        <v>7</v>
      </c>
    </row>
    <row r="4" spans="1:19" ht="19.5" customHeight="1" x14ac:dyDescent="0.25">
      <c r="B4" s="51" t="str">
        <f>"Planning  "&amp;PROPER(TEXT(DATE(B1,A1,1),"MMMM"))&amp;" "&amp;B1</f>
        <v>Planning  Mars 2026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25">
        <v>45737</v>
      </c>
    </row>
    <row r="5" spans="1:19" ht="29.25" customHeight="1" x14ac:dyDescent="0.25">
      <c r="B5" s="15" t="s">
        <v>0</v>
      </c>
      <c r="C5" s="16"/>
      <c r="D5" s="15" t="s">
        <v>1</v>
      </c>
      <c r="E5" s="16"/>
      <c r="F5" s="15" t="s">
        <v>2</v>
      </c>
      <c r="G5" s="17"/>
      <c r="H5" s="15" t="s">
        <v>3</v>
      </c>
      <c r="I5" s="16"/>
      <c r="J5" s="17" t="s">
        <v>4</v>
      </c>
      <c r="K5" s="17"/>
      <c r="L5" s="15" t="s">
        <v>5</v>
      </c>
      <c r="M5" s="16"/>
      <c r="N5" s="17" t="s">
        <v>6</v>
      </c>
      <c r="O5" s="16"/>
    </row>
    <row r="6" spans="1:19" x14ac:dyDescent="0.25">
      <c r="B6" s="52">
        <f>S1-S3+1</f>
        <v>46076</v>
      </c>
      <c r="C6" s="53"/>
      <c r="D6" s="52">
        <f>+B6+1</f>
        <v>46077</v>
      </c>
      <c r="E6" s="53"/>
      <c r="F6" s="52">
        <f>+D6+1</f>
        <v>46078</v>
      </c>
      <c r="G6" s="54"/>
      <c r="H6" s="52">
        <f>+F6+1</f>
        <v>46079</v>
      </c>
      <c r="I6" s="53"/>
      <c r="J6" s="54">
        <f>+H6+1</f>
        <v>46080</v>
      </c>
      <c r="K6" s="54"/>
      <c r="L6" s="52">
        <f>+J6+1</f>
        <v>46081</v>
      </c>
      <c r="M6" s="53"/>
      <c r="N6" s="54">
        <f>+L6+1</f>
        <v>46082</v>
      </c>
      <c r="O6" s="53"/>
    </row>
    <row r="7" spans="1:19" ht="19.5" customHeight="1" x14ac:dyDescent="0.25">
      <c r="B7" s="6" t="s">
        <v>31</v>
      </c>
      <c r="C7" s="33"/>
      <c r="D7" s="6"/>
      <c r="E7" s="7"/>
      <c r="F7" s="6" t="s">
        <v>19</v>
      </c>
      <c r="G7" s="7"/>
      <c r="H7" s="6" t="s">
        <v>19</v>
      </c>
      <c r="I7" s="7"/>
      <c r="J7" s="6" t="s">
        <v>19</v>
      </c>
      <c r="K7" s="7"/>
      <c r="L7" s="6" t="s">
        <v>7</v>
      </c>
      <c r="M7" s="20" t="s">
        <v>9</v>
      </c>
      <c r="N7" s="7" t="s">
        <v>7</v>
      </c>
      <c r="O7" s="20" t="s">
        <v>25</v>
      </c>
    </row>
    <row r="8" spans="1:19" ht="19.5" customHeight="1" x14ac:dyDescent="0.25">
      <c r="B8" s="9" t="s">
        <v>20</v>
      </c>
      <c r="C8" s="10"/>
      <c r="D8" s="9"/>
      <c r="E8" s="10"/>
      <c r="F8" s="9" t="s">
        <v>20</v>
      </c>
      <c r="G8" s="10"/>
      <c r="H8" s="9" t="s">
        <v>20</v>
      </c>
      <c r="I8" s="10"/>
      <c r="J8" s="9" t="s">
        <v>20</v>
      </c>
      <c r="K8" s="10"/>
      <c r="L8" s="9" t="s">
        <v>14</v>
      </c>
      <c r="M8" s="21" t="s">
        <v>13</v>
      </c>
      <c r="N8" s="10" t="s">
        <v>14</v>
      </c>
      <c r="O8" s="21" t="s">
        <v>24</v>
      </c>
      <c r="R8" s="10"/>
    </row>
    <row r="9" spans="1:19" ht="19.5" customHeight="1" x14ac:dyDescent="0.25">
      <c r="B9" s="9"/>
      <c r="C9" s="10"/>
      <c r="D9" s="9"/>
      <c r="E9" s="10"/>
      <c r="F9" s="9" t="s">
        <v>21</v>
      </c>
      <c r="G9" s="10"/>
      <c r="H9" s="9" t="s">
        <v>21</v>
      </c>
      <c r="I9" s="10"/>
      <c r="J9" s="9" t="s">
        <v>21</v>
      </c>
      <c r="K9" s="10"/>
      <c r="L9" s="9" t="s">
        <v>14</v>
      </c>
      <c r="M9" s="21" t="s">
        <v>23</v>
      </c>
      <c r="N9" s="10" t="s">
        <v>14</v>
      </c>
      <c r="O9" s="21" t="s">
        <v>11</v>
      </c>
    </row>
    <row r="10" spans="1:19" ht="19.5" customHeight="1" x14ac:dyDescent="0.25">
      <c r="B10" s="4"/>
      <c r="C10" s="1"/>
      <c r="D10" s="4"/>
      <c r="E10" s="1"/>
      <c r="F10" s="4"/>
      <c r="G10" s="1"/>
      <c r="H10" s="4"/>
      <c r="I10" s="5"/>
      <c r="J10" s="1"/>
      <c r="K10" s="1"/>
      <c r="L10" s="4"/>
      <c r="M10" s="5"/>
      <c r="N10" s="1"/>
      <c r="O10" s="5"/>
    </row>
    <row r="11" spans="1:19" x14ac:dyDescent="0.25">
      <c r="B11" s="52">
        <f>+B6+7</f>
        <v>46083</v>
      </c>
      <c r="C11" s="53"/>
      <c r="D11" s="52">
        <f>+B11+1</f>
        <v>46084</v>
      </c>
      <c r="E11" s="53"/>
      <c r="F11" s="52">
        <f>+D11+1</f>
        <v>46085</v>
      </c>
      <c r="G11" s="54"/>
      <c r="H11" s="52">
        <f>+F11+1</f>
        <v>46086</v>
      </c>
      <c r="I11" s="53"/>
      <c r="J11" s="54">
        <f>+H11+1</f>
        <v>46087</v>
      </c>
      <c r="K11" s="54"/>
      <c r="L11" s="52">
        <f>+J11+1</f>
        <v>46088</v>
      </c>
      <c r="M11" s="53"/>
      <c r="N11" s="54">
        <f>+L11+1</f>
        <v>46089</v>
      </c>
      <c r="O11" s="53"/>
    </row>
    <row r="12" spans="1:19" ht="19.5" customHeight="1" x14ac:dyDescent="0.25">
      <c r="B12" s="6" t="s">
        <v>31</v>
      </c>
      <c r="C12" s="18" t="s">
        <v>30</v>
      </c>
      <c r="D12" s="6"/>
      <c r="E12" s="7"/>
      <c r="F12" s="6" t="s">
        <v>19</v>
      </c>
      <c r="G12" s="7" t="s">
        <v>9</v>
      </c>
      <c r="H12" s="6" t="s">
        <v>19</v>
      </c>
      <c r="I12" s="8" t="s">
        <v>9</v>
      </c>
      <c r="J12" s="7" t="s">
        <v>19</v>
      </c>
      <c r="K12" s="7" t="s">
        <v>9</v>
      </c>
      <c r="L12" s="6" t="s">
        <v>7</v>
      </c>
      <c r="M12" s="20" t="s">
        <v>13</v>
      </c>
      <c r="N12" s="7" t="s">
        <v>7</v>
      </c>
      <c r="O12" s="20" t="s">
        <v>9</v>
      </c>
    </row>
    <row r="13" spans="1:19" ht="19.5" customHeight="1" x14ac:dyDescent="0.25">
      <c r="B13" s="9" t="s">
        <v>20</v>
      </c>
      <c r="C13" s="10" t="s">
        <v>10</v>
      </c>
      <c r="D13" s="9"/>
      <c r="E13" s="10"/>
      <c r="F13" s="9" t="s">
        <v>20</v>
      </c>
      <c r="G13" s="10" t="s">
        <v>10</v>
      </c>
      <c r="H13" s="9" t="s">
        <v>20</v>
      </c>
      <c r="I13" s="11" t="s">
        <v>10</v>
      </c>
      <c r="J13" s="10" t="s">
        <v>20</v>
      </c>
      <c r="K13" s="10" t="s">
        <v>10</v>
      </c>
      <c r="L13" s="9" t="s">
        <v>14</v>
      </c>
      <c r="M13" s="21" t="s">
        <v>27</v>
      </c>
      <c r="N13" s="10" t="s">
        <v>14</v>
      </c>
      <c r="O13" s="21" t="s">
        <v>25</v>
      </c>
    </row>
    <row r="14" spans="1:19" ht="19.5" customHeight="1" x14ac:dyDescent="0.25">
      <c r="B14" s="9"/>
      <c r="C14" s="10"/>
      <c r="D14" s="9"/>
      <c r="E14" s="10"/>
      <c r="F14" s="9" t="s">
        <v>21</v>
      </c>
      <c r="G14" s="19" t="s">
        <v>30</v>
      </c>
      <c r="H14" s="9" t="s">
        <v>21</v>
      </c>
      <c r="I14" s="11" t="s">
        <v>30</v>
      </c>
      <c r="J14" s="10" t="s">
        <v>21</v>
      </c>
      <c r="K14" s="19" t="s">
        <v>30</v>
      </c>
      <c r="L14" s="9" t="s">
        <v>14</v>
      </c>
      <c r="M14" s="21" t="s">
        <v>11</v>
      </c>
      <c r="N14" s="10" t="s">
        <v>14</v>
      </c>
      <c r="O14" s="21" t="s">
        <v>28</v>
      </c>
    </row>
    <row r="15" spans="1:19" ht="19.5" customHeight="1" x14ac:dyDescent="0.25">
      <c r="B15" s="4"/>
      <c r="C15" s="1"/>
      <c r="D15" s="4"/>
      <c r="E15" s="1"/>
      <c r="F15" s="4"/>
      <c r="G15" s="1"/>
      <c r="H15" s="12"/>
      <c r="I15" s="14"/>
      <c r="J15" s="13"/>
      <c r="K15" s="13"/>
      <c r="L15" s="12"/>
      <c r="M15" s="14"/>
      <c r="N15" s="13"/>
      <c r="O15" s="14"/>
    </row>
    <row r="16" spans="1:19" x14ac:dyDescent="0.25">
      <c r="B16" s="52">
        <f>+B11+7</f>
        <v>46090</v>
      </c>
      <c r="C16" s="53"/>
      <c r="D16" s="52">
        <f>+B16+1</f>
        <v>46091</v>
      </c>
      <c r="E16" s="53"/>
      <c r="F16" s="52">
        <f>+D16+1</f>
        <v>46092</v>
      </c>
      <c r="G16" s="54"/>
      <c r="H16" s="52">
        <f>+F16+1</f>
        <v>46093</v>
      </c>
      <c r="I16" s="53"/>
      <c r="J16" s="54">
        <f>+H16+1</f>
        <v>46094</v>
      </c>
      <c r="K16" s="54"/>
      <c r="L16" s="52">
        <f>+J16+1</f>
        <v>46095</v>
      </c>
      <c r="M16" s="53"/>
      <c r="N16" s="54">
        <f>+L16+1</f>
        <v>46096</v>
      </c>
      <c r="O16" s="53"/>
    </row>
    <row r="17" spans="2:15" ht="19.5" customHeight="1" x14ac:dyDescent="0.25">
      <c r="B17" s="6" t="s">
        <v>31</v>
      </c>
      <c r="C17" s="18" t="s">
        <v>30</v>
      </c>
      <c r="D17" s="6"/>
      <c r="E17" s="7"/>
      <c r="F17" s="6" t="s">
        <v>19</v>
      </c>
      <c r="G17" s="7" t="s">
        <v>9</v>
      </c>
      <c r="H17" s="6" t="s">
        <v>19</v>
      </c>
      <c r="I17" s="8" t="s">
        <v>9</v>
      </c>
      <c r="J17" s="7" t="s">
        <v>19</v>
      </c>
      <c r="K17" s="7" t="s">
        <v>9</v>
      </c>
      <c r="L17" s="6" t="s">
        <v>7</v>
      </c>
      <c r="M17" s="20" t="s">
        <v>22</v>
      </c>
      <c r="N17" s="7" t="s">
        <v>7</v>
      </c>
      <c r="O17" s="20" t="s">
        <v>9</v>
      </c>
    </row>
    <row r="18" spans="2:15" ht="19.5" customHeight="1" x14ac:dyDescent="0.25">
      <c r="B18" s="9" t="s">
        <v>20</v>
      </c>
      <c r="C18" s="10" t="s">
        <v>10</v>
      </c>
      <c r="D18" s="9"/>
      <c r="E18" s="10"/>
      <c r="F18" s="9" t="s">
        <v>20</v>
      </c>
      <c r="G18" s="10" t="s">
        <v>10</v>
      </c>
      <c r="H18" s="9" t="s">
        <v>20</v>
      </c>
      <c r="I18" s="11" t="s">
        <v>10</v>
      </c>
      <c r="J18" s="10" t="s">
        <v>20</v>
      </c>
      <c r="K18" s="10" t="s">
        <v>10</v>
      </c>
      <c r="L18" s="9" t="s">
        <v>14</v>
      </c>
      <c r="M18" s="21" t="s">
        <v>11</v>
      </c>
      <c r="N18" s="10" t="s">
        <v>14</v>
      </c>
      <c r="O18" s="21" t="s">
        <v>28</v>
      </c>
    </row>
    <row r="19" spans="2:15" ht="19.5" customHeight="1" x14ac:dyDescent="0.25">
      <c r="B19" s="9"/>
      <c r="C19" s="10"/>
      <c r="D19" s="9"/>
      <c r="E19" s="10"/>
      <c r="F19" s="9" t="s">
        <v>21</v>
      </c>
      <c r="G19" s="19" t="s">
        <v>30</v>
      </c>
      <c r="H19" s="9" t="s">
        <v>21</v>
      </c>
      <c r="I19" s="21" t="s">
        <v>30</v>
      </c>
      <c r="J19" s="10" t="s">
        <v>21</v>
      </c>
      <c r="K19" s="19" t="s">
        <v>30</v>
      </c>
      <c r="L19" s="9" t="s">
        <v>14</v>
      </c>
      <c r="M19" s="21" t="s">
        <v>27</v>
      </c>
      <c r="N19" s="10" t="s">
        <v>14</v>
      </c>
      <c r="O19" s="21" t="s">
        <v>26</v>
      </c>
    </row>
    <row r="20" spans="2:15" ht="19.5" customHeight="1" x14ac:dyDescent="0.25">
      <c r="B20" s="4"/>
      <c r="C20" s="1"/>
      <c r="D20" s="4"/>
      <c r="E20" s="1"/>
      <c r="F20" s="4"/>
      <c r="G20" s="1"/>
      <c r="H20" s="4"/>
      <c r="I20" s="5"/>
      <c r="J20" s="1"/>
      <c r="K20" s="1"/>
      <c r="L20" s="4"/>
      <c r="M20" s="5"/>
      <c r="N20" s="1"/>
      <c r="O20" s="5"/>
    </row>
    <row r="21" spans="2:15" x14ac:dyDescent="0.25">
      <c r="B21" s="52">
        <f>+B16+7</f>
        <v>46097</v>
      </c>
      <c r="C21" s="53"/>
      <c r="D21" s="52">
        <f>+B21+1</f>
        <v>46098</v>
      </c>
      <c r="E21" s="53"/>
      <c r="F21" s="52">
        <f>+D21+1</f>
        <v>46099</v>
      </c>
      <c r="G21" s="54"/>
      <c r="H21" s="52">
        <f>+F21+1</f>
        <v>46100</v>
      </c>
      <c r="I21" s="53"/>
      <c r="J21" s="54">
        <f>+H21+1</f>
        <v>46101</v>
      </c>
      <c r="K21" s="54"/>
      <c r="L21" s="52">
        <f>+J21+1</f>
        <v>46102</v>
      </c>
      <c r="M21" s="53"/>
      <c r="N21" s="54">
        <f>+L21+1</f>
        <v>46103</v>
      </c>
      <c r="O21" s="53"/>
    </row>
    <row r="22" spans="2:15" ht="19.5" customHeight="1" x14ac:dyDescent="0.25">
      <c r="B22" s="6" t="s">
        <v>31</v>
      </c>
      <c r="C22" s="18" t="s">
        <v>30</v>
      </c>
      <c r="D22" s="6"/>
      <c r="E22" s="7"/>
      <c r="F22" s="6" t="s">
        <v>19</v>
      </c>
      <c r="G22" s="7" t="s">
        <v>26</v>
      </c>
      <c r="H22" s="6" t="s">
        <v>19</v>
      </c>
      <c r="I22" s="8" t="s">
        <v>9</v>
      </c>
      <c r="J22" s="7" t="s">
        <v>19</v>
      </c>
      <c r="K22" s="7" t="s">
        <v>9</v>
      </c>
      <c r="L22" s="6" t="s">
        <v>7</v>
      </c>
      <c r="M22" s="20" t="s">
        <v>9</v>
      </c>
      <c r="N22" s="7" t="s">
        <v>7</v>
      </c>
      <c r="O22" s="20" t="s">
        <v>23</v>
      </c>
    </row>
    <row r="23" spans="2:15" ht="19.5" customHeight="1" x14ac:dyDescent="0.25">
      <c r="B23" s="9" t="s">
        <v>20</v>
      </c>
      <c r="C23" s="10" t="s">
        <v>10</v>
      </c>
      <c r="D23" s="9"/>
      <c r="E23" s="10"/>
      <c r="F23" s="9" t="s">
        <v>20</v>
      </c>
      <c r="G23" s="10" t="s">
        <v>10</v>
      </c>
      <c r="H23" s="9" t="s">
        <v>20</v>
      </c>
      <c r="I23" s="11" t="s">
        <v>10</v>
      </c>
      <c r="J23" s="10" t="s">
        <v>20</v>
      </c>
      <c r="K23" s="10" t="s">
        <v>30</v>
      </c>
      <c r="L23" s="9" t="s">
        <v>14</v>
      </c>
      <c r="M23" s="21" t="s">
        <v>13</v>
      </c>
      <c r="N23" s="10" t="s">
        <v>14</v>
      </c>
      <c r="O23" s="21" t="s">
        <v>30</v>
      </c>
    </row>
    <row r="24" spans="2:15" ht="19.5" customHeight="1" x14ac:dyDescent="0.25">
      <c r="B24" s="9"/>
      <c r="C24" s="10"/>
      <c r="D24" s="9"/>
      <c r="E24" s="10"/>
      <c r="F24" s="9" t="s">
        <v>21</v>
      </c>
      <c r="G24" s="19" t="s">
        <v>30</v>
      </c>
      <c r="H24" s="9" t="s">
        <v>21</v>
      </c>
      <c r="I24" s="21" t="s">
        <v>30</v>
      </c>
      <c r="J24" s="10" t="s">
        <v>21</v>
      </c>
      <c r="K24" s="19" t="s">
        <v>10</v>
      </c>
      <c r="L24" s="9" t="s">
        <v>14</v>
      </c>
      <c r="M24" s="21" t="s">
        <v>11</v>
      </c>
      <c r="N24" s="10" t="s">
        <v>14</v>
      </c>
      <c r="O24" s="21" t="s">
        <v>22</v>
      </c>
    </row>
    <row r="25" spans="2:15" ht="19.5" customHeight="1" x14ac:dyDescent="0.25">
      <c r="B25" s="12"/>
      <c r="C25" s="13"/>
      <c r="D25" s="12"/>
      <c r="E25" s="13"/>
      <c r="F25" s="12"/>
      <c r="G25" s="13"/>
      <c r="H25" s="12"/>
      <c r="I25" s="14"/>
      <c r="J25" s="13"/>
      <c r="K25" s="13"/>
      <c r="L25" s="12"/>
      <c r="M25" s="14"/>
      <c r="N25" s="13"/>
      <c r="O25" s="14"/>
    </row>
    <row r="26" spans="2:15" x14ac:dyDescent="0.25">
      <c r="B26" s="52">
        <f>+B21+7</f>
        <v>46104</v>
      </c>
      <c r="C26" s="53"/>
      <c r="D26" s="52">
        <f>+B26+1</f>
        <v>46105</v>
      </c>
      <c r="E26" s="53"/>
      <c r="F26" s="52">
        <f>+D26+1</f>
        <v>46106</v>
      </c>
      <c r="G26" s="54"/>
      <c r="H26" s="52">
        <f>+F26+1</f>
        <v>46107</v>
      </c>
      <c r="I26" s="53"/>
      <c r="J26" s="54">
        <f>+H26+1</f>
        <v>46108</v>
      </c>
      <c r="K26" s="54"/>
      <c r="L26" s="52">
        <f>+J26+1</f>
        <v>46109</v>
      </c>
      <c r="M26" s="53"/>
      <c r="N26" s="55">
        <f>+L26+1</f>
        <v>46110</v>
      </c>
      <c r="O26" s="56"/>
    </row>
    <row r="27" spans="2:15" ht="19.5" customHeight="1" x14ac:dyDescent="0.25">
      <c r="B27" s="6" t="s">
        <v>31</v>
      </c>
      <c r="C27" s="18" t="s">
        <v>10</v>
      </c>
      <c r="D27" s="6"/>
      <c r="E27" s="22"/>
      <c r="F27" s="6" t="s">
        <v>19</v>
      </c>
      <c r="G27" s="18" t="s">
        <v>9</v>
      </c>
      <c r="H27" s="6" t="s">
        <v>19</v>
      </c>
      <c r="I27" s="20" t="s">
        <v>9</v>
      </c>
      <c r="J27" s="7" t="s">
        <v>19</v>
      </c>
      <c r="K27" s="18" t="s">
        <v>9</v>
      </c>
      <c r="L27" s="6" t="s">
        <v>7</v>
      </c>
      <c r="M27" s="20" t="s">
        <v>9</v>
      </c>
      <c r="N27" s="6" t="s">
        <v>7</v>
      </c>
      <c r="O27" s="8" t="s">
        <v>23</v>
      </c>
    </row>
    <row r="28" spans="2:15" ht="19.5" customHeight="1" x14ac:dyDescent="0.25">
      <c r="B28" s="9" t="s">
        <v>20</v>
      </c>
      <c r="C28" s="10" t="s">
        <v>30</v>
      </c>
      <c r="D28" s="9"/>
      <c r="E28" s="23"/>
      <c r="F28" s="9" t="s">
        <v>20</v>
      </c>
      <c r="G28" s="19" t="s">
        <v>10</v>
      </c>
      <c r="H28" s="9" t="s">
        <v>20</v>
      </c>
      <c r="I28" s="21" t="s">
        <v>10</v>
      </c>
      <c r="J28" s="10" t="s">
        <v>20</v>
      </c>
      <c r="K28" s="19" t="s">
        <v>10</v>
      </c>
      <c r="L28" s="9" t="s">
        <v>14</v>
      </c>
      <c r="M28" s="21" t="s">
        <v>22</v>
      </c>
      <c r="N28" s="9" t="s">
        <v>14</v>
      </c>
      <c r="O28" s="11" t="s">
        <v>27</v>
      </c>
    </row>
    <row r="29" spans="2:15" ht="19.5" customHeight="1" x14ac:dyDescent="0.25">
      <c r="B29" s="9"/>
      <c r="C29" s="10"/>
      <c r="D29" s="9"/>
      <c r="E29" s="23"/>
      <c r="F29" s="9" t="s">
        <v>21</v>
      </c>
      <c r="G29" s="19" t="s">
        <v>30</v>
      </c>
      <c r="H29" s="9" t="s">
        <v>21</v>
      </c>
      <c r="I29" s="21" t="s">
        <v>30</v>
      </c>
      <c r="J29" s="10" t="s">
        <v>21</v>
      </c>
      <c r="K29" s="19" t="s">
        <v>30</v>
      </c>
      <c r="L29" s="9" t="s">
        <v>14</v>
      </c>
      <c r="M29" s="21" t="s">
        <v>26</v>
      </c>
      <c r="N29" s="9" t="s">
        <v>14</v>
      </c>
      <c r="O29" s="11" t="s">
        <v>30</v>
      </c>
    </row>
    <row r="30" spans="2:15" ht="19.5" customHeight="1" x14ac:dyDescent="0.25">
      <c r="B30" s="12"/>
      <c r="C30" s="13"/>
      <c r="D30" s="12"/>
      <c r="E30" s="24"/>
      <c r="F30" s="12"/>
      <c r="G30" s="13"/>
      <c r="H30" s="12"/>
      <c r="I30" s="14"/>
      <c r="J30" s="13"/>
      <c r="K30" s="13"/>
      <c r="L30" s="12" t="s">
        <v>44</v>
      </c>
      <c r="M30" s="14" t="s">
        <v>42</v>
      </c>
      <c r="N30" s="13" t="s">
        <v>44</v>
      </c>
      <c r="O30" s="14" t="s">
        <v>42</v>
      </c>
    </row>
    <row r="31" spans="2:15" x14ac:dyDescent="0.25">
      <c r="B31" s="52">
        <f>+B26+7</f>
        <v>46111</v>
      </c>
      <c r="C31" s="53"/>
      <c r="D31" s="52">
        <f>+B31+1</f>
        <v>46112</v>
      </c>
      <c r="E31" s="53"/>
      <c r="F31" s="52">
        <f>+D31+1</f>
        <v>46113</v>
      </c>
      <c r="G31" s="54"/>
      <c r="H31" s="52">
        <f>+F31+1</f>
        <v>46114</v>
      </c>
      <c r="I31" s="53"/>
      <c r="J31" s="54">
        <f>+H31+1</f>
        <v>46115</v>
      </c>
      <c r="K31" s="54"/>
      <c r="L31" s="52">
        <f>+J31+1</f>
        <v>46116</v>
      </c>
      <c r="M31" s="53"/>
      <c r="N31" s="54">
        <f>+L31+1</f>
        <v>46117</v>
      </c>
      <c r="O31" s="53"/>
    </row>
    <row r="32" spans="2:15" ht="19.5" customHeight="1" x14ac:dyDescent="0.25">
      <c r="B32" s="6" t="s">
        <v>31</v>
      </c>
      <c r="C32" s="18" t="s">
        <v>30</v>
      </c>
      <c r="D32" s="6"/>
      <c r="E32" s="7"/>
      <c r="F32" s="6" t="s">
        <v>19</v>
      </c>
      <c r="G32" s="7"/>
      <c r="H32" s="6" t="s">
        <v>19</v>
      </c>
      <c r="I32" s="7"/>
      <c r="J32" s="6" t="s">
        <v>19</v>
      </c>
      <c r="K32" s="7"/>
      <c r="L32" s="6" t="s">
        <v>7</v>
      </c>
      <c r="M32" s="7"/>
      <c r="N32" s="6" t="s">
        <v>7</v>
      </c>
      <c r="O32" s="8"/>
    </row>
    <row r="33" spans="2:15" ht="19.5" customHeight="1" x14ac:dyDescent="0.25">
      <c r="B33" s="9" t="s">
        <v>20</v>
      </c>
      <c r="C33" s="10" t="s">
        <v>10</v>
      </c>
      <c r="D33" s="9"/>
      <c r="E33" s="10"/>
      <c r="F33" s="9" t="s">
        <v>20</v>
      </c>
      <c r="G33" s="10"/>
      <c r="H33" s="9" t="s">
        <v>20</v>
      </c>
      <c r="I33" s="10"/>
      <c r="J33" s="9" t="s">
        <v>20</v>
      </c>
      <c r="K33" s="10"/>
      <c r="L33" s="9" t="s">
        <v>14</v>
      </c>
      <c r="M33" s="10"/>
      <c r="N33" s="9" t="s">
        <v>14</v>
      </c>
      <c r="O33" s="11"/>
    </row>
    <row r="34" spans="2:15" ht="19.5" customHeight="1" x14ac:dyDescent="0.25">
      <c r="B34" s="9"/>
      <c r="C34" s="10"/>
      <c r="D34" s="9"/>
      <c r="E34" s="10"/>
      <c r="F34" s="9" t="s">
        <v>21</v>
      </c>
      <c r="G34" s="10"/>
      <c r="H34" s="9" t="s">
        <v>21</v>
      </c>
      <c r="I34" s="10"/>
      <c r="J34" s="9" t="s">
        <v>21</v>
      </c>
      <c r="K34" s="10"/>
      <c r="L34" s="9" t="s">
        <v>14</v>
      </c>
      <c r="M34" s="10"/>
      <c r="N34" s="9" t="s">
        <v>14</v>
      </c>
      <c r="O34" s="11"/>
    </row>
    <row r="35" spans="2:15" ht="19.5" customHeight="1" x14ac:dyDescent="0.25">
      <c r="B35" s="4"/>
      <c r="C35" s="1"/>
      <c r="D35" s="4"/>
      <c r="E35" s="1"/>
      <c r="F35" s="4"/>
      <c r="G35" s="1"/>
      <c r="H35" s="4"/>
      <c r="I35" s="1"/>
      <c r="J35" s="4"/>
      <c r="K35" s="1"/>
      <c r="L35" s="4"/>
      <c r="M35" s="5"/>
      <c r="N35" s="1"/>
      <c r="O35" s="5"/>
    </row>
  </sheetData>
  <mergeCells count="43">
    <mergeCell ref="B4:N4"/>
    <mergeCell ref="B6:C6"/>
    <mergeCell ref="D6:E6"/>
    <mergeCell ref="F6:G6"/>
    <mergeCell ref="H6:I6"/>
    <mergeCell ref="J6:K6"/>
    <mergeCell ref="L6:M6"/>
    <mergeCell ref="N6:O6"/>
    <mergeCell ref="N11:O11"/>
    <mergeCell ref="B16:C16"/>
    <mergeCell ref="D16:E16"/>
    <mergeCell ref="F16:G16"/>
    <mergeCell ref="H16:I16"/>
    <mergeCell ref="J16:K16"/>
    <mergeCell ref="L16:M16"/>
    <mergeCell ref="N16:O16"/>
    <mergeCell ref="B11:C11"/>
    <mergeCell ref="D11:E11"/>
    <mergeCell ref="F11:G11"/>
    <mergeCell ref="H11:I11"/>
    <mergeCell ref="J11:K11"/>
    <mergeCell ref="L11:M11"/>
    <mergeCell ref="N21:O21"/>
    <mergeCell ref="B26:C26"/>
    <mergeCell ref="D26:E26"/>
    <mergeCell ref="F26:G26"/>
    <mergeCell ref="H26:I26"/>
    <mergeCell ref="J26:K26"/>
    <mergeCell ref="L26:M26"/>
    <mergeCell ref="N26:O26"/>
    <mergeCell ref="B21:C21"/>
    <mergeCell ref="D21:E21"/>
    <mergeCell ref="F21:G21"/>
    <mergeCell ref="H21:I21"/>
    <mergeCell ref="J21:K21"/>
    <mergeCell ref="L21:M21"/>
    <mergeCell ref="N31:O31"/>
    <mergeCell ref="B31:C31"/>
    <mergeCell ref="D31:E31"/>
    <mergeCell ref="F31:G31"/>
    <mergeCell ref="H31:I31"/>
    <mergeCell ref="J31:K31"/>
    <mergeCell ref="L31:M31"/>
  </mergeCells>
  <conditionalFormatting sqref="B12:G15">
    <cfRule type="containsText" dxfId="593" priority="18" operator="containsText" text="Amaëlle">
      <formula>NOT(ISERROR(SEARCH("Amaëlle",B12)))</formula>
    </cfRule>
  </conditionalFormatting>
  <conditionalFormatting sqref="B17:G35">
    <cfRule type="containsText" dxfId="592" priority="22" operator="containsText" text="Amaëlle">
      <formula>NOT(ISERROR(SEARCH("Amaëlle",B17)))</formula>
    </cfRule>
  </conditionalFormatting>
  <conditionalFormatting sqref="B6:O6">
    <cfRule type="expression" dxfId="591" priority="48">
      <formula>OR(B6&lt;$S$1,B6&gt;$S$2)</formula>
    </cfRule>
  </conditionalFormatting>
  <conditionalFormatting sqref="B6:O31">
    <cfRule type="containsText" dxfId="590" priority="24" operator="containsText" text="Romain">
      <formula>NOT(ISERROR(SEARCH("Romain",B6)))</formula>
    </cfRule>
  </conditionalFormatting>
  <conditionalFormatting sqref="B6:O35">
    <cfRule type="containsText" dxfId="589" priority="1" operator="containsText" text="Line">
      <formula>NOT(ISERROR(SEARCH("Line",B6)))</formula>
    </cfRule>
    <cfRule type="containsText" dxfId="588" priority="45" operator="containsText" text="Danielle">
      <formula>NOT(ISERROR(SEARCH("Danielle",B6)))</formula>
    </cfRule>
    <cfRule type="containsText" dxfId="587" priority="44" operator="containsText" text="Jérémy">
      <formula>NOT(ISERROR(SEARCH("Jérémy",B6)))</formula>
    </cfRule>
    <cfRule type="containsText" dxfId="586" priority="38" operator="containsText" text="Teuta">
      <formula>NOT(ISERROR(SEARCH("Teuta",B6)))</formula>
    </cfRule>
    <cfRule type="containsText" dxfId="585" priority="42" operator="containsText" text="Lola">
      <formula>NOT(ISERROR(SEARCH("Lola",B6)))</formula>
    </cfRule>
    <cfRule type="containsText" dxfId="584" priority="41" operator="containsText" text="Nina">
      <formula>NOT(ISERROR(SEARCH("Nina",B6)))</formula>
    </cfRule>
    <cfRule type="containsText" dxfId="583" priority="40" operator="containsText" text="Blandine">
      <formula>NOT(ISERROR(SEARCH("Blandine",B6)))</formula>
    </cfRule>
    <cfRule type="containsText" dxfId="582" priority="36" operator="containsText" text="Maurane">
      <formula>NOT(ISERROR(SEARCH("Maurane",B6)))</formula>
    </cfRule>
    <cfRule type="containsText" dxfId="581" priority="39" operator="containsText" text="Charlotte">
      <formula>NOT(ISERROR(SEARCH("Charlotte",B6)))</formula>
    </cfRule>
    <cfRule type="containsText" dxfId="580" priority="25" operator="containsText" text="Ines">
      <formula>NOT(ISERROR(SEARCH("Ines",B6)))</formula>
    </cfRule>
    <cfRule type="containsText" dxfId="579" priority="37" operator="containsText" text="Anaïs">
      <formula>NOT(ISERROR(SEARCH("Anaïs",B6)))</formula>
    </cfRule>
    <cfRule type="containsText" dxfId="578" priority="43" operator="containsText" text="Carmen">
      <formula>NOT(ISERROR(SEARCH("Carmen",B6)))</formula>
    </cfRule>
  </conditionalFormatting>
  <conditionalFormatting sqref="B7:O10">
    <cfRule type="containsText" dxfId="577" priority="20" operator="containsText" text="Amaëlle">
      <formula>NOT(ISERROR(SEARCH("Amaëlle",B7)))</formula>
    </cfRule>
  </conditionalFormatting>
  <conditionalFormatting sqref="B11:O11 B16:O16 B21:O21 B26:O26">
    <cfRule type="expression" dxfId="576" priority="47">
      <formula>OR(B11&lt;$S$1,B11&gt;$S$2)</formula>
    </cfRule>
  </conditionalFormatting>
  <conditionalFormatting sqref="B31:O31">
    <cfRule type="expression" dxfId="575" priority="46">
      <formula>OR(B31&lt;$S$1,B31&gt;$S$2)</formula>
    </cfRule>
  </conditionalFormatting>
  <conditionalFormatting sqref="B32:O35">
    <cfRule type="containsText" dxfId="574" priority="19" operator="containsText" text="Romain">
      <formula>NOT(ISERROR(SEARCH("Romain",B32)))</formula>
    </cfRule>
  </conditionalFormatting>
  <conditionalFormatting sqref="G8:G9">
    <cfRule type="containsText" dxfId="573" priority="17" operator="containsText" text="Amaëlle">
      <formula>NOT(ISERROR(SEARCH("Amaëlle",G8)))</formula>
    </cfRule>
  </conditionalFormatting>
  <conditionalFormatting sqref="G32:G34">
    <cfRule type="containsText" dxfId="572" priority="16" operator="containsText" text="Romain">
      <formula>NOT(ISERROR(SEARCH("Romain",G32)))</formula>
    </cfRule>
    <cfRule type="containsText" dxfId="571" priority="14" operator="containsText" text="Amaëlle">
      <formula>NOT(ISERROR(SEARCH("Amaëlle",G32)))</formula>
    </cfRule>
  </conditionalFormatting>
  <conditionalFormatting sqref="H12:O35">
    <cfRule type="containsText" dxfId="570" priority="23" operator="containsText" text="Amaëlle">
      <formula>NOT(ISERROR(SEARCH("Amaëlle",H12)))</formula>
    </cfRule>
  </conditionalFormatting>
  <conditionalFormatting sqref="I32:I34">
    <cfRule type="containsText" dxfId="569" priority="13" operator="containsText" text="Romain">
      <formula>NOT(ISERROR(SEARCH("Romain",I32)))</formula>
    </cfRule>
    <cfRule type="containsText" dxfId="568" priority="11" operator="containsText" text="Amaëlle">
      <formula>NOT(ISERROR(SEARCH("Amaëlle",I32)))</formula>
    </cfRule>
  </conditionalFormatting>
  <conditionalFormatting sqref="K32:K34">
    <cfRule type="containsText" dxfId="567" priority="8" operator="containsText" text="Amaëlle">
      <formula>NOT(ISERROR(SEARCH("Amaëlle",K32)))</formula>
    </cfRule>
    <cfRule type="containsText" dxfId="566" priority="10" operator="containsText" text="Romain">
      <formula>NOT(ISERROR(SEARCH("Romain",K32)))</formula>
    </cfRule>
  </conditionalFormatting>
  <conditionalFormatting sqref="M32:M34">
    <cfRule type="containsText" dxfId="565" priority="7" operator="containsText" text="Romain">
      <formula>NOT(ISERROR(SEARCH("Romain",M32)))</formula>
    </cfRule>
    <cfRule type="containsText" dxfId="564" priority="5" operator="containsText" text="Amaëlle">
      <formula>NOT(ISERROR(SEARCH("Amaëlle",M32)))</formula>
    </cfRule>
  </conditionalFormatting>
  <conditionalFormatting sqref="O32:O34">
    <cfRule type="containsText" dxfId="563" priority="4" operator="containsText" text="Romain">
      <formula>NOT(ISERROR(SEARCH("Romain",O32)))</formula>
    </cfRule>
    <cfRule type="containsText" dxfId="562" priority="2" operator="containsText" text="Amaëlle">
      <formula>NOT(ISERROR(SEARCH("Amaëlle",O32)))</formula>
    </cfRule>
  </conditionalFormatting>
  <conditionalFormatting sqref="R8">
    <cfRule type="containsText" dxfId="561" priority="30" operator="containsText" text="Blandine">
      <formula>NOT(ISERROR(SEARCH("Blandine",R8)))</formula>
    </cfRule>
    <cfRule type="containsText" dxfId="560" priority="31" operator="containsText" text="Nina">
      <formula>NOT(ISERROR(SEARCH("Nina",R8)))</formula>
    </cfRule>
    <cfRule type="containsText" dxfId="559" priority="32" operator="containsText" text="Lola">
      <formula>NOT(ISERROR(SEARCH("Lola",R8)))</formula>
    </cfRule>
    <cfRule type="containsText" dxfId="558" priority="33" operator="containsText" text="Carmen">
      <formula>NOT(ISERROR(SEARCH("Carmen",R8)))</formula>
    </cfRule>
    <cfRule type="containsText" dxfId="557" priority="34" operator="containsText" text="Jérémy">
      <formula>NOT(ISERROR(SEARCH("Jérémy",R8)))</formula>
    </cfRule>
    <cfRule type="containsText" dxfId="556" priority="35" operator="containsText" text="Danielle">
      <formula>NOT(ISERROR(SEARCH("Danielle",R8)))</formula>
    </cfRule>
    <cfRule type="containsText" dxfId="555" priority="27" operator="containsText" text="Anaïs">
      <formula>NOT(ISERROR(SEARCH("Anaïs",R8)))</formula>
    </cfRule>
    <cfRule type="containsText" dxfId="554" priority="26" operator="containsText" text="Maurane">
      <formula>NOT(ISERROR(SEARCH("Maurane",R8)))</formula>
    </cfRule>
    <cfRule type="containsText" dxfId="553" priority="28" operator="containsText" text="Teuta">
      <formula>NOT(ISERROR(SEARCH("Teuta",R8)))</formula>
    </cfRule>
    <cfRule type="containsText" dxfId="552" priority="29" operator="containsText" text="Charlotte">
      <formula>NOT(ISERROR(SEARCH("Charlotte",R8)))</formula>
    </cfRule>
  </conditionalFormatting>
  <dataValidations count="3">
    <dataValidation type="list" allowBlank="1" showInputMessage="1" showErrorMessage="1" sqref="M27:M30 M7:M10 M12:M15 M17:M20 M22:M25 C7:C10 E7:E10 I7:I10 K7:K10 G12:G15 O7:O10 R8:R30 I27:I30 K27:K30 O27:O30 I12:I15 K12:K15 O12:O15 C17:C20 E17:E20 G17:G20 I17:I20 K17:K20 O17:O20 C22:C25 E22:E25 G22:G25 I22:I25 K22:K25 O22:O25 C27:C30 E27:E30 G27:G30 K32:K35 C32:C35 E32:E35 G7:G10 G32:G35 I32:I35 M32:M35 C12:C15 E12:E15 O32:O35" xr:uid="{98464883-64F2-4467-AEE7-C02914FBF028}">
      <formula1>listpersonnel</formula1>
    </dataValidation>
    <dataValidation type="list" allowBlank="1" showInputMessage="1" showErrorMessage="1" sqref="B1:C1" xr:uid="{C79BE8C8-FB8A-4B77-B469-20EAE287D4C7}">
      <formula1>Listeannée</formula1>
    </dataValidation>
    <dataValidation type="list" allowBlank="1" showInputMessage="1" showErrorMessage="1" sqref="A1" xr:uid="{60A81603-925F-49C4-BC79-BE605A12BF65}">
      <formula1>Listemois</formula1>
    </dataValidation>
  </dataValidations>
  <pageMargins left="0.39370078740157483" right="0.39370078740157483" top="0.55000000000000004" bottom="0.35433070866141736" header="0.31496062992125984" footer="0.11811023622047245"/>
  <pageSetup paperSize="9" scale="85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C8F03-4693-46BA-A2A0-19961CB15564}">
  <dimension ref="A1:S35"/>
  <sheetViews>
    <sheetView topLeftCell="A20" zoomScale="130" zoomScaleNormal="130" workbookViewId="0">
      <selection activeCell="Q9" sqref="Q9"/>
    </sheetView>
  </sheetViews>
  <sheetFormatPr baseColWidth="10" defaultRowHeight="15" x14ac:dyDescent="0.25"/>
  <cols>
    <col min="14" max="14" width="15.140625" customWidth="1"/>
    <col min="18" max="18" width="35.5703125" customWidth="1"/>
    <col min="19" max="19" width="29.42578125" customWidth="1"/>
  </cols>
  <sheetData>
    <row r="1" spans="1:19" x14ac:dyDescent="0.25">
      <c r="A1" s="2">
        <v>4</v>
      </c>
      <c r="B1" s="2">
        <v>2026</v>
      </c>
      <c r="R1" t="s">
        <v>16</v>
      </c>
      <c r="S1" s="3">
        <f>DATE(B1,A1,1)</f>
        <v>46113</v>
      </c>
    </row>
    <row r="2" spans="1:19" x14ac:dyDescent="0.25">
      <c r="R2" t="s">
        <v>17</v>
      </c>
      <c r="S2" s="3">
        <f>EOMONTH(S1,0)</f>
        <v>46142</v>
      </c>
    </row>
    <row r="3" spans="1:19" x14ac:dyDescent="0.25">
      <c r="R3" t="s">
        <v>18</v>
      </c>
      <c r="S3">
        <f>WEEKDAY(S1,2)</f>
        <v>3</v>
      </c>
    </row>
    <row r="4" spans="1:19" ht="19.5" customHeight="1" x14ac:dyDescent="0.25">
      <c r="B4" s="51" t="str">
        <f>"Planning  "&amp;PROPER(TEXT(DATE(B1,A1,1),"MMMM"))&amp;" "&amp;B1</f>
        <v>Planning  Avril 2026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25">
        <v>46096</v>
      </c>
    </row>
    <row r="5" spans="1:19" ht="29.25" customHeight="1" x14ac:dyDescent="0.25">
      <c r="B5" s="15" t="s">
        <v>0</v>
      </c>
      <c r="C5" s="16"/>
      <c r="D5" s="15" t="s">
        <v>1</v>
      </c>
      <c r="E5" s="16"/>
      <c r="F5" s="15" t="s">
        <v>2</v>
      </c>
      <c r="G5" s="17"/>
      <c r="H5" s="15" t="s">
        <v>3</v>
      </c>
      <c r="I5" s="16"/>
      <c r="J5" s="17" t="s">
        <v>4</v>
      </c>
      <c r="K5" s="34" t="s">
        <v>38</v>
      </c>
      <c r="L5" s="15" t="s">
        <v>5</v>
      </c>
      <c r="M5" s="16"/>
      <c r="N5" s="17" t="s">
        <v>6</v>
      </c>
      <c r="O5" s="16"/>
    </row>
    <row r="6" spans="1:19" x14ac:dyDescent="0.25">
      <c r="B6" s="52">
        <f>S1-S3+1</f>
        <v>46111</v>
      </c>
      <c r="C6" s="53"/>
      <c r="D6" s="52">
        <f>+B6+1</f>
        <v>46112</v>
      </c>
      <c r="E6" s="53"/>
      <c r="F6" s="52">
        <f>+D6+1</f>
        <v>46113</v>
      </c>
      <c r="G6" s="54"/>
      <c r="H6" s="52">
        <f>+F6+1</f>
        <v>46114</v>
      </c>
      <c r="I6" s="53"/>
      <c r="J6" s="54">
        <f>+H6+1</f>
        <v>46115</v>
      </c>
      <c r="K6" s="54"/>
      <c r="L6" s="52">
        <f>+J6+1</f>
        <v>46116</v>
      </c>
      <c r="M6" s="53"/>
      <c r="N6" s="54">
        <f>+L6+1</f>
        <v>46117</v>
      </c>
      <c r="O6" s="53"/>
    </row>
    <row r="7" spans="1:19" ht="19.5" customHeight="1" x14ac:dyDescent="0.25">
      <c r="B7" s="6"/>
      <c r="C7" s="7"/>
      <c r="D7" s="6"/>
      <c r="E7" s="7"/>
      <c r="F7" s="6" t="s">
        <v>19</v>
      </c>
      <c r="G7" s="7" t="s">
        <v>9</v>
      </c>
      <c r="H7" s="6" t="s">
        <v>19</v>
      </c>
      <c r="I7" s="8" t="s">
        <v>9</v>
      </c>
      <c r="J7" s="7" t="s">
        <v>19</v>
      </c>
      <c r="K7" s="7" t="s">
        <v>9</v>
      </c>
      <c r="L7" s="6" t="s">
        <v>7</v>
      </c>
      <c r="M7" s="20" t="s">
        <v>9</v>
      </c>
      <c r="N7" s="7" t="s">
        <v>7</v>
      </c>
      <c r="O7" s="20" t="s">
        <v>30</v>
      </c>
    </row>
    <row r="8" spans="1:19" ht="19.5" customHeight="1" x14ac:dyDescent="0.25">
      <c r="B8" s="9"/>
      <c r="C8" s="10"/>
      <c r="D8" s="9"/>
      <c r="E8" s="10"/>
      <c r="F8" s="9" t="s">
        <v>20</v>
      </c>
      <c r="G8" s="10" t="s">
        <v>10</v>
      </c>
      <c r="H8" s="9" t="s">
        <v>20</v>
      </c>
      <c r="I8" s="11" t="s">
        <v>10</v>
      </c>
      <c r="J8" s="10" t="s">
        <v>39</v>
      </c>
      <c r="K8" s="10" t="s">
        <v>10</v>
      </c>
      <c r="L8" s="9" t="s">
        <v>14</v>
      </c>
      <c r="M8" s="21" t="s">
        <v>28</v>
      </c>
      <c r="N8" s="10" t="s">
        <v>14</v>
      </c>
      <c r="O8" s="21" t="s">
        <v>26</v>
      </c>
      <c r="R8" s="10"/>
    </row>
    <row r="9" spans="1:19" ht="19.5" customHeight="1" x14ac:dyDescent="0.25">
      <c r="B9" s="9"/>
      <c r="C9" s="10"/>
      <c r="D9" s="9"/>
      <c r="E9" s="10"/>
      <c r="F9" s="9" t="s">
        <v>21</v>
      </c>
      <c r="G9" s="19" t="s">
        <v>30</v>
      </c>
      <c r="H9" s="9" t="s">
        <v>21</v>
      </c>
      <c r="I9" s="21" t="s">
        <v>30</v>
      </c>
      <c r="J9" s="10" t="s">
        <v>40</v>
      </c>
      <c r="K9" s="19" t="s">
        <v>30</v>
      </c>
      <c r="L9" s="9" t="s">
        <v>14</v>
      </c>
      <c r="M9" s="21" t="s">
        <v>27</v>
      </c>
      <c r="N9" s="10" t="s">
        <v>14</v>
      </c>
      <c r="O9" s="21" t="s">
        <v>25</v>
      </c>
    </row>
    <row r="10" spans="1:19" ht="19.5" customHeight="1" x14ac:dyDescent="0.25">
      <c r="B10" s="4"/>
      <c r="C10" s="1"/>
      <c r="D10" s="4"/>
      <c r="E10" s="1"/>
      <c r="F10" s="9" t="s">
        <v>14</v>
      </c>
      <c r="G10" s="1" t="s">
        <v>26</v>
      </c>
      <c r="H10" s="9" t="s">
        <v>14</v>
      </c>
      <c r="I10" s="5" t="s">
        <v>11</v>
      </c>
      <c r="J10" s="9" t="s">
        <v>37</v>
      </c>
      <c r="K10" s="1" t="s">
        <v>22</v>
      </c>
      <c r="L10" s="12" t="s">
        <v>41</v>
      </c>
      <c r="M10" s="5" t="s">
        <v>22</v>
      </c>
      <c r="N10" s="13" t="s">
        <v>41</v>
      </c>
      <c r="O10" s="5" t="s">
        <v>13</v>
      </c>
    </row>
    <row r="11" spans="1:19" x14ac:dyDescent="0.25">
      <c r="B11" s="52">
        <f>+B6+7</f>
        <v>46118</v>
      </c>
      <c r="C11" s="53"/>
      <c r="D11" s="52">
        <f>+B11+1</f>
        <v>46119</v>
      </c>
      <c r="E11" s="53"/>
      <c r="F11" s="52">
        <f>+D11+1</f>
        <v>46120</v>
      </c>
      <c r="G11" s="54"/>
      <c r="H11" s="52">
        <f>+F11+1</f>
        <v>46121</v>
      </c>
      <c r="I11" s="53"/>
      <c r="J11" s="54">
        <f>+H11+1</f>
        <v>46122</v>
      </c>
      <c r="K11" s="54"/>
      <c r="L11" s="52">
        <f>+J11+1</f>
        <v>46123</v>
      </c>
      <c r="M11" s="53"/>
      <c r="N11" s="54">
        <f>+L11+1</f>
        <v>46124</v>
      </c>
      <c r="O11" s="53"/>
    </row>
    <row r="12" spans="1:19" ht="19.5" customHeight="1" x14ac:dyDescent="0.25">
      <c r="B12" s="6" t="s">
        <v>31</v>
      </c>
      <c r="C12" s="18" t="s">
        <v>30</v>
      </c>
      <c r="D12" s="6"/>
      <c r="E12" s="7"/>
      <c r="F12" s="6" t="s">
        <v>19</v>
      </c>
      <c r="G12" s="7" t="s">
        <v>9</v>
      </c>
      <c r="H12" s="6" t="s">
        <v>19</v>
      </c>
      <c r="I12" s="8" t="s">
        <v>9</v>
      </c>
      <c r="J12" s="7" t="s">
        <v>19</v>
      </c>
      <c r="K12" s="7" t="s">
        <v>9</v>
      </c>
      <c r="L12" s="6" t="s">
        <v>7</v>
      </c>
      <c r="M12" s="20" t="s">
        <v>11</v>
      </c>
      <c r="N12" s="7" t="s">
        <v>7</v>
      </c>
      <c r="O12" s="20" t="s">
        <v>26</v>
      </c>
    </row>
    <row r="13" spans="1:19" ht="19.5" customHeight="1" x14ac:dyDescent="0.25">
      <c r="B13" s="9" t="s">
        <v>20</v>
      </c>
      <c r="C13" s="10" t="s">
        <v>10</v>
      </c>
      <c r="D13" s="9"/>
      <c r="E13" s="10"/>
      <c r="F13" s="9" t="s">
        <v>20</v>
      </c>
      <c r="G13" s="10" t="s">
        <v>10</v>
      </c>
      <c r="H13" s="9" t="s">
        <v>20</v>
      </c>
      <c r="I13" s="11" t="s">
        <v>10</v>
      </c>
      <c r="J13" s="10" t="s">
        <v>20</v>
      </c>
      <c r="K13" s="10" t="s">
        <v>10</v>
      </c>
      <c r="L13" s="9" t="s">
        <v>14</v>
      </c>
      <c r="M13" s="21" t="s">
        <v>13</v>
      </c>
      <c r="N13" s="10" t="s">
        <v>14</v>
      </c>
      <c r="O13" s="21" t="s">
        <v>22</v>
      </c>
    </row>
    <row r="14" spans="1:19" ht="19.5" customHeight="1" x14ac:dyDescent="0.25">
      <c r="B14" s="9"/>
      <c r="C14" s="10"/>
      <c r="D14" s="9"/>
      <c r="E14" s="10"/>
      <c r="F14" s="9" t="s">
        <v>21</v>
      </c>
      <c r="G14" s="19" t="s">
        <v>30</v>
      </c>
      <c r="H14" s="9" t="s">
        <v>21</v>
      </c>
      <c r="I14" s="11" t="s">
        <v>30</v>
      </c>
      <c r="J14" s="10" t="s">
        <v>21</v>
      </c>
      <c r="K14" s="19" t="s">
        <v>30</v>
      </c>
      <c r="L14" s="9" t="s">
        <v>14</v>
      </c>
      <c r="M14" s="21" t="s">
        <v>25</v>
      </c>
      <c r="N14" s="10" t="s">
        <v>14</v>
      </c>
      <c r="O14" s="21" t="s">
        <v>23</v>
      </c>
    </row>
    <row r="15" spans="1:19" ht="19.5" customHeight="1" x14ac:dyDescent="0.25">
      <c r="B15" s="4"/>
      <c r="C15" s="1"/>
      <c r="D15" s="4"/>
      <c r="E15" s="1"/>
      <c r="F15" s="4"/>
      <c r="G15" s="1"/>
      <c r="H15" s="12"/>
      <c r="I15" s="14"/>
      <c r="J15" s="13"/>
      <c r="K15" s="13"/>
      <c r="L15" s="12"/>
      <c r="M15" s="14"/>
      <c r="N15" s="13"/>
      <c r="O15" s="14"/>
    </row>
    <row r="16" spans="1:19" x14ac:dyDescent="0.25">
      <c r="B16" s="52">
        <f>+B11+7</f>
        <v>46125</v>
      </c>
      <c r="C16" s="53"/>
      <c r="D16" s="52">
        <f>+B16+1</f>
        <v>46126</v>
      </c>
      <c r="E16" s="53"/>
      <c r="F16" s="52">
        <f>+D16+1</f>
        <v>46127</v>
      </c>
      <c r="G16" s="54"/>
      <c r="H16" s="52">
        <f>+F16+1</f>
        <v>46128</v>
      </c>
      <c r="I16" s="53"/>
      <c r="J16" s="54">
        <f>+H16+1</f>
        <v>46129</v>
      </c>
      <c r="K16" s="54"/>
      <c r="L16" s="52">
        <f>+J16+1</f>
        <v>46130</v>
      </c>
      <c r="M16" s="53"/>
      <c r="N16" s="54">
        <f>+L16+1</f>
        <v>46131</v>
      </c>
      <c r="O16" s="53"/>
    </row>
    <row r="17" spans="2:15" ht="19.5" customHeight="1" x14ac:dyDescent="0.25">
      <c r="B17" s="6" t="s">
        <v>31</v>
      </c>
      <c r="C17" s="18" t="s">
        <v>30</v>
      </c>
      <c r="D17" s="6"/>
      <c r="E17" s="7"/>
      <c r="F17" s="6" t="s">
        <v>19</v>
      </c>
      <c r="G17" s="7" t="s">
        <v>9</v>
      </c>
      <c r="H17" s="6" t="s">
        <v>19</v>
      </c>
      <c r="I17" s="8" t="s">
        <v>9</v>
      </c>
      <c r="J17" s="7" t="s">
        <v>19</v>
      </c>
      <c r="K17" s="7" t="s">
        <v>9</v>
      </c>
      <c r="L17" s="6" t="s">
        <v>7</v>
      </c>
      <c r="M17" s="20" t="s">
        <v>9</v>
      </c>
      <c r="N17" s="7" t="s">
        <v>7</v>
      </c>
      <c r="O17" s="20" t="s">
        <v>23</v>
      </c>
    </row>
    <row r="18" spans="2:15" ht="19.5" customHeight="1" x14ac:dyDescent="0.25">
      <c r="B18" s="9" t="s">
        <v>20</v>
      </c>
      <c r="C18" s="10" t="s">
        <v>10</v>
      </c>
      <c r="D18" s="9"/>
      <c r="E18" s="10"/>
      <c r="F18" s="9" t="s">
        <v>20</v>
      </c>
      <c r="G18" s="10" t="s">
        <v>10</v>
      </c>
      <c r="H18" s="9" t="s">
        <v>20</v>
      </c>
      <c r="I18" s="11" t="s">
        <v>10</v>
      </c>
      <c r="J18" s="10" t="s">
        <v>20</v>
      </c>
      <c r="K18" s="10" t="s">
        <v>10</v>
      </c>
      <c r="L18" s="9" t="s">
        <v>14</v>
      </c>
      <c r="M18" s="21" t="s">
        <v>27</v>
      </c>
      <c r="N18" s="10" t="s">
        <v>14</v>
      </c>
      <c r="O18" s="21" t="s">
        <v>24</v>
      </c>
    </row>
    <row r="19" spans="2:15" ht="19.5" customHeight="1" x14ac:dyDescent="0.25">
      <c r="B19" s="9"/>
      <c r="C19" s="10"/>
      <c r="D19" s="9"/>
      <c r="E19" s="10"/>
      <c r="F19" s="9" t="s">
        <v>21</v>
      </c>
      <c r="G19" s="19" t="s">
        <v>30</v>
      </c>
      <c r="H19" s="9" t="s">
        <v>21</v>
      </c>
      <c r="I19" s="21" t="s">
        <v>30</v>
      </c>
      <c r="J19" s="10" t="s">
        <v>21</v>
      </c>
      <c r="K19" s="19" t="s">
        <v>30</v>
      </c>
      <c r="L19" s="9" t="s">
        <v>14</v>
      </c>
      <c r="M19" s="21" t="s">
        <v>11</v>
      </c>
      <c r="N19" s="10" t="s">
        <v>14</v>
      </c>
      <c r="O19" s="21" t="s">
        <v>22</v>
      </c>
    </row>
    <row r="20" spans="2:15" ht="19.5" customHeight="1" x14ac:dyDescent="0.25">
      <c r="B20" s="4"/>
      <c r="C20" s="1"/>
      <c r="D20" s="4"/>
      <c r="E20" s="1"/>
      <c r="F20" s="4"/>
      <c r="G20" s="1"/>
      <c r="H20" s="4"/>
      <c r="I20" s="5"/>
      <c r="J20" s="1"/>
      <c r="K20" s="1"/>
      <c r="L20" s="4"/>
      <c r="M20" s="5"/>
      <c r="N20" s="1"/>
      <c r="O20" s="5"/>
    </row>
    <row r="21" spans="2:15" x14ac:dyDescent="0.25">
      <c r="B21" s="52">
        <f>+B16+7</f>
        <v>46132</v>
      </c>
      <c r="C21" s="53"/>
      <c r="D21" s="52">
        <f>+B21+1</f>
        <v>46133</v>
      </c>
      <c r="E21" s="53"/>
      <c r="F21" s="52">
        <f>+D21+1</f>
        <v>46134</v>
      </c>
      <c r="G21" s="54"/>
      <c r="H21" s="52">
        <f>+F21+1</f>
        <v>46135</v>
      </c>
      <c r="I21" s="53"/>
      <c r="J21" s="54">
        <f>+H21+1</f>
        <v>46136</v>
      </c>
      <c r="K21" s="54"/>
      <c r="L21" s="52">
        <f>+J21+1</f>
        <v>46137</v>
      </c>
      <c r="M21" s="53"/>
      <c r="N21" s="54">
        <f>+L21+1</f>
        <v>46138</v>
      </c>
      <c r="O21" s="53"/>
    </row>
    <row r="22" spans="2:15" ht="19.5" customHeight="1" x14ac:dyDescent="0.25">
      <c r="B22" s="6" t="s">
        <v>31</v>
      </c>
      <c r="C22" s="18" t="s">
        <v>30</v>
      </c>
      <c r="D22" s="6"/>
      <c r="E22" s="7"/>
      <c r="F22" s="6" t="s">
        <v>19</v>
      </c>
      <c r="G22" s="7" t="s">
        <v>9</v>
      </c>
      <c r="H22" s="6" t="s">
        <v>19</v>
      </c>
      <c r="I22" s="8" t="s">
        <v>9</v>
      </c>
      <c r="J22" s="7" t="s">
        <v>19</v>
      </c>
      <c r="K22" s="7" t="s">
        <v>9</v>
      </c>
      <c r="L22" s="6" t="s">
        <v>7</v>
      </c>
      <c r="M22" s="20" t="s">
        <v>28</v>
      </c>
      <c r="N22" s="7" t="s">
        <v>7</v>
      </c>
      <c r="O22" s="20" t="s">
        <v>30</v>
      </c>
    </row>
    <row r="23" spans="2:15" ht="19.5" customHeight="1" x14ac:dyDescent="0.25">
      <c r="B23" s="9" t="s">
        <v>20</v>
      </c>
      <c r="C23" s="10" t="s">
        <v>10</v>
      </c>
      <c r="D23" s="9"/>
      <c r="E23" s="10"/>
      <c r="F23" s="9" t="s">
        <v>20</v>
      </c>
      <c r="G23" s="10" t="s">
        <v>10</v>
      </c>
      <c r="H23" s="9" t="s">
        <v>20</v>
      </c>
      <c r="I23" s="11" t="s">
        <v>10</v>
      </c>
      <c r="J23" s="10" t="s">
        <v>20</v>
      </c>
      <c r="K23" s="10" t="s">
        <v>10</v>
      </c>
      <c r="L23" s="9" t="s">
        <v>14</v>
      </c>
      <c r="M23" s="21" t="s">
        <v>11</v>
      </c>
      <c r="N23" s="10" t="s">
        <v>14</v>
      </c>
      <c r="O23" s="21" t="s">
        <v>42</v>
      </c>
    </row>
    <row r="24" spans="2:15" ht="19.5" customHeight="1" x14ac:dyDescent="0.25">
      <c r="B24" s="9"/>
      <c r="C24" s="10"/>
      <c r="D24" s="9"/>
      <c r="E24" s="10"/>
      <c r="F24" s="9" t="s">
        <v>21</v>
      </c>
      <c r="G24" s="19" t="s">
        <v>30</v>
      </c>
      <c r="H24" s="9" t="s">
        <v>21</v>
      </c>
      <c r="I24" s="21" t="s">
        <v>30</v>
      </c>
      <c r="J24" s="10" t="s">
        <v>21</v>
      </c>
      <c r="K24" s="19" t="s">
        <v>30</v>
      </c>
      <c r="L24" s="9" t="s">
        <v>14</v>
      </c>
      <c r="M24" s="21" t="s">
        <v>13</v>
      </c>
      <c r="N24" s="10" t="s">
        <v>14</v>
      </c>
      <c r="O24" s="21" t="s">
        <v>27</v>
      </c>
    </row>
    <row r="25" spans="2:15" ht="19.5" customHeight="1" x14ac:dyDescent="0.25">
      <c r="B25" s="12"/>
      <c r="C25" s="13"/>
      <c r="D25" s="12"/>
      <c r="E25" s="13"/>
      <c r="F25" s="12"/>
      <c r="G25" s="13"/>
      <c r="H25" s="12"/>
      <c r="I25" s="14"/>
      <c r="J25" s="13"/>
      <c r="K25" s="13"/>
      <c r="L25" s="12"/>
      <c r="M25" s="14"/>
      <c r="N25" s="13"/>
      <c r="O25" s="14"/>
    </row>
    <row r="26" spans="2:15" x14ac:dyDescent="0.25">
      <c r="B26" s="52">
        <f>+B21+7</f>
        <v>46139</v>
      </c>
      <c r="C26" s="53"/>
      <c r="D26" s="52">
        <f>+B26+1</f>
        <v>46140</v>
      </c>
      <c r="E26" s="53"/>
      <c r="F26" s="52">
        <f>+D26+1</f>
        <v>46141</v>
      </c>
      <c r="G26" s="54"/>
      <c r="H26" s="52">
        <f>+F26+1</f>
        <v>46142</v>
      </c>
      <c r="I26" s="53"/>
      <c r="J26" s="54">
        <f>+H26+1</f>
        <v>46143</v>
      </c>
      <c r="K26" s="54"/>
      <c r="L26" s="52">
        <f>+J26+1</f>
        <v>46144</v>
      </c>
      <c r="M26" s="53"/>
      <c r="N26" s="55">
        <f>+L26+1</f>
        <v>46145</v>
      </c>
      <c r="O26" s="56"/>
    </row>
    <row r="27" spans="2:15" ht="19.5" customHeight="1" x14ac:dyDescent="0.25">
      <c r="B27" s="6" t="s">
        <v>31</v>
      </c>
      <c r="C27" s="18" t="s">
        <v>30</v>
      </c>
      <c r="D27" s="6"/>
      <c r="E27" s="22"/>
      <c r="F27" s="6" t="s">
        <v>19</v>
      </c>
      <c r="G27" s="18" t="s">
        <v>9</v>
      </c>
      <c r="H27" s="6" t="s">
        <v>19</v>
      </c>
      <c r="I27" s="20" t="s">
        <v>9</v>
      </c>
      <c r="J27" s="7" t="s">
        <v>19</v>
      </c>
      <c r="K27" s="7"/>
      <c r="L27" s="6" t="s">
        <v>7</v>
      </c>
      <c r="M27" s="8"/>
      <c r="N27" s="6" t="s">
        <v>7</v>
      </c>
      <c r="O27" s="8"/>
    </row>
    <row r="28" spans="2:15" ht="19.5" customHeight="1" x14ac:dyDescent="0.25">
      <c r="B28" s="9" t="s">
        <v>20</v>
      </c>
      <c r="C28" s="10" t="s">
        <v>10</v>
      </c>
      <c r="D28" s="9"/>
      <c r="E28" s="23"/>
      <c r="F28" s="9" t="s">
        <v>20</v>
      </c>
      <c r="G28" s="19" t="s">
        <v>10</v>
      </c>
      <c r="H28" s="9" t="s">
        <v>20</v>
      </c>
      <c r="I28" s="21" t="s">
        <v>10</v>
      </c>
      <c r="J28" s="10" t="s">
        <v>20</v>
      </c>
      <c r="K28" s="10"/>
      <c r="L28" s="9" t="s">
        <v>14</v>
      </c>
      <c r="M28" s="11"/>
      <c r="N28" s="9" t="s">
        <v>14</v>
      </c>
      <c r="O28" s="11"/>
    </row>
    <row r="29" spans="2:15" ht="19.5" customHeight="1" x14ac:dyDescent="0.25">
      <c r="B29" s="9"/>
      <c r="C29" s="10"/>
      <c r="D29" s="9"/>
      <c r="E29" s="23"/>
      <c r="F29" s="9" t="s">
        <v>21</v>
      </c>
      <c r="G29" s="19" t="s">
        <v>30</v>
      </c>
      <c r="H29" s="9" t="s">
        <v>21</v>
      </c>
      <c r="I29" s="21" t="s">
        <v>30</v>
      </c>
      <c r="J29" s="10" t="s">
        <v>21</v>
      </c>
      <c r="K29" s="10"/>
      <c r="L29" s="9" t="s">
        <v>14</v>
      </c>
      <c r="M29" s="11"/>
      <c r="N29" s="9" t="s">
        <v>14</v>
      </c>
      <c r="O29" s="11"/>
    </row>
    <row r="30" spans="2:15" ht="19.5" customHeight="1" x14ac:dyDescent="0.25">
      <c r="B30" s="12"/>
      <c r="C30" s="13"/>
      <c r="D30" s="12"/>
      <c r="E30" s="24"/>
      <c r="F30" s="12"/>
      <c r="G30" s="13"/>
      <c r="H30" s="12"/>
      <c r="I30" s="14"/>
      <c r="J30" s="13"/>
      <c r="K30" s="13"/>
      <c r="L30" s="12"/>
      <c r="M30" s="14"/>
      <c r="N30" s="13"/>
      <c r="O30" s="14"/>
    </row>
    <row r="31" spans="2:15" x14ac:dyDescent="0.25">
      <c r="B31" s="52">
        <f>+B26+7</f>
        <v>46146</v>
      </c>
      <c r="C31" s="53"/>
      <c r="D31" s="52">
        <f>+B31+1</f>
        <v>46147</v>
      </c>
      <c r="E31" s="53"/>
      <c r="F31" s="52">
        <f>+D31+1</f>
        <v>46148</v>
      </c>
      <c r="G31" s="54"/>
      <c r="H31" s="52">
        <f>+F31+1</f>
        <v>46149</v>
      </c>
      <c r="I31" s="53"/>
      <c r="J31" s="54">
        <f>+H31+1</f>
        <v>46150</v>
      </c>
      <c r="K31" s="54"/>
      <c r="L31" s="52">
        <f>+J31+1</f>
        <v>46151</v>
      </c>
      <c r="M31" s="53"/>
      <c r="N31" s="54">
        <f>+L31+1</f>
        <v>46152</v>
      </c>
      <c r="O31" s="53"/>
    </row>
    <row r="32" spans="2:15" ht="19.5" customHeight="1" x14ac:dyDescent="0.25">
      <c r="B32" s="6" t="s">
        <v>31</v>
      </c>
      <c r="C32" s="7"/>
      <c r="D32" s="6"/>
      <c r="E32" s="7"/>
      <c r="F32" s="6" t="s">
        <v>19</v>
      </c>
      <c r="G32" s="7"/>
      <c r="H32" s="6" t="s">
        <v>19</v>
      </c>
      <c r="I32" s="8"/>
      <c r="J32" s="7" t="s">
        <v>19</v>
      </c>
      <c r="K32" s="7"/>
      <c r="L32" s="6" t="s">
        <v>7</v>
      </c>
      <c r="M32" s="8"/>
      <c r="N32" s="7" t="s">
        <v>7</v>
      </c>
      <c r="O32" s="8"/>
    </row>
    <row r="33" spans="2:15" ht="19.5" customHeight="1" x14ac:dyDescent="0.25">
      <c r="B33" s="9" t="s">
        <v>20</v>
      </c>
      <c r="C33" s="10"/>
      <c r="D33" s="9"/>
      <c r="E33" s="10"/>
      <c r="F33" s="9" t="s">
        <v>20</v>
      </c>
      <c r="G33" s="10"/>
      <c r="H33" s="9" t="s">
        <v>20</v>
      </c>
      <c r="I33" s="11"/>
      <c r="J33" s="10" t="s">
        <v>20</v>
      </c>
      <c r="K33" s="10"/>
      <c r="L33" s="9" t="s">
        <v>14</v>
      </c>
      <c r="M33" s="11"/>
      <c r="N33" s="10" t="s">
        <v>14</v>
      </c>
      <c r="O33" s="11"/>
    </row>
    <row r="34" spans="2:15" ht="19.5" customHeight="1" x14ac:dyDescent="0.25">
      <c r="B34" s="9"/>
      <c r="C34" s="10"/>
      <c r="D34" s="9"/>
      <c r="E34" s="10"/>
      <c r="F34" s="9" t="s">
        <v>21</v>
      </c>
      <c r="G34" s="10"/>
      <c r="H34" s="9" t="s">
        <v>21</v>
      </c>
      <c r="I34" s="11"/>
      <c r="J34" s="10" t="s">
        <v>21</v>
      </c>
      <c r="K34" s="10"/>
      <c r="L34" s="9" t="s">
        <v>14</v>
      </c>
      <c r="M34" s="11"/>
      <c r="N34" s="10" t="s">
        <v>14</v>
      </c>
      <c r="O34" s="11"/>
    </row>
    <row r="35" spans="2:15" ht="19.5" customHeight="1" x14ac:dyDescent="0.25">
      <c r="B35" s="4"/>
      <c r="C35" s="1"/>
      <c r="D35" s="4"/>
      <c r="E35" s="1"/>
      <c r="F35" s="4"/>
      <c r="G35" s="1"/>
      <c r="H35" s="4"/>
      <c r="I35" s="5"/>
      <c r="J35" s="1"/>
      <c r="K35" s="1"/>
      <c r="L35" s="4"/>
      <c r="M35" s="5"/>
      <c r="N35" s="1"/>
      <c r="O35" s="5"/>
    </row>
  </sheetData>
  <mergeCells count="43">
    <mergeCell ref="B4:N4"/>
    <mergeCell ref="B6:C6"/>
    <mergeCell ref="D6:E6"/>
    <mergeCell ref="F6:G6"/>
    <mergeCell ref="H6:I6"/>
    <mergeCell ref="J6:K6"/>
    <mergeCell ref="L6:M6"/>
    <mergeCell ref="N6:O6"/>
    <mergeCell ref="N11:O11"/>
    <mergeCell ref="B16:C16"/>
    <mergeCell ref="D16:E16"/>
    <mergeCell ref="F16:G16"/>
    <mergeCell ref="H16:I16"/>
    <mergeCell ref="J16:K16"/>
    <mergeCell ref="L16:M16"/>
    <mergeCell ref="N16:O16"/>
    <mergeCell ref="B11:C11"/>
    <mergeCell ref="D11:E11"/>
    <mergeCell ref="F11:G11"/>
    <mergeCell ref="H11:I11"/>
    <mergeCell ref="J11:K11"/>
    <mergeCell ref="L11:M11"/>
    <mergeCell ref="N21:O21"/>
    <mergeCell ref="B26:C26"/>
    <mergeCell ref="D26:E26"/>
    <mergeCell ref="F26:G26"/>
    <mergeCell ref="H26:I26"/>
    <mergeCell ref="J26:K26"/>
    <mergeCell ref="L26:M26"/>
    <mergeCell ref="N26:O26"/>
    <mergeCell ref="B21:C21"/>
    <mergeCell ref="D21:E21"/>
    <mergeCell ref="F21:G21"/>
    <mergeCell ref="H21:I21"/>
    <mergeCell ref="J21:K21"/>
    <mergeCell ref="L21:M21"/>
    <mergeCell ref="N31:O31"/>
    <mergeCell ref="B31:C31"/>
    <mergeCell ref="D31:E31"/>
    <mergeCell ref="F31:G31"/>
    <mergeCell ref="H31:I31"/>
    <mergeCell ref="J31:K31"/>
    <mergeCell ref="L31:M31"/>
  </mergeCells>
  <conditionalFormatting sqref="A7:O35">
    <cfRule type="containsText" dxfId="551" priority="1" operator="containsText" text="Line">
      <formula>NOT(ISERROR(SEARCH("Line",A7)))</formula>
    </cfRule>
  </conditionalFormatting>
  <conditionalFormatting sqref="B12:G15">
    <cfRule type="containsText" dxfId="550" priority="5" operator="containsText" text="Amaëlle">
      <formula>NOT(ISERROR(SEARCH("Amaëlle",B12)))</formula>
    </cfRule>
  </conditionalFormatting>
  <conditionalFormatting sqref="B17:G35">
    <cfRule type="containsText" dxfId="549" priority="9" operator="containsText" text="Amaëlle">
      <formula>NOT(ISERROR(SEARCH("Amaëlle",B17)))</formula>
    </cfRule>
  </conditionalFormatting>
  <conditionalFormatting sqref="B6:O6">
    <cfRule type="expression" dxfId="548" priority="35">
      <formula>OR(B6&lt;$S$1,B6&gt;$S$2)</formula>
    </cfRule>
  </conditionalFormatting>
  <conditionalFormatting sqref="B6:O31">
    <cfRule type="containsText" dxfId="547" priority="11" operator="containsText" text="Romain">
      <formula>NOT(ISERROR(SEARCH("Romain",B6)))</formula>
    </cfRule>
  </conditionalFormatting>
  <conditionalFormatting sqref="B6:O35">
    <cfRule type="containsText" dxfId="546" priority="12" operator="containsText" text="Ines">
      <formula>NOT(ISERROR(SEARCH("Ines",B6)))</formula>
    </cfRule>
    <cfRule type="containsText" dxfId="545" priority="23" operator="containsText" text="Maurane">
      <formula>NOT(ISERROR(SEARCH("Maurane",B6)))</formula>
    </cfRule>
    <cfRule type="containsText" dxfId="544" priority="24" operator="containsText" text="Anaïs">
      <formula>NOT(ISERROR(SEARCH("Anaïs",B6)))</formula>
    </cfRule>
    <cfRule type="containsText" dxfId="543" priority="25" operator="containsText" text="Teuta">
      <formula>NOT(ISERROR(SEARCH("Teuta",B6)))</formula>
    </cfRule>
    <cfRule type="containsText" dxfId="542" priority="26" operator="containsText" text="Charlotte">
      <formula>NOT(ISERROR(SEARCH("Charlotte",B6)))</formula>
    </cfRule>
    <cfRule type="containsText" dxfId="541" priority="27" operator="containsText" text="Blandine">
      <formula>NOT(ISERROR(SEARCH("Blandine",B6)))</formula>
    </cfRule>
    <cfRule type="containsText" dxfId="540" priority="28" operator="containsText" text="Nina">
      <formula>NOT(ISERROR(SEARCH("Nina",B6)))</formula>
    </cfRule>
    <cfRule type="containsText" dxfId="539" priority="29" operator="containsText" text="Lola">
      <formula>NOT(ISERROR(SEARCH("Lola",B6)))</formula>
    </cfRule>
    <cfRule type="containsText" dxfId="538" priority="30" operator="containsText" text="Carmen">
      <formula>NOT(ISERROR(SEARCH("Carmen",B6)))</formula>
    </cfRule>
    <cfRule type="containsText" dxfId="537" priority="31" operator="containsText" text="Jérémy">
      <formula>NOT(ISERROR(SEARCH("Jérémy",B6)))</formula>
    </cfRule>
    <cfRule type="containsText" dxfId="536" priority="32" operator="containsText" text="Danielle">
      <formula>NOT(ISERROR(SEARCH("Danielle",B6)))</formula>
    </cfRule>
  </conditionalFormatting>
  <conditionalFormatting sqref="B7:O10">
    <cfRule type="containsText" dxfId="535" priority="7" operator="containsText" text="Amaëlle">
      <formula>NOT(ISERROR(SEARCH("Amaëlle",B7)))</formula>
    </cfRule>
  </conditionalFormatting>
  <conditionalFormatting sqref="B11:O11 B16:O16 B21:O21 B26:O26">
    <cfRule type="expression" dxfId="534" priority="34">
      <formula>OR(B11&lt;$S$1,B11&gt;$S$2)</formula>
    </cfRule>
  </conditionalFormatting>
  <conditionalFormatting sqref="B31:O31">
    <cfRule type="expression" dxfId="533" priority="33">
      <formula>OR(B31&lt;$S$1,B31&gt;$S$2)</formula>
    </cfRule>
  </conditionalFormatting>
  <conditionalFormatting sqref="B32:O35">
    <cfRule type="containsText" dxfId="532" priority="6" operator="containsText" text="Romain">
      <formula>NOT(ISERROR(SEARCH("Romain",B32)))</formula>
    </cfRule>
  </conditionalFormatting>
  <conditionalFormatting sqref="F10">
    <cfRule type="containsText" dxfId="531" priority="4" operator="containsText" text="Amaëlle">
      <formula>NOT(ISERROR(SEARCH("Amaëlle",F10)))</formula>
    </cfRule>
  </conditionalFormatting>
  <conditionalFormatting sqref="H12:O35">
    <cfRule type="containsText" dxfId="530" priority="10" operator="containsText" text="Amaëlle">
      <formula>NOT(ISERROR(SEARCH("Amaëlle",H12)))</formula>
    </cfRule>
  </conditionalFormatting>
  <conditionalFormatting sqref="R8">
    <cfRule type="containsText" dxfId="529" priority="13" operator="containsText" text="Maurane">
      <formula>NOT(ISERROR(SEARCH("Maurane",R8)))</formula>
    </cfRule>
    <cfRule type="containsText" dxfId="528" priority="14" operator="containsText" text="Anaïs">
      <formula>NOT(ISERROR(SEARCH("Anaïs",R8)))</formula>
    </cfRule>
    <cfRule type="containsText" dxfId="527" priority="15" operator="containsText" text="Teuta">
      <formula>NOT(ISERROR(SEARCH("Teuta",R8)))</formula>
    </cfRule>
    <cfRule type="containsText" dxfId="526" priority="16" operator="containsText" text="Charlotte">
      <formula>NOT(ISERROR(SEARCH("Charlotte",R8)))</formula>
    </cfRule>
    <cfRule type="containsText" dxfId="525" priority="17" operator="containsText" text="Blandine">
      <formula>NOT(ISERROR(SEARCH("Blandine",R8)))</formula>
    </cfRule>
    <cfRule type="containsText" dxfId="524" priority="18" operator="containsText" text="Nina">
      <formula>NOT(ISERROR(SEARCH("Nina",R8)))</formula>
    </cfRule>
    <cfRule type="containsText" dxfId="523" priority="19" operator="containsText" text="Lola">
      <formula>NOT(ISERROR(SEARCH("Lola",R8)))</formula>
    </cfRule>
    <cfRule type="containsText" dxfId="522" priority="20" operator="containsText" text="Carmen">
      <formula>NOT(ISERROR(SEARCH("Carmen",R8)))</formula>
    </cfRule>
    <cfRule type="containsText" dxfId="521" priority="21" operator="containsText" text="Jérémy">
      <formula>NOT(ISERROR(SEARCH("Jérémy",R8)))</formula>
    </cfRule>
    <cfRule type="containsText" dxfId="520" priority="22" operator="containsText" text="Danielle">
      <formula>NOT(ISERROR(SEARCH("Danielle",R8)))</formula>
    </cfRule>
  </conditionalFormatting>
  <dataValidations count="3">
    <dataValidation type="list" allowBlank="1" showInputMessage="1" showErrorMessage="1" sqref="M27:M30 M7:M10 M12:M15 M17:M20 M22:M25 C7:C10 E7:E10 G7:G10 I7:I10 K7:K10 O7:O10 R8:R30 I27:I30 K27:K30 O27:O30 I12:I15 K12:K15 O12:O15 C17:C20 E17:E20 G17:G20 I17:I20 K17:K20 O17:O20 C22:C25 E22:E25 G22:G25 I22:I25 K22:K25 O22:O25 C27:C30 E27:E30 G27:G30 M32:M35 C32:C35 E32:E35 G32:G35 I32:I35 K32:K35 O32:O35 C12:C15 E12:E15 G12:G15" xr:uid="{AEB92EA3-EF01-4D6A-8407-2BEA21662DF9}">
      <formula1>listpersonnel</formula1>
    </dataValidation>
    <dataValidation type="list" allowBlank="1" showInputMessage="1" showErrorMessage="1" sqref="B1:C1" xr:uid="{C124B5EA-E9DE-4832-94C8-89A7C1C053F3}">
      <formula1>Listeannée</formula1>
    </dataValidation>
    <dataValidation type="list" allowBlank="1" showInputMessage="1" showErrorMessage="1" sqref="A1" xr:uid="{1B592B75-54A8-4C09-9B5E-13E61B756AD2}">
      <formula1>Listemois</formula1>
    </dataValidation>
  </dataValidations>
  <pageMargins left="0.39370078740157483" right="0.39370078740157483" top="0.55000000000000004" bottom="0.35433070866141736" header="0.31496062992125984" footer="0.11811023622047245"/>
  <pageSetup paperSize="9" scale="85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754E2-D5FE-4C21-885A-CC2459B2B3BD}">
  <dimension ref="A1:S35"/>
  <sheetViews>
    <sheetView zoomScale="145" zoomScaleNormal="145" workbookViewId="0">
      <selection activeCell="Q4" sqref="Q4"/>
    </sheetView>
  </sheetViews>
  <sheetFormatPr baseColWidth="10" defaultRowHeight="15" x14ac:dyDescent="0.25"/>
  <cols>
    <col min="14" max="14" width="15.140625" customWidth="1"/>
    <col min="18" max="18" width="35.5703125" customWidth="1"/>
    <col min="19" max="19" width="29.42578125" customWidth="1"/>
  </cols>
  <sheetData>
    <row r="1" spans="1:19" x14ac:dyDescent="0.25">
      <c r="A1" s="2">
        <v>5</v>
      </c>
      <c r="B1" s="2">
        <v>2026</v>
      </c>
      <c r="R1" t="s">
        <v>16</v>
      </c>
      <c r="S1" s="3">
        <f>DATE(B1,A1,1)</f>
        <v>46143</v>
      </c>
    </row>
    <row r="2" spans="1:19" x14ac:dyDescent="0.25">
      <c r="R2" t="s">
        <v>17</v>
      </c>
      <c r="S2" s="3">
        <f>EOMONTH(S1,0)</f>
        <v>46173</v>
      </c>
    </row>
    <row r="3" spans="1:19" x14ac:dyDescent="0.25">
      <c r="R3" t="s">
        <v>18</v>
      </c>
      <c r="S3">
        <f>WEEKDAY(S1,2)</f>
        <v>5</v>
      </c>
    </row>
    <row r="4" spans="1:19" ht="19.5" customHeight="1" x14ac:dyDescent="0.25">
      <c r="B4" s="51" t="str">
        <f>"Planning  "&amp;PROPER(TEXT(DATE(B1,A1,1),"MMMM"))&amp;" "&amp;B1</f>
        <v>Planning  Mai 2026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25">
        <v>46160</v>
      </c>
    </row>
    <row r="5" spans="1:19" ht="29.25" customHeight="1" x14ac:dyDescent="0.25">
      <c r="B5" s="15" t="s">
        <v>0</v>
      </c>
      <c r="C5" s="16"/>
      <c r="D5" s="15" t="s">
        <v>1</v>
      </c>
      <c r="E5" s="16"/>
      <c r="F5" s="15" t="s">
        <v>2</v>
      </c>
      <c r="G5" s="17"/>
      <c r="H5" s="15" t="s">
        <v>3</v>
      </c>
      <c r="I5" s="16"/>
      <c r="J5" s="17" t="s">
        <v>4</v>
      </c>
      <c r="K5" s="17"/>
      <c r="L5" s="15" t="s">
        <v>5</v>
      </c>
      <c r="M5" s="16"/>
      <c r="N5" s="17" t="s">
        <v>6</v>
      </c>
      <c r="O5" s="16"/>
    </row>
    <row r="6" spans="1:19" x14ac:dyDescent="0.25">
      <c r="B6" s="52">
        <f>S1-S3+1</f>
        <v>46139</v>
      </c>
      <c r="C6" s="53"/>
      <c r="D6" s="52">
        <f>+B6+1</f>
        <v>46140</v>
      </c>
      <c r="E6" s="53"/>
      <c r="F6" s="52">
        <f>+D6+1</f>
        <v>46141</v>
      </c>
      <c r="G6" s="54"/>
      <c r="H6" s="52">
        <f>+F6+1</f>
        <v>46142</v>
      </c>
      <c r="I6" s="53"/>
      <c r="J6" s="54">
        <f>+H6+1</f>
        <v>46143</v>
      </c>
      <c r="K6" s="54"/>
      <c r="L6" s="52">
        <f>+J6+1</f>
        <v>46144</v>
      </c>
      <c r="M6" s="53"/>
      <c r="N6" s="54">
        <f>+L6+1</f>
        <v>46145</v>
      </c>
      <c r="O6" s="53"/>
    </row>
    <row r="7" spans="1:19" ht="19.5" customHeight="1" x14ac:dyDescent="0.25">
      <c r="B7" s="6"/>
      <c r="C7" s="18"/>
      <c r="D7" s="6"/>
      <c r="E7" s="7"/>
      <c r="F7" s="6"/>
      <c r="G7" s="7"/>
      <c r="H7" s="6"/>
      <c r="I7" s="8"/>
      <c r="J7" s="7" t="s">
        <v>19</v>
      </c>
      <c r="K7" s="7" t="s">
        <v>25</v>
      </c>
      <c r="L7" s="6" t="s">
        <v>7</v>
      </c>
      <c r="M7" s="20" t="s">
        <v>27</v>
      </c>
      <c r="N7" s="7" t="s">
        <v>7</v>
      </c>
      <c r="O7" s="20" t="s">
        <v>13</v>
      </c>
    </row>
    <row r="8" spans="1:19" ht="19.5" customHeight="1" x14ac:dyDescent="0.25">
      <c r="B8" s="9"/>
      <c r="C8" s="10"/>
      <c r="D8" s="9"/>
      <c r="E8" s="10"/>
      <c r="F8" s="9"/>
      <c r="G8" s="10"/>
      <c r="H8" s="9"/>
      <c r="I8" s="11"/>
      <c r="J8" s="10" t="s">
        <v>20</v>
      </c>
      <c r="K8" s="10" t="s">
        <v>10</v>
      </c>
      <c r="L8" s="9" t="s">
        <v>14</v>
      </c>
      <c r="M8" s="21" t="s">
        <v>42</v>
      </c>
      <c r="N8" s="10" t="s">
        <v>14</v>
      </c>
      <c r="O8" s="21" t="s">
        <v>25</v>
      </c>
      <c r="R8" s="10"/>
    </row>
    <row r="9" spans="1:19" ht="19.5" customHeight="1" x14ac:dyDescent="0.25">
      <c r="B9" s="9"/>
      <c r="C9" s="10"/>
      <c r="D9" s="9"/>
      <c r="E9" s="10"/>
      <c r="F9" s="9"/>
      <c r="G9" s="19"/>
      <c r="H9" s="9"/>
      <c r="I9" s="21"/>
      <c r="J9" s="10" t="s">
        <v>21</v>
      </c>
      <c r="K9" s="19" t="s">
        <v>30</v>
      </c>
      <c r="L9" s="9" t="s">
        <v>14</v>
      </c>
      <c r="M9" s="21" t="s">
        <v>28</v>
      </c>
      <c r="N9" s="10" t="s">
        <v>14</v>
      </c>
      <c r="O9" s="21" t="s">
        <v>24</v>
      </c>
    </row>
    <row r="10" spans="1:19" ht="19.5" customHeight="1" x14ac:dyDescent="0.25">
      <c r="B10" s="4"/>
      <c r="C10" s="1"/>
      <c r="D10" s="4"/>
      <c r="E10" s="1"/>
      <c r="F10" s="4"/>
      <c r="G10" s="1"/>
      <c r="H10" s="4"/>
      <c r="I10" s="5"/>
      <c r="J10" s="1"/>
      <c r="K10" s="1"/>
      <c r="L10" s="4"/>
      <c r="M10" s="5"/>
      <c r="N10" s="1"/>
      <c r="O10" s="5"/>
    </row>
    <row r="11" spans="1:19" x14ac:dyDescent="0.25">
      <c r="B11" s="52">
        <f>+B6+7</f>
        <v>46146</v>
      </c>
      <c r="C11" s="53"/>
      <c r="D11" s="52">
        <f>+B11+1</f>
        <v>46147</v>
      </c>
      <c r="E11" s="53"/>
      <c r="F11" s="52">
        <f>+D11+1</f>
        <v>46148</v>
      </c>
      <c r="G11" s="54"/>
      <c r="H11" s="52">
        <f>+F11+1</f>
        <v>46149</v>
      </c>
      <c r="I11" s="53"/>
      <c r="J11" s="54">
        <f>+H11+1</f>
        <v>46150</v>
      </c>
      <c r="K11" s="54"/>
      <c r="L11" s="52">
        <f>+J11+1</f>
        <v>46151</v>
      </c>
      <c r="M11" s="53"/>
      <c r="N11" s="54">
        <f>+L11+1</f>
        <v>46152</v>
      </c>
      <c r="O11" s="53"/>
    </row>
    <row r="12" spans="1:19" ht="19.5" customHeight="1" x14ac:dyDescent="0.25">
      <c r="B12" s="6" t="s">
        <v>31</v>
      </c>
      <c r="C12" s="18" t="s">
        <v>30</v>
      </c>
      <c r="D12" s="6"/>
      <c r="E12" s="7"/>
      <c r="F12" s="6" t="s">
        <v>19</v>
      </c>
      <c r="G12" s="7" t="s">
        <v>9</v>
      </c>
      <c r="H12" s="6" t="s">
        <v>19</v>
      </c>
      <c r="I12" s="8" t="s">
        <v>9</v>
      </c>
      <c r="J12" s="7" t="s">
        <v>19</v>
      </c>
      <c r="K12" s="7" t="s">
        <v>9</v>
      </c>
      <c r="L12" s="6" t="s">
        <v>7</v>
      </c>
      <c r="M12" s="20" t="s">
        <v>9</v>
      </c>
      <c r="N12" s="7" t="s">
        <v>7</v>
      </c>
      <c r="O12" s="20" t="s">
        <v>26</v>
      </c>
    </row>
    <row r="13" spans="1:19" ht="19.5" customHeight="1" x14ac:dyDescent="0.25">
      <c r="B13" s="9" t="s">
        <v>20</v>
      </c>
      <c r="C13" s="10" t="s">
        <v>10</v>
      </c>
      <c r="D13" s="9"/>
      <c r="E13" s="10"/>
      <c r="F13" s="9" t="s">
        <v>20</v>
      </c>
      <c r="G13" s="10" t="s">
        <v>10</v>
      </c>
      <c r="H13" s="9" t="s">
        <v>20</v>
      </c>
      <c r="I13" s="11" t="s">
        <v>10</v>
      </c>
      <c r="J13" s="10" t="s">
        <v>20</v>
      </c>
      <c r="K13" s="10" t="s">
        <v>10</v>
      </c>
      <c r="L13" s="9" t="s">
        <v>14</v>
      </c>
      <c r="M13" s="21" t="s">
        <v>24</v>
      </c>
      <c r="N13" s="10" t="s">
        <v>14</v>
      </c>
      <c r="O13" s="21" t="s">
        <v>45</v>
      </c>
    </row>
    <row r="14" spans="1:19" ht="19.5" customHeight="1" x14ac:dyDescent="0.25">
      <c r="B14" s="9"/>
      <c r="C14" s="10"/>
      <c r="D14" s="9"/>
      <c r="E14" s="10"/>
      <c r="F14" s="9" t="s">
        <v>21</v>
      </c>
      <c r="G14" s="19" t="s">
        <v>30</v>
      </c>
      <c r="H14" s="9" t="s">
        <v>21</v>
      </c>
      <c r="I14" s="11" t="s">
        <v>30</v>
      </c>
      <c r="J14" s="10" t="s">
        <v>21</v>
      </c>
      <c r="K14" s="19" t="s">
        <v>30</v>
      </c>
      <c r="L14" s="9" t="s">
        <v>14</v>
      </c>
      <c r="M14" s="21" t="s">
        <v>27</v>
      </c>
      <c r="N14" s="10" t="s">
        <v>14</v>
      </c>
      <c r="O14" s="21" t="s">
        <v>25</v>
      </c>
    </row>
    <row r="15" spans="1:19" ht="19.5" customHeight="1" x14ac:dyDescent="0.25">
      <c r="B15" s="4"/>
      <c r="C15" s="1"/>
      <c r="D15" s="4"/>
      <c r="E15" s="1"/>
      <c r="F15" s="4"/>
      <c r="G15" s="1"/>
      <c r="H15" s="12"/>
      <c r="I15" s="14"/>
      <c r="J15" s="13"/>
      <c r="K15" s="13"/>
      <c r="L15" s="12"/>
      <c r="M15" s="14"/>
      <c r="N15" s="13" t="s">
        <v>7</v>
      </c>
      <c r="O15" s="14" t="s">
        <v>42</v>
      </c>
    </row>
    <row r="16" spans="1:19" x14ac:dyDescent="0.25">
      <c r="B16" s="52">
        <f>+B11+7</f>
        <v>46153</v>
      </c>
      <c r="C16" s="53"/>
      <c r="D16" s="52">
        <f>+B16+1</f>
        <v>46154</v>
      </c>
      <c r="E16" s="53"/>
      <c r="F16" s="52">
        <f>+D16+1</f>
        <v>46155</v>
      </c>
      <c r="G16" s="54"/>
      <c r="H16" s="52">
        <f>+F16+1</f>
        <v>46156</v>
      </c>
      <c r="I16" s="53"/>
      <c r="J16" s="54">
        <f>+H16+1</f>
        <v>46157</v>
      </c>
      <c r="K16" s="54"/>
      <c r="L16" s="52">
        <f>+J16+1</f>
        <v>46158</v>
      </c>
      <c r="M16" s="53"/>
      <c r="N16" s="54">
        <f>+L16+1</f>
        <v>46159</v>
      </c>
      <c r="O16" s="53"/>
    </row>
    <row r="17" spans="2:15" ht="19.5" customHeight="1" x14ac:dyDescent="0.25">
      <c r="B17" s="6" t="s">
        <v>31</v>
      </c>
      <c r="C17" s="18" t="s">
        <v>30</v>
      </c>
      <c r="D17" s="6"/>
      <c r="E17" s="7"/>
      <c r="F17" s="6" t="s">
        <v>19</v>
      </c>
      <c r="G17" s="7" t="s">
        <v>9</v>
      </c>
      <c r="H17" s="6" t="s">
        <v>19</v>
      </c>
      <c r="I17" s="8" t="s">
        <v>9</v>
      </c>
      <c r="J17" s="7" t="s">
        <v>19</v>
      </c>
      <c r="K17" s="7" t="s">
        <v>9</v>
      </c>
      <c r="L17" s="6" t="s">
        <v>7</v>
      </c>
      <c r="M17" s="20" t="s">
        <v>27</v>
      </c>
      <c r="N17" s="7" t="s">
        <v>7</v>
      </c>
      <c r="O17" s="20" t="s">
        <v>9</v>
      </c>
    </row>
    <row r="18" spans="2:15" ht="19.5" customHeight="1" x14ac:dyDescent="0.25">
      <c r="B18" s="9" t="s">
        <v>20</v>
      </c>
      <c r="C18" s="10" t="s">
        <v>10</v>
      </c>
      <c r="D18" s="9"/>
      <c r="E18" s="10"/>
      <c r="F18" s="9" t="s">
        <v>20</v>
      </c>
      <c r="G18" s="10" t="s">
        <v>10</v>
      </c>
      <c r="H18" s="9" t="s">
        <v>20</v>
      </c>
      <c r="I18" s="11" t="s">
        <v>10</v>
      </c>
      <c r="J18" s="10" t="s">
        <v>20</v>
      </c>
      <c r="K18" s="10" t="s">
        <v>10</v>
      </c>
      <c r="L18" s="9" t="s">
        <v>14</v>
      </c>
      <c r="M18" s="21" t="s">
        <v>28</v>
      </c>
      <c r="N18" s="10" t="s">
        <v>14</v>
      </c>
      <c r="O18" s="21" t="s">
        <v>11</v>
      </c>
    </row>
    <row r="19" spans="2:15" ht="19.5" customHeight="1" x14ac:dyDescent="0.25">
      <c r="B19" s="9"/>
      <c r="C19" s="10"/>
      <c r="D19" s="9"/>
      <c r="E19" s="10"/>
      <c r="F19" s="9" t="s">
        <v>21</v>
      </c>
      <c r="G19" s="19" t="s">
        <v>30</v>
      </c>
      <c r="H19" s="9" t="s">
        <v>21</v>
      </c>
      <c r="I19" s="21" t="s">
        <v>30</v>
      </c>
      <c r="J19" s="10" t="s">
        <v>21</v>
      </c>
      <c r="K19" s="19" t="s">
        <v>30</v>
      </c>
      <c r="L19" s="9" t="s">
        <v>14</v>
      </c>
      <c r="M19" s="21" t="s">
        <v>13</v>
      </c>
      <c r="N19" s="10" t="s">
        <v>14</v>
      </c>
      <c r="O19" s="21" t="s">
        <v>42</v>
      </c>
    </row>
    <row r="20" spans="2:15" ht="19.5" customHeight="1" x14ac:dyDescent="0.25">
      <c r="B20" s="4"/>
      <c r="C20" s="1"/>
      <c r="D20" s="4"/>
      <c r="E20" s="1"/>
      <c r="F20" s="4"/>
      <c r="G20" s="1"/>
      <c r="H20" s="4"/>
      <c r="I20" s="5"/>
      <c r="J20" s="1"/>
      <c r="K20" s="1"/>
      <c r="L20" s="4"/>
      <c r="M20" s="5"/>
      <c r="N20" s="1"/>
      <c r="O20" s="5"/>
    </row>
    <row r="21" spans="2:15" x14ac:dyDescent="0.25">
      <c r="B21" s="52">
        <f>+B16+7</f>
        <v>46160</v>
      </c>
      <c r="C21" s="53"/>
      <c r="D21" s="52">
        <f>+B21+1</f>
        <v>46161</v>
      </c>
      <c r="E21" s="53"/>
      <c r="F21" s="52">
        <f>+D21+1</f>
        <v>46162</v>
      </c>
      <c r="G21" s="54"/>
      <c r="H21" s="52">
        <f>+F21+1</f>
        <v>46163</v>
      </c>
      <c r="I21" s="53"/>
      <c r="J21" s="54">
        <f>+H21+1</f>
        <v>46164</v>
      </c>
      <c r="K21" s="54"/>
      <c r="L21" s="52">
        <f>+J21+1</f>
        <v>46165</v>
      </c>
      <c r="M21" s="53"/>
      <c r="N21" s="54">
        <f>+L21+1</f>
        <v>46166</v>
      </c>
      <c r="O21" s="53"/>
    </row>
    <row r="22" spans="2:15" ht="19.5" customHeight="1" x14ac:dyDescent="0.25">
      <c r="B22" s="6" t="s">
        <v>31</v>
      </c>
      <c r="C22" s="18" t="s">
        <v>30</v>
      </c>
      <c r="D22" s="6"/>
      <c r="E22" s="7"/>
      <c r="F22" s="6" t="s">
        <v>19</v>
      </c>
      <c r="G22" s="7" t="s">
        <v>9</v>
      </c>
      <c r="H22" s="6" t="s">
        <v>19</v>
      </c>
      <c r="I22" s="8" t="s">
        <v>9</v>
      </c>
      <c r="J22" s="7" t="s">
        <v>19</v>
      </c>
      <c r="K22" s="7" t="s">
        <v>9</v>
      </c>
      <c r="L22" s="6" t="s">
        <v>7</v>
      </c>
      <c r="M22" s="20" t="s">
        <v>9</v>
      </c>
      <c r="N22" s="7" t="s">
        <v>7</v>
      </c>
      <c r="O22" s="20" t="s">
        <v>42</v>
      </c>
    </row>
    <row r="23" spans="2:15" ht="19.5" customHeight="1" x14ac:dyDescent="0.25">
      <c r="B23" s="9" t="s">
        <v>20</v>
      </c>
      <c r="C23" s="10" t="s">
        <v>10</v>
      </c>
      <c r="D23" s="9"/>
      <c r="E23" s="10"/>
      <c r="F23" s="9" t="s">
        <v>20</v>
      </c>
      <c r="G23" s="10" t="s">
        <v>10</v>
      </c>
      <c r="H23" s="9" t="s">
        <v>20</v>
      </c>
      <c r="I23" s="11" t="s">
        <v>10</v>
      </c>
      <c r="J23" s="10" t="s">
        <v>20</v>
      </c>
      <c r="K23" s="10" t="s">
        <v>10</v>
      </c>
      <c r="L23" s="9" t="s">
        <v>14</v>
      </c>
      <c r="M23" s="21" t="s">
        <v>11</v>
      </c>
      <c r="N23" s="10" t="s">
        <v>14</v>
      </c>
      <c r="O23" s="21" t="s">
        <v>45</v>
      </c>
    </row>
    <row r="24" spans="2:15" ht="19.5" customHeight="1" x14ac:dyDescent="0.25">
      <c r="B24" s="9"/>
      <c r="C24" s="10"/>
      <c r="D24" s="9"/>
      <c r="E24" s="10"/>
      <c r="F24" s="9" t="s">
        <v>21</v>
      </c>
      <c r="G24" s="19" t="s">
        <v>30</v>
      </c>
      <c r="H24" s="9" t="s">
        <v>21</v>
      </c>
      <c r="I24" s="21" t="s">
        <v>30</v>
      </c>
      <c r="J24" s="10" t="s">
        <v>21</v>
      </c>
      <c r="K24" s="19" t="s">
        <v>30</v>
      </c>
      <c r="L24" s="9" t="s">
        <v>14</v>
      </c>
      <c r="M24" s="21" t="s">
        <v>24</v>
      </c>
      <c r="N24" s="10" t="s">
        <v>14</v>
      </c>
      <c r="O24" s="21" t="s">
        <v>11</v>
      </c>
    </row>
    <row r="25" spans="2:15" ht="19.5" customHeight="1" x14ac:dyDescent="0.25">
      <c r="B25" s="12"/>
      <c r="C25" s="13"/>
      <c r="D25" s="12"/>
      <c r="E25" s="13"/>
      <c r="F25" s="12"/>
      <c r="G25" s="13"/>
      <c r="H25" s="12"/>
      <c r="I25" s="14"/>
      <c r="J25" s="13"/>
      <c r="K25" s="13"/>
      <c r="L25" s="12"/>
      <c r="M25" s="14"/>
      <c r="N25" s="13"/>
      <c r="O25" s="14"/>
    </row>
    <row r="26" spans="2:15" x14ac:dyDescent="0.25">
      <c r="B26" s="52">
        <f>+B21+7</f>
        <v>46167</v>
      </c>
      <c r="C26" s="53"/>
      <c r="D26" s="52">
        <f>+B26+1</f>
        <v>46168</v>
      </c>
      <c r="E26" s="53"/>
      <c r="F26" s="52">
        <f>+D26+1</f>
        <v>46169</v>
      </c>
      <c r="G26" s="54"/>
      <c r="H26" s="52">
        <f>+F26+1</f>
        <v>46170</v>
      </c>
      <c r="I26" s="53"/>
      <c r="J26" s="54">
        <f>+H26+1</f>
        <v>46171</v>
      </c>
      <c r="K26" s="54"/>
      <c r="L26" s="52">
        <f>+J26+1</f>
        <v>46172</v>
      </c>
      <c r="M26" s="53"/>
      <c r="N26" s="55">
        <f>+L26+1</f>
        <v>46173</v>
      </c>
      <c r="O26" s="56"/>
    </row>
    <row r="27" spans="2:15" ht="19.5" customHeight="1" x14ac:dyDescent="0.25">
      <c r="B27" s="6" t="s">
        <v>31</v>
      </c>
      <c r="C27" s="18" t="s">
        <v>30</v>
      </c>
      <c r="D27" s="6"/>
      <c r="E27" s="22"/>
      <c r="F27" s="6" t="s">
        <v>19</v>
      </c>
      <c r="G27" s="18" t="s">
        <v>9</v>
      </c>
      <c r="H27" s="6" t="s">
        <v>19</v>
      </c>
      <c r="I27" s="20" t="s">
        <v>9</v>
      </c>
      <c r="J27" s="7" t="s">
        <v>19</v>
      </c>
      <c r="K27" s="18" t="s">
        <v>9</v>
      </c>
      <c r="L27" s="6" t="s">
        <v>7</v>
      </c>
      <c r="M27" s="20" t="s">
        <v>9</v>
      </c>
      <c r="N27" s="6" t="s">
        <v>7</v>
      </c>
      <c r="O27" s="8" t="s">
        <v>24</v>
      </c>
    </row>
    <row r="28" spans="2:15" ht="19.5" customHeight="1" x14ac:dyDescent="0.25">
      <c r="B28" s="9" t="s">
        <v>20</v>
      </c>
      <c r="C28" s="10" t="s">
        <v>10</v>
      </c>
      <c r="D28" s="9"/>
      <c r="E28" s="23"/>
      <c r="F28" s="9" t="s">
        <v>20</v>
      </c>
      <c r="G28" s="19" t="s">
        <v>10</v>
      </c>
      <c r="H28" s="9" t="s">
        <v>20</v>
      </c>
      <c r="I28" s="21" t="s">
        <v>10</v>
      </c>
      <c r="J28" s="10" t="s">
        <v>20</v>
      </c>
      <c r="K28" s="19" t="s">
        <v>10</v>
      </c>
      <c r="L28" s="9" t="s">
        <v>14</v>
      </c>
      <c r="M28" s="21" t="s">
        <v>13</v>
      </c>
      <c r="N28" s="9" t="s">
        <v>14</v>
      </c>
      <c r="O28" s="11" t="s">
        <v>30</v>
      </c>
    </row>
    <row r="29" spans="2:15" ht="19.5" customHeight="1" x14ac:dyDescent="0.25">
      <c r="B29" s="9"/>
      <c r="C29" s="10"/>
      <c r="D29" s="9"/>
      <c r="E29" s="23"/>
      <c r="F29" s="9" t="s">
        <v>21</v>
      </c>
      <c r="G29" s="19" t="s">
        <v>30</v>
      </c>
      <c r="H29" s="9" t="s">
        <v>21</v>
      </c>
      <c r="I29" s="21" t="s">
        <v>30</v>
      </c>
      <c r="J29" s="10" t="s">
        <v>21</v>
      </c>
      <c r="K29" s="19" t="s">
        <v>30</v>
      </c>
      <c r="L29" s="9" t="s">
        <v>14</v>
      </c>
      <c r="M29" s="21" t="s">
        <v>24</v>
      </c>
      <c r="N29" s="9" t="s">
        <v>14</v>
      </c>
      <c r="O29" s="11" t="s">
        <v>45</v>
      </c>
    </row>
    <row r="30" spans="2:15" ht="19.5" customHeight="1" x14ac:dyDescent="0.25">
      <c r="B30" s="12"/>
      <c r="C30" s="13"/>
      <c r="D30" s="12"/>
      <c r="E30" s="24"/>
      <c r="F30" s="12"/>
      <c r="G30" s="13"/>
      <c r="H30" s="12"/>
      <c r="I30" s="14"/>
      <c r="J30" s="13"/>
      <c r="K30" s="13"/>
      <c r="L30" s="12"/>
      <c r="M30" s="14"/>
      <c r="N30" s="13"/>
      <c r="O30" s="14"/>
    </row>
    <row r="31" spans="2:15" x14ac:dyDescent="0.25">
      <c r="B31" s="52">
        <f>+B26+7</f>
        <v>46174</v>
      </c>
      <c r="C31" s="53"/>
      <c r="D31" s="52">
        <f>+B31+1</f>
        <v>46175</v>
      </c>
      <c r="E31" s="53"/>
      <c r="F31" s="52">
        <f>+D31+1</f>
        <v>46176</v>
      </c>
      <c r="G31" s="54"/>
      <c r="H31" s="52">
        <f>+F31+1</f>
        <v>46177</v>
      </c>
      <c r="I31" s="53"/>
      <c r="J31" s="54">
        <f>+H31+1</f>
        <v>46178</v>
      </c>
      <c r="K31" s="54"/>
      <c r="L31" s="52">
        <f>+J31+1</f>
        <v>46179</v>
      </c>
      <c r="M31" s="53"/>
      <c r="N31" s="54">
        <f>+L31+1</f>
        <v>46180</v>
      </c>
      <c r="O31" s="53"/>
    </row>
    <row r="32" spans="2:15" ht="19.5" customHeight="1" x14ac:dyDescent="0.25">
      <c r="B32" s="6"/>
      <c r="C32" s="18"/>
      <c r="D32" s="6"/>
      <c r="E32" s="7"/>
      <c r="F32" s="6"/>
      <c r="G32" s="7"/>
      <c r="H32" s="6"/>
      <c r="I32" s="8"/>
      <c r="J32" s="7"/>
      <c r="K32" s="7"/>
      <c r="L32" s="6"/>
      <c r="M32" s="20"/>
      <c r="N32" s="7"/>
      <c r="O32" s="20"/>
    </row>
    <row r="33" spans="2:15" ht="19.5" customHeight="1" x14ac:dyDescent="0.25">
      <c r="B33" s="9"/>
      <c r="C33" s="10"/>
      <c r="D33" s="9"/>
      <c r="E33" s="10"/>
      <c r="F33" s="9"/>
      <c r="G33" s="10"/>
      <c r="H33" s="9"/>
      <c r="I33" s="11"/>
      <c r="J33" s="10"/>
      <c r="K33" s="10"/>
      <c r="L33" s="9"/>
      <c r="M33" s="21"/>
      <c r="N33" s="10"/>
      <c r="O33" s="21"/>
    </row>
    <row r="34" spans="2:15" ht="19.5" customHeight="1" x14ac:dyDescent="0.25">
      <c r="B34" s="9"/>
      <c r="C34" s="10"/>
      <c r="D34" s="9"/>
      <c r="E34" s="10"/>
      <c r="F34" s="9"/>
      <c r="G34" s="19"/>
      <c r="H34" s="9"/>
      <c r="I34" s="21"/>
      <c r="J34" s="10"/>
      <c r="K34" s="19"/>
      <c r="L34" s="9"/>
      <c r="M34" s="21"/>
      <c r="N34" s="10"/>
      <c r="O34" s="21"/>
    </row>
    <row r="35" spans="2:15" ht="19.5" customHeight="1" x14ac:dyDescent="0.25">
      <c r="B35" s="4"/>
      <c r="C35" s="1"/>
      <c r="D35" s="4"/>
      <c r="E35" s="1"/>
      <c r="F35" s="4"/>
      <c r="G35" s="1"/>
      <c r="H35" s="4"/>
      <c r="I35" s="5"/>
      <c r="J35" s="1"/>
      <c r="K35" s="1"/>
      <c r="L35" s="4"/>
      <c r="M35" s="5"/>
      <c r="N35" s="1"/>
      <c r="O35" s="5"/>
    </row>
  </sheetData>
  <mergeCells count="43">
    <mergeCell ref="B4:N4"/>
    <mergeCell ref="B6:C6"/>
    <mergeCell ref="D6:E6"/>
    <mergeCell ref="F6:G6"/>
    <mergeCell ref="H6:I6"/>
    <mergeCell ref="J6:K6"/>
    <mergeCell ref="L6:M6"/>
    <mergeCell ref="N6:O6"/>
    <mergeCell ref="N11:O11"/>
    <mergeCell ref="B16:C16"/>
    <mergeCell ref="D16:E16"/>
    <mergeCell ref="F16:G16"/>
    <mergeCell ref="H16:I16"/>
    <mergeCell ref="J16:K16"/>
    <mergeCell ref="L16:M16"/>
    <mergeCell ref="N16:O16"/>
    <mergeCell ref="B11:C11"/>
    <mergeCell ref="D11:E11"/>
    <mergeCell ref="F11:G11"/>
    <mergeCell ref="H11:I11"/>
    <mergeCell ref="J11:K11"/>
    <mergeCell ref="L11:M11"/>
    <mergeCell ref="N21:O21"/>
    <mergeCell ref="B26:C26"/>
    <mergeCell ref="D26:E26"/>
    <mergeCell ref="F26:G26"/>
    <mergeCell ref="H26:I26"/>
    <mergeCell ref="J26:K26"/>
    <mergeCell ref="L26:M26"/>
    <mergeCell ref="N26:O26"/>
    <mergeCell ref="B21:C21"/>
    <mergeCell ref="D21:E21"/>
    <mergeCell ref="F21:G21"/>
    <mergeCell ref="H21:I21"/>
    <mergeCell ref="J21:K21"/>
    <mergeCell ref="L21:M21"/>
    <mergeCell ref="N31:O31"/>
    <mergeCell ref="B31:C31"/>
    <mergeCell ref="D31:E31"/>
    <mergeCell ref="F31:G31"/>
    <mergeCell ref="H31:I31"/>
    <mergeCell ref="J31:K31"/>
    <mergeCell ref="L31:M31"/>
  </mergeCells>
  <conditionalFormatting sqref="B6:O6">
    <cfRule type="expression" dxfId="519" priority="28">
      <formula>OR(B6&lt;$S$1,B6&gt;$S$2)</formula>
    </cfRule>
  </conditionalFormatting>
  <conditionalFormatting sqref="B6:O35">
    <cfRule type="containsText" dxfId="518" priority="3" operator="containsText" text="Ines">
      <formula>NOT(ISERROR(SEARCH("Ines",B6)))</formula>
    </cfRule>
    <cfRule type="containsText" dxfId="517" priority="5" operator="containsText" text="Charlotte">
      <formula>NOT(ISERROR(SEARCH("Charlotte",B6)))</formula>
    </cfRule>
    <cfRule type="containsText" dxfId="516" priority="6" operator="containsText" text="Teuta">
      <formula>NOT(ISERROR(SEARCH("Teuta",B6)))</formula>
    </cfRule>
    <cfRule type="containsText" dxfId="515" priority="7" operator="containsText" text="Anaïs">
      <formula>NOT(ISERROR(SEARCH("Anaïs",B6)))</formula>
    </cfRule>
    <cfRule type="containsText" dxfId="514" priority="8" operator="containsText" text="Fantine">
      <formula>NOT(ISERROR(SEARCH("Fantine",B6)))</formula>
    </cfRule>
    <cfRule type="containsText" dxfId="513" priority="9" operator="containsText" text="Line">
      <formula>NOT(ISERROR(SEARCH("Line",B6)))</formula>
    </cfRule>
    <cfRule type="containsText" dxfId="512" priority="10" operator="containsText" text="Nina">
      <formula>NOT(ISERROR(SEARCH("Nina",B6)))</formula>
    </cfRule>
    <cfRule type="containsText" dxfId="511" priority="11" operator="containsText" text="Lola">
      <formula>NOT(ISERROR(SEARCH("Lola",B6)))</formula>
    </cfRule>
    <cfRule type="containsText" dxfId="510" priority="12" operator="containsText" text="Carmen">
      <formula>NOT(ISERROR(SEARCH("Carmen",B6)))</formula>
    </cfRule>
    <cfRule type="containsText" dxfId="509" priority="13" operator="containsText" text="Amaëlle">
      <formula>NOT(ISERROR(SEARCH("Amaëlle",B6)))</formula>
    </cfRule>
    <cfRule type="containsText" dxfId="508" priority="14" operator="containsText" text="Jérémy">
      <formula>NOT(ISERROR(SEARCH("Jérémy",B6)))</formula>
    </cfRule>
    <cfRule type="containsText" dxfId="507" priority="15" operator="containsText" text="Danielle">
      <formula>NOT(ISERROR(SEARCH("Danielle",B6)))</formula>
    </cfRule>
    <cfRule type="containsBlanks" dxfId="506" priority="29">
      <formula>LEN(TRIM(B6))=0</formula>
    </cfRule>
  </conditionalFormatting>
  <conditionalFormatting sqref="B7:O35">
    <cfRule type="containsText" dxfId="505" priority="1" operator="containsText" text="Maurane">
      <formula>NOT(ISERROR(SEARCH("Maurane",B7)))</formula>
    </cfRule>
  </conditionalFormatting>
  <conditionalFormatting sqref="B11:O11 B16:O16 B21:O21 B26:O26">
    <cfRule type="expression" dxfId="504" priority="27">
      <formula>OR(B11&lt;$S$1,B11&gt;$S$2)</formula>
    </cfRule>
  </conditionalFormatting>
  <conditionalFormatting sqref="B31:O31">
    <cfRule type="expression" dxfId="503" priority="26">
      <formula>OR(B31&lt;$S$1,B31&gt;$S$2)</formula>
    </cfRule>
  </conditionalFormatting>
  <conditionalFormatting sqref="R8">
    <cfRule type="containsText" dxfId="502" priority="16" operator="containsText" text="Maurane">
      <formula>NOT(ISERROR(SEARCH("Maurane",R8)))</formula>
    </cfRule>
    <cfRule type="containsText" dxfId="501" priority="17" operator="containsText" text="Anaïs">
      <formula>NOT(ISERROR(SEARCH("Anaïs",R8)))</formula>
    </cfRule>
    <cfRule type="containsText" dxfId="500" priority="18" operator="containsText" text="Teuta">
      <formula>NOT(ISERROR(SEARCH("Teuta",R8)))</formula>
    </cfRule>
    <cfRule type="containsText" dxfId="499" priority="19" operator="containsText" text="Charlotte">
      <formula>NOT(ISERROR(SEARCH("Charlotte",R8)))</formula>
    </cfRule>
    <cfRule type="containsText" dxfId="498" priority="20" operator="containsText" text="Blandine">
      <formula>NOT(ISERROR(SEARCH("Blandine",R8)))</formula>
    </cfRule>
    <cfRule type="containsText" dxfId="497" priority="21" operator="containsText" text="Nina">
      <formula>NOT(ISERROR(SEARCH("Nina",R8)))</formula>
    </cfRule>
    <cfRule type="containsText" dxfId="496" priority="22" operator="containsText" text="Lola">
      <formula>NOT(ISERROR(SEARCH("Lola",R8)))</formula>
    </cfRule>
    <cfRule type="containsText" dxfId="495" priority="23" operator="containsText" text="Carmen">
      <formula>NOT(ISERROR(SEARCH("Carmen",R8)))</formula>
    </cfRule>
    <cfRule type="containsText" dxfId="494" priority="24" operator="containsText" text="Jérémy">
      <formula>NOT(ISERROR(SEARCH("Jérémy",R8)))</formula>
    </cfRule>
    <cfRule type="containsText" dxfId="493" priority="25" operator="containsText" text="Danielle">
      <formula>NOT(ISERROR(SEARCH("Danielle",R8)))</formula>
    </cfRule>
  </conditionalFormatting>
  <dataValidations count="3">
    <dataValidation type="list" allowBlank="1" showInputMessage="1" showErrorMessage="1" sqref="M27:M30 M7:M10 M12:M15 M17:M20 M22:M25 C7:C10 E7:E10 G7:G10 I7:I10 K7:K10 O7:O10 R8:R30 I27:I30 K27:K30 O27:O30 I12:I15 K12:K15 O12:O15 C17:C20 E17:E20 G17:G20 I17:I20 K17:K20 O17:O20 C22:C25 E22:E25 G22:G25 I22:I25 K22:K25 O22:O25 C27:C30 E27:E30 G27:G30 M32:M35 C32:C35 E32:E35 G32:G35 I32:I35 K32:K35 O32:O35 C12:C15 E12:E15 G12:G15" xr:uid="{0A307796-1BB7-4D28-9B99-2CE006D19FE2}">
      <formula1>listpersonnel</formula1>
    </dataValidation>
    <dataValidation type="list" allowBlank="1" showInputMessage="1" showErrorMessage="1" sqref="B1:C1" xr:uid="{45FD8463-BD4F-4D0B-97BA-EEE0FBAE1496}">
      <formula1>Listeannée</formula1>
    </dataValidation>
    <dataValidation type="list" allowBlank="1" showInputMessage="1" showErrorMessage="1" sqref="A1" xr:uid="{78D3542D-471F-4485-90A3-05C5B612C2AA}">
      <formula1>Listemois</formula1>
    </dataValidation>
  </dataValidations>
  <pageMargins left="0.39370078740157483" right="0.39370078740157483" top="0.55118110236220474" bottom="0.35433070866141736" header="0.31496062992125984" footer="0.11811023622047245"/>
  <pageSetup paperSize="9" scale="85" orientation="landscape" cellComments="asDisplayed" horizontalDpi="0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7B71B-472F-4DBC-B3CC-FA6A02373AA9}">
  <dimension ref="A1:S35"/>
  <sheetViews>
    <sheetView topLeftCell="A7" zoomScale="130" zoomScaleNormal="130" workbookViewId="0">
      <selection activeCell="O5" sqref="O5"/>
    </sheetView>
  </sheetViews>
  <sheetFormatPr baseColWidth="10" defaultRowHeight="15" x14ac:dyDescent="0.25"/>
  <cols>
    <col min="14" max="14" width="15.140625" customWidth="1"/>
    <col min="18" max="18" width="35.5703125" customWidth="1"/>
    <col min="19" max="19" width="29.42578125" customWidth="1"/>
  </cols>
  <sheetData>
    <row r="1" spans="1:19" x14ac:dyDescent="0.25">
      <c r="A1" s="2">
        <v>6</v>
      </c>
      <c r="B1" s="2">
        <v>2026</v>
      </c>
      <c r="R1" t="s">
        <v>16</v>
      </c>
      <c r="S1" s="3">
        <f>DATE(B1,A1,1)</f>
        <v>46174</v>
      </c>
    </row>
    <row r="2" spans="1:19" x14ac:dyDescent="0.25">
      <c r="R2" t="s">
        <v>17</v>
      </c>
      <c r="S2" s="3">
        <f>EOMONTH(S1,0)</f>
        <v>46203</v>
      </c>
    </row>
    <row r="3" spans="1:19" x14ac:dyDescent="0.25">
      <c r="R3" t="s">
        <v>18</v>
      </c>
      <c r="S3">
        <f>WEEKDAY(S1,2)</f>
        <v>1</v>
      </c>
    </row>
    <row r="4" spans="1:19" ht="19.5" customHeight="1" x14ac:dyDescent="0.25">
      <c r="B4" s="51" t="str">
        <f>"Planning  "&amp;PROPER(TEXT(DATE(B1,A1,1),"MMMM"))&amp;" "&amp;B1</f>
        <v>Planning  Juin 2026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25">
        <v>46189</v>
      </c>
    </row>
    <row r="5" spans="1:19" ht="29.25" customHeight="1" x14ac:dyDescent="0.25">
      <c r="B5" s="15" t="s">
        <v>0</v>
      </c>
      <c r="C5" s="16"/>
      <c r="D5" s="15" t="s">
        <v>1</v>
      </c>
      <c r="E5" s="16"/>
      <c r="F5" s="15" t="s">
        <v>2</v>
      </c>
      <c r="G5" s="17"/>
      <c r="H5" s="15" t="s">
        <v>3</v>
      </c>
      <c r="I5" s="16"/>
      <c r="J5" s="17" t="s">
        <v>4</v>
      </c>
      <c r="K5" s="17"/>
      <c r="L5" s="15" t="s">
        <v>5</v>
      </c>
      <c r="M5" s="16"/>
      <c r="N5" s="17" t="s">
        <v>6</v>
      </c>
      <c r="O5" s="16"/>
    </row>
    <row r="6" spans="1:19" x14ac:dyDescent="0.25">
      <c r="B6" s="52">
        <f>S1-S3+1</f>
        <v>46174</v>
      </c>
      <c r="C6" s="53"/>
      <c r="D6" s="52">
        <f>+B6+1</f>
        <v>46175</v>
      </c>
      <c r="E6" s="53"/>
      <c r="F6" s="52">
        <f>+D6+1</f>
        <v>46176</v>
      </c>
      <c r="G6" s="54"/>
      <c r="H6" s="52">
        <f>+F6+1</f>
        <v>46177</v>
      </c>
      <c r="I6" s="53"/>
      <c r="J6" s="54">
        <f>+H6+1</f>
        <v>46178</v>
      </c>
      <c r="K6" s="54"/>
      <c r="L6" s="52">
        <f>+J6+1</f>
        <v>46179</v>
      </c>
      <c r="M6" s="53"/>
      <c r="N6" s="54">
        <f>+L6+1</f>
        <v>46180</v>
      </c>
      <c r="O6" s="53"/>
    </row>
    <row r="7" spans="1:19" ht="19.5" customHeight="1" x14ac:dyDescent="0.25">
      <c r="B7" s="6" t="s">
        <v>31</v>
      </c>
      <c r="C7" s="18" t="s">
        <v>30</v>
      </c>
      <c r="D7" s="6"/>
      <c r="E7" s="7"/>
      <c r="F7" s="6" t="s">
        <v>19</v>
      </c>
      <c r="G7" s="7" t="s">
        <v>9</v>
      </c>
      <c r="H7" s="6" t="s">
        <v>19</v>
      </c>
      <c r="I7" s="8" t="s">
        <v>9</v>
      </c>
      <c r="J7" s="7" t="s">
        <v>19</v>
      </c>
      <c r="K7" s="7" t="s">
        <v>9</v>
      </c>
      <c r="L7" s="6" t="s">
        <v>7</v>
      </c>
      <c r="M7" s="20" t="s">
        <v>42</v>
      </c>
      <c r="N7" s="7" t="s">
        <v>7</v>
      </c>
      <c r="O7" s="20" t="s">
        <v>23</v>
      </c>
    </row>
    <row r="8" spans="1:19" ht="19.5" customHeight="1" x14ac:dyDescent="0.25">
      <c r="B8" s="9" t="s">
        <v>20</v>
      </c>
      <c r="C8" s="10" t="s">
        <v>10</v>
      </c>
      <c r="D8" s="9"/>
      <c r="E8" s="10"/>
      <c r="F8" s="9" t="s">
        <v>20</v>
      </c>
      <c r="G8" s="10" t="s">
        <v>10</v>
      </c>
      <c r="H8" s="9" t="s">
        <v>48</v>
      </c>
      <c r="I8" s="11" t="s">
        <v>10</v>
      </c>
      <c r="J8" s="10" t="s">
        <v>20</v>
      </c>
      <c r="K8" s="10" t="s">
        <v>10</v>
      </c>
      <c r="L8" s="9" t="s">
        <v>14</v>
      </c>
      <c r="M8" s="21" t="s">
        <v>27</v>
      </c>
      <c r="N8" s="10" t="s">
        <v>14</v>
      </c>
      <c r="O8" s="21" t="s">
        <v>42</v>
      </c>
      <c r="R8" s="10"/>
    </row>
    <row r="9" spans="1:19" ht="19.5" customHeight="1" x14ac:dyDescent="0.25">
      <c r="B9" s="9"/>
      <c r="C9" s="10"/>
      <c r="D9" s="9"/>
      <c r="E9" s="10"/>
      <c r="F9" s="9" t="s">
        <v>21</v>
      </c>
      <c r="G9" s="19" t="s">
        <v>30</v>
      </c>
      <c r="H9" s="9" t="s">
        <v>40</v>
      </c>
      <c r="I9" s="21" t="s">
        <v>30</v>
      </c>
      <c r="J9" s="10" t="s">
        <v>21</v>
      </c>
      <c r="K9" s="19" t="s">
        <v>30</v>
      </c>
      <c r="L9" s="9" t="s">
        <v>14</v>
      </c>
      <c r="M9" s="21" t="s">
        <v>13</v>
      </c>
      <c r="N9" s="10" t="s">
        <v>14</v>
      </c>
      <c r="O9" s="21" t="s">
        <v>26</v>
      </c>
    </row>
    <row r="10" spans="1:19" ht="19.5" customHeight="1" x14ac:dyDescent="0.25">
      <c r="B10" s="4"/>
      <c r="C10" s="1"/>
      <c r="D10" s="4"/>
      <c r="E10" s="1"/>
      <c r="F10" s="4"/>
      <c r="G10" s="1"/>
      <c r="H10" s="4"/>
      <c r="I10" s="5"/>
      <c r="J10" s="1"/>
      <c r="K10" s="1"/>
      <c r="L10" s="4"/>
      <c r="M10" s="5"/>
      <c r="N10" s="1"/>
      <c r="O10" s="5"/>
    </row>
    <row r="11" spans="1:19" x14ac:dyDescent="0.25">
      <c r="B11" s="52">
        <f>+B6+7</f>
        <v>46181</v>
      </c>
      <c r="C11" s="53"/>
      <c r="D11" s="52">
        <f>+B11+1</f>
        <v>46182</v>
      </c>
      <c r="E11" s="53"/>
      <c r="F11" s="52">
        <f>+D11+1</f>
        <v>46183</v>
      </c>
      <c r="G11" s="54"/>
      <c r="H11" s="52">
        <f>+F11+1</f>
        <v>46184</v>
      </c>
      <c r="I11" s="53"/>
      <c r="J11" s="54">
        <f>+H11+1</f>
        <v>46185</v>
      </c>
      <c r="K11" s="54"/>
      <c r="L11" s="52">
        <f>+J11+1</f>
        <v>46186</v>
      </c>
      <c r="M11" s="53"/>
      <c r="N11" s="54">
        <f>+L11+1</f>
        <v>46187</v>
      </c>
      <c r="O11" s="53"/>
    </row>
    <row r="12" spans="1:19" ht="19.5" customHeight="1" x14ac:dyDescent="0.25">
      <c r="B12" s="6" t="s">
        <v>31</v>
      </c>
      <c r="C12" s="18" t="s">
        <v>30</v>
      </c>
      <c r="D12" s="6"/>
      <c r="E12" s="7"/>
      <c r="F12" s="6" t="s">
        <v>19</v>
      </c>
      <c r="G12" s="7" t="s">
        <v>9</v>
      </c>
      <c r="H12" s="6" t="s">
        <v>19</v>
      </c>
      <c r="I12" s="8" t="s">
        <v>9</v>
      </c>
      <c r="J12" s="7" t="s">
        <v>19</v>
      </c>
      <c r="K12" s="7" t="s">
        <v>9</v>
      </c>
      <c r="L12" s="6" t="s">
        <v>7</v>
      </c>
      <c r="M12" s="20" t="s">
        <v>9</v>
      </c>
      <c r="N12" s="7" t="s">
        <v>7</v>
      </c>
      <c r="O12" s="20" t="s">
        <v>13</v>
      </c>
    </row>
    <row r="13" spans="1:19" ht="19.5" customHeight="1" x14ac:dyDescent="0.25">
      <c r="B13" s="9" t="s">
        <v>20</v>
      </c>
      <c r="C13" s="10" t="s">
        <v>10</v>
      </c>
      <c r="D13" s="9"/>
      <c r="E13" s="10"/>
      <c r="F13" s="9" t="s">
        <v>20</v>
      </c>
      <c r="G13" s="10" t="s">
        <v>10</v>
      </c>
      <c r="H13" s="9" t="s">
        <v>20</v>
      </c>
      <c r="I13" s="11" t="s">
        <v>10</v>
      </c>
      <c r="J13" s="10" t="s">
        <v>20</v>
      </c>
      <c r="K13" s="10" t="s">
        <v>10</v>
      </c>
      <c r="L13" s="9" t="s">
        <v>14</v>
      </c>
      <c r="M13" s="21" t="s">
        <v>27</v>
      </c>
      <c r="N13" s="10" t="s">
        <v>14</v>
      </c>
      <c r="O13" s="21" t="s">
        <v>30</v>
      </c>
    </row>
    <row r="14" spans="1:19" ht="19.5" customHeight="1" x14ac:dyDescent="0.25">
      <c r="B14" s="9"/>
      <c r="C14" s="10"/>
      <c r="D14" s="9"/>
      <c r="E14" s="10"/>
      <c r="F14" s="9" t="s">
        <v>21</v>
      </c>
      <c r="G14" s="19" t="s">
        <v>30</v>
      </c>
      <c r="H14" s="9" t="s">
        <v>21</v>
      </c>
      <c r="I14" s="11" t="s">
        <v>30</v>
      </c>
      <c r="J14" s="10" t="s">
        <v>21</v>
      </c>
      <c r="K14" s="19" t="s">
        <v>30</v>
      </c>
      <c r="L14" s="9" t="s">
        <v>14</v>
      </c>
      <c r="M14" s="21" t="s">
        <v>25</v>
      </c>
      <c r="N14" s="10" t="s">
        <v>14</v>
      </c>
      <c r="O14" s="21" t="s">
        <v>23</v>
      </c>
    </row>
    <row r="15" spans="1:19" ht="19.5" customHeight="1" x14ac:dyDescent="0.25">
      <c r="B15" s="4"/>
      <c r="C15" s="1"/>
      <c r="D15" s="4"/>
      <c r="E15" s="1"/>
      <c r="F15" s="4"/>
      <c r="G15" s="1"/>
      <c r="H15" s="12"/>
      <c r="I15" s="14"/>
      <c r="J15" s="13"/>
      <c r="K15" s="13"/>
      <c r="L15" s="12"/>
      <c r="M15" s="14"/>
      <c r="N15" s="13"/>
      <c r="O15" s="14"/>
    </row>
    <row r="16" spans="1:19" x14ac:dyDescent="0.25">
      <c r="B16" s="52">
        <f>+B11+7</f>
        <v>46188</v>
      </c>
      <c r="C16" s="53"/>
      <c r="D16" s="52">
        <f>+B16+1</f>
        <v>46189</v>
      </c>
      <c r="E16" s="53"/>
      <c r="F16" s="52">
        <f>+D16+1</f>
        <v>46190</v>
      </c>
      <c r="G16" s="54"/>
      <c r="H16" s="52">
        <f>+F16+1</f>
        <v>46191</v>
      </c>
      <c r="I16" s="53"/>
      <c r="J16" s="54">
        <f>+H16+1</f>
        <v>46192</v>
      </c>
      <c r="K16" s="54"/>
      <c r="L16" s="52">
        <f>+J16+1</f>
        <v>46193</v>
      </c>
      <c r="M16" s="53"/>
      <c r="N16" s="54">
        <f>+L16+1</f>
        <v>46194</v>
      </c>
      <c r="O16" s="53"/>
    </row>
    <row r="17" spans="2:15" ht="19.5" customHeight="1" x14ac:dyDescent="0.25">
      <c r="B17" s="6" t="s">
        <v>31</v>
      </c>
      <c r="C17" s="18" t="s">
        <v>30</v>
      </c>
      <c r="D17" s="6"/>
      <c r="E17" s="7"/>
      <c r="F17" s="6" t="s">
        <v>19</v>
      </c>
      <c r="G17" s="7" t="s">
        <v>9</v>
      </c>
      <c r="H17" s="6" t="s">
        <v>19</v>
      </c>
      <c r="I17" s="8" t="s">
        <v>9</v>
      </c>
      <c r="J17" s="7" t="s">
        <v>19</v>
      </c>
      <c r="K17" s="7" t="s">
        <v>9</v>
      </c>
      <c r="L17" s="6" t="s">
        <v>7</v>
      </c>
      <c r="M17" s="20" t="s">
        <v>9</v>
      </c>
      <c r="N17" s="7" t="s">
        <v>7</v>
      </c>
      <c r="O17" s="20" t="s">
        <v>9</v>
      </c>
    </row>
    <row r="18" spans="2:15" ht="19.5" customHeight="1" x14ac:dyDescent="0.25">
      <c r="B18" s="9" t="s">
        <v>20</v>
      </c>
      <c r="C18" s="10" t="s">
        <v>10</v>
      </c>
      <c r="D18" s="9"/>
      <c r="E18" s="10"/>
      <c r="F18" s="9" t="s">
        <v>20</v>
      </c>
      <c r="G18" s="10" t="s">
        <v>10</v>
      </c>
      <c r="H18" s="9" t="s">
        <v>20</v>
      </c>
      <c r="I18" s="11" t="s">
        <v>10</v>
      </c>
      <c r="J18" s="10" t="s">
        <v>20</v>
      </c>
      <c r="K18" s="10" t="s">
        <v>10</v>
      </c>
      <c r="L18" s="9" t="s">
        <v>14</v>
      </c>
      <c r="M18" s="21" t="s">
        <v>30</v>
      </c>
      <c r="N18" s="10" t="s">
        <v>14</v>
      </c>
      <c r="O18" s="21" t="s">
        <v>28</v>
      </c>
    </row>
    <row r="19" spans="2:15" ht="19.5" customHeight="1" x14ac:dyDescent="0.25">
      <c r="B19" s="9"/>
      <c r="C19" s="10"/>
      <c r="D19" s="9"/>
      <c r="E19" s="10"/>
      <c r="F19" s="9" t="s">
        <v>21</v>
      </c>
      <c r="G19" s="19" t="s">
        <v>30</v>
      </c>
      <c r="H19" s="9" t="s">
        <v>21</v>
      </c>
      <c r="I19" s="21" t="s">
        <v>30</v>
      </c>
      <c r="J19" s="10" t="s">
        <v>21</v>
      </c>
      <c r="K19" s="19" t="s">
        <v>30</v>
      </c>
      <c r="L19" s="9" t="s">
        <v>14</v>
      </c>
      <c r="M19" s="21" t="s">
        <v>42</v>
      </c>
      <c r="N19" s="10" t="s">
        <v>14</v>
      </c>
      <c r="O19" s="21" t="s">
        <v>11</v>
      </c>
    </row>
    <row r="20" spans="2:15" ht="19.5" customHeight="1" x14ac:dyDescent="0.25">
      <c r="B20" s="4"/>
      <c r="C20" s="1"/>
      <c r="D20" s="4"/>
      <c r="E20" s="1"/>
      <c r="F20" s="4"/>
      <c r="G20" s="1"/>
      <c r="H20" s="4"/>
      <c r="I20" s="5"/>
      <c r="J20" s="1"/>
      <c r="K20" s="1"/>
      <c r="L20" s="4"/>
      <c r="M20" s="5"/>
      <c r="N20" s="1"/>
      <c r="O20" s="5"/>
    </row>
    <row r="21" spans="2:15" x14ac:dyDescent="0.25">
      <c r="B21" s="52">
        <f>+B16+7</f>
        <v>46195</v>
      </c>
      <c r="C21" s="53"/>
      <c r="D21" s="52">
        <f>+B21+1</f>
        <v>46196</v>
      </c>
      <c r="E21" s="53"/>
      <c r="F21" s="52">
        <f>+D21+1</f>
        <v>46197</v>
      </c>
      <c r="G21" s="54"/>
      <c r="H21" s="52">
        <f>+F21+1</f>
        <v>46198</v>
      </c>
      <c r="I21" s="53"/>
      <c r="J21" s="54">
        <f>+H21+1</f>
        <v>46199</v>
      </c>
      <c r="K21" s="54"/>
      <c r="L21" s="52">
        <f>+J21+1</f>
        <v>46200</v>
      </c>
      <c r="M21" s="53"/>
      <c r="N21" s="54">
        <f>+L21+1</f>
        <v>46201</v>
      </c>
      <c r="O21" s="53"/>
    </row>
    <row r="22" spans="2:15" ht="19.5" customHeight="1" x14ac:dyDescent="0.25">
      <c r="B22" s="6" t="s">
        <v>31</v>
      </c>
      <c r="C22" s="18" t="s">
        <v>30</v>
      </c>
      <c r="D22" s="6"/>
      <c r="E22" s="7"/>
      <c r="F22" s="6" t="s">
        <v>19</v>
      </c>
      <c r="G22" s="7" t="s">
        <v>9</v>
      </c>
      <c r="H22" s="6" t="s">
        <v>19</v>
      </c>
      <c r="I22" s="8" t="s">
        <v>9</v>
      </c>
      <c r="J22" s="7" t="s">
        <v>19</v>
      </c>
      <c r="K22" s="7" t="s">
        <v>9</v>
      </c>
      <c r="L22" s="6" t="s">
        <v>7</v>
      </c>
      <c r="M22" s="20" t="s">
        <v>11</v>
      </c>
      <c r="N22" s="7" t="s">
        <v>7</v>
      </c>
      <c r="O22" s="20" t="s">
        <v>10</v>
      </c>
    </row>
    <row r="23" spans="2:15" ht="19.5" customHeight="1" x14ac:dyDescent="0.25">
      <c r="B23" s="9" t="s">
        <v>20</v>
      </c>
      <c r="C23" s="10" t="s">
        <v>10</v>
      </c>
      <c r="D23" s="9"/>
      <c r="E23" s="10"/>
      <c r="F23" s="9" t="s">
        <v>20</v>
      </c>
      <c r="G23" s="10" t="s">
        <v>10</v>
      </c>
      <c r="H23" s="9" t="s">
        <v>20</v>
      </c>
      <c r="I23" s="11" t="s">
        <v>10</v>
      </c>
      <c r="J23" s="10" t="s">
        <v>20</v>
      </c>
      <c r="K23" s="10" t="s">
        <v>10</v>
      </c>
      <c r="L23" s="9" t="s">
        <v>14</v>
      </c>
      <c r="M23" s="21" t="s">
        <v>27</v>
      </c>
      <c r="N23" s="10" t="s">
        <v>14</v>
      </c>
      <c r="O23" s="21" t="s">
        <v>11</v>
      </c>
    </row>
    <row r="24" spans="2:15" ht="19.5" customHeight="1" x14ac:dyDescent="0.25">
      <c r="B24" s="9"/>
      <c r="C24" s="10"/>
      <c r="D24" s="9"/>
      <c r="E24" s="10"/>
      <c r="F24" s="9" t="s">
        <v>21</v>
      </c>
      <c r="G24" s="19" t="s">
        <v>30</v>
      </c>
      <c r="H24" s="9" t="s">
        <v>21</v>
      </c>
      <c r="I24" s="21" t="s">
        <v>30</v>
      </c>
      <c r="J24" s="10" t="s">
        <v>21</v>
      </c>
      <c r="K24" s="19" t="s">
        <v>30</v>
      </c>
      <c r="L24" s="9" t="s">
        <v>14</v>
      </c>
      <c r="M24" s="21" t="s">
        <v>26</v>
      </c>
      <c r="N24" s="10" t="s">
        <v>14</v>
      </c>
      <c r="O24" s="21" t="s">
        <v>45</v>
      </c>
    </row>
    <row r="25" spans="2:15" ht="19.5" customHeight="1" x14ac:dyDescent="0.25">
      <c r="B25" s="12"/>
      <c r="C25" s="13"/>
      <c r="D25" s="12"/>
      <c r="E25" s="13"/>
      <c r="F25" s="12"/>
      <c r="G25" s="13"/>
      <c r="H25" s="12"/>
      <c r="I25" s="14"/>
      <c r="J25" s="13"/>
      <c r="K25" s="13"/>
      <c r="L25" s="12"/>
      <c r="M25" s="14"/>
      <c r="N25" s="13"/>
      <c r="O25" s="14"/>
    </row>
    <row r="26" spans="2:15" x14ac:dyDescent="0.25">
      <c r="B26" s="52">
        <f>+B21+7</f>
        <v>46202</v>
      </c>
      <c r="C26" s="53"/>
      <c r="D26" s="52">
        <f>+B26+1</f>
        <v>46203</v>
      </c>
      <c r="E26" s="53"/>
      <c r="F26" s="52">
        <f>+D26+1</f>
        <v>46204</v>
      </c>
      <c r="G26" s="54"/>
      <c r="H26" s="52">
        <f>+F26+1</f>
        <v>46205</v>
      </c>
      <c r="I26" s="53"/>
      <c r="J26" s="54">
        <f>+H26+1</f>
        <v>46206</v>
      </c>
      <c r="K26" s="54"/>
      <c r="L26" s="52">
        <f>+J26+1</f>
        <v>46207</v>
      </c>
      <c r="M26" s="53"/>
      <c r="N26" s="55">
        <f>+L26+1</f>
        <v>46208</v>
      </c>
      <c r="O26" s="56"/>
    </row>
    <row r="27" spans="2:15" ht="19.5" customHeight="1" x14ac:dyDescent="0.25">
      <c r="B27" s="87" t="s">
        <v>46</v>
      </c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9"/>
    </row>
    <row r="28" spans="2:15" ht="19.5" customHeight="1" x14ac:dyDescent="0.25">
      <c r="B28" s="90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2"/>
    </row>
    <row r="29" spans="2:15" ht="19.5" customHeight="1" x14ac:dyDescent="0.25">
      <c r="B29" s="90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2"/>
    </row>
    <row r="30" spans="2:15" ht="19.5" customHeight="1" x14ac:dyDescent="0.25">
      <c r="B30" s="93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5"/>
    </row>
    <row r="31" spans="2:15" x14ac:dyDescent="0.25">
      <c r="B31" s="52">
        <f>+B26+7</f>
        <v>46209</v>
      </c>
      <c r="C31" s="53"/>
      <c r="D31" s="52">
        <f>+B31+1</f>
        <v>46210</v>
      </c>
      <c r="E31" s="53"/>
      <c r="F31" s="52">
        <f>+D31+1</f>
        <v>46211</v>
      </c>
      <c r="G31" s="54"/>
      <c r="H31" s="52">
        <f>+F31+1</f>
        <v>46212</v>
      </c>
      <c r="I31" s="53"/>
      <c r="J31" s="54">
        <f>+H31+1</f>
        <v>46213</v>
      </c>
      <c r="K31" s="54"/>
      <c r="L31" s="52">
        <f>+J31+1</f>
        <v>46214</v>
      </c>
      <c r="M31" s="53"/>
      <c r="N31" s="54">
        <f>+L31+1</f>
        <v>46215</v>
      </c>
      <c r="O31" s="53"/>
    </row>
    <row r="32" spans="2:15" ht="19.5" customHeight="1" x14ac:dyDescent="0.25">
      <c r="B32" s="87" t="s">
        <v>47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9"/>
    </row>
    <row r="33" spans="2:15" ht="19.5" customHeight="1" x14ac:dyDescent="0.25">
      <c r="B33" s="90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2"/>
    </row>
    <row r="34" spans="2:15" ht="19.5" customHeight="1" x14ac:dyDescent="0.25">
      <c r="B34" s="90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2"/>
    </row>
    <row r="35" spans="2:15" ht="19.5" customHeight="1" x14ac:dyDescent="0.25">
      <c r="B35" s="93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5"/>
    </row>
  </sheetData>
  <mergeCells count="45">
    <mergeCell ref="N31:O31"/>
    <mergeCell ref="B27:O30"/>
    <mergeCell ref="B32:O35"/>
    <mergeCell ref="B31:C31"/>
    <mergeCell ref="D31:E31"/>
    <mergeCell ref="F31:G31"/>
    <mergeCell ref="H31:I31"/>
    <mergeCell ref="J31:K31"/>
    <mergeCell ref="L31:M31"/>
    <mergeCell ref="N21:O21"/>
    <mergeCell ref="B26:C26"/>
    <mergeCell ref="D26:E26"/>
    <mergeCell ref="F26:G26"/>
    <mergeCell ref="H26:I26"/>
    <mergeCell ref="J26:K26"/>
    <mergeCell ref="L26:M26"/>
    <mergeCell ref="N26:O26"/>
    <mergeCell ref="B21:C21"/>
    <mergeCell ref="D21:E21"/>
    <mergeCell ref="F21:G21"/>
    <mergeCell ref="H21:I21"/>
    <mergeCell ref="J21:K21"/>
    <mergeCell ref="L21:M21"/>
    <mergeCell ref="N11:O11"/>
    <mergeCell ref="B16:C16"/>
    <mergeCell ref="D16:E16"/>
    <mergeCell ref="F16:G16"/>
    <mergeCell ref="H16:I16"/>
    <mergeCell ref="J16:K16"/>
    <mergeCell ref="L16:M16"/>
    <mergeCell ref="N16:O16"/>
    <mergeCell ref="B11:C11"/>
    <mergeCell ref="D11:E11"/>
    <mergeCell ref="F11:G11"/>
    <mergeCell ref="H11:I11"/>
    <mergeCell ref="J11:K11"/>
    <mergeCell ref="L11:M11"/>
    <mergeCell ref="B4:N4"/>
    <mergeCell ref="B6:C6"/>
    <mergeCell ref="D6:E6"/>
    <mergeCell ref="F6:G6"/>
    <mergeCell ref="H6:I6"/>
    <mergeCell ref="J6:K6"/>
    <mergeCell ref="L6:M6"/>
    <mergeCell ref="N6:O6"/>
  </mergeCells>
  <conditionalFormatting sqref="B6:O6">
    <cfRule type="expression" dxfId="492" priority="26">
      <formula>OR(B6&lt;$S$1,B6&gt;$S$2)</formula>
    </cfRule>
  </conditionalFormatting>
  <conditionalFormatting sqref="B6:O26 B27 B31:O31 B32">
    <cfRule type="containsText" dxfId="491" priority="2" operator="containsText" text="Ines">
      <formula>NOT(ISERROR(SEARCH("Ines",B6)))</formula>
    </cfRule>
    <cfRule type="containsText" dxfId="490" priority="3" operator="containsText" text="Charlotte">
      <formula>NOT(ISERROR(SEARCH("Charlotte",B6)))</formula>
    </cfRule>
    <cfRule type="containsText" dxfId="489" priority="4" operator="containsText" text="Teuta">
      <formula>NOT(ISERROR(SEARCH("Teuta",B6)))</formula>
    </cfRule>
    <cfRule type="containsText" dxfId="488" priority="5" operator="containsText" text="Anaïs">
      <formula>NOT(ISERROR(SEARCH("Anaïs",B6)))</formula>
    </cfRule>
    <cfRule type="containsText" dxfId="487" priority="6" operator="containsText" text="Fantine">
      <formula>NOT(ISERROR(SEARCH("Fantine",B6)))</formula>
    </cfRule>
    <cfRule type="containsText" dxfId="486" priority="7" operator="containsText" text="Line">
      <formula>NOT(ISERROR(SEARCH("Line",B6)))</formula>
    </cfRule>
    <cfRule type="containsText" dxfId="485" priority="8" operator="containsText" text="Nina">
      <formula>NOT(ISERROR(SEARCH("Nina",B6)))</formula>
    </cfRule>
    <cfRule type="containsText" dxfId="484" priority="9" operator="containsText" text="Lola">
      <formula>NOT(ISERROR(SEARCH("Lola",B6)))</formula>
    </cfRule>
    <cfRule type="containsText" dxfId="483" priority="10" operator="containsText" text="Carmen">
      <formula>NOT(ISERROR(SEARCH("Carmen",B6)))</formula>
    </cfRule>
    <cfRule type="containsText" dxfId="482" priority="11" operator="containsText" text="Amaëlle">
      <formula>NOT(ISERROR(SEARCH("Amaëlle",B6)))</formula>
    </cfRule>
    <cfRule type="containsText" dxfId="481" priority="12" operator="containsText" text="Jérémy">
      <formula>NOT(ISERROR(SEARCH("Jérémy",B6)))</formula>
    </cfRule>
    <cfRule type="containsText" dxfId="480" priority="13" operator="containsText" text="Danielle">
      <formula>NOT(ISERROR(SEARCH("Danielle",B6)))</formula>
    </cfRule>
  </conditionalFormatting>
  <conditionalFormatting sqref="B6:O26 B31:O31 B27 B32">
    <cfRule type="containsBlanks" dxfId="479" priority="27">
      <formula>LEN(TRIM(B6))=0</formula>
    </cfRule>
  </conditionalFormatting>
  <conditionalFormatting sqref="B7:O26 B27 B31:O31 B32">
    <cfRule type="containsText" dxfId="478" priority="1" operator="containsText" text="Maurane">
      <formula>NOT(ISERROR(SEARCH("Maurane",B7)))</formula>
    </cfRule>
  </conditionalFormatting>
  <conditionalFormatting sqref="B11:O11 B16:O16 B21:O21 B26:O26">
    <cfRule type="expression" dxfId="477" priority="25">
      <formula>OR(B11&lt;$S$1,B11&gt;$S$2)</formula>
    </cfRule>
  </conditionalFormatting>
  <conditionalFormatting sqref="B31:O31">
    <cfRule type="expression" dxfId="476" priority="24">
      <formula>OR(B31&lt;$S$1,B31&gt;$S$2)</formula>
    </cfRule>
  </conditionalFormatting>
  <conditionalFormatting sqref="R8">
    <cfRule type="containsText" dxfId="475" priority="14" operator="containsText" text="Maurane">
      <formula>NOT(ISERROR(SEARCH("Maurane",R8)))</formula>
    </cfRule>
    <cfRule type="containsText" dxfId="474" priority="15" operator="containsText" text="Anaïs">
      <formula>NOT(ISERROR(SEARCH("Anaïs",R8)))</formula>
    </cfRule>
    <cfRule type="containsText" dxfId="473" priority="16" operator="containsText" text="Teuta">
      <formula>NOT(ISERROR(SEARCH("Teuta",R8)))</formula>
    </cfRule>
    <cfRule type="containsText" dxfId="472" priority="17" operator="containsText" text="Charlotte">
      <formula>NOT(ISERROR(SEARCH("Charlotte",R8)))</formula>
    </cfRule>
    <cfRule type="containsText" dxfId="471" priority="18" operator="containsText" text="Blandine">
      <formula>NOT(ISERROR(SEARCH("Blandine",R8)))</formula>
    </cfRule>
    <cfRule type="containsText" dxfId="470" priority="19" operator="containsText" text="Nina">
      <formula>NOT(ISERROR(SEARCH("Nina",R8)))</formula>
    </cfRule>
    <cfRule type="containsText" dxfId="469" priority="20" operator="containsText" text="Lola">
      <formula>NOT(ISERROR(SEARCH("Lola",R8)))</formula>
    </cfRule>
    <cfRule type="containsText" dxfId="468" priority="21" operator="containsText" text="Carmen">
      <formula>NOT(ISERROR(SEARCH("Carmen",R8)))</formula>
    </cfRule>
    <cfRule type="containsText" dxfId="467" priority="22" operator="containsText" text="Jérémy">
      <formula>NOT(ISERROR(SEARCH("Jérémy",R8)))</formula>
    </cfRule>
    <cfRule type="containsText" dxfId="466" priority="23" operator="containsText" text="Danielle">
      <formula>NOT(ISERROR(SEARCH("Danielle",R8)))</formula>
    </cfRule>
  </conditionalFormatting>
  <dataValidations count="3">
    <dataValidation type="list" allowBlank="1" showInputMessage="1" showErrorMessage="1" sqref="O22:O25 M7:M10 M12:M15 M17:M20 M22:M25 C7:C10 E7:E10 G7:G10 I7:I10 K7:K10 O7:O10 R8:R30 C12:C15 E12:E15 G12:G15 I12:I15 K12:K15 O12:O15 C17:C20 E17:E20 G17:G20 I17:I20 K17:K20 O17:O20 C22:C25 E22:E25 G22:G25 I22:I25 K22:K25" xr:uid="{F59BD8A2-E12F-457D-8066-F8EE447A2EEC}">
      <formula1>listpersonnel</formula1>
    </dataValidation>
    <dataValidation type="list" allowBlank="1" showInputMessage="1" showErrorMessage="1" sqref="B1:C1" xr:uid="{020210B2-7868-4199-B7F3-062395CFC305}">
      <formula1>Listeannée</formula1>
    </dataValidation>
    <dataValidation type="list" allowBlank="1" showInputMessage="1" showErrorMessage="1" sqref="A1" xr:uid="{D5C2702D-BC4A-4357-85D8-F12CF90F8756}">
      <formula1>Listemois</formula1>
    </dataValidation>
  </dataValidations>
  <pageMargins left="0.39370078740157483" right="0.39370078740157483" top="0.55118110236220474" bottom="0.35433070866141736" header="0.31496062992125984" footer="0.11811023622047245"/>
  <pageSetup paperSize="9" scale="85" orientation="landscape" cellComments="asDisplayed" horizontalDpi="0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78705-A44D-43BC-BF91-67F495A1A3A7}">
  <dimension ref="A1:S35"/>
  <sheetViews>
    <sheetView topLeftCell="A10" zoomScale="130" zoomScaleNormal="130" workbookViewId="0">
      <selection activeCell="O24" sqref="O24"/>
    </sheetView>
  </sheetViews>
  <sheetFormatPr baseColWidth="10" defaultRowHeight="15" x14ac:dyDescent="0.25"/>
  <cols>
    <col min="14" max="14" width="15.140625" customWidth="1"/>
    <col min="18" max="18" width="35.5703125" customWidth="1"/>
    <col min="19" max="19" width="29.42578125" customWidth="1"/>
  </cols>
  <sheetData>
    <row r="1" spans="1:19" x14ac:dyDescent="0.25">
      <c r="A1" s="2">
        <v>7</v>
      </c>
      <c r="B1" s="2">
        <v>2026</v>
      </c>
      <c r="R1" t="s">
        <v>16</v>
      </c>
      <c r="S1" s="3">
        <f>DATE(B1,A1,1)</f>
        <v>46204</v>
      </c>
    </row>
    <row r="2" spans="1:19" x14ac:dyDescent="0.25">
      <c r="R2" t="s">
        <v>17</v>
      </c>
      <c r="S2" s="3">
        <f>EOMONTH(S1,0)</f>
        <v>46234</v>
      </c>
    </row>
    <row r="3" spans="1:19" x14ac:dyDescent="0.25">
      <c r="R3" t="s">
        <v>18</v>
      </c>
      <c r="S3">
        <f>WEEKDAY(S1,2)</f>
        <v>3</v>
      </c>
    </row>
    <row r="4" spans="1:19" ht="19.5" customHeight="1" x14ac:dyDescent="0.25">
      <c r="B4" s="51" t="str">
        <f>"Planning  "&amp;PROPER(TEXT(DATE(B1,A1,1),"MMMM"))&amp;" "&amp;B1</f>
        <v>Planning  Juillet 2026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25">
        <v>46227</v>
      </c>
    </row>
    <row r="5" spans="1:19" ht="29.25" customHeight="1" x14ac:dyDescent="0.25">
      <c r="B5" s="15" t="s">
        <v>0</v>
      </c>
      <c r="C5" s="16"/>
      <c r="D5" s="15" t="s">
        <v>1</v>
      </c>
      <c r="E5" s="16"/>
      <c r="F5" s="15" t="s">
        <v>2</v>
      </c>
      <c r="G5" s="17"/>
      <c r="H5" s="15" t="s">
        <v>3</v>
      </c>
      <c r="I5" s="16"/>
      <c r="J5" s="17" t="s">
        <v>4</v>
      </c>
      <c r="K5" s="17"/>
      <c r="L5" s="15" t="s">
        <v>5</v>
      </c>
      <c r="M5" s="16"/>
      <c r="N5" s="17" t="s">
        <v>6</v>
      </c>
      <c r="O5" s="16"/>
    </row>
    <row r="6" spans="1:19" x14ac:dyDescent="0.25">
      <c r="B6" s="52">
        <f>S1-S3+1</f>
        <v>46202</v>
      </c>
      <c r="C6" s="53"/>
      <c r="D6" s="52">
        <f>+B6+1</f>
        <v>46203</v>
      </c>
      <c r="E6" s="53"/>
      <c r="F6" s="52">
        <f>+D6+1</f>
        <v>46204</v>
      </c>
      <c r="G6" s="54"/>
      <c r="H6" s="52">
        <f>+F6+1</f>
        <v>46205</v>
      </c>
      <c r="I6" s="53"/>
      <c r="J6" s="54">
        <f>+H6+1</f>
        <v>46206</v>
      </c>
      <c r="K6" s="54"/>
      <c r="L6" s="52">
        <f>+J6+1</f>
        <v>46207</v>
      </c>
      <c r="M6" s="53"/>
      <c r="N6" s="54">
        <f>+L6+1</f>
        <v>46208</v>
      </c>
      <c r="O6" s="53"/>
    </row>
    <row r="7" spans="1:19" ht="19.5" customHeight="1" x14ac:dyDescent="0.25">
      <c r="B7" s="6"/>
      <c r="C7" s="18"/>
      <c r="D7" s="6"/>
      <c r="E7" s="7"/>
      <c r="F7" s="6"/>
      <c r="G7" s="7"/>
      <c r="H7" s="6"/>
      <c r="I7" s="8"/>
      <c r="J7" s="7"/>
      <c r="K7" s="7"/>
      <c r="L7" s="6"/>
      <c r="M7" s="20"/>
      <c r="N7" s="7"/>
      <c r="O7" s="20"/>
    </row>
    <row r="8" spans="1:19" ht="19.5" customHeight="1" x14ac:dyDescent="0.25">
      <c r="B8" s="9"/>
      <c r="C8" s="10"/>
      <c r="D8" s="9"/>
      <c r="E8" s="10"/>
      <c r="F8" s="9"/>
      <c r="G8" s="10"/>
      <c r="H8" s="9"/>
      <c r="I8" s="11"/>
      <c r="J8" s="10"/>
      <c r="K8" s="10"/>
      <c r="L8" s="9"/>
      <c r="M8" s="21"/>
      <c r="N8" s="10"/>
      <c r="O8" s="21"/>
      <c r="R8" s="10"/>
    </row>
    <row r="9" spans="1:19" ht="19.5" customHeight="1" x14ac:dyDescent="0.25">
      <c r="B9" s="9"/>
      <c r="C9" s="10"/>
      <c r="D9" s="9"/>
      <c r="E9" s="10"/>
      <c r="F9" s="9"/>
      <c r="G9" s="19"/>
      <c r="H9" s="9"/>
      <c r="I9" s="21"/>
      <c r="J9" s="10"/>
      <c r="K9" s="19"/>
      <c r="L9" s="9"/>
      <c r="M9" s="21"/>
      <c r="N9" s="10"/>
      <c r="O9" s="21"/>
    </row>
    <row r="10" spans="1:19" ht="19.5" customHeight="1" x14ac:dyDescent="0.25">
      <c r="B10" s="4"/>
      <c r="C10" s="1"/>
      <c r="D10" s="4"/>
      <c r="E10" s="1"/>
      <c r="F10" s="4"/>
      <c r="G10" s="1"/>
      <c r="H10" s="4"/>
      <c r="I10" s="5"/>
      <c r="J10" s="1"/>
      <c r="K10" s="1"/>
      <c r="L10" s="4"/>
      <c r="M10" s="5"/>
      <c r="N10" s="1"/>
      <c r="O10" s="5"/>
    </row>
    <row r="11" spans="1:19" x14ac:dyDescent="0.25">
      <c r="B11" s="52">
        <f>+B6+7</f>
        <v>46209</v>
      </c>
      <c r="C11" s="53"/>
      <c r="D11" s="52">
        <f>+B11+1</f>
        <v>46210</v>
      </c>
      <c r="E11" s="53"/>
      <c r="F11" s="52">
        <f>+D11+1</f>
        <v>46211</v>
      </c>
      <c r="G11" s="54"/>
      <c r="H11" s="52">
        <f>+F11+1</f>
        <v>46212</v>
      </c>
      <c r="I11" s="53"/>
      <c r="J11" s="54">
        <f>+H11+1</f>
        <v>46213</v>
      </c>
      <c r="K11" s="54"/>
      <c r="L11" s="52">
        <f>+J11+1</f>
        <v>46214</v>
      </c>
      <c r="M11" s="53"/>
      <c r="N11" s="54">
        <f>+L11+1</f>
        <v>46215</v>
      </c>
      <c r="O11" s="53"/>
    </row>
    <row r="12" spans="1:19" ht="19.5" customHeight="1" x14ac:dyDescent="0.25">
      <c r="B12" s="87" t="s">
        <v>46</v>
      </c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9"/>
    </row>
    <row r="13" spans="1:19" ht="19.5" customHeight="1" x14ac:dyDescent="0.25">
      <c r="B13" s="90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2"/>
    </row>
    <row r="14" spans="1:19" ht="19.5" customHeight="1" x14ac:dyDescent="0.25">
      <c r="B14" s="90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2"/>
    </row>
    <row r="15" spans="1:19" ht="19.5" customHeight="1" x14ac:dyDescent="0.25">
      <c r="B15" s="93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5"/>
    </row>
    <row r="16" spans="1:19" x14ac:dyDescent="0.25">
      <c r="B16" s="52">
        <f>+B11+7</f>
        <v>46216</v>
      </c>
      <c r="C16" s="53"/>
      <c r="D16" s="52">
        <f>+B16+1</f>
        <v>46217</v>
      </c>
      <c r="E16" s="53"/>
      <c r="F16" s="52">
        <f>+D16+1</f>
        <v>46218</v>
      </c>
      <c r="G16" s="54"/>
      <c r="H16" s="52">
        <f>+F16+1</f>
        <v>46219</v>
      </c>
      <c r="I16" s="53"/>
      <c r="J16" s="54">
        <f>+H16+1</f>
        <v>46220</v>
      </c>
      <c r="K16" s="54"/>
      <c r="L16" s="52">
        <f>+J16+1</f>
        <v>46221</v>
      </c>
      <c r="M16" s="53"/>
      <c r="N16" s="54">
        <f>+L16+1</f>
        <v>46222</v>
      </c>
      <c r="O16" s="53"/>
    </row>
    <row r="17" spans="2:15" ht="19.5" customHeight="1" x14ac:dyDescent="0.25">
      <c r="B17" s="6"/>
      <c r="C17" s="18"/>
      <c r="D17" s="6"/>
      <c r="E17" s="7"/>
      <c r="F17" s="6" t="s">
        <v>50</v>
      </c>
      <c r="G17" s="7" t="s">
        <v>10</v>
      </c>
      <c r="H17" s="6" t="s">
        <v>19</v>
      </c>
      <c r="I17" s="8" t="s">
        <v>9</v>
      </c>
      <c r="J17" s="7" t="s">
        <v>19</v>
      </c>
      <c r="K17" s="7" t="s">
        <v>9</v>
      </c>
      <c r="L17" s="6" t="s">
        <v>7</v>
      </c>
      <c r="M17" s="20" t="s">
        <v>42</v>
      </c>
      <c r="N17" s="7" t="s">
        <v>7</v>
      </c>
      <c r="O17" s="20" t="s">
        <v>30</v>
      </c>
    </row>
    <row r="18" spans="2:15" ht="19.5" customHeight="1" x14ac:dyDescent="0.25">
      <c r="B18" s="9"/>
      <c r="C18" s="10"/>
      <c r="D18" s="9"/>
      <c r="E18" s="10"/>
      <c r="F18" s="9" t="s">
        <v>49</v>
      </c>
      <c r="G18" s="10" t="s">
        <v>9</v>
      </c>
      <c r="H18" s="9" t="s">
        <v>20</v>
      </c>
      <c r="I18" s="11" t="s">
        <v>10</v>
      </c>
      <c r="J18" s="10" t="s">
        <v>20</v>
      </c>
      <c r="K18" s="10" t="s">
        <v>10</v>
      </c>
      <c r="L18" s="9" t="s">
        <v>14</v>
      </c>
      <c r="M18" s="21" t="s">
        <v>45</v>
      </c>
      <c r="N18" s="10" t="s">
        <v>14</v>
      </c>
      <c r="O18" s="21" t="s">
        <v>42</v>
      </c>
    </row>
    <row r="19" spans="2:15" ht="19.5" customHeight="1" x14ac:dyDescent="0.25">
      <c r="B19" s="9"/>
      <c r="C19" s="10"/>
      <c r="D19" s="9"/>
      <c r="E19" s="10"/>
      <c r="F19" s="9" t="s">
        <v>51</v>
      </c>
      <c r="G19" s="19" t="s">
        <v>42</v>
      </c>
      <c r="H19" s="9" t="s">
        <v>21</v>
      </c>
      <c r="I19" s="21" t="s">
        <v>42</v>
      </c>
      <c r="J19" s="10" t="s">
        <v>21</v>
      </c>
      <c r="K19" s="19" t="s">
        <v>42</v>
      </c>
      <c r="L19" s="9" t="s">
        <v>14</v>
      </c>
      <c r="M19" s="21" t="s">
        <v>27</v>
      </c>
      <c r="N19" s="10" t="s">
        <v>14</v>
      </c>
      <c r="O19" s="21" t="s">
        <v>11</v>
      </c>
    </row>
    <row r="20" spans="2:15" ht="19.5" customHeight="1" x14ac:dyDescent="0.25">
      <c r="B20" s="4"/>
      <c r="C20" s="1"/>
      <c r="D20" s="4"/>
      <c r="E20" s="1"/>
      <c r="F20" s="4"/>
      <c r="G20" s="1"/>
      <c r="H20" s="4"/>
      <c r="I20" s="5"/>
      <c r="J20" s="1"/>
      <c r="K20" s="1"/>
      <c r="L20" s="4"/>
      <c r="M20" s="5"/>
      <c r="N20" s="1"/>
      <c r="O20" s="5"/>
    </row>
    <row r="21" spans="2:15" x14ac:dyDescent="0.25">
      <c r="B21" s="52">
        <f>+B16+7</f>
        <v>46223</v>
      </c>
      <c r="C21" s="53"/>
      <c r="D21" s="52">
        <f>+B21+1</f>
        <v>46224</v>
      </c>
      <c r="E21" s="53"/>
      <c r="F21" s="52">
        <f>+D21+1</f>
        <v>46225</v>
      </c>
      <c r="G21" s="54"/>
      <c r="H21" s="52">
        <f>+F21+1</f>
        <v>46226</v>
      </c>
      <c r="I21" s="53"/>
      <c r="J21" s="54">
        <f>+H21+1</f>
        <v>46227</v>
      </c>
      <c r="K21" s="54"/>
      <c r="L21" s="52">
        <f>+J21+1</f>
        <v>46228</v>
      </c>
      <c r="M21" s="53"/>
      <c r="N21" s="54">
        <f>+L21+1</f>
        <v>46229</v>
      </c>
      <c r="O21" s="53"/>
    </row>
    <row r="22" spans="2:15" ht="19.5" customHeight="1" x14ac:dyDescent="0.25">
      <c r="B22" s="6" t="s">
        <v>31</v>
      </c>
      <c r="C22" s="18" t="s">
        <v>11</v>
      </c>
      <c r="D22" s="6"/>
      <c r="E22" s="7"/>
      <c r="F22" s="6" t="s">
        <v>50</v>
      </c>
      <c r="G22" s="7" t="s">
        <v>10</v>
      </c>
      <c r="H22" s="6" t="s">
        <v>19</v>
      </c>
      <c r="I22" s="8" t="s">
        <v>9</v>
      </c>
      <c r="J22" s="7" t="s">
        <v>19</v>
      </c>
      <c r="K22" s="7" t="s">
        <v>9</v>
      </c>
      <c r="L22" s="6" t="s">
        <v>7</v>
      </c>
      <c r="M22" s="20" t="s">
        <v>25</v>
      </c>
      <c r="N22" s="7" t="s">
        <v>7</v>
      </c>
      <c r="O22" s="20" t="s">
        <v>11</v>
      </c>
    </row>
    <row r="23" spans="2:15" ht="19.5" customHeight="1" x14ac:dyDescent="0.25">
      <c r="B23" s="9" t="s">
        <v>20</v>
      </c>
      <c r="C23" s="10" t="s">
        <v>10</v>
      </c>
      <c r="D23" s="9"/>
      <c r="E23" s="10"/>
      <c r="F23" s="9" t="s">
        <v>49</v>
      </c>
      <c r="G23" s="10" t="s">
        <v>9</v>
      </c>
      <c r="H23" s="9" t="s">
        <v>20</v>
      </c>
      <c r="I23" s="11" t="s">
        <v>10</v>
      </c>
      <c r="J23" s="10" t="s">
        <v>20</v>
      </c>
      <c r="K23" s="10" t="s">
        <v>10</v>
      </c>
      <c r="L23" s="9" t="s">
        <v>14</v>
      </c>
      <c r="M23" s="21" t="s">
        <v>9</v>
      </c>
      <c r="N23" s="10" t="s">
        <v>14</v>
      </c>
      <c r="O23" s="21" t="s">
        <v>45</v>
      </c>
    </row>
    <row r="24" spans="2:15" ht="19.5" customHeight="1" x14ac:dyDescent="0.25">
      <c r="B24" s="9"/>
      <c r="C24" s="10"/>
      <c r="D24" s="9"/>
      <c r="E24" s="10"/>
      <c r="F24" s="9" t="s">
        <v>51</v>
      </c>
      <c r="G24" s="19" t="s">
        <v>45</v>
      </c>
      <c r="H24" s="9" t="s">
        <v>21</v>
      </c>
      <c r="I24" s="21" t="s">
        <v>45</v>
      </c>
      <c r="J24" s="10" t="s">
        <v>21</v>
      </c>
      <c r="K24" s="19" t="s">
        <v>45</v>
      </c>
      <c r="L24" s="9" t="s">
        <v>14</v>
      </c>
      <c r="M24" s="21" t="s">
        <v>28</v>
      </c>
      <c r="N24" s="10" t="s">
        <v>14</v>
      </c>
      <c r="O24" s="21" t="s">
        <v>53</v>
      </c>
    </row>
    <row r="25" spans="2:15" ht="19.5" customHeight="1" x14ac:dyDescent="0.25">
      <c r="B25" s="12"/>
      <c r="C25" s="13"/>
      <c r="D25" s="12"/>
      <c r="E25" s="13"/>
      <c r="F25" s="12"/>
      <c r="G25" s="13"/>
      <c r="H25" s="12"/>
      <c r="I25" s="14"/>
      <c r="J25" s="13"/>
      <c r="K25" s="13"/>
      <c r="L25" s="12"/>
      <c r="M25" s="14"/>
      <c r="N25" s="13"/>
      <c r="O25" s="14"/>
    </row>
    <row r="26" spans="2:15" x14ac:dyDescent="0.25">
      <c r="B26" s="52">
        <f>+B21+7</f>
        <v>46230</v>
      </c>
      <c r="C26" s="53"/>
      <c r="D26" s="52">
        <f>+B26+1</f>
        <v>46231</v>
      </c>
      <c r="E26" s="53"/>
      <c r="F26" s="52">
        <f>+D26+1</f>
        <v>46232</v>
      </c>
      <c r="G26" s="54"/>
      <c r="H26" s="52">
        <f>+F26+1</f>
        <v>46233</v>
      </c>
      <c r="I26" s="53"/>
      <c r="J26" s="54">
        <f>+H26+1</f>
        <v>46234</v>
      </c>
      <c r="K26" s="54"/>
      <c r="L26" s="52">
        <f>+J26+1</f>
        <v>46235</v>
      </c>
      <c r="M26" s="53"/>
      <c r="N26" s="55">
        <f>+L26+1</f>
        <v>46236</v>
      </c>
      <c r="O26" s="56"/>
    </row>
    <row r="27" spans="2:15" ht="19.5" customHeight="1" x14ac:dyDescent="0.25">
      <c r="B27" s="6" t="s">
        <v>31</v>
      </c>
      <c r="C27" s="18" t="s">
        <v>24</v>
      </c>
      <c r="D27" s="6"/>
      <c r="E27" s="22"/>
      <c r="F27" s="6" t="s">
        <v>50</v>
      </c>
      <c r="G27" s="18" t="s">
        <v>10</v>
      </c>
      <c r="H27" s="6" t="s">
        <v>19</v>
      </c>
      <c r="I27" s="20" t="s">
        <v>9</v>
      </c>
      <c r="J27" s="7" t="s">
        <v>19</v>
      </c>
      <c r="K27" s="18" t="s">
        <v>9</v>
      </c>
      <c r="L27" s="6"/>
      <c r="M27" s="20"/>
      <c r="N27" s="6"/>
      <c r="O27" s="8"/>
    </row>
    <row r="28" spans="2:15" ht="19.5" customHeight="1" x14ac:dyDescent="0.25">
      <c r="B28" s="9" t="s">
        <v>20</v>
      </c>
      <c r="C28" s="10" t="s">
        <v>10</v>
      </c>
      <c r="D28" s="9"/>
      <c r="E28" s="23"/>
      <c r="F28" s="9" t="s">
        <v>49</v>
      </c>
      <c r="G28" s="19" t="s">
        <v>9</v>
      </c>
      <c r="H28" s="9" t="s">
        <v>20</v>
      </c>
      <c r="I28" s="21" t="s">
        <v>10</v>
      </c>
      <c r="J28" s="10" t="s">
        <v>20</v>
      </c>
      <c r="K28" s="19" t="s">
        <v>10</v>
      </c>
      <c r="L28" s="9"/>
      <c r="M28" s="21"/>
      <c r="N28" s="9"/>
      <c r="O28" s="11"/>
    </row>
    <row r="29" spans="2:15" ht="19.5" customHeight="1" x14ac:dyDescent="0.25">
      <c r="B29" s="9"/>
      <c r="C29" s="10"/>
      <c r="D29" s="9"/>
      <c r="E29" s="23"/>
      <c r="F29" s="9" t="s">
        <v>51</v>
      </c>
      <c r="G29" s="19" t="s">
        <v>24</v>
      </c>
      <c r="H29" s="9" t="s">
        <v>21</v>
      </c>
      <c r="I29" s="21" t="s">
        <v>24</v>
      </c>
      <c r="J29" s="10" t="s">
        <v>21</v>
      </c>
      <c r="K29" s="19" t="s">
        <v>24</v>
      </c>
      <c r="L29" s="9"/>
      <c r="M29" s="21"/>
      <c r="N29" s="9"/>
      <c r="O29" s="11"/>
    </row>
    <row r="30" spans="2:15" ht="19.5" customHeight="1" x14ac:dyDescent="0.25">
      <c r="B30" s="12"/>
      <c r="C30" s="13"/>
      <c r="D30" s="12"/>
      <c r="E30" s="24"/>
      <c r="F30" s="12"/>
      <c r="G30" s="13"/>
      <c r="H30" s="12"/>
      <c r="I30" s="14"/>
      <c r="J30" s="13"/>
      <c r="K30" s="13"/>
      <c r="L30" s="12"/>
      <c r="M30" s="14"/>
      <c r="N30" s="13"/>
      <c r="O30" s="14"/>
    </row>
    <row r="31" spans="2:15" x14ac:dyDescent="0.25">
      <c r="B31" s="52">
        <f>+B26+7</f>
        <v>46237</v>
      </c>
      <c r="C31" s="53"/>
      <c r="D31" s="52">
        <f>+B31+1</f>
        <v>46238</v>
      </c>
      <c r="E31" s="53"/>
      <c r="F31" s="52">
        <f>+D31+1</f>
        <v>46239</v>
      </c>
      <c r="G31" s="54"/>
      <c r="H31" s="52">
        <f>+F31+1</f>
        <v>46240</v>
      </c>
      <c r="I31" s="53"/>
      <c r="J31" s="54">
        <f>+H31+1</f>
        <v>46241</v>
      </c>
      <c r="K31" s="54"/>
      <c r="L31" s="52">
        <f>+J31+1</f>
        <v>46242</v>
      </c>
      <c r="M31" s="53"/>
      <c r="N31" s="54">
        <f>+L31+1</f>
        <v>46243</v>
      </c>
      <c r="O31" s="53"/>
    </row>
    <row r="32" spans="2:15" ht="19.5" customHeight="1" x14ac:dyDescent="0.25">
      <c r="B32" s="6"/>
      <c r="C32" s="18"/>
      <c r="D32" s="6"/>
      <c r="E32" s="7"/>
      <c r="F32" s="6"/>
      <c r="G32" s="7"/>
      <c r="H32" s="6"/>
      <c r="I32" s="8"/>
      <c r="J32" s="7"/>
      <c r="K32" s="7"/>
      <c r="L32" s="6"/>
      <c r="M32" s="20"/>
      <c r="N32" s="7"/>
      <c r="O32" s="20"/>
    </row>
    <row r="33" spans="2:15" ht="19.5" customHeight="1" x14ac:dyDescent="0.25">
      <c r="B33" s="9"/>
      <c r="C33" s="10"/>
      <c r="D33" s="9"/>
      <c r="E33" s="10"/>
      <c r="F33" s="9"/>
      <c r="G33" s="10"/>
      <c r="H33" s="9"/>
      <c r="I33" s="11"/>
      <c r="J33" s="10"/>
      <c r="K33" s="10"/>
      <c r="L33" s="9"/>
      <c r="M33" s="21"/>
      <c r="N33" s="10"/>
      <c r="O33" s="21"/>
    </row>
    <row r="34" spans="2:15" ht="19.5" customHeight="1" x14ac:dyDescent="0.25">
      <c r="B34" s="9"/>
      <c r="C34" s="10"/>
      <c r="D34" s="9"/>
      <c r="E34" s="10"/>
      <c r="F34" s="9"/>
      <c r="G34" s="19"/>
      <c r="H34" s="9"/>
      <c r="I34" s="21"/>
      <c r="J34" s="10"/>
      <c r="K34" s="19"/>
      <c r="L34" s="9"/>
      <c r="M34" s="21"/>
      <c r="N34" s="10"/>
      <c r="O34" s="21"/>
    </row>
    <row r="35" spans="2:15" ht="19.5" customHeight="1" x14ac:dyDescent="0.25">
      <c r="B35" s="4"/>
      <c r="C35" s="1"/>
      <c r="D35" s="4"/>
      <c r="E35" s="1"/>
      <c r="F35" s="4"/>
      <c r="G35" s="1"/>
      <c r="H35" s="4"/>
      <c r="I35" s="5"/>
      <c r="J35" s="1"/>
      <c r="K35" s="1"/>
      <c r="L35" s="4"/>
      <c r="M35" s="5"/>
      <c r="N35" s="1"/>
      <c r="O35" s="5"/>
    </row>
  </sheetData>
  <mergeCells count="44">
    <mergeCell ref="D21:E21"/>
    <mergeCell ref="B26:C26"/>
    <mergeCell ref="D26:E26"/>
    <mergeCell ref="F26:G26"/>
    <mergeCell ref="H26:I26"/>
    <mergeCell ref="F21:G21"/>
    <mergeCell ref="H21:I21"/>
    <mergeCell ref="B21:C21"/>
    <mergeCell ref="B31:C31"/>
    <mergeCell ref="D31:E31"/>
    <mergeCell ref="F31:G31"/>
    <mergeCell ref="H31:I31"/>
    <mergeCell ref="J31:K31"/>
    <mergeCell ref="J21:K21"/>
    <mergeCell ref="N31:O31"/>
    <mergeCell ref="L21:M21"/>
    <mergeCell ref="L31:M31"/>
    <mergeCell ref="N21:O21"/>
    <mergeCell ref="L26:M26"/>
    <mergeCell ref="N26:O26"/>
    <mergeCell ref="J26:K26"/>
    <mergeCell ref="N16:O16"/>
    <mergeCell ref="B11:C11"/>
    <mergeCell ref="D11:E11"/>
    <mergeCell ref="F11:G11"/>
    <mergeCell ref="H11:I11"/>
    <mergeCell ref="J11:K11"/>
    <mergeCell ref="L11:M11"/>
    <mergeCell ref="B12:O15"/>
    <mergeCell ref="N11:O11"/>
    <mergeCell ref="B16:C16"/>
    <mergeCell ref="D16:E16"/>
    <mergeCell ref="F16:G16"/>
    <mergeCell ref="H16:I16"/>
    <mergeCell ref="J16:K16"/>
    <mergeCell ref="L16:M16"/>
    <mergeCell ref="B4:N4"/>
    <mergeCell ref="B6:C6"/>
    <mergeCell ref="D6:E6"/>
    <mergeCell ref="F6:G6"/>
    <mergeCell ref="H6:I6"/>
    <mergeCell ref="J6:K6"/>
    <mergeCell ref="L6:M6"/>
    <mergeCell ref="N6:O6"/>
  </mergeCells>
  <conditionalFormatting sqref="B12">
    <cfRule type="containsText" dxfId="465" priority="7" operator="containsText" text="Anaïs">
      <formula>NOT(ISERROR(SEARCH("Anaïs",B12)))</formula>
    </cfRule>
    <cfRule type="containsText" dxfId="464" priority="3" operator="containsText" text="Maurane">
      <formula>NOT(ISERROR(SEARCH("Maurane",B12)))</formula>
    </cfRule>
    <cfRule type="containsText" dxfId="463" priority="4" operator="containsText" text="Ines">
      <formula>NOT(ISERROR(SEARCH("Ines",B12)))</formula>
    </cfRule>
    <cfRule type="containsText" dxfId="462" priority="5" operator="containsText" text="Charlotte">
      <formula>NOT(ISERROR(SEARCH("Charlotte",B12)))</formula>
    </cfRule>
    <cfRule type="containsText" dxfId="461" priority="6" operator="containsText" text="Teuta">
      <formula>NOT(ISERROR(SEARCH("Teuta",B12)))</formula>
    </cfRule>
    <cfRule type="containsText" dxfId="460" priority="12" operator="containsText" text="Carmen">
      <formula>NOT(ISERROR(SEARCH("Carmen",B12)))</formula>
    </cfRule>
    <cfRule type="containsText" dxfId="459" priority="8" operator="containsText" text="Fantine">
      <formula>NOT(ISERROR(SEARCH("Fantine",B12)))</formula>
    </cfRule>
    <cfRule type="containsText" dxfId="458" priority="9" operator="containsText" text="Line">
      <formula>NOT(ISERROR(SEARCH("Line",B12)))</formula>
    </cfRule>
    <cfRule type="containsText" dxfId="457" priority="10" operator="containsText" text="Nina">
      <formula>NOT(ISERROR(SEARCH("Nina",B12)))</formula>
    </cfRule>
    <cfRule type="containsText" dxfId="456" priority="11" operator="containsText" text="Lola">
      <formula>NOT(ISERROR(SEARCH("Lola",B12)))</formula>
    </cfRule>
    <cfRule type="containsText" dxfId="455" priority="13" operator="containsText" text="Amaëlle">
      <formula>NOT(ISERROR(SEARCH("Amaëlle",B12)))</formula>
    </cfRule>
    <cfRule type="containsText" dxfId="454" priority="14" operator="containsText" text="Jérémy">
      <formula>NOT(ISERROR(SEARCH("Jérémy",B12)))</formula>
    </cfRule>
    <cfRule type="containsText" dxfId="453" priority="15" operator="containsText" text="Danielle">
      <formula>NOT(ISERROR(SEARCH("Danielle",B12)))</formula>
    </cfRule>
    <cfRule type="containsBlanks" dxfId="452" priority="16">
      <formula>LEN(TRIM(B12))=0</formula>
    </cfRule>
  </conditionalFormatting>
  <conditionalFormatting sqref="B6:O6">
    <cfRule type="expression" dxfId="451" priority="42">
      <formula>OR(B6&lt;$S$1,B6&gt;$S$2)</formula>
    </cfRule>
  </conditionalFormatting>
  <conditionalFormatting sqref="B6:O11 B16:O35">
    <cfRule type="containsBlanks" dxfId="450" priority="43">
      <formula>LEN(TRIM(B6))=0</formula>
    </cfRule>
    <cfRule type="containsText" dxfId="449" priority="18" operator="containsText" text="Ines">
      <formula>NOT(ISERROR(SEARCH("Ines",B6)))</formula>
    </cfRule>
    <cfRule type="containsText" dxfId="448" priority="19" operator="containsText" text="Charlotte">
      <formula>NOT(ISERROR(SEARCH("Charlotte",B6)))</formula>
    </cfRule>
    <cfRule type="containsText" dxfId="447" priority="20" operator="containsText" text="Teuta">
      <formula>NOT(ISERROR(SEARCH("Teuta",B6)))</formula>
    </cfRule>
    <cfRule type="containsText" dxfId="446" priority="21" operator="containsText" text="Anaïs">
      <formula>NOT(ISERROR(SEARCH("Anaïs",B6)))</formula>
    </cfRule>
    <cfRule type="containsText" dxfId="445" priority="22" operator="containsText" text="Fantine">
      <formula>NOT(ISERROR(SEARCH("Fantine",B6)))</formula>
    </cfRule>
    <cfRule type="containsText" dxfId="444" priority="23" operator="containsText" text="Line">
      <formula>NOT(ISERROR(SEARCH("Line",B6)))</formula>
    </cfRule>
    <cfRule type="containsText" dxfId="443" priority="24" operator="containsText" text="Nina">
      <formula>NOT(ISERROR(SEARCH("Nina",B6)))</formula>
    </cfRule>
    <cfRule type="containsText" dxfId="442" priority="25" operator="containsText" text="Lola">
      <formula>NOT(ISERROR(SEARCH("Lola",B6)))</formula>
    </cfRule>
    <cfRule type="containsText" dxfId="441" priority="26" operator="containsText" text="Carmen">
      <formula>NOT(ISERROR(SEARCH("Carmen",B6)))</formula>
    </cfRule>
    <cfRule type="containsText" dxfId="440" priority="27" operator="containsText" text="Amaëlle">
      <formula>NOT(ISERROR(SEARCH("Amaëlle",B6)))</formula>
    </cfRule>
    <cfRule type="containsText" dxfId="439" priority="28" operator="containsText" text="Jérémy">
      <formula>NOT(ISERROR(SEARCH("Jérémy",B6)))</formula>
    </cfRule>
    <cfRule type="containsText" dxfId="438" priority="29" operator="containsText" text="Danielle">
      <formula>NOT(ISERROR(SEARCH("Danielle",B6)))</formula>
    </cfRule>
  </conditionalFormatting>
  <conditionalFormatting sqref="B11:O11 B16:O16 B21:O21 B26:O26">
    <cfRule type="expression" dxfId="437" priority="41">
      <formula>OR(B11&lt;$S$1,B11&gt;$S$2)</formula>
    </cfRule>
  </conditionalFormatting>
  <conditionalFormatting sqref="B16:O35 B7:O11">
    <cfRule type="containsText" dxfId="436" priority="17" operator="containsText" text="Maurane">
      <formula>NOT(ISERROR(SEARCH("Maurane",B7)))</formula>
    </cfRule>
  </conditionalFormatting>
  <conditionalFormatting sqref="B31:O31">
    <cfRule type="expression" dxfId="435" priority="40">
      <formula>OR(B31&lt;$S$1,B31&gt;$S$2)</formula>
    </cfRule>
  </conditionalFormatting>
  <conditionalFormatting sqref="O24">
    <cfRule type="cellIs" dxfId="434" priority="1" operator="equal">
      <formula>"Bastienne"</formula>
    </cfRule>
  </conditionalFormatting>
  <conditionalFormatting sqref="R8">
    <cfRule type="containsText" dxfId="433" priority="31" operator="containsText" text="Anaïs">
      <formula>NOT(ISERROR(SEARCH("Anaïs",R8)))</formula>
    </cfRule>
    <cfRule type="containsText" dxfId="432" priority="32" operator="containsText" text="Teuta">
      <formula>NOT(ISERROR(SEARCH("Teuta",R8)))</formula>
    </cfRule>
    <cfRule type="containsText" dxfId="431" priority="30" operator="containsText" text="Maurane">
      <formula>NOT(ISERROR(SEARCH("Maurane",R8)))</formula>
    </cfRule>
    <cfRule type="containsText" dxfId="430" priority="34" operator="containsText" text="Blandine">
      <formula>NOT(ISERROR(SEARCH("Blandine",R8)))</formula>
    </cfRule>
    <cfRule type="containsText" dxfId="429" priority="35" operator="containsText" text="Nina">
      <formula>NOT(ISERROR(SEARCH("Nina",R8)))</formula>
    </cfRule>
    <cfRule type="containsText" dxfId="428" priority="36" operator="containsText" text="Lola">
      <formula>NOT(ISERROR(SEARCH("Lola",R8)))</formula>
    </cfRule>
    <cfRule type="containsText" dxfId="427" priority="37" operator="containsText" text="Carmen">
      <formula>NOT(ISERROR(SEARCH("Carmen",R8)))</formula>
    </cfRule>
    <cfRule type="containsText" dxfId="426" priority="33" operator="containsText" text="Charlotte">
      <formula>NOT(ISERROR(SEARCH("Charlotte",R8)))</formula>
    </cfRule>
    <cfRule type="containsText" dxfId="425" priority="39" operator="containsText" text="Danielle">
      <formula>NOT(ISERROR(SEARCH("Danielle",R8)))</formula>
    </cfRule>
    <cfRule type="containsText" dxfId="424" priority="38" operator="containsText" text="Jérémy">
      <formula>NOT(ISERROR(SEARCH("Jérémy",R8)))</formula>
    </cfRule>
  </conditionalFormatting>
  <dataValidations count="3">
    <dataValidation type="list" allowBlank="1" showInputMessage="1" showErrorMessage="1" sqref="M27:M30 M7:M10 G32:G35 M17:M20 M22:M25 C7:C10 E7:E10 G7:G10 I7:I10 K7:K10 O7:O10 R8:R30 I27:I30 K27:K30 O27:O30 I32:I35 K32:K35 O32:O35 C17:C20 E17:E20 G17:G20 I17:I20 K17:K20 O17:O20 C22:C25 E22:E25 G22:G25 I22:I25 K22:K25 O22:O25 C27:C30 E27:E30 G27:G30 M32:M35 C32:C35 E32:E35" xr:uid="{2F2893F8-0340-4301-BCC2-575D107DA16E}">
      <formula1>listpersonnel</formula1>
    </dataValidation>
    <dataValidation type="list" allowBlank="1" showInputMessage="1" showErrorMessage="1" sqref="B1:C1" xr:uid="{F35494A3-36F0-4B29-A8E1-6B2CBB7EC040}">
      <formula1>Listeannée</formula1>
    </dataValidation>
    <dataValidation type="list" allowBlank="1" showInputMessage="1" showErrorMessage="1" sqref="A1" xr:uid="{41B68EE5-E13C-4A4A-AF2A-B4F406DB62FD}">
      <formula1>Listemois</formula1>
    </dataValidation>
  </dataValidations>
  <pageMargins left="0.39370078740157483" right="0.39370078740157483" top="0.55000000000000004" bottom="0.35433070866141736" header="0.31496062992125984" footer="0.11811023622047245"/>
  <pageSetup paperSize="9" scale="85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AC35E-09E2-445E-A4C2-995506BDF43D}">
  <dimension ref="A1:S35"/>
  <sheetViews>
    <sheetView topLeftCell="A11" zoomScale="130" zoomScaleNormal="130" workbookViewId="0">
      <selection activeCell="R6" sqref="R6"/>
    </sheetView>
  </sheetViews>
  <sheetFormatPr baseColWidth="10" defaultRowHeight="15" x14ac:dyDescent="0.25"/>
  <cols>
    <col min="14" max="14" width="15.140625" customWidth="1"/>
    <col min="18" max="18" width="35.5703125" customWidth="1"/>
    <col min="19" max="19" width="29.42578125" customWidth="1"/>
  </cols>
  <sheetData>
    <row r="1" spans="1:19" x14ac:dyDescent="0.25">
      <c r="A1" s="2">
        <v>8</v>
      </c>
      <c r="B1" s="2">
        <v>2026</v>
      </c>
      <c r="R1" t="s">
        <v>16</v>
      </c>
      <c r="S1" s="3">
        <f>DATE(B1,A1,1)</f>
        <v>46235</v>
      </c>
    </row>
    <row r="2" spans="1:19" x14ac:dyDescent="0.25">
      <c r="R2" t="s">
        <v>17</v>
      </c>
      <c r="S2" s="3">
        <f>EOMONTH(S1,0)</f>
        <v>46265</v>
      </c>
    </row>
    <row r="3" spans="1:19" x14ac:dyDescent="0.25">
      <c r="R3" t="s">
        <v>18</v>
      </c>
      <c r="S3">
        <f>WEEKDAY(S1,2)</f>
        <v>6</v>
      </c>
    </row>
    <row r="4" spans="1:19" ht="19.5" customHeight="1" x14ac:dyDescent="0.25">
      <c r="B4" s="51" t="str">
        <f>"Planning  "&amp;PROPER(TEXT(DATE(B1,A1,1),"MMMM"))&amp;" "&amp;B1</f>
        <v>Planning  Août 2026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25">
        <v>46248</v>
      </c>
    </row>
    <row r="5" spans="1:19" ht="29.25" customHeight="1" x14ac:dyDescent="0.25">
      <c r="B5" s="15" t="s">
        <v>0</v>
      </c>
      <c r="C5" s="16"/>
      <c r="D5" s="15" t="s">
        <v>1</v>
      </c>
      <c r="E5" s="16"/>
      <c r="F5" s="15" t="s">
        <v>2</v>
      </c>
      <c r="G5" s="17"/>
      <c r="H5" s="15" t="s">
        <v>3</v>
      </c>
      <c r="I5" s="16"/>
      <c r="J5" s="17" t="s">
        <v>4</v>
      </c>
      <c r="K5" s="17"/>
      <c r="L5" s="15" t="s">
        <v>5</v>
      </c>
      <c r="M5" s="16"/>
      <c r="N5" s="17" t="s">
        <v>6</v>
      </c>
      <c r="O5" s="16"/>
    </row>
    <row r="6" spans="1:19" x14ac:dyDescent="0.25">
      <c r="B6" s="52">
        <f>S1-S3+1</f>
        <v>46230</v>
      </c>
      <c r="C6" s="53"/>
      <c r="D6" s="52">
        <f>+B6+1</f>
        <v>46231</v>
      </c>
      <c r="E6" s="53"/>
      <c r="F6" s="52">
        <f>+D6+1</f>
        <v>46232</v>
      </c>
      <c r="G6" s="54"/>
      <c r="H6" s="52">
        <f>+F6+1</f>
        <v>46233</v>
      </c>
      <c r="I6" s="53"/>
      <c r="J6" s="54">
        <f>+H6+1</f>
        <v>46234</v>
      </c>
      <c r="K6" s="54"/>
      <c r="L6" s="52">
        <f>+J6+1</f>
        <v>46235</v>
      </c>
      <c r="M6" s="53"/>
      <c r="N6" s="54">
        <f>+L6+1</f>
        <v>46236</v>
      </c>
      <c r="O6" s="53"/>
    </row>
    <row r="7" spans="1:19" ht="19.5" customHeight="1" x14ac:dyDescent="0.25">
      <c r="B7" s="6" t="s">
        <v>31</v>
      </c>
      <c r="C7" s="18"/>
      <c r="D7" s="6"/>
      <c r="E7" s="7"/>
      <c r="F7" s="6" t="s">
        <v>52</v>
      </c>
      <c r="G7" s="7"/>
      <c r="H7" s="6" t="s">
        <v>19</v>
      </c>
      <c r="I7" s="8"/>
      <c r="J7" s="7" t="s">
        <v>19</v>
      </c>
      <c r="K7" s="7"/>
      <c r="L7" s="6" t="s">
        <v>7</v>
      </c>
      <c r="M7" s="20" t="s">
        <v>9</v>
      </c>
      <c r="N7" s="7" t="s">
        <v>7</v>
      </c>
      <c r="O7" s="20" t="s">
        <v>28</v>
      </c>
    </row>
    <row r="8" spans="1:19" ht="19.5" customHeight="1" x14ac:dyDescent="0.25">
      <c r="B8" s="9" t="s">
        <v>20</v>
      </c>
      <c r="C8" s="10"/>
      <c r="D8" s="9"/>
      <c r="E8" s="10"/>
      <c r="F8" s="9" t="s">
        <v>50</v>
      </c>
      <c r="G8" s="10"/>
      <c r="H8" s="9" t="s">
        <v>20</v>
      </c>
      <c r="I8" s="11"/>
      <c r="J8" s="10" t="s">
        <v>20</v>
      </c>
      <c r="K8" s="10"/>
      <c r="L8" s="9" t="s">
        <v>14</v>
      </c>
      <c r="M8" s="21" t="s">
        <v>28</v>
      </c>
      <c r="N8" s="10" t="s">
        <v>14</v>
      </c>
      <c r="O8" s="21" t="s">
        <v>13</v>
      </c>
      <c r="R8" s="10"/>
    </row>
    <row r="9" spans="1:19" ht="19.5" customHeight="1" x14ac:dyDescent="0.25">
      <c r="B9" s="9"/>
      <c r="C9" s="10"/>
      <c r="D9" s="9"/>
      <c r="E9" s="10"/>
      <c r="F9" s="9" t="s">
        <v>51</v>
      </c>
      <c r="G9" s="19"/>
      <c r="H9" s="9" t="s">
        <v>21</v>
      </c>
      <c r="I9" s="21"/>
      <c r="J9" s="10" t="s">
        <v>21</v>
      </c>
      <c r="K9" s="19"/>
      <c r="L9" s="9" t="s">
        <v>14</v>
      </c>
      <c r="M9" s="21" t="s">
        <v>53</v>
      </c>
      <c r="N9" s="10" t="s">
        <v>14</v>
      </c>
      <c r="O9" s="21" t="s">
        <v>25</v>
      </c>
    </row>
    <row r="10" spans="1:19" ht="19.5" customHeight="1" x14ac:dyDescent="0.25">
      <c r="B10" s="4"/>
      <c r="C10" s="1"/>
      <c r="D10" s="4"/>
      <c r="E10" s="1"/>
      <c r="F10" s="4"/>
      <c r="G10" s="1"/>
      <c r="H10" s="4"/>
      <c r="I10" s="5"/>
      <c r="J10" s="1"/>
      <c r="K10" s="1"/>
      <c r="L10" s="4"/>
      <c r="M10" s="5"/>
      <c r="N10" s="1"/>
      <c r="O10" s="5"/>
    </row>
    <row r="11" spans="1:19" x14ac:dyDescent="0.25">
      <c r="B11" s="52">
        <f>+B6+7</f>
        <v>46237</v>
      </c>
      <c r="C11" s="53"/>
      <c r="D11" s="52">
        <f>+B11+1</f>
        <v>46238</v>
      </c>
      <c r="E11" s="53"/>
      <c r="F11" s="52">
        <f>+D11+1</f>
        <v>46239</v>
      </c>
      <c r="G11" s="54"/>
      <c r="H11" s="52">
        <f>+F11+1</f>
        <v>46240</v>
      </c>
      <c r="I11" s="53"/>
      <c r="J11" s="54">
        <f>+H11+1</f>
        <v>46241</v>
      </c>
      <c r="K11" s="54"/>
      <c r="L11" s="52">
        <f>+J11+1</f>
        <v>46242</v>
      </c>
      <c r="M11" s="53"/>
      <c r="N11" s="54">
        <f>+L11+1</f>
        <v>46243</v>
      </c>
      <c r="O11" s="53"/>
    </row>
    <row r="12" spans="1:19" ht="19.5" customHeight="1" x14ac:dyDescent="0.25">
      <c r="B12" s="6" t="s">
        <v>31</v>
      </c>
      <c r="C12" s="18" t="s">
        <v>28</v>
      </c>
      <c r="D12" s="6"/>
      <c r="E12" s="7"/>
      <c r="F12" s="6" t="s">
        <v>50</v>
      </c>
      <c r="G12" s="7" t="s">
        <v>10</v>
      </c>
      <c r="H12" s="6" t="s">
        <v>19</v>
      </c>
      <c r="I12" s="8" t="s">
        <v>9</v>
      </c>
      <c r="J12" s="7" t="s">
        <v>19</v>
      </c>
      <c r="K12" s="7" t="s">
        <v>9</v>
      </c>
      <c r="L12" s="6" t="s">
        <v>7</v>
      </c>
      <c r="M12" s="20" t="s">
        <v>42</v>
      </c>
      <c r="N12" s="7" t="s">
        <v>7</v>
      </c>
      <c r="O12" s="20" t="s">
        <v>13</v>
      </c>
    </row>
    <row r="13" spans="1:19" ht="19.5" customHeight="1" x14ac:dyDescent="0.25">
      <c r="B13" s="9" t="s">
        <v>20</v>
      </c>
      <c r="C13" s="10" t="s">
        <v>10</v>
      </c>
      <c r="D13" s="9"/>
      <c r="E13" s="10"/>
      <c r="F13" s="9" t="s">
        <v>49</v>
      </c>
      <c r="G13" s="10" t="s">
        <v>9</v>
      </c>
      <c r="H13" s="9" t="s">
        <v>20</v>
      </c>
      <c r="I13" s="11" t="s">
        <v>10</v>
      </c>
      <c r="J13" s="10" t="s">
        <v>20</v>
      </c>
      <c r="K13" s="10" t="s">
        <v>10</v>
      </c>
      <c r="L13" s="9" t="s">
        <v>14</v>
      </c>
      <c r="M13" s="21" t="s">
        <v>28</v>
      </c>
      <c r="N13" s="10" t="s">
        <v>14</v>
      </c>
      <c r="O13" s="21" t="s">
        <v>28</v>
      </c>
    </row>
    <row r="14" spans="1:19" ht="19.5" customHeight="1" x14ac:dyDescent="0.25">
      <c r="B14" s="9"/>
      <c r="C14" s="10"/>
      <c r="D14" s="9"/>
      <c r="E14" s="10"/>
      <c r="F14" s="9" t="s">
        <v>51</v>
      </c>
      <c r="G14" s="19" t="s">
        <v>28</v>
      </c>
      <c r="H14" s="9" t="s">
        <v>21</v>
      </c>
      <c r="I14" s="11" t="s">
        <v>28</v>
      </c>
      <c r="J14" s="10" t="s">
        <v>21</v>
      </c>
      <c r="K14" s="19" t="s">
        <v>28</v>
      </c>
      <c r="L14" s="9" t="s">
        <v>14</v>
      </c>
      <c r="M14" s="21" t="s">
        <v>45</v>
      </c>
      <c r="N14" s="10" t="s">
        <v>14</v>
      </c>
      <c r="O14" s="21" t="s">
        <v>42</v>
      </c>
    </row>
    <row r="15" spans="1:19" ht="19.5" customHeight="1" x14ac:dyDescent="0.25">
      <c r="B15" s="4"/>
      <c r="C15" s="1"/>
      <c r="D15" s="4"/>
      <c r="E15" s="1"/>
      <c r="F15" s="4"/>
      <c r="G15" s="1"/>
      <c r="H15" s="12"/>
      <c r="I15" s="14"/>
      <c r="J15" s="13"/>
      <c r="K15" s="13"/>
      <c r="L15" s="12"/>
      <c r="M15" s="14"/>
      <c r="N15" s="13"/>
      <c r="O15" s="14"/>
    </row>
    <row r="16" spans="1:19" x14ac:dyDescent="0.25">
      <c r="B16" s="52">
        <f>+B11+7</f>
        <v>46244</v>
      </c>
      <c r="C16" s="53"/>
      <c r="D16" s="52">
        <f>+B16+1</f>
        <v>46245</v>
      </c>
      <c r="E16" s="53"/>
      <c r="F16" s="52">
        <f>+D16+1</f>
        <v>46246</v>
      </c>
      <c r="G16" s="54"/>
      <c r="H16" s="52">
        <f>+F16+1</f>
        <v>46247</v>
      </c>
      <c r="I16" s="53"/>
      <c r="J16" s="54">
        <f>+H16+1</f>
        <v>46248</v>
      </c>
      <c r="K16" s="54"/>
      <c r="L16" s="52">
        <f>+J16+1</f>
        <v>46249</v>
      </c>
      <c r="M16" s="53"/>
      <c r="N16" s="54">
        <f>+L16+1</f>
        <v>46250</v>
      </c>
      <c r="O16" s="53"/>
    </row>
    <row r="17" spans="2:15" ht="19.5" customHeight="1" x14ac:dyDescent="0.25">
      <c r="B17" s="6" t="s">
        <v>31</v>
      </c>
      <c r="C17" s="18" t="s">
        <v>11</v>
      </c>
      <c r="D17" s="6"/>
      <c r="E17" s="7"/>
      <c r="F17" s="6" t="s">
        <v>50</v>
      </c>
      <c r="G17" s="7" t="s">
        <v>10</v>
      </c>
      <c r="H17" s="6" t="s">
        <v>19</v>
      </c>
      <c r="I17" s="8" t="s">
        <v>9</v>
      </c>
      <c r="J17" s="7" t="s">
        <v>19</v>
      </c>
      <c r="K17" s="7" t="s">
        <v>9</v>
      </c>
      <c r="L17" s="6" t="s">
        <v>7</v>
      </c>
      <c r="M17" s="20" t="s">
        <v>25</v>
      </c>
      <c r="N17" s="7" t="s">
        <v>7</v>
      </c>
      <c r="O17" s="20" t="s">
        <v>26</v>
      </c>
    </row>
    <row r="18" spans="2:15" ht="19.5" customHeight="1" x14ac:dyDescent="0.25">
      <c r="B18" s="9" t="s">
        <v>20</v>
      </c>
      <c r="C18" s="10" t="s">
        <v>10</v>
      </c>
      <c r="D18" s="9"/>
      <c r="E18" s="10"/>
      <c r="F18" s="9" t="s">
        <v>49</v>
      </c>
      <c r="G18" s="10" t="s">
        <v>9</v>
      </c>
      <c r="H18" s="9" t="s">
        <v>20</v>
      </c>
      <c r="I18" s="11" t="s">
        <v>10</v>
      </c>
      <c r="J18" s="10" t="s">
        <v>20</v>
      </c>
      <c r="K18" s="10" t="s">
        <v>10</v>
      </c>
      <c r="L18" s="9" t="s">
        <v>14</v>
      </c>
      <c r="M18" s="21" t="s">
        <v>53</v>
      </c>
      <c r="N18" s="10" t="s">
        <v>14</v>
      </c>
      <c r="O18" s="21" t="s">
        <v>42</v>
      </c>
    </row>
    <row r="19" spans="2:15" ht="19.5" customHeight="1" x14ac:dyDescent="0.25">
      <c r="B19" s="9"/>
      <c r="C19" s="10"/>
      <c r="D19" s="9"/>
      <c r="E19" s="10"/>
      <c r="F19" s="9" t="s">
        <v>51</v>
      </c>
      <c r="G19" s="19" t="s">
        <v>25</v>
      </c>
      <c r="H19" s="9" t="s">
        <v>21</v>
      </c>
      <c r="I19" s="21" t="s">
        <v>13</v>
      </c>
      <c r="J19" s="10" t="s">
        <v>21</v>
      </c>
      <c r="K19" s="19" t="s">
        <v>26</v>
      </c>
      <c r="L19" s="9" t="s">
        <v>14</v>
      </c>
      <c r="M19" s="21" t="s">
        <v>42</v>
      </c>
      <c r="N19" s="10" t="s">
        <v>14</v>
      </c>
      <c r="O19" s="21" t="s">
        <v>45</v>
      </c>
    </row>
    <row r="20" spans="2:15" ht="19.5" customHeight="1" x14ac:dyDescent="0.25">
      <c r="B20" s="4"/>
      <c r="C20" s="1"/>
      <c r="D20" s="4"/>
      <c r="E20" s="1"/>
      <c r="F20" s="4"/>
      <c r="G20" s="1"/>
      <c r="H20" s="4"/>
      <c r="I20" s="5"/>
      <c r="J20" s="1"/>
      <c r="K20" s="1"/>
      <c r="L20" s="4"/>
      <c r="M20" s="5"/>
      <c r="N20" s="1"/>
      <c r="O20" s="5"/>
    </row>
    <row r="21" spans="2:15" x14ac:dyDescent="0.25">
      <c r="B21" s="52">
        <f>+B16+7</f>
        <v>46251</v>
      </c>
      <c r="C21" s="53"/>
      <c r="D21" s="52">
        <f>+B21+1</f>
        <v>46252</v>
      </c>
      <c r="E21" s="53"/>
      <c r="F21" s="52">
        <f>+D21+1</f>
        <v>46253</v>
      </c>
      <c r="G21" s="54"/>
      <c r="H21" s="52">
        <f>+F21+1</f>
        <v>46254</v>
      </c>
      <c r="I21" s="53"/>
      <c r="J21" s="54">
        <f>+H21+1</f>
        <v>46255</v>
      </c>
      <c r="K21" s="54"/>
      <c r="L21" s="52">
        <f>+J21+1</f>
        <v>46256</v>
      </c>
      <c r="M21" s="53"/>
      <c r="N21" s="54">
        <f>+L21+1</f>
        <v>46257</v>
      </c>
      <c r="O21" s="53"/>
    </row>
    <row r="22" spans="2:15" ht="19.5" customHeight="1" x14ac:dyDescent="0.25">
      <c r="B22" s="6" t="s">
        <v>31</v>
      </c>
      <c r="C22" s="18" t="s">
        <v>11</v>
      </c>
      <c r="D22" s="6"/>
      <c r="E22" s="7"/>
      <c r="F22" s="6" t="s">
        <v>50</v>
      </c>
      <c r="G22" s="7" t="s">
        <v>10</v>
      </c>
      <c r="H22" s="6" t="s">
        <v>19</v>
      </c>
      <c r="I22" s="8" t="s">
        <v>9</v>
      </c>
      <c r="J22" s="7" t="s">
        <v>19</v>
      </c>
      <c r="K22" s="7" t="s">
        <v>9</v>
      </c>
      <c r="L22" s="6" t="s">
        <v>7</v>
      </c>
      <c r="M22" s="20" t="s">
        <v>42</v>
      </c>
      <c r="N22" s="7" t="s">
        <v>7</v>
      </c>
      <c r="O22" s="20" t="s">
        <v>11</v>
      </c>
    </row>
    <row r="23" spans="2:15" ht="19.5" customHeight="1" x14ac:dyDescent="0.25">
      <c r="B23" s="9" t="s">
        <v>20</v>
      </c>
      <c r="C23" s="10" t="s">
        <v>10</v>
      </c>
      <c r="D23" s="9"/>
      <c r="E23" s="10"/>
      <c r="F23" s="9" t="s">
        <v>49</v>
      </c>
      <c r="G23" s="10" t="s">
        <v>9</v>
      </c>
      <c r="H23" s="9" t="s">
        <v>20</v>
      </c>
      <c r="I23" s="11" t="s">
        <v>10</v>
      </c>
      <c r="J23" s="10" t="s">
        <v>20</v>
      </c>
      <c r="K23" s="10" t="s">
        <v>10</v>
      </c>
      <c r="L23" s="9" t="s">
        <v>14</v>
      </c>
      <c r="M23" s="21" t="s">
        <v>13</v>
      </c>
      <c r="N23" s="10" t="s">
        <v>14</v>
      </c>
      <c r="O23" s="21" t="s">
        <v>28</v>
      </c>
    </row>
    <row r="24" spans="2:15" ht="19.5" customHeight="1" x14ac:dyDescent="0.25">
      <c r="B24" s="9"/>
      <c r="C24" s="10"/>
      <c r="D24" s="9"/>
      <c r="E24" s="10"/>
      <c r="F24" s="9" t="s">
        <v>51</v>
      </c>
      <c r="G24" s="19" t="s">
        <v>11</v>
      </c>
      <c r="H24" s="9" t="s">
        <v>21</v>
      </c>
      <c r="I24" s="21" t="s">
        <v>11</v>
      </c>
      <c r="J24" s="10" t="s">
        <v>21</v>
      </c>
      <c r="K24" s="19" t="s">
        <v>11</v>
      </c>
      <c r="L24" s="9" t="s">
        <v>14</v>
      </c>
      <c r="M24" s="21" t="s">
        <v>9</v>
      </c>
      <c r="N24" s="10" t="s">
        <v>14</v>
      </c>
      <c r="O24" s="21" t="s">
        <v>42</v>
      </c>
    </row>
    <row r="25" spans="2:15" ht="19.5" customHeight="1" x14ac:dyDescent="0.25">
      <c r="B25" s="12"/>
      <c r="C25" s="13"/>
      <c r="D25" s="12"/>
      <c r="E25" s="13"/>
      <c r="F25" s="12"/>
      <c r="G25" s="13"/>
      <c r="H25" s="12"/>
      <c r="I25" s="14"/>
      <c r="J25" s="13"/>
      <c r="K25" s="13"/>
      <c r="L25" s="12"/>
      <c r="M25" s="14"/>
      <c r="N25" s="13"/>
      <c r="O25" s="14"/>
    </row>
    <row r="26" spans="2:15" x14ac:dyDescent="0.25">
      <c r="B26" s="52">
        <f>+B21+7</f>
        <v>46258</v>
      </c>
      <c r="C26" s="53"/>
      <c r="D26" s="52">
        <f>+B26+1</f>
        <v>46259</v>
      </c>
      <c r="E26" s="53"/>
      <c r="F26" s="52">
        <f>+D26+1</f>
        <v>46260</v>
      </c>
      <c r="G26" s="54"/>
      <c r="H26" s="52">
        <f>+F26+1</f>
        <v>46261</v>
      </c>
      <c r="I26" s="53"/>
      <c r="J26" s="54">
        <f>+H26+1</f>
        <v>46262</v>
      </c>
      <c r="K26" s="54"/>
      <c r="L26" s="52">
        <f>+J26+1</f>
        <v>46263</v>
      </c>
      <c r="M26" s="53"/>
      <c r="N26" s="55">
        <f>+L26+1</f>
        <v>46264</v>
      </c>
      <c r="O26" s="56"/>
    </row>
    <row r="27" spans="2:15" ht="19.5" customHeight="1" x14ac:dyDescent="0.25">
      <c r="B27" s="6" t="s">
        <v>31</v>
      </c>
      <c r="C27" s="18" t="s">
        <v>11</v>
      </c>
      <c r="D27" s="6"/>
      <c r="E27" s="22"/>
      <c r="F27" s="6" t="s">
        <v>50</v>
      </c>
      <c r="G27" s="18" t="s">
        <v>10</v>
      </c>
      <c r="H27" s="6" t="s">
        <v>19</v>
      </c>
      <c r="I27" s="20" t="s">
        <v>13</v>
      </c>
      <c r="J27" s="7" t="s">
        <v>19</v>
      </c>
      <c r="K27" s="18" t="s">
        <v>28</v>
      </c>
      <c r="L27" s="6" t="s">
        <v>7</v>
      </c>
      <c r="M27" s="20" t="s">
        <v>42</v>
      </c>
      <c r="N27" s="6" t="s">
        <v>7</v>
      </c>
      <c r="O27" s="8" t="s">
        <v>27</v>
      </c>
    </row>
    <row r="28" spans="2:15" ht="19.5" customHeight="1" x14ac:dyDescent="0.25">
      <c r="B28" s="9" t="s">
        <v>20</v>
      </c>
      <c r="C28" s="10" t="s">
        <v>10</v>
      </c>
      <c r="D28" s="9"/>
      <c r="E28" s="23"/>
      <c r="F28" s="9" t="s">
        <v>49</v>
      </c>
      <c r="G28" s="19" t="s">
        <v>9</v>
      </c>
      <c r="H28" s="9" t="s">
        <v>20</v>
      </c>
      <c r="I28" s="21" t="s">
        <v>10</v>
      </c>
      <c r="J28" s="10" t="s">
        <v>20</v>
      </c>
      <c r="K28" s="19" t="s">
        <v>10</v>
      </c>
      <c r="L28" s="9" t="s">
        <v>14</v>
      </c>
      <c r="M28" s="21" t="s">
        <v>13</v>
      </c>
      <c r="N28" s="9" t="s">
        <v>14</v>
      </c>
      <c r="O28" s="11" t="s">
        <v>9</v>
      </c>
    </row>
    <row r="29" spans="2:15" ht="19.5" customHeight="1" x14ac:dyDescent="0.25">
      <c r="B29" s="9"/>
      <c r="C29" s="10"/>
      <c r="D29" s="9"/>
      <c r="E29" s="23"/>
      <c r="F29" s="9" t="s">
        <v>51</v>
      </c>
      <c r="G29" s="19" t="s">
        <v>11</v>
      </c>
      <c r="H29" s="9" t="s">
        <v>21</v>
      </c>
      <c r="I29" s="21" t="s">
        <v>11</v>
      </c>
      <c r="J29" s="10" t="s">
        <v>21</v>
      </c>
      <c r="K29" s="19" t="s">
        <v>45</v>
      </c>
      <c r="L29" s="9" t="s">
        <v>14</v>
      </c>
      <c r="M29" s="21" t="s">
        <v>28</v>
      </c>
      <c r="N29" s="9" t="s">
        <v>14</v>
      </c>
      <c r="O29" s="11" t="s">
        <v>30</v>
      </c>
    </row>
    <row r="30" spans="2:15" ht="19.5" customHeight="1" x14ac:dyDescent="0.25">
      <c r="B30" s="12"/>
      <c r="C30" s="13"/>
      <c r="D30" s="12"/>
      <c r="E30" s="24"/>
      <c r="F30" s="12"/>
      <c r="G30" s="13"/>
      <c r="H30" s="12"/>
      <c r="I30" s="14"/>
      <c r="J30" s="13"/>
      <c r="K30" s="13"/>
      <c r="L30" s="12"/>
      <c r="M30" s="14"/>
      <c r="N30" s="13"/>
      <c r="O30" s="14"/>
    </row>
    <row r="31" spans="2:15" x14ac:dyDescent="0.25">
      <c r="B31" s="52">
        <f>+B26+7</f>
        <v>46265</v>
      </c>
      <c r="C31" s="53"/>
      <c r="D31" s="52">
        <f>+B31+1</f>
        <v>46266</v>
      </c>
      <c r="E31" s="53"/>
      <c r="F31" s="52">
        <f>+D31+1</f>
        <v>46267</v>
      </c>
      <c r="G31" s="54"/>
      <c r="H31" s="52">
        <f>+F31+1</f>
        <v>46268</v>
      </c>
      <c r="I31" s="53"/>
      <c r="J31" s="54">
        <f>+H31+1</f>
        <v>46269</v>
      </c>
      <c r="K31" s="54"/>
      <c r="L31" s="52">
        <f>+J31+1</f>
        <v>46270</v>
      </c>
      <c r="M31" s="53"/>
      <c r="N31" s="54">
        <f>+L31+1</f>
        <v>46271</v>
      </c>
      <c r="O31" s="53"/>
    </row>
    <row r="32" spans="2:15" ht="19.5" customHeight="1" x14ac:dyDescent="0.25">
      <c r="B32" s="6"/>
      <c r="C32" s="18"/>
      <c r="D32" s="6"/>
      <c r="E32" s="7"/>
      <c r="F32" s="6"/>
      <c r="G32" s="7"/>
      <c r="H32" s="6"/>
      <c r="I32" s="8"/>
      <c r="J32" s="7"/>
      <c r="K32" s="7"/>
      <c r="L32" s="6"/>
      <c r="M32" s="20"/>
      <c r="N32" s="7"/>
      <c r="O32" s="20"/>
    </row>
    <row r="33" spans="2:15" ht="19.5" customHeight="1" x14ac:dyDescent="0.25">
      <c r="B33" s="9"/>
      <c r="C33" s="10"/>
      <c r="D33" s="9"/>
      <c r="E33" s="10"/>
      <c r="F33" s="9"/>
      <c r="G33" s="10"/>
      <c r="H33" s="9"/>
      <c r="I33" s="11"/>
      <c r="J33" s="10"/>
      <c r="K33" s="10"/>
      <c r="L33" s="9"/>
      <c r="M33" s="21"/>
      <c r="N33" s="10"/>
      <c r="O33" s="21"/>
    </row>
    <row r="34" spans="2:15" ht="19.5" customHeight="1" x14ac:dyDescent="0.25">
      <c r="B34" s="9"/>
      <c r="C34" s="10"/>
      <c r="D34" s="9"/>
      <c r="E34" s="10"/>
      <c r="F34" s="9"/>
      <c r="G34" s="19"/>
      <c r="H34" s="9"/>
      <c r="I34" s="21"/>
      <c r="J34" s="10"/>
      <c r="K34" s="19"/>
      <c r="L34" s="9"/>
      <c r="M34" s="21"/>
      <c r="N34" s="10"/>
      <c r="O34" s="21"/>
    </row>
    <row r="35" spans="2:15" ht="19.5" customHeight="1" x14ac:dyDescent="0.25">
      <c r="B35" s="4"/>
      <c r="C35" s="1"/>
      <c r="D35" s="4"/>
      <c r="E35" s="1"/>
      <c r="F35" s="4"/>
      <c r="G35" s="1"/>
      <c r="H35" s="4"/>
      <c r="I35" s="5"/>
      <c r="J35" s="1"/>
      <c r="K35" s="1"/>
      <c r="L35" s="4"/>
      <c r="M35" s="5"/>
      <c r="N35" s="1"/>
      <c r="O35" s="5"/>
    </row>
  </sheetData>
  <mergeCells count="43">
    <mergeCell ref="B4:N4"/>
    <mergeCell ref="B6:C6"/>
    <mergeCell ref="D6:E6"/>
    <mergeCell ref="F6:G6"/>
    <mergeCell ref="H6:I6"/>
    <mergeCell ref="J6:K6"/>
    <mergeCell ref="L6:M6"/>
    <mergeCell ref="N6:O6"/>
    <mergeCell ref="N11:O11"/>
    <mergeCell ref="B16:C16"/>
    <mergeCell ref="D16:E16"/>
    <mergeCell ref="F16:G16"/>
    <mergeCell ref="H16:I16"/>
    <mergeCell ref="J16:K16"/>
    <mergeCell ref="L16:M16"/>
    <mergeCell ref="N16:O16"/>
    <mergeCell ref="B11:C11"/>
    <mergeCell ref="D11:E11"/>
    <mergeCell ref="F11:G11"/>
    <mergeCell ref="H11:I11"/>
    <mergeCell ref="J11:K11"/>
    <mergeCell ref="L11:M11"/>
    <mergeCell ref="N21:O21"/>
    <mergeCell ref="B26:C26"/>
    <mergeCell ref="D26:E26"/>
    <mergeCell ref="F26:G26"/>
    <mergeCell ref="H26:I26"/>
    <mergeCell ref="J26:K26"/>
    <mergeCell ref="L26:M26"/>
    <mergeCell ref="N26:O26"/>
    <mergeCell ref="B21:C21"/>
    <mergeCell ref="D21:E21"/>
    <mergeCell ref="F21:G21"/>
    <mergeCell ref="H21:I21"/>
    <mergeCell ref="J21:K21"/>
    <mergeCell ref="L21:M21"/>
    <mergeCell ref="N31:O31"/>
    <mergeCell ref="B31:C31"/>
    <mergeCell ref="D31:E31"/>
    <mergeCell ref="F31:G31"/>
    <mergeCell ref="H31:I31"/>
    <mergeCell ref="J31:K31"/>
    <mergeCell ref="L31:M31"/>
  </mergeCells>
  <conditionalFormatting sqref="B5:O35">
    <cfRule type="cellIs" dxfId="423" priority="1" operator="equal">
      <formula>"Bastienne"</formula>
    </cfRule>
  </conditionalFormatting>
  <conditionalFormatting sqref="B6:O6">
    <cfRule type="expression" dxfId="422" priority="27">
      <formula>OR(B6&lt;$S$1,B6&gt;$S$2)</formula>
    </cfRule>
  </conditionalFormatting>
  <conditionalFormatting sqref="B6:O35">
    <cfRule type="containsText" dxfId="421" priority="3" operator="containsText" text="Ines">
      <formula>NOT(ISERROR(SEARCH("Ines",B6)))</formula>
    </cfRule>
    <cfRule type="containsText" dxfId="420" priority="4" operator="containsText" text="Charlotte">
      <formula>NOT(ISERROR(SEARCH("Charlotte",B6)))</formula>
    </cfRule>
    <cfRule type="containsText" dxfId="419" priority="5" operator="containsText" text="Teuta">
      <formula>NOT(ISERROR(SEARCH("Teuta",B6)))</formula>
    </cfRule>
    <cfRule type="containsText" dxfId="418" priority="6" operator="containsText" text="Anaïs">
      <formula>NOT(ISERROR(SEARCH("Anaïs",B6)))</formula>
    </cfRule>
    <cfRule type="containsText" dxfId="417" priority="7" operator="containsText" text="Fantine">
      <formula>NOT(ISERROR(SEARCH("Fantine",B6)))</formula>
    </cfRule>
    <cfRule type="containsText" dxfId="416" priority="8" operator="containsText" text="Line">
      <formula>NOT(ISERROR(SEARCH("Line",B6)))</formula>
    </cfRule>
    <cfRule type="containsText" dxfId="415" priority="9" operator="containsText" text="Nina">
      <formula>NOT(ISERROR(SEARCH("Nina",B6)))</formula>
    </cfRule>
    <cfRule type="containsText" dxfId="414" priority="10" operator="containsText" text="Lola">
      <formula>NOT(ISERROR(SEARCH("Lola",B6)))</formula>
    </cfRule>
    <cfRule type="containsText" dxfId="413" priority="11" operator="containsText" text="Carmen">
      <formula>NOT(ISERROR(SEARCH("Carmen",B6)))</formula>
    </cfRule>
    <cfRule type="containsText" dxfId="412" priority="12" operator="containsText" text="Amaëlle">
      <formula>NOT(ISERROR(SEARCH("Amaëlle",B6)))</formula>
    </cfRule>
    <cfRule type="containsText" dxfId="411" priority="13" operator="containsText" text="Jérémy">
      <formula>NOT(ISERROR(SEARCH("Jérémy",B6)))</formula>
    </cfRule>
    <cfRule type="containsText" dxfId="410" priority="14" operator="containsText" text="Danielle">
      <formula>NOT(ISERROR(SEARCH("Danielle",B6)))</formula>
    </cfRule>
    <cfRule type="containsBlanks" dxfId="409" priority="28">
      <formula>LEN(TRIM(B6))=0</formula>
    </cfRule>
  </conditionalFormatting>
  <conditionalFormatting sqref="B7:O35">
    <cfRule type="containsText" dxfId="408" priority="2" operator="containsText" text="Maurane">
      <formula>NOT(ISERROR(SEARCH("Maurane",B7)))</formula>
    </cfRule>
  </conditionalFormatting>
  <conditionalFormatting sqref="B11:O11 B16:O16 B21:O21 B26:O26">
    <cfRule type="expression" dxfId="407" priority="26">
      <formula>OR(B11&lt;$S$1,B11&gt;$S$2)</formula>
    </cfRule>
  </conditionalFormatting>
  <conditionalFormatting sqref="B31:O31">
    <cfRule type="expression" dxfId="406" priority="25">
      <formula>OR(B31&lt;$S$1,B31&gt;$S$2)</formula>
    </cfRule>
  </conditionalFormatting>
  <conditionalFormatting sqref="R8">
    <cfRule type="containsText" dxfId="405" priority="15" operator="containsText" text="Maurane">
      <formula>NOT(ISERROR(SEARCH("Maurane",R8)))</formula>
    </cfRule>
    <cfRule type="containsText" dxfId="404" priority="16" operator="containsText" text="Anaïs">
      <formula>NOT(ISERROR(SEARCH("Anaïs",R8)))</formula>
    </cfRule>
    <cfRule type="containsText" dxfId="403" priority="17" operator="containsText" text="Teuta">
      <formula>NOT(ISERROR(SEARCH("Teuta",R8)))</formula>
    </cfRule>
    <cfRule type="containsText" dxfId="402" priority="18" operator="containsText" text="Charlotte">
      <formula>NOT(ISERROR(SEARCH("Charlotte",R8)))</formula>
    </cfRule>
    <cfRule type="containsText" dxfId="401" priority="19" operator="containsText" text="Blandine">
      <formula>NOT(ISERROR(SEARCH("Blandine",R8)))</formula>
    </cfRule>
    <cfRule type="containsText" dxfId="400" priority="20" operator="containsText" text="Nina">
      <formula>NOT(ISERROR(SEARCH("Nina",R8)))</formula>
    </cfRule>
    <cfRule type="containsText" dxfId="399" priority="21" operator="containsText" text="Lola">
      <formula>NOT(ISERROR(SEARCH("Lola",R8)))</formula>
    </cfRule>
    <cfRule type="containsText" dxfId="398" priority="22" operator="containsText" text="Carmen">
      <formula>NOT(ISERROR(SEARCH("Carmen",R8)))</formula>
    </cfRule>
    <cfRule type="containsText" dxfId="397" priority="23" operator="containsText" text="Jérémy">
      <formula>NOT(ISERROR(SEARCH("Jérémy",R8)))</formula>
    </cfRule>
    <cfRule type="containsText" dxfId="396" priority="24" operator="containsText" text="Danielle">
      <formula>NOT(ISERROR(SEARCH("Danielle",R8)))</formula>
    </cfRule>
  </conditionalFormatting>
  <dataValidations count="3">
    <dataValidation type="list" allowBlank="1" showInputMessage="1" showErrorMessage="1" sqref="M27:M30 M7:M10 M12:M15 M17:M20 M22:M25 C7:C10 E7:E10 G7:G10 I7:I10 K7:K10 O7:O10 R8:R30 I27:I30 K27:K30 O27:O30 I12:I15 K12:K15 O12:O15 C17:C20 E17:E20 G17:G20 I17:I20 K17:K20 O17:O20 C22:C25 E22:E25 G22:G25 I22:I25 K22:K25 O22:O25 C27:C30 E27:E30 G27:G30 M32:M35 C32:C35 E32:E35 G32:G35 I32:I35 K32:K35 O32:O35 C12:C15 E12:E15 G12:G15" xr:uid="{A2991DB2-7A47-4024-8075-BBA598822B80}">
      <formula1>listpersonnel</formula1>
    </dataValidation>
    <dataValidation type="list" allowBlank="1" showInputMessage="1" showErrorMessage="1" sqref="B1:C1" xr:uid="{70CBD485-F9BB-467E-B296-638A1E154516}">
      <formula1>Listeannée</formula1>
    </dataValidation>
    <dataValidation type="list" allowBlank="1" showInputMessage="1" showErrorMessage="1" sqref="A1" xr:uid="{94E08570-0205-4E93-9D8E-B36AE4C22C9A}">
      <formula1>Listemois</formula1>
    </dataValidation>
  </dataValidations>
  <pageMargins left="0.39370078740157483" right="0.39370078740157483" top="0.55000000000000004" bottom="0.35433070866141736" header="0.31496062992125984" footer="0.11811023622047245"/>
  <pageSetup paperSize="9" scale="85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32B6B-5772-47DF-BF12-AD70C4A997E6}">
  <dimension ref="A1:S35"/>
  <sheetViews>
    <sheetView zoomScale="130" zoomScaleNormal="130" workbookViewId="0">
      <selection activeCell="B6" sqref="B6:O35"/>
    </sheetView>
  </sheetViews>
  <sheetFormatPr baseColWidth="10" defaultRowHeight="15" x14ac:dyDescent="0.25"/>
  <cols>
    <col min="14" max="14" width="15.140625" customWidth="1"/>
    <col min="18" max="18" width="35.5703125" customWidth="1"/>
    <col min="19" max="19" width="29.42578125" customWidth="1"/>
  </cols>
  <sheetData>
    <row r="1" spans="1:19" x14ac:dyDescent="0.25">
      <c r="A1" s="2">
        <v>9</v>
      </c>
      <c r="B1" s="2">
        <v>2026</v>
      </c>
      <c r="R1" t="s">
        <v>16</v>
      </c>
      <c r="S1" s="3">
        <f>DATE(B1,A1,1)</f>
        <v>46266</v>
      </c>
    </row>
    <row r="2" spans="1:19" x14ac:dyDescent="0.25">
      <c r="R2" t="s">
        <v>17</v>
      </c>
      <c r="S2" s="3">
        <f>EOMONTH(S1,0)</f>
        <v>46295</v>
      </c>
    </row>
    <row r="3" spans="1:19" x14ac:dyDescent="0.25">
      <c r="R3" t="s">
        <v>18</v>
      </c>
      <c r="S3">
        <f>WEEKDAY(S1,2)</f>
        <v>2</v>
      </c>
    </row>
    <row r="4" spans="1:19" ht="19.5" customHeight="1" x14ac:dyDescent="0.25">
      <c r="B4" s="51" t="str">
        <f>"Planning  "&amp;PROPER(TEXT(DATE(B1,A1,1),"MMMM"))&amp;" "&amp;B1</f>
        <v>Planning  Septembre 2026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25">
        <v>46257</v>
      </c>
    </row>
    <row r="5" spans="1:19" ht="29.25" customHeight="1" x14ac:dyDescent="0.25">
      <c r="B5" s="15" t="s">
        <v>0</v>
      </c>
      <c r="C5" s="16"/>
      <c r="D5" s="15" t="s">
        <v>1</v>
      </c>
      <c r="E5" s="16"/>
      <c r="F5" s="15" t="s">
        <v>2</v>
      </c>
      <c r="G5" s="17"/>
      <c r="H5" s="15" t="s">
        <v>3</v>
      </c>
      <c r="I5" s="16"/>
      <c r="J5" s="17" t="s">
        <v>4</v>
      </c>
      <c r="K5" s="17"/>
      <c r="L5" s="15" t="s">
        <v>5</v>
      </c>
      <c r="M5" s="16"/>
      <c r="N5" s="17" t="s">
        <v>6</v>
      </c>
      <c r="O5" s="16"/>
    </row>
    <row r="6" spans="1:19" x14ac:dyDescent="0.25">
      <c r="B6" s="52">
        <f>S1-S3+1</f>
        <v>46265</v>
      </c>
      <c r="C6" s="53"/>
      <c r="D6" s="52">
        <f>+B6+1</f>
        <v>46266</v>
      </c>
      <c r="E6" s="53"/>
      <c r="F6" s="52">
        <f>+D6+1</f>
        <v>46267</v>
      </c>
      <c r="G6" s="54"/>
      <c r="H6" s="52">
        <f>+F6+1</f>
        <v>46268</v>
      </c>
      <c r="I6" s="53"/>
      <c r="J6" s="54">
        <f>+H6+1</f>
        <v>46269</v>
      </c>
      <c r="K6" s="54"/>
      <c r="L6" s="52">
        <f>+J6+1</f>
        <v>46270</v>
      </c>
      <c r="M6" s="53"/>
      <c r="N6" s="54">
        <f>+L6+1</f>
        <v>46271</v>
      </c>
      <c r="O6" s="53"/>
    </row>
    <row r="7" spans="1:19" ht="19.5" customHeight="1" x14ac:dyDescent="0.25">
      <c r="B7" s="6" t="s">
        <v>31</v>
      </c>
      <c r="C7" s="18" t="s">
        <v>55</v>
      </c>
      <c r="D7" s="6"/>
      <c r="E7" s="7"/>
      <c r="F7" s="6" t="s">
        <v>50</v>
      </c>
      <c r="G7" s="7" t="s">
        <v>13</v>
      </c>
      <c r="H7" s="6" t="s">
        <v>19</v>
      </c>
      <c r="I7" s="8" t="s">
        <v>9</v>
      </c>
      <c r="J7" s="7" t="s">
        <v>19</v>
      </c>
      <c r="K7" s="7" t="s">
        <v>9</v>
      </c>
      <c r="L7" s="6" t="s">
        <v>7</v>
      </c>
      <c r="M7" s="20" t="s">
        <v>30</v>
      </c>
      <c r="N7" s="7" t="s">
        <v>7</v>
      </c>
      <c r="O7" s="20" t="s">
        <v>28</v>
      </c>
    </row>
    <row r="8" spans="1:19" ht="19.5" customHeight="1" x14ac:dyDescent="0.25">
      <c r="B8" s="9" t="s">
        <v>20</v>
      </c>
      <c r="C8" s="10" t="s">
        <v>13</v>
      </c>
      <c r="D8" s="9"/>
      <c r="E8" s="10"/>
      <c r="F8" s="9" t="s">
        <v>52</v>
      </c>
      <c r="G8" s="10" t="s">
        <v>9</v>
      </c>
      <c r="H8" s="9" t="s">
        <v>20</v>
      </c>
      <c r="I8" s="11" t="s">
        <v>13</v>
      </c>
      <c r="J8" s="10" t="s">
        <v>20</v>
      </c>
      <c r="K8" s="10" t="s">
        <v>13</v>
      </c>
      <c r="L8" s="9" t="s">
        <v>14</v>
      </c>
      <c r="M8" s="21" t="s">
        <v>28</v>
      </c>
      <c r="N8" s="10" t="s">
        <v>14</v>
      </c>
      <c r="O8" s="21" t="s">
        <v>53</v>
      </c>
      <c r="R8" s="10"/>
    </row>
    <row r="9" spans="1:19" ht="19.5" customHeight="1" x14ac:dyDescent="0.25">
      <c r="B9" s="9"/>
      <c r="C9" s="10"/>
      <c r="D9" s="9"/>
      <c r="E9" s="10"/>
      <c r="F9" s="9" t="s">
        <v>51</v>
      </c>
      <c r="G9" s="19" t="s">
        <v>55</v>
      </c>
      <c r="H9" s="9" t="s">
        <v>21</v>
      </c>
      <c r="I9" s="21" t="s">
        <v>55</v>
      </c>
      <c r="J9" s="10" t="s">
        <v>21</v>
      </c>
      <c r="K9" s="19" t="s">
        <v>55</v>
      </c>
      <c r="L9" s="9" t="s">
        <v>14</v>
      </c>
      <c r="M9" s="21" t="s">
        <v>53</v>
      </c>
      <c r="N9" s="10" t="s">
        <v>14</v>
      </c>
      <c r="O9" s="21" t="s">
        <v>45</v>
      </c>
    </row>
    <row r="10" spans="1:19" ht="19.5" customHeight="1" x14ac:dyDescent="0.25">
      <c r="B10" s="4"/>
      <c r="C10" s="1"/>
      <c r="D10" s="4"/>
      <c r="E10" s="1"/>
      <c r="F10" s="4"/>
      <c r="G10" s="1"/>
      <c r="H10" s="4"/>
      <c r="I10" s="5"/>
      <c r="J10" s="1"/>
      <c r="K10" s="1"/>
      <c r="L10" s="4"/>
      <c r="M10" s="5"/>
      <c r="N10" s="1"/>
      <c r="O10" s="5"/>
    </row>
    <row r="11" spans="1:19" x14ac:dyDescent="0.25">
      <c r="B11" s="52">
        <f>+B6+7</f>
        <v>46272</v>
      </c>
      <c r="C11" s="53"/>
      <c r="D11" s="52">
        <f>+B11+1</f>
        <v>46273</v>
      </c>
      <c r="E11" s="53"/>
      <c r="F11" s="52">
        <f>+D11+1</f>
        <v>46274</v>
      </c>
      <c r="G11" s="54"/>
      <c r="H11" s="52">
        <f>+F11+1</f>
        <v>46275</v>
      </c>
      <c r="I11" s="53"/>
      <c r="J11" s="54">
        <f>+H11+1</f>
        <v>46276</v>
      </c>
      <c r="K11" s="54"/>
      <c r="L11" s="52">
        <f>+J11+1</f>
        <v>46277</v>
      </c>
      <c r="M11" s="53"/>
      <c r="N11" s="54">
        <f>+L11+1</f>
        <v>46278</v>
      </c>
      <c r="O11" s="53"/>
    </row>
    <row r="12" spans="1:19" ht="19.5" customHeight="1" x14ac:dyDescent="0.25">
      <c r="B12" s="6" t="s">
        <v>31</v>
      </c>
      <c r="C12" s="18" t="s">
        <v>55</v>
      </c>
      <c r="D12" s="6"/>
      <c r="E12" s="7"/>
      <c r="F12" s="6" t="s">
        <v>50</v>
      </c>
      <c r="G12" s="7"/>
      <c r="H12" s="6" t="s">
        <v>19</v>
      </c>
      <c r="I12" s="8" t="s">
        <v>9</v>
      </c>
      <c r="J12" s="7" t="s">
        <v>19</v>
      </c>
      <c r="K12" s="7" t="s">
        <v>9</v>
      </c>
      <c r="L12" s="6" t="s">
        <v>7</v>
      </c>
      <c r="M12" s="20" t="s">
        <v>13</v>
      </c>
      <c r="N12" s="7" t="s">
        <v>7</v>
      </c>
      <c r="O12" s="20" t="s">
        <v>13</v>
      </c>
    </row>
    <row r="13" spans="1:19" ht="19.5" customHeight="1" x14ac:dyDescent="0.25">
      <c r="B13" s="9" t="s">
        <v>20</v>
      </c>
      <c r="C13" s="10" t="s">
        <v>11</v>
      </c>
      <c r="D13" s="9"/>
      <c r="E13" s="10"/>
      <c r="F13" s="9" t="s">
        <v>52</v>
      </c>
      <c r="G13" s="10" t="s">
        <v>9</v>
      </c>
      <c r="H13" s="9" t="s">
        <v>20</v>
      </c>
      <c r="I13" s="11" t="s">
        <v>11</v>
      </c>
      <c r="J13" s="10" t="s">
        <v>20</v>
      </c>
      <c r="K13" s="10" t="s">
        <v>11</v>
      </c>
      <c r="L13" s="9" t="s">
        <v>14</v>
      </c>
      <c r="M13" s="21" t="s">
        <v>27</v>
      </c>
      <c r="N13" s="10" t="s">
        <v>14</v>
      </c>
      <c r="O13" s="21" t="s">
        <v>9</v>
      </c>
    </row>
    <row r="14" spans="1:19" ht="19.5" customHeight="1" x14ac:dyDescent="0.25">
      <c r="B14" s="9"/>
      <c r="C14" s="10"/>
      <c r="D14" s="9"/>
      <c r="E14" s="10"/>
      <c r="F14" s="9" t="s">
        <v>51</v>
      </c>
      <c r="G14" s="19" t="s">
        <v>55</v>
      </c>
      <c r="H14" s="9" t="s">
        <v>21</v>
      </c>
      <c r="I14" s="11" t="s">
        <v>55</v>
      </c>
      <c r="J14" s="10" t="s">
        <v>21</v>
      </c>
      <c r="K14" s="19" t="s">
        <v>59</v>
      </c>
      <c r="L14" s="10" t="s">
        <v>14</v>
      </c>
      <c r="M14" s="21" t="s">
        <v>42</v>
      </c>
      <c r="N14" s="10" t="s">
        <v>14</v>
      </c>
      <c r="O14" s="21" t="s">
        <v>53</v>
      </c>
    </row>
    <row r="15" spans="1:19" ht="19.5" customHeight="1" x14ac:dyDescent="0.25">
      <c r="B15" s="4"/>
      <c r="C15" s="1"/>
      <c r="D15" s="4"/>
      <c r="E15" s="1"/>
      <c r="F15" s="4"/>
      <c r="G15" s="1"/>
      <c r="H15" s="12"/>
      <c r="I15" s="14"/>
      <c r="J15" s="13"/>
      <c r="K15" s="13"/>
      <c r="L15" s="12"/>
      <c r="M15" s="14"/>
      <c r="N15" s="13"/>
      <c r="O15" s="14"/>
    </row>
    <row r="16" spans="1:19" x14ac:dyDescent="0.25">
      <c r="B16" s="52">
        <f>+B11+7</f>
        <v>46279</v>
      </c>
      <c r="C16" s="53"/>
      <c r="D16" s="52">
        <f>+B16+1</f>
        <v>46280</v>
      </c>
      <c r="E16" s="53"/>
      <c r="F16" s="52">
        <f>+D16+1</f>
        <v>46281</v>
      </c>
      <c r="G16" s="54"/>
      <c r="H16" s="52">
        <f>+F16+1</f>
        <v>46282</v>
      </c>
      <c r="I16" s="53"/>
      <c r="J16" s="54">
        <f>+H16+1</f>
        <v>46283</v>
      </c>
      <c r="K16" s="54"/>
      <c r="L16" s="52">
        <f>+J16+1</f>
        <v>46284</v>
      </c>
      <c r="M16" s="53"/>
      <c r="N16" s="54">
        <f>+L16+1</f>
        <v>46285</v>
      </c>
      <c r="O16" s="53"/>
    </row>
    <row r="17" spans="2:15" ht="19.5" customHeight="1" x14ac:dyDescent="0.25">
      <c r="B17" s="6" t="s">
        <v>31</v>
      </c>
      <c r="C17" s="18" t="s">
        <v>55</v>
      </c>
      <c r="D17" s="6"/>
      <c r="E17" s="7"/>
      <c r="F17" s="6" t="s">
        <v>50</v>
      </c>
      <c r="G17" s="7" t="s">
        <v>60</v>
      </c>
      <c r="H17" s="6" t="s">
        <v>19</v>
      </c>
      <c r="I17" s="8" t="s">
        <v>9</v>
      </c>
      <c r="J17" s="7" t="s">
        <v>19</v>
      </c>
      <c r="K17" s="7" t="s">
        <v>9</v>
      </c>
      <c r="L17" s="6" t="s">
        <v>7</v>
      </c>
      <c r="M17" s="20" t="s">
        <v>30</v>
      </c>
      <c r="N17" s="7" t="s">
        <v>7</v>
      </c>
      <c r="O17" s="20" t="s">
        <v>25</v>
      </c>
    </row>
    <row r="18" spans="2:15" ht="19.5" customHeight="1" x14ac:dyDescent="0.25">
      <c r="B18" s="9" t="s">
        <v>20</v>
      </c>
      <c r="C18" s="10" t="s">
        <v>60</v>
      </c>
      <c r="D18" s="9"/>
      <c r="E18" s="10"/>
      <c r="F18" s="9" t="s">
        <v>52</v>
      </c>
      <c r="G18" s="10" t="s">
        <v>9</v>
      </c>
      <c r="H18" s="9" t="s">
        <v>20</v>
      </c>
      <c r="I18" s="11" t="s">
        <v>60</v>
      </c>
      <c r="J18" s="10" t="s">
        <v>20</v>
      </c>
      <c r="K18" s="10" t="s">
        <v>60</v>
      </c>
      <c r="L18" s="9" t="s">
        <v>14</v>
      </c>
      <c r="M18" s="21" t="s">
        <v>11</v>
      </c>
      <c r="N18" s="10" t="s">
        <v>14</v>
      </c>
      <c r="O18" s="21" t="s">
        <v>26</v>
      </c>
    </row>
    <row r="19" spans="2:15" ht="19.5" customHeight="1" x14ac:dyDescent="0.25">
      <c r="B19" s="9"/>
      <c r="C19" s="10"/>
      <c r="D19" s="9"/>
      <c r="E19" s="10"/>
      <c r="F19" s="9" t="s">
        <v>51</v>
      </c>
      <c r="G19" s="19" t="s">
        <v>55</v>
      </c>
      <c r="H19" s="9" t="s">
        <v>21</v>
      </c>
      <c r="I19" s="21" t="s">
        <v>55</v>
      </c>
      <c r="J19" s="10" t="s">
        <v>21</v>
      </c>
      <c r="K19" s="19" t="s">
        <v>55</v>
      </c>
      <c r="L19" s="9" t="s">
        <v>14</v>
      </c>
      <c r="M19" s="21" t="s">
        <v>26</v>
      </c>
      <c r="N19" s="10" t="s">
        <v>14</v>
      </c>
      <c r="O19" s="21" t="s">
        <v>9</v>
      </c>
    </row>
    <row r="20" spans="2:15" ht="19.5" customHeight="1" x14ac:dyDescent="0.25">
      <c r="B20" s="4"/>
      <c r="C20" s="1"/>
      <c r="D20" s="4"/>
      <c r="E20" s="1"/>
      <c r="F20" s="4"/>
      <c r="G20" s="1"/>
      <c r="H20" s="4"/>
      <c r="I20" s="5"/>
      <c r="J20" s="1"/>
      <c r="K20" s="1"/>
      <c r="L20" s="4"/>
      <c r="M20" s="5"/>
      <c r="N20" s="1"/>
      <c r="O20" s="5"/>
    </row>
    <row r="21" spans="2:15" x14ac:dyDescent="0.25">
      <c r="B21" s="52">
        <f>+B16+7</f>
        <v>46286</v>
      </c>
      <c r="C21" s="53"/>
      <c r="D21" s="52">
        <f>+B21+1</f>
        <v>46287</v>
      </c>
      <c r="E21" s="53"/>
      <c r="F21" s="52">
        <f>+D21+1</f>
        <v>46288</v>
      </c>
      <c r="G21" s="54"/>
      <c r="H21" s="52">
        <f>+F21+1</f>
        <v>46289</v>
      </c>
      <c r="I21" s="53"/>
      <c r="J21" s="54">
        <f>+H21+1</f>
        <v>46290</v>
      </c>
      <c r="K21" s="54"/>
      <c r="L21" s="52">
        <f>+J21+1</f>
        <v>46291</v>
      </c>
      <c r="M21" s="53"/>
      <c r="N21" s="54">
        <f>+L21+1</f>
        <v>46292</v>
      </c>
      <c r="O21" s="53"/>
    </row>
    <row r="22" spans="2:15" ht="19.5" customHeight="1" x14ac:dyDescent="0.25">
      <c r="B22" s="6" t="s">
        <v>31</v>
      </c>
      <c r="C22" s="18" t="s">
        <v>55</v>
      </c>
      <c r="D22" s="6"/>
      <c r="E22" s="7"/>
      <c r="F22" s="6" t="s">
        <v>52</v>
      </c>
      <c r="G22" s="7" t="s">
        <v>60</v>
      </c>
      <c r="H22" s="6" t="s">
        <v>19</v>
      </c>
      <c r="I22" s="8" t="s">
        <v>9</v>
      </c>
      <c r="J22" s="7" t="s">
        <v>19</v>
      </c>
      <c r="K22" s="7" t="s">
        <v>9</v>
      </c>
      <c r="L22" s="6" t="s">
        <v>7</v>
      </c>
      <c r="M22" s="20" t="s">
        <v>42</v>
      </c>
      <c r="N22" s="7" t="s">
        <v>7</v>
      </c>
      <c r="O22" s="20" t="s">
        <v>25</v>
      </c>
    </row>
    <row r="23" spans="2:15" ht="19.5" customHeight="1" x14ac:dyDescent="0.25">
      <c r="B23" s="9" t="s">
        <v>20</v>
      </c>
      <c r="C23" s="10" t="s">
        <v>60</v>
      </c>
      <c r="D23" s="9"/>
      <c r="E23" s="10"/>
      <c r="F23" s="9" t="s">
        <v>50</v>
      </c>
      <c r="G23" s="10" t="s">
        <v>9</v>
      </c>
      <c r="H23" s="9" t="s">
        <v>20</v>
      </c>
      <c r="I23" s="11" t="s">
        <v>60</v>
      </c>
      <c r="J23" s="10" t="s">
        <v>20</v>
      </c>
      <c r="K23" s="10" t="s">
        <v>60</v>
      </c>
      <c r="L23" s="9" t="s">
        <v>14</v>
      </c>
      <c r="M23" s="21" t="s">
        <v>27</v>
      </c>
      <c r="N23" s="10" t="s">
        <v>14</v>
      </c>
      <c r="O23" s="21" t="s">
        <v>26</v>
      </c>
    </row>
    <row r="24" spans="2:15" ht="19.5" customHeight="1" x14ac:dyDescent="0.25">
      <c r="B24" s="9"/>
      <c r="C24" s="10"/>
      <c r="D24" s="9"/>
      <c r="E24" s="10"/>
      <c r="F24" s="9" t="s">
        <v>51</v>
      </c>
      <c r="G24" s="19" t="s">
        <v>55</v>
      </c>
      <c r="H24" s="9" t="s">
        <v>21</v>
      </c>
      <c r="I24" s="21" t="s">
        <v>55</v>
      </c>
      <c r="J24" s="10" t="s">
        <v>21</v>
      </c>
      <c r="K24" s="19" t="s">
        <v>55</v>
      </c>
      <c r="L24" s="9" t="s">
        <v>14</v>
      </c>
      <c r="M24" s="21" t="s">
        <v>11</v>
      </c>
      <c r="N24" s="10" t="s">
        <v>14</v>
      </c>
      <c r="O24" s="21" t="s">
        <v>45</v>
      </c>
    </row>
    <row r="25" spans="2:15" ht="19.5" customHeight="1" x14ac:dyDescent="0.25">
      <c r="B25" s="12"/>
      <c r="C25" s="13"/>
      <c r="D25" s="12"/>
      <c r="E25" s="13"/>
      <c r="F25" s="12"/>
      <c r="G25" s="13"/>
      <c r="H25" s="12"/>
      <c r="I25" s="14"/>
      <c r="J25" s="13"/>
      <c r="K25" s="13"/>
      <c r="L25" s="12"/>
      <c r="M25" s="14"/>
      <c r="N25" s="13"/>
      <c r="O25" s="14"/>
    </row>
    <row r="26" spans="2:15" x14ac:dyDescent="0.25">
      <c r="B26" s="52">
        <f>+B21+7</f>
        <v>46293</v>
      </c>
      <c r="C26" s="53"/>
      <c r="D26" s="52">
        <f>+B26+1</f>
        <v>46294</v>
      </c>
      <c r="E26" s="53"/>
      <c r="F26" s="52">
        <f>+D26+1</f>
        <v>46295</v>
      </c>
      <c r="G26" s="54"/>
      <c r="H26" s="52">
        <f>+F26+1</f>
        <v>46296</v>
      </c>
      <c r="I26" s="53"/>
      <c r="J26" s="54">
        <f>+H26+1</f>
        <v>46297</v>
      </c>
      <c r="K26" s="54"/>
      <c r="L26" s="52">
        <f>+J26+1</f>
        <v>46298</v>
      </c>
      <c r="M26" s="53"/>
      <c r="N26" s="55">
        <f>+L26+1</f>
        <v>46299</v>
      </c>
      <c r="O26" s="56"/>
    </row>
    <row r="27" spans="2:15" ht="19.5" customHeight="1" x14ac:dyDescent="0.25">
      <c r="B27" s="6" t="s">
        <v>31</v>
      </c>
      <c r="C27" s="18" t="s">
        <v>55</v>
      </c>
      <c r="D27" s="6"/>
      <c r="E27" s="22"/>
      <c r="F27" s="6" t="s">
        <v>52</v>
      </c>
      <c r="G27" s="18" t="s">
        <v>10</v>
      </c>
      <c r="H27" s="6" t="s">
        <v>19</v>
      </c>
      <c r="I27" s="20"/>
      <c r="J27" s="7" t="s">
        <v>19</v>
      </c>
      <c r="K27" s="18"/>
      <c r="L27" s="6" t="s">
        <v>7</v>
      </c>
      <c r="M27" s="20"/>
      <c r="N27" s="6" t="s">
        <v>7</v>
      </c>
      <c r="O27" s="8"/>
    </row>
    <row r="28" spans="2:15" ht="19.5" customHeight="1" x14ac:dyDescent="0.25">
      <c r="B28" s="9" t="s">
        <v>20</v>
      </c>
      <c r="C28" s="10" t="s">
        <v>10</v>
      </c>
      <c r="D28" s="9"/>
      <c r="E28" s="23"/>
      <c r="F28" s="9" t="s">
        <v>50</v>
      </c>
      <c r="G28" s="19" t="s">
        <v>9</v>
      </c>
      <c r="H28" s="9" t="s">
        <v>20</v>
      </c>
      <c r="I28" s="21"/>
      <c r="J28" s="10" t="s">
        <v>20</v>
      </c>
      <c r="K28" s="19"/>
      <c r="L28" s="9" t="s">
        <v>14</v>
      </c>
      <c r="M28" s="21"/>
      <c r="N28" s="9" t="s">
        <v>14</v>
      </c>
      <c r="O28" s="11"/>
    </row>
    <row r="29" spans="2:15" ht="19.5" customHeight="1" x14ac:dyDescent="0.25">
      <c r="B29" s="9"/>
      <c r="C29" s="10"/>
      <c r="D29" s="9"/>
      <c r="E29" s="23"/>
      <c r="F29" s="9" t="s">
        <v>51</v>
      </c>
      <c r="G29" s="19" t="s">
        <v>55</v>
      </c>
      <c r="H29" s="9" t="s">
        <v>21</v>
      </c>
      <c r="I29" s="21"/>
      <c r="J29" s="10" t="s">
        <v>21</v>
      </c>
      <c r="K29" s="19"/>
      <c r="L29" s="9" t="s">
        <v>14</v>
      </c>
      <c r="M29" s="21"/>
      <c r="N29" s="9" t="s">
        <v>14</v>
      </c>
      <c r="O29" s="11"/>
    </row>
    <row r="30" spans="2:15" ht="19.5" customHeight="1" x14ac:dyDescent="0.25">
      <c r="B30" s="12"/>
      <c r="C30" s="13"/>
      <c r="D30" s="12"/>
      <c r="E30" s="24"/>
      <c r="F30" s="12"/>
      <c r="G30" s="13"/>
      <c r="H30" s="12"/>
      <c r="I30" s="14"/>
      <c r="J30" s="13"/>
      <c r="K30" s="13"/>
      <c r="L30" s="12"/>
      <c r="M30" s="14"/>
      <c r="N30" s="13"/>
      <c r="O30" s="14"/>
    </row>
    <row r="31" spans="2:15" x14ac:dyDescent="0.25">
      <c r="B31" s="52">
        <f>+B26+7</f>
        <v>46300</v>
      </c>
      <c r="C31" s="53"/>
      <c r="D31" s="52">
        <f>+B31+1</f>
        <v>46301</v>
      </c>
      <c r="E31" s="53"/>
      <c r="F31" s="52">
        <f>+D31+1</f>
        <v>46302</v>
      </c>
      <c r="G31" s="54"/>
      <c r="H31" s="52">
        <f>+F31+1</f>
        <v>46303</v>
      </c>
      <c r="I31" s="53"/>
      <c r="J31" s="54">
        <f>+H31+1</f>
        <v>46304</v>
      </c>
      <c r="K31" s="54"/>
      <c r="L31" s="52">
        <f>+J31+1</f>
        <v>46305</v>
      </c>
      <c r="M31" s="53"/>
      <c r="N31" s="54">
        <f>+L31+1</f>
        <v>46306</v>
      </c>
      <c r="O31" s="53"/>
    </row>
    <row r="32" spans="2:15" ht="19.5" customHeight="1" x14ac:dyDescent="0.25">
      <c r="B32" s="6"/>
      <c r="C32" s="18"/>
      <c r="D32" s="6"/>
      <c r="E32" s="7"/>
      <c r="F32" s="6"/>
      <c r="G32" s="7"/>
      <c r="H32" s="6"/>
      <c r="I32" s="8"/>
      <c r="J32" s="7"/>
      <c r="K32" s="7"/>
      <c r="L32" s="6"/>
      <c r="M32" s="20"/>
      <c r="N32" s="7"/>
      <c r="O32" s="20"/>
    </row>
    <row r="33" spans="2:15" ht="19.5" customHeight="1" x14ac:dyDescent="0.25">
      <c r="B33" s="9"/>
      <c r="C33" s="10"/>
      <c r="D33" s="9"/>
      <c r="E33" s="10"/>
      <c r="F33" s="9"/>
      <c r="G33" s="10"/>
      <c r="H33" s="9"/>
      <c r="I33" s="11"/>
      <c r="J33" s="10"/>
      <c r="K33" s="10"/>
      <c r="L33" s="9"/>
      <c r="M33" s="21"/>
      <c r="N33" s="10"/>
      <c r="O33" s="21"/>
    </row>
    <row r="34" spans="2:15" ht="19.5" customHeight="1" x14ac:dyDescent="0.25">
      <c r="B34" s="9"/>
      <c r="C34" s="10"/>
      <c r="D34" s="9"/>
      <c r="E34" s="10"/>
      <c r="F34" s="9"/>
      <c r="G34" s="19"/>
      <c r="H34" s="9"/>
      <c r="I34" s="21"/>
      <c r="J34" s="10"/>
      <c r="K34" s="19"/>
      <c r="L34" s="9"/>
      <c r="M34" s="21"/>
      <c r="N34" s="10"/>
      <c r="O34" s="21"/>
    </row>
    <row r="35" spans="2:15" ht="19.5" customHeight="1" x14ac:dyDescent="0.25">
      <c r="B35" s="4"/>
      <c r="C35" s="1"/>
      <c r="D35" s="4"/>
      <c r="E35" s="1"/>
      <c r="F35" s="4"/>
      <c r="G35" s="1"/>
      <c r="H35" s="4"/>
      <c r="I35" s="5"/>
      <c r="J35" s="1"/>
      <c r="K35" s="1"/>
      <c r="L35" s="4"/>
      <c r="M35" s="5"/>
      <c r="N35" s="1"/>
      <c r="O35" s="5"/>
    </row>
  </sheetData>
  <mergeCells count="43">
    <mergeCell ref="N31:O31"/>
    <mergeCell ref="B31:C31"/>
    <mergeCell ref="D31:E31"/>
    <mergeCell ref="F31:G31"/>
    <mergeCell ref="H31:I31"/>
    <mergeCell ref="J31:K31"/>
    <mergeCell ref="L31:M31"/>
    <mergeCell ref="N21:O21"/>
    <mergeCell ref="B26:C26"/>
    <mergeCell ref="D26:E26"/>
    <mergeCell ref="F26:G26"/>
    <mergeCell ref="H26:I26"/>
    <mergeCell ref="J26:K26"/>
    <mergeCell ref="L26:M26"/>
    <mergeCell ref="N26:O26"/>
    <mergeCell ref="B21:C21"/>
    <mergeCell ref="D21:E21"/>
    <mergeCell ref="F21:G21"/>
    <mergeCell ref="H21:I21"/>
    <mergeCell ref="J21:K21"/>
    <mergeCell ref="L21:M21"/>
    <mergeCell ref="N11:O11"/>
    <mergeCell ref="B16:C16"/>
    <mergeCell ref="D16:E16"/>
    <mergeCell ref="F16:G16"/>
    <mergeCell ref="H16:I16"/>
    <mergeCell ref="J16:K16"/>
    <mergeCell ref="L16:M16"/>
    <mergeCell ref="N16:O16"/>
    <mergeCell ref="B11:C11"/>
    <mergeCell ref="D11:E11"/>
    <mergeCell ref="F11:G11"/>
    <mergeCell ref="H11:I11"/>
    <mergeCell ref="J11:K11"/>
    <mergeCell ref="L11:M11"/>
    <mergeCell ref="B4:N4"/>
    <mergeCell ref="B6:C6"/>
    <mergeCell ref="D6:E6"/>
    <mergeCell ref="F6:G6"/>
    <mergeCell ref="H6:I6"/>
    <mergeCell ref="J6:K6"/>
    <mergeCell ref="L6:M6"/>
    <mergeCell ref="N6:O6"/>
  </mergeCells>
  <conditionalFormatting sqref="B6:O6">
    <cfRule type="expression" dxfId="365" priority="32">
      <formula>OR(B6&lt;$S$1,B6&gt;$S$2)</formula>
    </cfRule>
  </conditionalFormatting>
  <conditionalFormatting sqref="B6:O35">
    <cfRule type="cellIs" dxfId="364" priority="2" operator="equal">
      <formula>"Charlotte J"</formula>
    </cfRule>
    <cfRule type="containsText" dxfId="363" priority="8" operator="containsText" text="Ines">
      <formula>NOT(ISERROR(SEARCH("Ines",B6)))</formula>
    </cfRule>
    <cfRule type="containsText" dxfId="362" priority="9" operator="containsText" text="Charlotte">
      <formula>NOT(ISERROR(SEARCH("Charlotte",B6)))</formula>
    </cfRule>
    <cfRule type="containsText" dxfId="361" priority="10" operator="containsText" text="Teuta">
      <formula>NOT(ISERROR(SEARCH("Teuta",B6)))</formula>
    </cfRule>
    <cfRule type="containsText" dxfId="360" priority="11" operator="containsText" text="Anaïs">
      <formula>NOT(ISERROR(SEARCH("Anaïs",B6)))</formula>
    </cfRule>
    <cfRule type="containsText" dxfId="359" priority="12" operator="containsText" text="Fantine">
      <formula>NOT(ISERROR(SEARCH("Fantine",B6)))</formula>
    </cfRule>
    <cfRule type="containsText" dxfId="358" priority="13" operator="containsText" text="Line">
      <formula>NOT(ISERROR(SEARCH("Line",B6)))</formula>
    </cfRule>
    <cfRule type="containsText" dxfId="357" priority="14" operator="containsText" text="Nina">
      <formula>NOT(ISERROR(SEARCH("Nina",B6)))</formula>
    </cfRule>
    <cfRule type="containsText" dxfId="356" priority="15" operator="containsText" text="Lola">
      <formula>NOT(ISERROR(SEARCH("Lola",B6)))</formula>
    </cfRule>
    <cfRule type="containsText" dxfId="355" priority="16" operator="containsText" text="Carmen">
      <formula>NOT(ISERROR(SEARCH("Carmen",B6)))</formula>
    </cfRule>
    <cfRule type="containsText" dxfId="354" priority="17" operator="containsText" text="Amaëlle">
      <formula>NOT(ISERROR(SEARCH("Amaëlle",B6)))</formula>
    </cfRule>
    <cfRule type="containsText" dxfId="353" priority="18" operator="containsText" text="Jérémy">
      <formula>NOT(ISERROR(SEARCH("Jérémy",B6)))</formula>
    </cfRule>
    <cfRule type="containsText" dxfId="352" priority="19" operator="containsText" text="Danielle">
      <formula>NOT(ISERROR(SEARCH("Danielle",B6)))</formula>
    </cfRule>
    <cfRule type="containsBlanks" dxfId="351" priority="33">
      <formula>LEN(TRIM(B6))=0</formula>
    </cfRule>
    <cfRule type="cellIs" dxfId="335" priority="1" operator="equal">
      <formula>"Alice"</formula>
    </cfRule>
  </conditionalFormatting>
  <conditionalFormatting sqref="B7:O35">
    <cfRule type="cellIs" dxfId="350" priority="3" operator="equal">
      <formula>"Naomi"</formula>
    </cfRule>
    <cfRule type="cellIs" dxfId="349" priority="6" operator="equal">
      <formula>"Bastienne"</formula>
    </cfRule>
    <cfRule type="containsText" dxfId="348" priority="7" operator="containsText" text="Maurane">
      <formula>NOT(ISERROR(SEARCH("Maurane",B7)))</formula>
    </cfRule>
  </conditionalFormatting>
  <conditionalFormatting sqref="B11:O11 B16:O16 B21:O21 B26:O26">
    <cfRule type="expression" dxfId="347" priority="31">
      <formula>OR(B11&lt;$S$1,B11&gt;$S$2)</formula>
    </cfRule>
  </conditionalFormatting>
  <conditionalFormatting sqref="B31:O31">
    <cfRule type="expression" dxfId="346" priority="30">
      <formula>OR(B31&lt;$S$1,B31&gt;$S$2)</formula>
    </cfRule>
  </conditionalFormatting>
  <conditionalFormatting sqref="R8">
    <cfRule type="containsText" dxfId="345" priority="20" operator="containsText" text="Maurane">
      <formula>NOT(ISERROR(SEARCH("Maurane",R8)))</formula>
    </cfRule>
    <cfRule type="containsText" dxfId="344" priority="21" operator="containsText" text="Anaïs">
      <formula>NOT(ISERROR(SEARCH("Anaïs",R8)))</formula>
    </cfRule>
    <cfRule type="containsText" dxfId="343" priority="22" operator="containsText" text="Teuta">
      <formula>NOT(ISERROR(SEARCH("Teuta",R8)))</formula>
    </cfRule>
    <cfRule type="containsText" dxfId="342" priority="23" operator="containsText" text="Charlotte">
      <formula>NOT(ISERROR(SEARCH("Charlotte",R8)))</formula>
    </cfRule>
    <cfRule type="containsText" dxfId="341" priority="24" operator="containsText" text="Blandine">
      <formula>NOT(ISERROR(SEARCH("Blandine",R8)))</formula>
    </cfRule>
    <cfRule type="containsText" dxfId="340" priority="25" operator="containsText" text="Nina">
      <formula>NOT(ISERROR(SEARCH("Nina",R8)))</formula>
    </cfRule>
    <cfRule type="containsText" dxfId="339" priority="26" operator="containsText" text="Lola">
      <formula>NOT(ISERROR(SEARCH("Lola",R8)))</formula>
    </cfRule>
    <cfRule type="containsText" dxfId="338" priority="27" operator="containsText" text="Carmen">
      <formula>NOT(ISERROR(SEARCH("Carmen",R8)))</formula>
    </cfRule>
    <cfRule type="containsText" dxfId="337" priority="28" operator="containsText" text="Jérémy">
      <formula>NOT(ISERROR(SEARCH("Jérémy",R8)))</formula>
    </cfRule>
    <cfRule type="containsText" dxfId="336" priority="29" operator="containsText" text="Danielle">
      <formula>NOT(ISERROR(SEARCH("Danielle",R8)))</formula>
    </cfRule>
  </conditionalFormatting>
  <dataValidations count="3">
    <dataValidation type="list" allowBlank="1" showInputMessage="1" showErrorMessage="1" sqref="M27:M30 M7:M10 M12:M15 M17:M20 M22:M25 C7:C10 E7:E10 G7:G10 I7:I10 K7:K10 O7:O10 R8:R30 I27:I30 K27:K30 O27:O30 I12:I15 K12:K15 O12:O15 C17:C20 E17:E20 G17:G20 I17:I20 K17:K20 O17:O20 C22:C25 E22:E25 G22:G25 I22:I25 K22:K25 O22:O25 C27:C30 E27:E30 G27:G30 M32:M35 C32:C35 E32:E35 G32:G35 I32:I35 K32:K35 O32:O35 C12:C15 E12:E15 G12:G15" xr:uid="{C58D3485-4B73-45A7-ABE2-B0FF6AB286A2}">
      <formula1>listpersonnel</formula1>
    </dataValidation>
    <dataValidation type="list" allowBlank="1" showInputMessage="1" showErrorMessage="1" sqref="B1:C1" xr:uid="{AD8A79A3-E0A8-456C-BA26-3462FE9C2883}">
      <formula1>Listeannée</formula1>
    </dataValidation>
    <dataValidation type="list" allowBlank="1" showInputMessage="1" showErrorMessage="1" sqref="A1" xr:uid="{3021C300-D3F5-4803-9AE6-3654E6C128EA}">
      <formula1>Listemois</formula1>
    </dataValidation>
  </dataValidations>
  <pageMargins left="0.39370078740157483" right="0.39370078740157483" top="0.55118110236220474" bottom="0.35433070866141736" header="0.31496062992125984" footer="0.11811023622047245"/>
  <pageSetup paperSize="9" scale="85" orientation="landscape" cellComments="asDisplayed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2C4A9-F076-46AE-AC75-3F4BC42634AB}">
  <dimension ref="A1:S35"/>
  <sheetViews>
    <sheetView tabSelected="1" zoomScale="130" zoomScaleNormal="130" workbookViewId="0">
      <selection activeCell="M14" sqref="M14"/>
    </sheetView>
  </sheetViews>
  <sheetFormatPr baseColWidth="10" defaultRowHeight="15" x14ac:dyDescent="0.25"/>
  <cols>
    <col min="14" max="14" width="15.140625" customWidth="1"/>
    <col min="18" max="18" width="35.5703125" customWidth="1"/>
    <col min="19" max="19" width="29.42578125" customWidth="1"/>
  </cols>
  <sheetData>
    <row r="1" spans="1:19" x14ac:dyDescent="0.25">
      <c r="A1" s="2">
        <v>10</v>
      </c>
      <c r="B1" s="2">
        <v>2026</v>
      </c>
      <c r="R1" t="s">
        <v>16</v>
      </c>
      <c r="S1" s="3">
        <f>DATE(B1,A1,1)</f>
        <v>46296</v>
      </c>
    </row>
    <row r="2" spans="1:19" x14ac:dyDescent="0.25">
      <c r="R2" t="s">
        <v>17</v>
      </c>
      <c r="S2" s="3">
        <f>EOMONTH(S1,0)</f>
        <v>46326</v>
      </c>
    </row>
    <row r="3" spans="1:19" x14ac:dyDescent="0.25">
      <c r="R3" t="s">
        <v>18</v>
      </c>
      <c r="S3">
        <f>WEEKDAY(S1,2)</f>
        <v>4</v>
      </c>
    </row>
    <row r="4" spans="1:19" ht="19.5" customHeight="1" x14ac:dyDescent="0.25">
      <c r="B4" s="51" t="str">
        <f>"Planning  "&amp;PROPER(TEXT(DATE(B1,A1,1),"MMMM"))&amp;" "&amp;B1</f>
        <v>Planning  Octobre 2026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25">
        <v>46055</v>
      </c>
    </row>
    <row r="5" spans="1:19" ht="29.25" customHeight="1" x14ac:dyDescent="0.25">
      <c r="B5" s="15" t="s">
        <v>0</v>
      </c>
      <c r="C5" s="16"/>
      <c r="D5" s="15" t="s">
        <v>1</v>
      </c>
      <c r="E5" s="16"/>
      <c r="F5" s="15" t="s">
        <v>2</v>
      </c>
      <c r="G5" s="17"/>
      <c r="H5" s="15" t="s">
        <v>3</v>
      </c>
      <c r="I5" s="16"/>
      <c r="J5" s="17" t="s">
        <v>4</v>
      </c>
      <c r="K5" s="17"/>
      <c r="L5" s="15" t="s">
        <v>5</v>
      </c>
      <c r="M5" s="16"/>
      <c r="N5" s="17" t="s">
        <v>6</v>
      </c>
      <c r="O5" s="16"/>
    </row>
    <row r="6" spans="1:19" x14ac:dyDescent="0.25">
      <c r="B6" s="52">
        <f>S1-S3+1</f>
        <v>46293</v>
      </c>
      <c r="C6" s="53"/>
      <c r="D6" s="52">
        <f>+B6+1</f>
        <v>46294</v>
      </c>
      <c r="E6" s="53"/>
      <c r="F6" s="52">
        <f>+D6+1</f>
        <v>46295</v>
      </c>
      <c r="G6" s="53"/>
      <c r="H6" s="52">
        <f>+F6+1</f>
        <v>46296</v>
      </c>
      <c r="I6" s="53"/>
      <c r="J6" s="52">
        <f>+H6+1</f>
        <v>46297</v>
      </c>
      <c r="K6" s="53"/>
      <c r="L6" s="52">
        <f>+J6+1</f>
        <v>46298</v>
      </c>
      <c r="M6" s="53"/>
      <c r="N6" s="52">
        <f>+L6+1</f>
        <v>46299</v>
      </c>
      <c r="O6" s="53"/>
    </row>
    <row r="7" spans="1:19" ht="19.5" customHeight="1" x14ac:dyDescent="0.25">
      <c r="B7" s="6"/>
      <c r="C7" s="18"/>
      <c r="D7" s="6"/>
      <c r="E7" s="7"/>
      <c r="F7" s="6"/>
      <c r="G7" s="7"/>
      <c r="H7" s="6" t="s">
        <v>19</v>
      </c>
      <c r="I7" s="8" t="s">
        <v>9</v>
      </c>
      <c r="J7" s="7" t="s">
        <v>19</v>
      </c>
      <c r="K7" s="7" t="s">
        <v>9</v>
      </c>
      <c r="L7" s="6" t="s">
        <v>7</v>
      </c>
      <c r="M7" s="20" t="s">
        <v>13</v>
      </c>
      <c r="N7" s="7" t="s">
        <v>7</v>
      </c>
      <c r="O7" s="20" t="s">
        <v>11</v>
      </c>
    </row>
    <row r="8" spans="1:19" ht="19.5" customHeight="1" x14ac:dyDescent="0.25">
      <c r="B8" s="9"/>
      <c r="C8" s="10"/>
      <c r="D8" s="9"/>
      <c r="E8" s="10"/>
      <c r="F8" s="9"/>
      <c r="G8" s="10"/>
      <c r="H8" s="9" t="s">
        <v>20</v>
      </c>
      <c r="I8" s="11" t="s">
        <v>10</v>
      </c>
      <c r="J8" s="10" t="s">
        <v>20</v>
      </c>
      <c r="K8" s="10" t="s">
        <v>10</v>
      </c>
      <c r="L8" s="9" t="s">
        <v>14</v>
      </c>
      <c r="M8" s="21" t="s">
        <v>27</v>
      </c>
      <c r="N8" s="10" t="s">
        <v>14</v>
      </c>
      <c r="O8" s="21" t="s">
        <v>9</v>
      </c>
      <c r="R8" s="10"/>
    </row>
    <row r="9" spans="1:19" ht="19.5" customHeight="1" x14ac:dyDescent="0.25">
      <c r="B9" s="9"/>
      <c r="C9" s="10"/>
      <c r="D9" s="9"/>
      <c r="E9" s="10"/>
      <c r="F9" s="9"/>
      <c r="G9" s="19"/>
      <c r="H9" s="9" t="s">
        <v>21</v>
      </c>
      <c r="I9" s="21" t="s">
        <v>55</v>
      </c>
      <c r="J9" s="10" t="s">
        <v>21</v>
      </c>
      <c r="K9" s="19" t="s">
        <v>55</v>
      </c>
      <c r="L9" s="9" t="s">
        <v>14</v>
      </c>
      <c r="M9" s="21" t="s">
        <v>26</v>
      </c>
      <c r="N9" s="10" t="s">
        <v>14</v>
      </c>
      <c r="O9" s="21" t="s">
        <v>59</v>
      </c>
      <c r="R9" t="s">
        <v>56</v>
      </c>
    </row>
    <row r="10" spans="1:19" ht="19.5" customHeight="1" x14ac:dyDescent="0.25">
      <c r="B10" s="4"/>
      <c r="C10" s="1"/>
      <c r="D10" s="4"/>
      <c r="E10" s="1"/>
      <c r="F10" s="4"/>
      <c r="G10" s="1"/>
      <c r="H10" s="4"/>
      <c r="I10" s="5"/>
      <c r="J10" s="1"/>
      <c r="K10" s="1"/>
      <c r="L10" s="4"/>
      <c r="M10" s="5"/>
      <c r="N10" s="1"/>
      <c r="O10" s="5"/>
      <c r="R10" t="s">
        <v>57</v>
      </c>
    </row>
    <row r="11" spans="1:19" x14ac:dyDescent="0.25">
      <c r="B11" s="52">
        <f>+B6+7</f>
        <v>46300</v>
      </c>
      <c r="C11" s="53"/>
      <c r="D11" s="52">
        <f>+B11+1</f>
        <v>46301</v>
      </c>
      <c r="E11" s="53"/>
      <c r="F11" s="52">
        <f>+D11+1</f>
        <v>46302</v>
      </c>
      <c r="G11" s="53"/>
      <c r="H11" s="52">
        <f>+F11+1</f>
        <v>46303</v>
      </c>
      <c r="I11" s="53"/>
      <c r="J11" s="52">
        <f>+H11+1</f>
        <v>46304</v>
      </c>
      <c r="K11" s="53"/>
      <c r="L11" s="52">
        <f>+J11+1</f>
        <v>46305</v>
      </c>
      <c r="M11" s="53"/>
      <c r="N11" s="52">
        <f>+L11+1</f>
        <v>46306</v>
      </c>
      <c r="O11" s="53"/>
      <c r="R11" t="s">
        <v>58</v>
      </c>
    </row>
    <row r="12" spans="1:19" ht="19.5" customHeight="1" x14ac:dyDescent="0.25">
      <c r="B12" s="6" t="s">
        <v>31</v>
      </c>
      <c r="C12" s="18" t="s">
        <v>55</v>
      </c>
      <c r="D12" s="6"/>
      <c r="E12" s="7"/>
      <c r="F12" s="6" t="s">
        <v>52</v>
      </c>
      <c r="G12" s="7" t="s">
        <v>9</v>
      </c>
      <c r="H12" s="6" t="s">
        <v>19</v>
      </c>
      <c r="I12" s="8" t="s">
        <v>9</v>
      </c>
      <c r="J12" s="7" t="s">
        <v>19</v>
      </c>
      <c r="K12" s="7" t="s">
        <v>9</v>
      </c>
      <c r="L12" s="6" t="s">
        <v>7</v>
      </c>
      <c r="M12" s="20" t="s">
        <v>30</v>
      </c>
      <c r="N12" s="7" t="s">
        <v>7</v>
      </c>
      <c r="O12" s="20" t="s">
        <v>45</v>
      </c>
    </row>
    <row r="13" spans="1:19" ht="19.5" customHeight="1" x14ac:dyDescent="0.25">
      <c r="B13" s="9" t="s">
        <v>20</v>
      </c>
      <c r="C13" s="10" t="s">
        <v>10</v>
      </c>
      <c r="D13" s="9"/>
      <c r="E13" s="10"/>
      <c r="F13" s="9" t="s">
        <v>50</v>
      </c>
      <c r="G13" s="10" t="s">
        <v>10</v>
      </c>
      <c r="H13" s="9" t="s">
        <v>20</v>
      </c>
      <c r="I13" s="11" t="s">
        <v>10</v>
      </c>
      <c r="J13" s="10" t="s">
        <v>20</v>
      </c>
      <c r="K13" s="10" t="s">
        <v>10</v>
      </c>
      <c r="L13" s="9" t="s">
        <v>14</v>
      </c>
      <c r="M13" s="21" t="s">
        <v>9</v>
      </c>
      <c r="N13" s="10" t="s">
        <v>14</v>
      </c>
      <c r="O13" s="21" t="s">
        <v>28</v>
      </c>
    </row>
    <row r="14" spans="1:19" ht="19.5" customHeight="1" x14ac:dyDescent="0.25">
      <c r="B14" s="9"/>
      <c r="C14" s="10"/>
      <c r="D14" s="9"/>
      <c r="E14" s="10"/>
      <c r="F14" s="9" t="s">
        <v>21</v>
      </c>
      <c r="G14" s="19" t="s">
        <v>55</v>
      </c>
      <c r="H14" s="9" t="s">
        <v>21</v>
      </c>
      <c r="I14" s="11" t="s">
        <v>55</v>
      </c>
      <c r="J14" s="10" t="s">
        <v>21</v>
      </c>
      <c r="K14" s="19" t="s">
        <v>55</v>
      </c>
      <c r="L14" s="9" t="s">
        <v>14</v>
      </c>
      <c r="M14" s="21"/>
      <c r="N14" s="10" t="s">
        <v>14</v>
      </c>
      <c r="O14" s="21" t="s">
        <v>53</v>
      </c>
    </row>
    <row r="15" spans="1:19" ht="19.5" customHeight="1" x14ac:dyDescent="0.25">
      <c r="B15" s="4"/>
      <c r="C15" s="1"/>
      <c r="D15" s="4"/>
      <c r="E15" s="1"/>
      <c r="F15" s="4"/>
      <c r="G15" s="1"/>
      <c r="H15" s="12"/>
      <c r="I15" s="14"/>
      <c r="J15" s="13"/>
      <c r="K15" s="13"/>
      <c r="L15" s="12"/>
      <c r="M15" s="14"/>
      <c r="N15" s="13"/>
      <c r="O15" s="14"/>
    </row>
    <row r="16" spans="1:19" x14ac:dyDescent="0.25">
      <c r="B16" s="52">
        <f>+B11+7</f>
        <v>46307</v>
      </c>
      <c r="C16" s="53"/>
      <c r="D16" s="52">
        <f>+B16+1</f>
        <v>46308</v>
      </c>
      <c r="E16" s="53"/>
      <c r="F16" s="52">
        <f>+D16+1</f>
        <v>46309</v>
      </c>
      <c r="G16" s="53"/>
      <c r="H16" s="52">
        <f>+F16+1</f>
        <v>46310</v>
      </c>
      <c r="I16" s="53"/>
      <c r="J16" s="52">
        <f>+H16+1</f>
        <v>46311</v>
      </c>
      <c r="K16" s="53"/>
      <c r="L16" s="52">
        <f>+J16+1</f>
        <v>46312</v>
      </c>
      <c r="M16" s="53"/>
      <c r="N16" s="52">
        <f>+L16+1</f>
        <v>46313</v>
      </c>
      <c r="O16" s="53"/>
    </row>
    <row r="17" spans="2:15" ht="19.5" customHeight="1" x14ac:dyDescent="0.25">
      <c r="B17" s="6" t="s">
        <v>31</v>
      </c>
      <c r="C17" s="18" t="s">
        <v>55</v>
      </c>
      <c r="D17" s="6"/>
      <c r="E17" s="7"/>
      <c r="F17" s="6" t="s">
        <v>52</v>
      </c>
      <c r="G17" s="7" t="s">
        <v>45</v>
      </c>
      <c r="H17" s="6" t="s">
        <v>19</v>
      </c>
      <c r="I17" s="8" t="s">
        <v>45</v>
      </c>
      <c r="J17" s="7" t="s">
        <v>19</v>
      </c>
      <c r="K17" s="7" t="s">
        <v>45</v>
      </c>
      <c r="L17" s="6" t="s">
        <v>7</v>
      </c>
      <c r="M17" s="20"/>
      <c r="N17" s="7" t="s">
        <v>7</v>
      </c>
      <c r="O17" s="20"/>
    </row>
    <row r="18" spans="2:15" ht="19.5" customHeight="1" x14ac:dyDescent="0.25">
      <c r="B18" s="9" t="s">
        <v>20</v>
      </c>
      <c r="C18" s="10" t="s">
        <v>10</v>
      </c>
      <c r="D18" s="9"/>
      <c r="E18" s="10"/>
      <c r="F18" s="9" t="s">
        <v>50</v>
      </c>
      <c r="G18" s="10" t="s">
        <v>10</v>
      </c>
      <c r="H18" s="9" t="s">
        <v>20</v>
      </c>
      <c r="I18" s="11" t="s">
        <v>10</v>
      </c>
      <c r="J18" s="10" t="s">
        <v>20</v>
      </c>
      <c r="K18" s="10" t="s">
        <v>10</v>
      </c>
      <c r="L18" s="9" t="s">
        <v>14</v>
      </c>
      <c r="M18" s="21"/>
      <c r="N18" s="10" t="s">
        <v>14</v>
      </c>
      <c r="O18" s="21"/>
    </row>
    <row r="19" spans="2:15" ht="19.5" customHeight="1" x14ac:dyDescent="0.25">
      <c r="B19" s="9"/>
      <c r="C19" s="10"/>
      <c r="D19" s="9"/>
      <c r="E19" s="10"/>
      <c r="F19" s="9" t="s">
        <v>21</v>
      </c>
      <c r="G19" s="19" t="s">
        <v>55</v>
      </c>
      <c r="H19" s="9" t="s">
        <v>21</v>
      </c>
      <c r="I19" s="21" t="s">
        <v>55</v>
      </c>
      <c r="J19" s="10" t="s">
        <v>21</v>
      </c>
      <c r="K19" s="19" t="s">
        <v>55</v>
      </c>
      <c r="L19" s="9" t="s">
        <v>14</v>
      </c>
      <c r="M19" s="21"/>
      <c r="N19" s="10" t="s">
        <v>14</v>
      </c>
      <c r="O19" s="21"/>
    </row>
    <row r="20" spans="2:15" ht="19.5" customHeight="1" x14ac:dyDescent="0.25">
      <c r="B20" s="4"/>
      <c r="C20" s="1"/>
      <c r="D20" s="4"/>
      <c r="E20" s="1"/>
      <c r="F20" s="4"/>
      <c r="G20" s="1"/>
      <c r="H20" s="4"/>
      <c r="I20" s="5"/>
      <c r="J20" s="1"/>
      <c r="K20" s="1"/>
      <c r="L20" s="4"/>
      <c r="M20" s="5"/>
      <c r="N20" s="1"/>
      <c r="O20" s="5"/>
    </row>
    <row r="21" spans="2:15" x14ac:dyDescent="0.25">
      <c r="B21" s="52">
        <f>+B16+7</f>
        <v>46314</v>
      </c>
      <c r="C21" s="53"/>
      <c r="D21" s="52">
        <f>+B21+1</f>
        <v>46315</v>
      </c>
      <c r="E21" s="53"/>
      <c r="F21" s="52">
        <f>+D21+1</f>
        <v>46316</v>
      </c>
      <c r="G21" s="53"/>
      <c r="H21" s="52">
        <f>+F21+1</f>
        <v>46317</v>
      </c>
      <c r="I21" s="53"/>
      <c r="J21" s="52">
        <f>+H21+1</f>
        <v>46318</v>
      </c>
      <c r="K21" s="53"/>
      <c r="L21" s="52">
        <f>+J21+1</f>
        <v>46319</v>
      </c>
      <c r="M21" s="53"/>
      <c r="N21" s="52">
        <f>+L21+1</f>
        <v>46320</v>
      </c>
      <c r="O21" s="53"/>
    </row>
    <row r="22" spans="2:15" ht="19.5" customHeight="1" x14ac:dyDescent="0.25">
      <c r="B22" s="6" t="s">
        <v>31</v>
      </c>
      <c r="C22" s="18" t="s">
        <v>55</v>
      </c>
      <c r="D22" s="6"/>
      <c r="E22" s="7"/>
      <c r="F22" s="6" t="s">
        <v>52</v>
      </c>
      <c r="G22" s="7" t="s">
        <v>9</v>
      </c>
      <c r="H22" s="6" t="s">
        <v>19</v>
      </c>
      <c r="I22" s="8" t="s">
        <v>9</v>
      </c>
      <c r="J22" s="7" t="s">
        <v>19</v>
      </c>
      <c r="K22" s="7" t="s">
        <v>9</v>
      </c>
      <c r="L22" s="6" t="s">
        <v>7</v>
      </c>
      <c r="M22" s="20"/>
      <c r="N22" s="7" t="s">
        <v>7</v>
      </c>
      <c r="O22" s="20"/>
    </row>
    <row r="23" spans="2:15" ht="19.5" customHeight="1" x14ac:dyDescent="0.25">
      <c r="B23" s="9" t="s">
        <v>20</v>
      </c>
      <c r="C23" s="10" t="s">
        <v>10</v>
      </c>
      <c r="D23" s="9"/>
      <c r="E23" s="10"/>
      <c r="F23" s="9" t="s">
        <v>50</v>
      </c>
      <c r="G23" s="10" t="s">
        <v>10</v>
      </c>
      <c r="H23" s="9" t="s">
        <v>20</v>
      </c>
      <c r="I23" s="11" t="s">
        <v>10</v>
      </c>
      <c r="J23" s="10" t="s">
        <v>20</v>
      </c>
      <c r="K23" s="10" t="s">
        <v>10</v>
      </c>
      <c r="L23" s="9" t="s">
        <v>14</v>
      </c>
      <c r="M23" s="21"/>
      <c r="N23" s="10" t="s">
        <v>14</v>
      </c>
      <c r="O23" s="21"/>
    </row>
    <row r="24" spans="2:15" ht="19.5" customHeight="1" x14ac:dyDescent="0.25">
      <c r="B24" s="9"/>
      <c r="C24" s="10"/>
      <c r="D24" s="9"/>
      <c r="E24" s="10"/>
      <c r="F24" s="9" t="s">
        <v>21</v>
      </c>
      <c r="G24" s="19" t="s">
        <v>55</v>
      </c>
      <c r="H24" s="9" t="s">
        <v>21</v>
      </c>
      <c r="I24" s="21" t="s">
        <v>45</v>
      </c>
      <c r="J24" s="10" t="s">
        <v>21</v>
      </c>
      <c r="K24" s="19" t="s">
        <v>45</v>
      </c>
      <c r="L24" s="9" t="s">
        <v>14</v>
      </c>
      <c r="M24" s="21"/>
      <c r="N24" s="10" t="s">
        <v>14</v>
      </c>
      <c r="O24" s="21"/>
    </row>
    <row r="25" spans="2:15" ht="19.5" customHeight="1" x14ac:dyDescent="0.25">
      <c r="B25" s="12"/>
      <c r="C25" s="13"/>
      <c r="D25" s="12"/>
      <c r="E25" s="13"/>
      <c r="F25" s="12"/>
      <c r="G25" s="13"/>
      <c r="H25" s="12"/>
      <c r="I25" s="14"/>
      <c r="J25" s="13"/>
      <c r="K25" s="13"/>
      <c r="L25" s="12"/>
      <c r="M25" s="14"/>
      <c r="N25" s="13"/>
      <c r="O25" s="14"/>
    </row>
    <row r="26" spans="2:15" x14ac:dyDescent="0.25">
      <c r="B26" s="52">
        <f>+B21+7</f>
        <v>46321</v>
      </c>
      <c r="C26" s="53"/>
      <c r="D26" s="52">
        <f>+B26+1</f>
        <v>46322</v>
      </c>
      <c r="E26" s="53"/>
      <c r="F26" s="52">
        <f>+D26+1</f>
        <v>46323</v>
      </c>
      <c r="G26" s="53"/>
      <c r="H26" s="52">
        <f>+F26+1</f>
        <v>46324</v>
      </c>
      <c r="I26" s="53"/>
      <c r="J26" s="52">
        <f>+H26+1</f>
        <v>46325</v>
      </c>
      <c r="K26" s="53"/>
      <c r="L26" s="52">
        <f>+J26+1</f>
        <v>46326</v>
      </c>
      <c r="M26" s="53"/>
      <c r="N26" s="98">
        <f>+L26+1</f>
        <v>46327</v>
      </c>
      <c r="O26" s="56"/>
    </row>
    <row r="27" spans="2:15" ht="19.5" customHeight="1" x14ac:dyDescent="0.25">
      <c r="B27" s="6" t="s">
        <v>31</v>
      </c>
      <c r="C27" s="18" t="s">
        <v>55</v>
      </c>
      <c r="D27" s="6"/>
      <c r="E27" s="22"/>
      <c r="F27" s="6" t="s">
        <v>52</v>
      </c>
      <c r="G27" s="18" t="s">
        <v>9</v>
      </c>
      <c r="H27" s="6" t="s">
        <v>19</v>
      </c>
      <c r="I27" s="20" t="s">
        <v>9</v>
      </c>
      <c r="J27" s="7" t="s">
        <v>19</v>
      </c>
      <c r="K27" s="18" t="s">
        <v>9</v>
      </c>
      <c r="L27" s="6" t="s">
        <v>7</v>
      </c>
      <c r="M27" s="20"/>
      <c r="N27" s="6"/>
      <c r="O27" s="8"/>
    </row>
    <row r="28" spans="2:15" ht="19.5" customHeight="1" thickBot="1" x14ac:dyDescent="0.3">
      <c r="B28" s="9" t="s">
        <v>20</v>
      </c>
      <c r="C28" s="10" t="s">
        <v>10</v>
      </c>
      <c r="D28" s="9"/>
      <c r="E28" s="23"/>
      <c r="F28" s="9" t="s">
        <v>50</v>
      </c>
      <c r="G28" s="19" t="s">
        <v>10</v>
      </c>
      <c r="H28" s="9" t="s">
        <v>20</v>
      </c>
      <c r="I28" s="21" t="s">
        <v>10</v>
      </c>
      <c r="J28" s="10" t="s">
        <v>20</v>
      </c>
      <c r="K28" s="19" t="s">
        <v>10</v>
      </c>
      <c r="L28" s="9" t="s">
        <v>14</v>
      </c>
      <c r="M28" s="21"/>
      <c r="N28" s="9"/>
      <c r="O28" s="11"/>
    </row>
    <row r="29" spans="2:15" ht="19.5" customHeight="1" thickTop="1" thickBot="1" x14ac:dyDescent="0.3">
      <c r="B29" s="9"/>
      <c r="C29" s="10"/>
      <c r="D29" s="9"/>
      <c r="E29" s="23"/>
      <c r="F29" s="9" t="s">
        <v>21</v>
      </c>
      <c r="G29" s="47"/>
      <c r="H29" s="10" t="s">
        <v>21</v>
      </c>
      <c r="I29" s="21" t="s">
        <v>55</v>
      </c>
      <c r="J29" s="10" t="s">
        <v>21</v>
      </c>
      <c r="K29" s="19" t="s">
        <v>55</v>
      </c>
      <c r="L29" s="9" t="s">
        <v>14</v>
      </c>
      <c r="M29" s="21"/>
      <c r="N29" s="9"/>
      <c r="O29" s="11"/>
    </row>
    <row r="30" spans="2:15" ht="19.5" customHeight="1" thickTop="1" x14ac:dyDescent="0.25">
      <c r="B30" s="12"/>
      <c r="C30" s="13"/>
      <c r="D30" s="12"/>
      <c r="E30" s="24"/>
      <c r="F30" s="12"/>
      <c r="G30" s="13"/>
      <c r="H30" s="12"/>
      <c r="I30" s="14"/>
      <c r="J30" s="13"/>
      <c r="K30" s="13"/>
      <c r="L30" s="12"/>
      <c r="M30" s="14"/>
      <c r="N30" s="13"/>
      <c r="O30" s="14"/>
    </row>
    <row r="31" spans="2:15" x14ac:dyDescent="0.25">
      <c r="B31" s="52">
        <f>+B26+7</f>
        <v>46328</v>
      </c>
      <c r="C31" s="53"/>
      <c r="D31" s="52">
        <f>+B31+1</f>
        <v>46329</v>
      </c>
      <c r="E31" s="53"/>
      <c r="F31" s="52">
        <f>+D31+1</f>
        <v>46330</v>
      </c>
      <c r="G31" s="53"/>
      <c r="H31" s="52">
        <f>+F31+1</f>
        <v>46331</v>
      </c>
      <c r="I31" s="53"/>
      <c r="J31" s="52">
        <f>+H31+1</f>
        <v>46332</v>
      </c>
      <c r="K31" s="53"/>
      <c r="L31" s="52">
        <f>+J31+1</f>
        <v>46333</v>
      </c>
      <c r="M31" s="53"/>
      <c r="N31" s="52">
        <f>+L31+1</f>
        <v>46334</v>
      </c>
      <c r="O31" s="53"/>
    </row>
    <row r="32" spans="2:15" ht="19.5" customHeight="1" x14ac:dyDescent="0.25">
      <c r="B32" s="6"/>
      <c r="C32" s="18"/>
      <c r="D32" s="6"/>
      <c r="E32" s="7"/>
      <c r="F32" s="6"/>
      <c r="G32" s="7"/>
      <c r="H32" s="6"/>
      <c r="I32" s="8"/>
      <c r="J32" s="7"/>
      <c r="K32" s="7"/>
      <c r="L32" s="6"/>
      <c r="M32" s="20"/>
      <c r="N32" s="7"/>
      <c r="O32" s="20"/>
    </row>
    <row r="33" spans="2:15" ht="19.5" customHeight="1" x14ac:dyDescent="0.25">
      <c r="B33" s="9"/>
      <c r="C33" s="10"/>
      <c r="D33" s="9"/>
      <c r="E33" s="10"/>
      <c r="F33" s="9"/>
      <c r="G33" s="10"/>
      <c r="H33" s="9"/>
      <c r="I33" s="11"/>
      <c r="J33" s="10"/>
      <c r="K33" s="10"/>
      <c r="L33" s="9"/>
      <c r="M33" s="21"/>
      <c r="N33" s="10"/>
      <c r="O33" s="21"/>
    </row>
    <row r="34" spans="2:15" ht="19.5" customHeight="1" x14ac:dyDescent="0.25">
      <c r="B34" s="9"/>
      <c r="C34" s="10"/>
      <c r="D34" s="9"/>
      <c r="E34" s="10"/>
      <c r="F34" s="9"/>
      <c r="G34" s="19"/>
      <c r="H34" s="9"/>
      <c r="I34" s="21"/>
      <c r="J34" s="10"/>
      <c r="K34" s="19"/>
      <c r="L34" s="9"/>
      <c r="M34" s="21"/>
      <c r="N34" s="10"/>
      <c r="O34" s="21"/>
    </row>
    <row r="35" spans="2:15" ht="19.5" customHeight="1" x14ac:dyDescent="0.25">
      <c r="B35" s="4"/>
      <c r="C35" s="1"/>
      <c r="D35" s="4"/>
      <c r="E35" s="1"/>
      <c r="F35" s="4"/>
      <c r="G35" s="1"/>
      <c r="H35" s="4"/>
      <c r="I35" s="5"/>
      <c r="J35" s="1"/>
      <c r="K35" s="1"/>
      <c r="L35" s="4"/>
      <c r="M35" s="5"/>
      <c r="N35" s="1"/>
      <c r="O35" s="5"/>
    </row>
  </sheetData>
  <mergeCells count="43">
    <mergeCell ref="N31:O31"/>
    <mergeCell ref="B31:C31"/>
    <mergeCell ref="D31:E31"/>
    <mergeCell ref="F31:G31"/>
    <mergeCell ref="H31:I31"/>
    <mergeCell ref="J31:K31"/>
    <mergeCell ref="L31:M31"/>
    <mergeCell ref="N21:O21"/>
    <mergeCell ref="B26:C26"/>
    <mergeCell ref="D26:E26"/>
    <mergeCell ref="F26:G26"/>
    <mergeCell ref="H26:I26"/>
    <mergeCell ref="J26:K26"/>
    <mergeCell ref="L26:M26"/>
    <mergeCell ref="N26:O26"/>
    <mergeCell ref="B21:C21"/>
    <mergeCell ref="D21:E21"/>
    <mergeCell ref="F21:G21"/>
    <mergeCell ref="H21:I21"/>
    <mergeCell ref="J21:K21"/>
    <mergeCell ref="L21:M21"/>
    <mergeCell ref="N11:O11"/>
    <mergeCell ref="B16:C16"/>
    <mergeCell ref="D16:E16"/>
    <mergeCell ref="F16:G16"/>
    <mergeCell ref="H16:I16"/>
    <mergeCell ref="J16:K16"/>
    <mergeCell ref="L16:M16"/>
    <mergeCell ref="N16:O16"/>
    <mergeCell ref="B11:C11"/>
    <mergeCell ref="D11:E11"/>
    <mergeCell ref="F11:G11"/>
    <mergeCell ref="H11:I11"/>
    <mergeCell ref="J11:K11"/>
    <mergeCell ref="L11:M11"/>
    <mergeCell ref="B4:N4"/>
    <mergeCell ref="B6:C6"/>
    <mergeCell ref="D6:E6"/>
    <mergeCell ref="F6:G6"/>
    <mergeCell ref="H6:I6"/>
    <mergeCell ref="J6:K6"/>
    <mergeCell ref="L6:M6"/>
    <mergeCell ref="N6:O6"/>
  </mergeCells>
  <conditionalFormatting sqref="B6:O6">
    <cfRule type="expression" dxfId="57" priority="28">
      <formula>OR(B6&lt;$S$1,B6&gt;$S$2)</formula>
    </cfRule>
  </conditionalFormatting>
  <conditionalFormatting sqref="B6:O35">
    <cfRule type="containsText" dxfId="29" priority="4" operator="containsText" text="Charlotte J">
      <formula>NOT(ISERROR(SEARCH("Charlotte J",B6)))</formula>
    </cfRule>
    <cfRule type="containsText" dxfId="56" priority="5" operator="containsText" text="Charlotte">
      <formula>NOT(ISERROR(SEARCH("Charlotte",B6)))</formula>
    </cfRule>
    <cfRule type="containsText" dxfId="55" priority="6" operator="containsText" text="Teuta">
      <formula>NOT(ISERROR(SEARCH("Teuta",B6)))</formula>
    </cfRule>
    <cfRule type="containsText" dxfId="54" priority="7" operator="containsText" text="Anaïs">
      <formula>NOT(ISERROR(SEARCH("Anaïs",B6)))</formula>
    </cfRule>
    <cfRule type="containsText" dxfId="53" priority="8" operator="containsText" text="Fantine">
      <formula>NOT(ISERROR(SEARCH("Fantine",B6)))</formula>
    </cfRule>
    <cfRule type="containsText" dxfId="52" priority="9" operator="containsText" text="Line">
      <formula>NOT(ISERROR(SEARCH("Line",B6)))</formula>
    </cfRule>
    <cfRule type="containsText" dxfId="51" priority="10" operator="containsText" text="Nina">
      <formula>NOT(ISERROR(SEARCH("Nina",B6)))</formula>
    </cfRule>
    <cfRule type="containsText" dxfId="50" priority="11" operator="containsText" text="Lola">
      <formula>NOT(ISERROR(SEARCH("Lola",B6)))</formula>
    </cfRule>
    <cfRule type="containsText" dxfId="49" priority="12" operator="containsText" text="Carmen">
      <formula>NOT(ISERROR(SEARCH("Carmen",B6)))</formula>
    </cfRule>
    <cfRule type="containsText" dxfId="48" priority="13" operator="containsText" text="Amaëlle">
      <formula>NOT(ISERROR(SEARCH("Amaëlle",B6)))</formula>
    </cfRule>
    <cfRule type="containsText" dxfId="47" priority="14" operator="containsText" text="Jérémy">
      <formula>NOT(ISERROR(SEARCH("Jérémy",B6)))</formula>
    </cfRule>
    <cfRule type="containsText" dxfId="46" priority="15" operator="containsText" text="Danielle">
      <formula>NOT(ISERROR(SEARCH("Danielle",B6)))</formula>
    </cfRule>
    <cfRule type="containsBlanks" dxfId="45" priority="29">
      <formula>LEN(TRIM(B6))=0</formula>
    </cfRule>
    <cfRule type="cellIs" dxfId="44" priority="1" operator="equal">
      <formula>"Alice"</formula>
    </cfRule>
  </conditionalFormatting>
  <conditionalFormatting sqref="B7:O35">
    <cfRule type="cellIs" dxfId="43" priority="2" operator="equal">
      <formula>"Naomi"</formula>
    </cfRule>
    <cfRule type="containsText" dxfId="42" priority="3" operator="containsText" text="Maurane">
      <formula>NOT(ISERROR(SEARCH("Maurane",B7)))</formula>
    </cfRule>
  </conditionalFormatting>
  <conditionalFormatting sqref="B11:O11 B16:O16 B21:O21 B26:O26">
    <cfRule type="expression" dxfId="41" priority="27">
      <formula>OR(B11&lt;$S$1,B11&gt;$S$2)</formula>
    </cfRule>
  </conditionalFormatting>
  <conditionalFormatting sqref="B31:O31">
    <cfRule type="expression" dxfId="40" priority="26">
      <formula>OR(B31&lt;$S$1,B31&gt;$S$2)</formula>
    </cfRule>
  </conditionalFormatting>
  <conditionalFormatting sqref="R8">
    <cfRule type="containsText" dxfId="39" priority="16" operator="containsText" text="Maurane">
      <formula>NOT(ISERROR(SEARCH("Maurane",R8)))</formula>
    </cfRule>
    <cfRule type="containsText" dxfId="38" priority="17" operator="containsText" text="Anaïs">
      <formula>NOT(ISERROR(SEARCH("Anaïs",R8)))</formula>
    </cfRule>
    <cfRule type="containsText" dxfId="37" priority="18" operator="containsText" text="Teuta">
      <formula>NOT(ISERROR(SEARCH("Teuta",R8)))</formula>
    </cfRule>
    <cfRule type="containsText" dxfId="36" priority="19" operator="containsText" text="Charlotte">
      <formula>NOT(ISERROR(SEARCH("Charlotte",R8)))</formula>
    </cfRule>
    <cfRule type="containsText" dxfId="35" priority="20" operator="containsText" text="Blandine">
      <formula>NOT(ISERROR(SEARCH("Blandine",R8)))</formula>
    </cfRule>
    <cfRule type="containsText" dxfId="34" priority="21" operator="containsText" text="Nina">
      <formula>NOT(ISERROR(SEARCH("Nina",R8)))</formula>
    </cfRule>
    <cfRule type="containsText" dxfId="33" priority="22" operator="containsText" text="Lola">
      <formula>NOT(ISERROR(SEARCH("Lola",R8)))</formula>
    </cfRule>
    <cfRule type="containsText" dxfId="32" priority="23" operator="containsText" text="Carmen">
      <formula>NOT(ISERROR(SEARCH("Carmen",R8)))</formula>
    </cfRule>
    <cfRule type="containsText" dxfId="31" priority="24" operator="containsText" text="Jérémy">
      <formula>NOT(ISERROR(SEARCH("Jérémy",R8)))</formula>
    </cfRule>
    <cfRule type="containsText" dxfId="30" priority="25" operator="containsText" text="Danielle">
      <formula>NOT(ISERROR(SEARCH("Danielle",R8)))</formula>
    </cfRule>
  </conditionalFormatting>
  <dataValidations count="3">
    <dataValidation type="list" allowBlank="1" showInputMessage="1" showErrorMessage="1" sqref="M27:M30 M7:M10 M12:M15 M17:M20 M22:M25 C7:C10 E7:E10 G7:G10 I7:I10 K7:K10 O7:O10 R8:R30 I27:I30 K27:K30 O27:O30 I12:I15 K12:K15 O12:O15 C17:C20 E17:E20 G17:G20 I17:I20 K17:K20 O17:O20 C22:C25 E22:E25 G22:G25 I22:I25 K22:K25 O22:O25 C27:C30 E27:E30 G27:G30 M32:M35 C32:C35 E32:E35 G32:G35 I32:I35 K32:K35 O32:O35 C12:C15 E12:E15 G12:G15" xr:uid="{A1F8B6E5-A0B8-4964-9673-27536B46F7EE}">
      <formula1>listpersonnel</formula1>
    </dataValidation>
    <dataValidation type="list" allowBlank="1" showInputMessage="1" showErrorMessage="1" sqref="B1:C1" xr:uid="{14F589D4-A505-4D1D-A231-52866CA9EEF5}">
      <formula1>Listeannée</formula1>
    </dataValidation>
    <dataValidation type="list" allowBlank="1" showInputMessage="1" showErrorMessage="1" sqref="A1" xr:uid="{1FC7C2E2-96AC-420D-9BA0-B0D33B385340}">
      <formula1>Listemois</formula1>
    </dataValidation>
  </dataValidations>
  <pageMargins left="0.39370078740157483" right="0.39370078740157483" top="0.55000000000000004" bottom="0.35433070866141736" header="0.31496062992125984" footer="0.11811023622047245"/>
  <pageSetup paperSize="9"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15</vt:i4>
      </vt:variant>
    </vt:vector>
  </HeadingPairs>
  <TitlesOfParts>
    <vt:vector size="28" baseType="lpstr">
      <vt:lpstr>Liste_pour fichet</vt:lpstr>
      <vt:lpstr>Liste</vt:lpstr>
      <vt:lpstr>Base_2026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Listeannée</vt:lpstr>
      <vt:lpstr>Listemois</vt:lpstr>
      <vt:lpstr>'Liste_pour fichet'!listpersonnel</vt:lpstr>
      <vt:lpstr>listpersonnel</vt:lpstr>
      <vt:lpstr>Août!Zone_d_impression</vt:lpstr>
      <vt:lpstr>avril!Zone_d_impression</vt:lpstr>
      <vt:lpstr>Base_2026!Zone_d_impression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Octobre!Zone_d_impression</vt:lpstr>
      <vt:lpstr>Septembre!Zone_d_impression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Grangier</dc:creator>
  <cp:lastModifiedBy>Jean-Pierre Grangier</cp:lastModifiedBy>
  <cp:lastPrinted>2026-09-09T07:19:27Z</cp:lastPrinted>
  <dcterms:created xsi:type="dcterms:W3CDTF">2025-06-20T19:54:14Z</dcterms:created>
  <dcterms:modified xsi:type="dcterms:W3CDTF">2026-09-14T12:05:10Z</dcterms:modified>
</cp:coreProperties>
</file>