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F350EC87-4B4C-4305-B04E-85D15728E7C7}" xr6:coauthVersionLast="47" xr6:coauthVersionMax="47" xr10:uidLastSave="{00000000-0000-0000-0000-000000000000}"/>
  <bookViews>
    <workbookView xWindow="-120" yWindow="-120" windowWidth="38640" windowHeight="15840" xr2:uid="{D2CAF4DD-31B4-44F5-BE3A-FF34C0AA0DAF}"/>
  </bookViews>
  <sheets>
    <sheet name="20251225-TransactionReport" sheetId="2" r:id="rId1"/>
    <sheet name="Feuil1" sheetId="1" r:id="rId2"/>
  </sheets>
  <definedNames>
    <definedName name="DonnéesExternes_1" localSheetId="0" hidden="1">'20251225-TransactionReport'!$A$1:$G$76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6" i="2" l="1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6063B7-4F74-4B99-9F9B-159F018C8501}" keepAlive="1" name="Requête - 20251225-TransactionReport" description="Connexion à la requête « 20251225-TransactionReport » dans le classeur." type="5" refreshedVersion="8" background="1" saveData="1">
    <dbPr connection="Provider=Microsoft.Mashup.OleDb.1;Data Source=$Workbook$;Location=20251225-TransactionReport;Extended Properties=&quot;&quot;" command="SELECT * FROM [20251225-TransactionReport]"/>
  </connection>
</connections>
</file>

<file path=xl/sharedStrings.xml><?xml version="1.0" encoding="utf-8"?>
<sst xmlns="http://schemas.openxmlformats.org/spreadsheetml/2006/main" count="158" uniqueCount="12">
  <si>
    <t>Date</t>
  </si>
  <si>
    <t>Heure</t>
  </si>
  <si>
    <t>Type</t>
  </si>
  <si>
    <t>Statut</t>
  </si>
  <si>
    <t>Coûts de transaction (CHF)</t>
  </si>
  <si>
    <t>Paiement</t>
  </si>
  <si>
    <t>Facturé</t>
  </si>
  <si>
    <t>Échec</t>
  </si>
  <si>
    <t>Décompte commerçant</t>
  </si>
  <si>
    <t>Date heure</t>
  </si>
  <si>
    <t>Montant versé  (CHF)</t>
  </si>
  <si>
    <t>Valeur achat  (CHF)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</si>
</sst>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22" fontId="0" fillId="0" borderId="0" xfId="0" applyNumberFormat="1"/>
    <xf numFmtId="2" fontId="0" fillId="0" borderId="0" xfId="0" applyNumberFormat="1"/>
    <xf numFmtId="4" fontId="0" fillId="0" borderId="0" xfId="0" applyNumberFormat="1"/>
    <xf numFmtId="14" fontId="1" fillId="0" borderId="0" xfId="0" applyNumberFormat="1" applyFont="1"/>
    <xf numFmtId="164" fontId="1" fillId="0" borderId="0" xfId="0" applyNumberFormat="1" applyFont="1"/>
    <xf numFmtId="22" fontId="1" fillId="0" borderId="0" xfId="0" applyNumberFormat="1" applyFont="1"/>
    <xf numFmtId="0" fontId="1" fillId="0" borderId="0" xfId="0" applyNumberFormat="1" applyFont="1"/>
    <xf numFmtId="4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8">
    <dxf>
      <numFmt numFmtId="4" formatCode="#,##0.00"/>
    </dxf>
    <dxf>
      <numFmt numFmtId="4" formatCode="#,##0.00"/>
    </dxf>
    <dxf>
      <numFmt numFmtId="2" formatCode="0.00"/>
    </dxf>
    <dxf>
      <numFmt numFmtId="0" formatCode="General"/>
    </dxf>
    <dxf>
      <numFmt numFmtId="0" formatCode="General"/>
    </dxf>
    <dxf>
      <numFmt numFmtId="27" formatCode="dd/mm/yyyy\ hh:mm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F29CD1C-DEC5-4394-9595-F0B1900B269E}" autoFormatId="16" applyNumberFormats="0" applyBorderFormats="0" applyFontFormats="0" applyPatternFormats="0" applyAlignmentFormats="0" applyWidthHeightFormats="0">
  <queryTableRefresh nextId="9" unboundColumnsRight="1">
    <queryTableFields count="8">
      <queryTableField id="1" name="Date" tableColumnId="1"/>
      <queryTableField id="2" name="Heure" tableColumnId="2"/>
      <queryTableField id="7" dataBound="0" tableColumnId="7"/>
      <queryTableField id="3" name="Type" tableColumnId="3"/>
      <queryTableField id="4" name="Statut" tableColumnId="4"/>
      <queryTableField id="5" name="Montant de la transaction (CHF)" tableColumnId="5"/>
      <queryTableField id="6" name="Coûts de transaction (CHF)" tableColumnId="6"/>
      <queryTableField id="8" dataBound="0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03B43F-2F06-450C-AAC3-CB68E4C49E1D}" name="_20251225_TransactionReport" displayName="_20251225_TransactionReport" ref="A1:H76" tableType="queryTable" totalsRowShown="0">
  <autoFilter ref="A1:H76" xr:uid="{BE03B43F-2F06-450C-AAC3-CB68E4C49E1D}"/>
  <sortState xmlns:xlrd2="http://schemas.microsoft.com/office/spreadsheetml/2017/richdata2" ref="A2:H76">
    <sortCondition ref="C1:C76"/>
  </sortState>
  <tableColumns count="8">
    <tableColumn id="1" xr3:uid="{03591E81-C58A-4F29-81D5-372DF08EA5CD}" uniqueName="1" name="Date" queryTableFieldId="1" dataDxfId="7"/>
    <tableColumn id="2" xr3:uid="{D81BC7B4-0F20-45FD-B6D5-5ECEA269CAA2}" uniqueName="2" name="Heure" queryTableFieldId="2" dataDxfId="6"/>
    <tableColumn id="7" xr3:uid="{1ABFA49B-8DC3-431D-8DA1-495967F35B02}" uniqueName="7" name="Date heure" queryTableFieldId="7" dataDxfId="5">
      <calculatedColumnFormula>+_20251225_TransactionReport[[#This Row],[Heure]]+_20251225_TransactionReport[[#This Row],[Date]]</calculatedColumnFormula>
    </tableColumn>
    <tableColumn id="3" xr3:uid="{B17073FA-B280-4903-B440-69F7642AE7C7}" uniqueName="3" name="Type" queryTableFieldId="3" dataDxfId="4"/>
    <tableColumn id="4" xr3:uid="{CF18D50A-6B8C-41F6-8170-D19F5AC9D8B7}" uniqueName="4" name="Statut" queryTableFieldId="4" dataDxfId="3"/>
    <tableColumn id="5" xr3:uid="{9DD98988-6623-44FA-A2FB-F8267FE84483}" uniqueName="5" name="Montant versé  (CHF)" queryTableFieldId="5" dataDxfId="1"/>
    <tableColumn id="6" xr3:uid="{0984CF07-3660-4B43-BED6-3F93B4FEE90F}" uniqueName="6" name="Coûts de transaction (CHF)" queryTableFieldId="6" dataDxfId="2"/>
    <tableColumn id="8" xr3:uid="{3F7E9443-6C09-4C66-8A62-F7DD6D0CD85B}" uniqueName="8" name="Valeur achat  (CHF)" queryTableFieldId="8" dataDxfId="0">
      <calculatedColumnFormula>+_20251225_TransactionReport[[#This Row],[Coûts de transaction (CHF)]]+_20251225_TransactionReport[[#This Row],[Montant versé  (CHF)]]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6A74E-5AB5-4E40-98DF-90FE249254CA}">
  <dimension ref="A1:J76"/>
  <sheetViews>
    <sheetView tabSelected="1" topLeftCell="A50" workbookViewId="0">
      <selection activeCell="G76" sqref="G76"/>
    </sheetView>
  </sheetViews>
  <sheetFormatPr baseColWidth="10" defaultRowHeight="15" x14ac:dyDescent="0.25"/>
  <cols>
    <col min="1" max="1" width="16.5703125" customWidth="1"/>
    <col min="2" max="2" width="19.28515625" customWidth="1"/>
    <col min="3" max="3" width="21.7109375" style="4" bestFit="1" customWidth="1"/>
    <col min="4" max="4" width="19.85546875" customWidth="1"/>
    <col min="5" max="5" width="32.140625" bestFit="1" customWidth="1"/>
    <col min="6" max="6" width="28" style="6" bestFit="1" customWidth="1"/>
    <col min="7" max="7" width="23.140625" style="5" customWidth="1"/>
    <col min="8" max="8" width="23.85546875" style="6" customWidth="1"/>
  </cols>
  <sheetData>
    <row r="1" spans="1:8" x14ac:dyDescent="0.25">
      <c r="A1" t="s">
        <v>0</v>
      </c>
      <c r="B1" t="s">
        <v>1</v>
      </c>
      <c r="C1" s="4" t="s">
        <v>9</v>
      </c>
      <c r="D1" t="s">
        <v>2</v>
      </c>
      <c r="E1" t="s">
        <v>3</v>
      </c>
      <c r="F1" s="6" t="s">
        <v>10</v>
      </c>
      <c r="G1" s="5" t="s">
        <v>4</v>
      </c>
      <c r="H1" s="6" t="s">
        <v>11</v>
      </c>
    </row>
    <row r="2" spans="1:8" x14ac:dyDescent="0.25">
      <c r="A2" s="1">
        <v>45954</v>
      </c>
      <c r="B2" s="2">
        <v>0.28680555555555554</v>
      </c>
      <c r="C2" s="4">
        <f>+_20251225_TransactionReport[[#This Row],[Heure]]+_20251225_TransactionReport[[#This Row],[Date]]</f>
        <v>45954.286805555559</v>
      </c>
      <c r="D2" s="3" t="s">
        <v>5</v>
      </c>
      <c r="E2" s="3" t="s">
        <v>6</v>
      </c>
      <c r="F2" s="6">
        <v>14.4</v>
      </c>
      <c r="G2" s="5">
        <v>0.2</v>
      </c>
      <c r="H2" s="6">
        <f>+_20251225_TransactionReport[[#This Row],[Coûts de transaction (CHF)]]+_20251225_TransactionReport[[#This Row],[Montant versé  (CHF)]]</f>
        <v>14.6</v>
      </c>
    </row>
    <row r="3" spans="1:8" x14ac:dyDescent="0.25">
      <c r="A3" s="1">
        <v>45954</v>
      </c>
      <c r="B3" s="2">
        <v>0.38680555555555557</v>
      </c>
      <c r="C3" s="4">
        <f>+_20251225_TransactionReport[[#This Row],[Heure]]+_20251225_TransactionReport[[#This Row],[Date]]</f>
        <v>45954.386805555558</v>
      </c>
      <c r="D3" s="3" t="s">
        <v>5</v>
      </c>
      <c r="E3" s="3" t="s">
        <v>6</v>
      </c>
      <c r="F3" s="6">
        <v>12.04</v>
      </c>
      <c r="G3" s="5">
        <v>0.16</v>
      </c>
      <c r="H3" s="6">
        <f>+_20251225_TransactionReport[[#This Row],[Coûts de transaction (CHF)]]+_20251225_TransactionReport[[#This Row],[Montant versé  (CHF)]]</f>
        <v>12.2</v>
      </c>
    </row>
    <row r="4" spans="1:8" x14ac:dyDescent="0.25">
      <c r="A4" s="1">
        <v>45954</v>
      </c>
      <c r="B4" s="2">
        <v>0.38750000000000001</v>
      </c>
      <c r="C4" s="4">
        <f>+_20251225_TransactionReport[[#This Row],[Heure]]+_20251225_TransactionReport[[#This Row],[Date]]</f>
        <v>45954.387499999997</v>
      </c>
      <c r="D4" s="3" t="s">
        <v>5</v>
      </c>
      <c r="E4" s="3" t="s">
        <v>6</v>
      </c>
      <c r="F4" s="6">
        <v>18.64</v>
      </c>
      <c r="G4" s="5">
        <v>0.26</v>
      </c>
      <c r="H4" s="6">
        <f>+_20251225_TransactionReport[[#This Row],[Coûts de transaction (CHF)]]+_20251225_TransactionReport[[#This Row],[Montant versé  (CHF)]]</f>
        <v>18.900000000000002</v>
      </c>
    </row>
    <row r="5" spans="1:8" x14ac:dyDescent="0.25">
      <c r="A5" s="1">
        <v>45954</v>
      </c>
      <c r="B5" s="2">
        <v>0.42986111111111114</v>
      </c>
      <c r="C5" s="4">
        <f>+_20251225_TransactionReport[[#This Row],[Heure]]+_20251225_TransactionReport[[#This Row],[Date]]</f>
        <v>45954.429861111108</v>
      </c>
      <c r="D5" s="3" t="s">
        <v>5</v>
      </c>
      <c r="E5" s="3" t="s">
        <v>6</v>
      </c>
      <c r="F5" s="6">
        <v>25.07</v>
      </c>
      <c r="G5" s="5">
        <v>0.33</v>
      </c>
      <c r="H5" s="6">
        <f>+_20251225_TransactionReport[[#This Row],[Coûts de transaction (CHF)]]+_20251225_TransactionReport[[#This Row],[Montant versé  (CHF)]]</f>
        <v>25.4</v>
      </c>
    </row>
    <row r="6" spans="1:8" x14ac:dyDescent="0.25">
      <c r="A6" s="1">
        <v>45954</v>
      </c>
      <c r="B6" s="2">
        <v>0.43888888888888888</v>
      </c>
      <c r="C6" s="4">
        <f>+_20251225_TransactionReport[[#This Row],[Heure]]+_20251225_TransactionReport[[#This Row],[Date]]</f>
        <v>45954.438888888886</v>
      </c>
      <c r="D6" s="3" t="s">
        <v>5</v>
      </c>
      <c r="E6" s="3" t="s">
        <v>6</v>
      </c>
      <c r="F6" s="6">
        <v>12.43</v>
      </c>
      <c r="G6" s="5">
        <v>0.17</v>
      </c>
      <c r="H6" s="6">
        <f>+_20251225_TransactionReport[[#This Row],[Coûts de transaction (CHF)]]+_20251225_TransactionReport[[#This Row],[Montant versé  (CHF)]]</f>
        <v>12.6</v>
      </c>
    </row>
    <row r="7" spans="1:8" x14ac:dyDescent="0.25">
      <c r="A7" s="1">
        <v>45954</v>
      </c>
      <c r="B7" s="2">
        <v>0.44513888888888886</v>
      </c>
      <c r="C7" s="4">
        <f>+_20251225_TransactionReport[[#This Row],[Heure]]+_20251225_TransactionReport[[#This Row],[Date]]</f>
        <v>45954.445138888892</v>
      </c>
      <c r="D7" s="3" t="s">
        <v>5</v>
      </c>
      <c r="E7" s="3" t="s">
        <v>6</v>
      </c>
      <c r="F7" s="6">
        <v>8.39</v>
      </c>
      <c r="G7" s="5">
        <v>0.11</v>
      </c>
      <c r="H7" s="6">
        <f>+_20251225_TransactionReport[[#This Row],[Coûts de transaction (CHF)]]+_20251225_TransactionReport[[#This Row],[Montant versé  (CHF)]]</f>
        <v>8.5</v>
      </c>
    </row>
    <row r="8" spans="1:8" x14ac:dyDescent="0.25">
      <c r="A8" s="1">
        <v>45954</v>
      </c>
      <c r="B8" s="2">
        <v>0.49444444444444446</v>
      </c>
      <c r="C8" s="4">
        <f>+_20251225_TransactionReport[[#This Row],[Heure]]+_20251225_TransactionReport[[#This Row],[Date]]</f>
        <v>45954.494444444441</v>
      </c>
      <c r="D8" s="3" t="s">
        <v>5</v>
      </c>
      <c r="E8" s="3" t="s">
        <v>6</v>
      </c>
      <c r="F8" s="6">
        <v>41.73</v>
      </c>
      <c r="G8" s="5">
        <v>0.56999999999999995</v>
      </c>
      <c r="H8" s="6">
        <f>+_20251225_TransactionReport[[#This Row],[Coûts de transaction (CHF)]]+_20251225_TransactionReport[[#This Row],[Montant versé  (CHF)]]</f>
        <v>42.3</v>
      </c>
    </row>
    <row r="9" spans="1:8" x14ac:dyDescent="0.25">
      <c r="A9" s="1">
        <v>45954</v>
      </c>
      <c r="B9" s="2">
        <v>0.5083333333333333</v>
      </c>
      <c r="C9" s="4">
        <f>+_20251225_TransactionReport[[#This Row],[Heure]]+_20251225_TransactionReport[[#This Row],[Date]]</f>
        <v>45954.508333333331</v>
      </c>
      <c r="D9" s="3" t="s">
        <v>5</v>
      </c>
      <c r="E9" s="3" t="s">
        <v>6</v>
      </c>
      <c r="F9" s="6">
        <v>7.5</v>
      </c>
      <c r="G9" s="5">
        <v>0.1</v>
      </c>
      <c r="H9" s="6">
        <f>+_20251225_TransactionReport[[#This Row],[Coûts de transaction (CHF)]]+_20251225_TransactionReport[[#This Row],[Montant versé  (CHF)]]</f>
        <v>7.6</v>
      </c>
    </row>
    <row r="10" spans="1:8" x14ac:dyDescent="0.25">
      <c r="A10" s="1">
        <v>45954</v>
      </c>
      <c r="B10" s="2">
        <v>0.52847222222222223</v>
      </c>
      <c r="C10" s="4">
        <f>+_20251225_TransactionReport[[#This Row],[Heure]]+_20251225_TransactionReport[[#This Row],[Date]]</f>
        <v>45954.52847222222</v>
      </c>
      <c r="D10" s="3" t="s">
        <v>5</v>
      </c>
      <c r="E10" s="3" t="s">
        <v>6</v>
      </c>
      <c r="F10" s="6">
        <v>10.86</v>
      </c>
      <c r="G10" s="5">
        <v>0.14000000000000001</v>
      </c>
      <c r="H10" s="6">
        <f>+_20251225_TransactionReport[[#This Row],[Coûts de transaction (CHF)]]+_20251225_TransactionReport[[#This Row],[Montant versé  (CHF)]]</f>
        <v>11</v>
      </c>
    </row>
    <row r="11" spans="1:8" x14ac:dyDescent="0.25">
      <c r="A11" s="1">
        <v>45954</v>
      </c>
      <c r="B11" s="2">
        <v>0.55833333333333335</v>
      </c>
      <c r="C11" s="4">
        <f>+_20251225_TransactionReport[[#This Row],[Heure]]+_20251225_TransactionReport[[#This Row],[Date]]</f>
        <v>45954.558333333334</v>
      </c>
      <c r="D11" s="3" t="s">
        <v>5</v>
      </c>
      <c r="E11" s="3" t="s">
        <v>6</v>
      </c>
      <c r="F11" s="6">
        <v>5.13</v>
      </c>
      <c r="G11" s="5">
        <v>7.0000000000000007E-2</v>
      </c>
      <c r="H11" s="6">
        <f>+_20251225_TransactionReport[[#This Row],[Coûts de transaction (CHF)]]+_20251225_TransactionReport[[#This Row],[Montant versé  (CHF)]]</f>
        <v>5.2</v>
      </c>
    </row>
    <row r="12" spans="1:8" x14ac:dyDescent="0.25">
      <c r="A12" s="1">
        <v>45954</v>
      </c>
      <c r="B12" s="2">
        <v>0.57708333333333328</v>
      </c>
      <c r="C12" s="4">
        <f>+_20251225_TransactionReport[[#This Row],[Heure]]+_20251225_TransactionReport[[#This Row],[Date]]</f>
        <v>45954.57708333333</v>
      </c>
      <c r="D12" s="3" t="s">
        <v>5</v>
      </c>
      <c r="E12" s="3" t="s">
        <v>6</v>
      </c>
      <c r="F12" s="6">
        <v>4.83</v>
      </c>
      <c r="G12" s="5">
        <v>7.0000000000000007E-2</v>
      </c>
      <c r="H12" s="6">
        <f>+_20251225_TransactionReport[[#This Row],[Coûts de transaction (CHF)]]+_20251225_TransactionReport[[#This Row],[Montant versé  (CHF)]]</f>
        <v>4.9000000000000004</v>
      </c>
    </row>
    <row r="13" spans="1:8" x14ac:dyDescent="0.25">
      <c r="A13" s="1">
        <v>45954</v>
      </c>
      <c r="B13" s="2">
        <v>0.60972222222222228</v>
      </c>
      <c r="C13" s="4">
        <f>+_20251225_TransactionReport[[#This Row],[Heure]]+_20251225_TransactionReport[[#This Row],[Date]]</f>
        <v>45954.609722222223</v>
      </c>
      <c r="D13" s="3" t="s">
        <v>5</v>
      </c>
      <c r="E13" s="3" t="s">
        <v>6</v>
      </c>
      <c r="F13" s="6">
        <v>8.09</v>
      </c>
      <c r="G13" s="5">
        <v>0.11</v>
      </c>
      <c r="H13" s="6">
        <f>+_20251225_TransactionReport[[#This Row],[Coûts de transaction (CHF)]]+_20251225_TransactionReport[[#This Row],[Montant versé  (CHF)]]</f>
        <v>8.1999999999999993</v>
      </c>
    </row>
    <row r="14" spans="1:8" x14ac:dyDescent="0.25">
      <c r="A14" s="1">
        <v>45954</v>
      </c>
      <c r="B14" s="2">
        <v>0.66805555555555551</v>
      </c>
      <c r="C14" s="4">
        <f>+_20251225_TransactionReport[[#This Row],[Heure]]+_20251225_TransactionReport[[#This Row],[Date]]</f>
        <v>45954.668055555558</v>
      </c>
      <c r="D14" s="3" t="s">
        <v>5</v>
      </c>
      <c r="E14" s="3" t="s">
        <v>6</v>
      </c>
      <c r="F14" s="6">
        <v>8.58</v>
      </c>
      <c r="G14" s="5">
        <v>0.12</v>
      </c>
      <c r="H14" s="6">
        <f>+_20251225_TransactionReport[[#This Row],[Coûts de transaction (CHF)]]+_20251225_TransactionReport[[#This Row],[Montant versé  (CHF)]]</f>
        <v>8.6999999999999993</v>
      </c>
    </row>
    <row r="15" spans="1:8" x14ac:dyDescent="0.25">
      <c r="A15" s="1">
        <v>45954</v>
      </c>
      <c r="B15" s="2">
        <v>0.67013888888888884</v>
      </c>
      <c r="C15" s="4">
        <f>+_20251225_TransactionReport[[#This Row],[Heure]]+_20251225_TransactionReport[[#This Row],[Date]]</f>
        <v>45954.670138888891</v>
      </c>
      <c r="D15" s="3" t="s">
        <v>5</v>
      </c>
      <c r="E15" s="3" t="s">
        <v>6</v>
      </c>
      <c r="F15" s="6">
        <v>22.69</v>
      </c>
      <c r="G15" s="5">
        <v>0.31</v>
      </c>
      <c r="H15" s="6">
        <f>+_20251225_TransactionReport[[#This Row],[Coûts de transaction (CHF)]]+_20251225_TransactionReport[[#This Row],[Montant versé  (CHF)]]</f>
        <v>23</v>
      </c>
    </row>
    <row r="16" spans="1:8" x14ac:dyDescent="0.25">
      <c r="A16" s="1">
        <v>45954</v>
      </c>
      <c r="B16" s="2">
        <v>0.67222222222222228</v>
      </c>
      <c r="C16" s="4">
        <f>+_20251225_TransactionReport[[#This Row],[Heure]]+_20251225_TransactionReport[[#This Row],[Date]]</f>
        <v>45954.672222222223</v>
      </c>
      <c r="D16" s="3" t="s">
        <v>5</v>
      </c>
      <c r="E16" s="3" t="s">
        <v>6</v>
      </c>
      <c r="F16" s="6">
        <v>9.67</v>
      </c>
      <c r="G16" s="5">
        <v>0.13</v>
      </c>
      <c r="H16" s="6">
        <f>+_20251225_TransactionReport[[#This Row],[Coûts de transaction (CHF)]]+_20251225_TransactionReport[[#This Row],[Montant versé  (CHF)]]</f>
        <v>9.8000000000000007</v>
      </c>
    </row>
    <row r="17" spans="1:10" x14ac:dyDescent="0.25">
      <c r="A17" s="1">
        <v>45954</v>
      </c>
      <c r="B17" s="2">
        <v>0.68125000000000002</v>
      </c>
      <c r="C17" s="4">
        <f>+_20251225_TransactionReport[[#This Row],[Heure]]+_20251225_TransactionReport[[#This Row],[Date]]</f>
        <v>45954.681250000001</v>
      </c>
      <c r="D17" s="3" t="s">
        <v>5</v>
      </c>
      <c r="E17" s="3" t="s">
        <v>6</v>
      </c>
      <c r="F17" s="6">
        <v>10.36</v>
      </c>
      <c r="G17" s="5">
        <v>0.14000000000000001</v>
      </c>
      <c r="H17" s="6">
        <f>+_20251225_TransactionReport[[#This Row],[Coûts de transaction (CHF)]]+_20251225_TransactionReport[[#This Row],[Montant versé  (CHF)]]</f>
        <v>10.5</v>
      </c>
    </row>
    <row r="18" spans="1:10" x14ac:dyDescent="0.25">
      <c r="A18" s="1">
        <v>45954</v>
      </c>
      <c r="B18" s="2">
        <v>0.73124999999999996</v>
      </c>
      <c r="C18" s="4">
        <f>+_20251225_TransactionReport[[#This Row],[Heure]]+_20251225_TransactionReport[[#This Row],[Date]]</f>
        <v>45954.731249999997</v>
      </c>
      <c r="D18" s="3" t="s">
        <v>5</v>
      </c>
      <c r="E18" s="3" t="s">
        <v>6</v>
      </c>
      <c r="F18" s="6">
        <v>3.26</v>
      </c>
      <c r="G18" s="5">
        <v>0.04</v>
      </c>
      <c r="H18" s="6">
        <f>+_20251225_TransactionReport[[#This Row],[Coûts de transaction (CHF)]]+_20251225_TransactionReport[[#This Row],[Montant versé  (CHF)]]</f>
        <v>3.3</v>
      </c>
    </row>
    <row r="19" spans="1:10" x14ac:dyDescent="0.25">
      <c r="A19" s="1">
        <v>45954</v>
      </c>
      <c r="B19" s="2">
        <v>0.73819444444444449</v>
      </c>
      <c r="C19" s="4">
        <f>+_20251225_TransactionReport[[#This Row],[Heure]]+_20251225_TransactionReport[[#This Row],[Date]]</f>
        <v>45954.738194444442</v>
      </c>
      <c r="D19" s="3" t="s">
        <v>5</v>
      </c>
      <c r="E19" s="3" t="s">
        <v>6</v>
      </c>
      <c r="F19" s="6">
        <v>29.59</v>
      </c>
      <c r="G19" s="5">
        <v>0.41</v>
      </c>
      <c r="H19" s="6">
        <f>+_20251225_TransactionReport[[#This Row],[Coûts de transaction (CHF)]]+_20251225_TransactionReport[[#This Row],[Montant versé  (CHF)]]</f>
        <v>30</v>
      </c>
      <c r="J19" s="6"/>
    </row>
    <row r="20" spans="1:10" x14ac:dyDescent="0.25">
      <c r="A20" s="7">
        <v>45955</v>
      </c>
      <c r="B20" s="8">
        <v>1.6666666666666666E-2</v>
      </c>
      <c r="C20" s="9">
        <f>+_20251225_TransactionReport[[#This Row],[Heure]]+_20251225_TransactionReport[[#This Row],[Date]]</f>
        <v>45955.01666666667</v>
      </c>
      <c r="D20" s="10" t="s">
        <v>8</v>
      </c>
      <c r="E20" s="10" t="s">
        <v>6</v>
      </c>
      <c r="F20" s="11">
        <v>253.26</v>
      </c>
      <c r="G20" s="12">
        <v>0</v>
      </c>
      <c r="H20" s="11">
        <f>+_20251225_TransactionReport[[#This Row],[Coûts de transaction (CHF)]]+_20251225_TransactionReport[[#This Row],[Montant versé  (CHF)]]</f>
        <v>253.26</v>
      </c>
    </row>
    <row r="21" spans="1:10" x14ac:dyDescent="0.25">
      <c r="A21" s="1">
        <v>45955</v>
      </c>
      <c r="B21" s="2">
        <v>0.31666666666666665</v>
      </c>
      <c r="C21" s="4">
        <f>+_20251225_TransactionReport[[#This Row],[Heure]]+_20251225_TransactionReport[[#This Row],[Date]]</f>
        <v>45955.316666666666</v>
      </c>
      <c r="D21" s="3" t="s">
        <v>5</v>
      </c>
      <c r="E21" s="3" t="s">
        <v>6</v>
      </c>
      <c r="F21" s="6">
        <v>7.6</v>
      </c>
      <c r="G21" s="5">
        <v>0.1</v>
      </c>
      <c r="H21" s="6">
        <f>+_20251225_TransactionReport[[#This Row],[Coûts de transaction (CHF)]]+_20251225_TransactionReport[[#This Row],[Montant versé  (CHF)]]</f>
        <v>7.6999999999999993</v>
      </c>
    </row>
    <row r="22" spans="1:10" x14ac:dyDescent="0.25">
      <c r="A22" s="1">
        <v>45955</v>
      </c>
      <c r="B22" s="2">
        <v>0.32361111111111113</v>
      </c>
      <c r="C22" s="4">
        <f>+_20251225_TransactionReport[[#This Row],[Heure]]+_20251225_TransactionReport[[#This Row],[Date]]</f>
        <v>45955.323611111111</v>
      </c>
      <c r="D22" s="3" t="s">
        <v>5</v>
      </c>
      <c r="E22" s="3" t="s">
        <v>6</v>
      </c>
      <c r="F22" s="6">
        <v>12.82</v>
      </c>
      <c r="G22" s="5">
        <v>0.18</v>
      </c>
      <c r="H22" s="6">
        <f>+_20251225_TransactionReport[[#This Row],[Coûts de transaction (CHF)]]+_20251225_TransactionReport[[#This Row],[Montant versé  (CHF)]]</f>
        <v>13</v>
      </c>
    </row>
    <row r="23" spans="1:10" x14ac:dyDescent="0.25">
      <c r="A23" s="1">
        <v>45955</v>
      </c>
      <c r="B23" s="2">
        <v>0.34652777777777777</v>
      </c>
      <c r="C23" s="4">
        <f>+_20251225_TransactionReport[[#This Row],[Heure]]+_20251225_TransactionReport[[#This Row],[Date]]</f>
        <v>45955.34652777778</v>
      </c>
      <c r="D23" s="3" t="s">
        <v>5</v>
      </c>
      <c r="E23" s="3" t="s">
        <v>6</v>
      </c>
      <c r="F23" s="6">
        <v>17.170000000000002</v>
      </c>
      <c r="G23" s="5">
        <v>0.23</v>
      </c>
      <c r="H23" s="6">
        <f>+_20251225_TransactionReport[[#This Row],[Coûts de transaction (CHF)]]+_20251225_TransactionReport[[#This Row],[Montant versé  (CHF)]]</f>
        <v>17.400000000000002</v>
      </c>
    </row>
    <row r="24" spans="1:10" x14ac:dyDescent="0.25">
      <c r="A24" s="1">
        <v>45955</v>
      </c>
      <c r="B24" s="2">
        <v>0.3840277777777778</v>
      </c>
      <c r="C24" s="4">
        <f>+_20251225_TransactionReport[[#This Row],[Heure]]+_20251225_TransactionReport[[#This Row],[Date]]</f>
        <v>45955.384027777778</v>
      </c>
      <c r="D24" s="3" t="s">
        <v>5</v>
      </c>
      <c r="E24" s="3" t="s">
        <v>6</v>
      </c>
      <c r="F24" s="6">
        <v>39.479999999999997</v>
      </c>
      <c r="G24" s="5">
        <v>0.52</v>
      </c>
      <c r="H24" s="6">
        <f>+_20251225_TransactionReport[[#This Row],[Coûts de transaction (CHF)]]+_20251225_TransactionReport[[#This Row],[Montant versé  (CHF)]]</f>
        <v>40</v>
      </c>
    </row>
    <row r="25" spans="1:10" x14ac:dyDescent="0.25">
      <c r="A25" s="1">
        <v>45955</v>
      </c>
      <c r="B25" s="2">
        <v>0.40069444444444446</v>
      </c>
      <c r="C25" s="4">
        <f>+_20251225_TransactionReport[[#This Row],[Heure]]+_20251225_TransactionReport[[#This Row],[Date]]</f>
        <v>45955.400694444441</v>
      </c>
      <c r="D25" s="3" t="s">
        <v>5</v>
      </c>
      <c r="E25" s="3" t="s">
        <v>6</v>
      </c>
      <c r="F25" s="6">
        <v>22.49</v>
      </c>
      <c r="G25" s="5">
        <v>0.31</v>
      </c>
      <c r="H25" s="6">
        <f>+_20251225_TransactionReport[[#This Row],[Coûts de transaction (CHF)]]+_20251225_TransactionReport[[#This Row],[Montant versé  (CHF)]]</f>
        <v>22.799999999999997</v>
      </c>
    </row>
    <row r="26" spans="1:10" x14ac:dyDescent="0.25">
      <c r="A26" s="1">
        <v>45955</v>
      </c>
      <c r="B26" s="2">
        <v>0.40763888888888888</v>
      </c>
      <c r="C26" s="4">
        <f>+_20251225_TransactionReport[[#This Row],[Heure]]+_20251225_TransactionReport[[#This Row],[Date]]</f>
        <v>45955.407638888886</v>
      </c>
      <c r="D26" s="3" t="s">
        <v>5</v>
      </c>
      <c r="E26" s="3" t="s">
        <v>6</v>
      </c>
      <c r="F26" s="6">
        <v>20.03</v>
      </c>
      <c r="G26" s="5">
        <v>0.27</v>
      </c>
      <c r="H26" s="6">
        <f>+_20251225_TransactionReport[[#This Row],[Coûts de transaction (CHF)]]+_20251225_TransactionReport[[#This Row],[Montant versé  (CHF)]]</f>
        <v>20.3</v>
      </c>
    </row>
    <row r="27" spans="1:10" x14ac:dyDescent="0.25">
      <c r="A27" s="1">
        <v>45955</v>
      </c>
      <c r="B27" s="2">
        <v>0.43263888888888891</v>
      </c>
      <c r="C27" s="4">
        <f>+_20251225_TransactionReport[[#This Row],[Heure]]+_20251225_TransactionReport[[#This Row],[Date]]</f>
        <v>45955.432638888888</v>
      </c>
      <c r="D27" s="3" t="s">
        <v>5</v>
      </c>
      <c r="E27" s="3" t="s">
        <v>6</v>
      </c>
      <c r="F27" s="6">
        <v>34.53</v>
      </c>
      <c r="G27" s="5">
        <v>0.47</v>
      </c>
      <c r="H27" s="6">
        <f>+_20251225_TransactionReport[[#This Row],[Coûts de transaction (CHF)]]+_20251225_TransactionReport[[#This Row],[Montant versé  (CHF)]]</f>
        <v>35</v>
      </c>
    </row>
    <row r="28" spans="1:10" x14ac:dyDescent="0.25">
      <c r="A28" s="1">
        <v>45955</v>
      </c>
      <c r="B28" s="2">
        <v>0.43333333333333335</v>
      </c>
      <c r="C28" s="4">
        <f>+_20251225_TransactionReport[[#This Row],[Heure]]+_20251225_TransactionReport[[#This Row],[Date]]</f>
        <v>45955.433333333334</v>
      </c>
      <c r="D28" s="3" t="s">
        <v>5</v>
      </c>
      <c r="E28" s="3" t="s">
        <v>6</v>
      </c>
      <c r="F28" s="6">
        <v>16.670000000000002</v>
      </c>
      <c r="G28" s="5">
        <v>0.23</v>
      </c>
      <c r="H28" s="6">
        <f>+_20251225_TransactionReport[[#This Row],[Coûts de transaction (CHF)]]+_20251225_TransactionReport[[#This Row],[Montant versé  (CHF)]]</f>
        <v>16.900000000000002</v>
      </c>
    </row>
    <row r="29" spans="1:10" x14ac:dyDescent="0.25">
      <c r="A29" s="1">
        <v>45955</v>
      </c>
      <c r="B29" s="2">
        <v>0.43888888888888888</v>
      </c>
      <c r="C29" s="4">
        <f>+_20251225_TransactionReport[[#This Row],[Heure]]+_20251225_TransactionReport[[#This Row],[Date]]</f>
        <v>45955.438888888886</v>
      </c>
      <c r="D29" s="3" t="s">
        <v>5</v>
      </c>
      <c r="E29" s="3" t="s">
        <v>6</v>
      </c>
      <c r="F29" s="6">
        <v>7.1</v>
      </c>
      <c r="G29" s="5">
        <v>0.1</v>
      </c>
      <c r="H29" s="6">
        <f>+_20251225_TransactionReport[[#This Row],[Coûts de transaction (CHF)]]+_20251225_TransactionReport[[#This Row],[Montant versé  (CHF)]]</f>
        <v>7.1999999999999993</v>
      </c>
    </row>
    <row r="30" spans="1:10" x14ac:dyDescent="0.25">
      <c r="A30" s="1">
        <v>45955</v>
      </c>
      <c r="B30" s="2">
        <v>0.46319444444444446</v>
      </c>
      <c r="C30" s="4">
        <f>+_20251225_TransactionReport[[#This Row],[Heure]]+_20251225_TransactionReport[[#This Row],[Date]]</f>
        <v>45955.463194444441</v>
      </c>
      <c r="D30" s="3" t="s">
        <v>5</v>
      </c>
      <c r="E30" s="3" t="s">
        <v>6</v>
      </c>
      <c r="F30" s="6">
        <v>6.81</v>
      </c>
      <c r="G30" s="5">
        <v>0.09</v>
      </c>
      <c r="H30" s="6">
        <f>+_20251225_TransactionReport[[#This Row],[Coûts de transaction (CHF)]]+_20251225_TransactionReport[[#This Row],[Montant versé  (CHF)]]</f>
        <v>6.8999999999999995</v>
      </c>
    </row>
    <row r="31" spans="1:10" x14ac:dyDescent="0.25">
      <c r="A31" s="1">
        <v>45955</v>
      </c>
      <c r="B31" s="2">
        <v>0.53263888888888888</v>
      </c>
      <c r="C31" s="4">
        <f>+_20251225_TransactionReport[[#This Row],[Heure]]+_20251225_TransactionReport[[#This Row],[Date]]</f>
        <v>45955.532638888886</v>
      </c>
      <c r="D31" s="3" t="s">
        <v>5</v>
      </c>
      <c r="E31" s="3" t="s">
        <v>6</v>
      </c>
      <c r="F31" s="6">
        <v>29</v>
      </c>
      <c r="G31" s="5">
        <v>0.4</v>
      </c>
      <c r="H31" s="6">
        <f>+_20251225_TransactionReport[[#This Row],[Coûts de transaction (CHF)]]+_20251225_TransactionReport[[#This Row],[Montant versé  (CHF)]]</f>
        <v>29.4</v>
      </c>
    </row>
    <row r="32" spans="1:10" x14ac:dyDescent="0.25">
      <c r="A32" s="1">
        <v>45955</v>
      </c>
      <c r="B32" s="2">
        <v>0.58402777777777781</v>
      </c>
      <c r="C32" s="4">
        <f>+_20251225_TransactionReport[[#This Row],[Heure]]+_20251225_TransactionReport[[#This Row],[Date]]</f>
        <v>45955.584027777775</v>
      </c>
      <c r="D32" s="3" t="s">
        <v>5</v>
      </c>
      <c r="E32" s="3" t="s">
        <v>6</v>
      </c>
      <c r="F32" s="6">
        <v>9.08</v>
      </c>
      <c r="G32" s="5">
        <v>0.12</v>
      </c>
      <c r="H32" s="6">
        <f>+_20251225_TransactionReport[[#This Row],[Coûts de transaction (CHF)]]+_20251225_TransactionReport[[#This Row],[Montant versé  (CHF)]]</f>
        <v>9.1999999999999993</v>
      </c>
    </row>
    <row r="33" spans="1:8" x14ac:dyDescent="0.25">
      <c r="A33" s="1">
        <v>45955</v>
      </c>
      <c r="B33" s="2">
        <v>0.62083333333333335</v>
      </c>
      <c r="C33" s="4">
        <f>+_20251225_TransactionReport[[#This Row],[Heure]]+_20251225_TransactionReport[[#This Row],[Date]]</f>
        <v>45955.620833333334</v>
      </c>
      <c r="D33" s="3" t="s">
        <v>5</v>
      </c>
      <c r="E33" s="3" t="s">
        <v>6</v>
      </c>
      <c r="F33" s="6">
        <v>7.5</v>
      </c>
      <c r="G33" s="5">
        <v>0.1</v>
      </c>
      <c r="H33" s="6">
        <f>+_20251225_TransactionReport[[#This Row],[Coûts de transaction (CHF)]]+_20251225_TransactionReport[[#This Row],[Montant versé  (CHF)]]</f>
        <v>7.6</v>
      </c>
    </row>
    <row r="34" spans="1:8" x14ac:dyDescent="0.25">
      <c r="A34" s="1">
        <v>45955</v>
      </c>
      <c r="B34" s="2">
        <v>0.62222222222222223</v>
      </c>
      <c r="C34" s="4">
        <f>+_20251225_TransactionReport[[#This Row],[Heure]]+_20251225_TransactionReport[[#This Row],[Date]]</f>
        <v>45955.62222222222</v>
      </c>
      <c r="D34" s="3" t="s">
        <v>5</v>
      </c>
      <c r="E34" s="3" t="s">
        <v>6</v>
      </c>
      <c r="F34" s="6">
        <v>28.71</v>
      </c>
      <c r="G34" s="5">
        <v>0.39</v>
      </c>
      <c r="H34" s="6">
        <f>+_20251225_TransactionReport[[#This Row],[Coûts de transaction (CHF)]]+_20251225_TransactionReport[[#This Row],[Montant versé  (CHF)]]</f>
        <v>29.1</v>
      </c>
    </row>
    <row r="35" spans="1:8" x14ac:dyDescent="0.25">
      <c r="A35" s="1">
        <v>45955</v>
      </c>
      <c r="B35" s="2">
        <v>0.64027777777777772</v>
      </c>
      <c r="C35" s="4">
        <f>+_20251225_TransactionReport[[#This Row],[Heure]]+_20251225_TransactionReport[[#This Row],[Date]]</f>
        <v>45955.640277777777</v>
      </c>
      <c r="D35" s="3" t="s">
        <v>5</v>
      </c>
      <c r="E35" s="3" t="s">
        <v>6</v>
      </c>
      <c r="F35" s="6">
        <v>14.4</v>
      </c>
      <c r="G35" s="5">
        <v>0.2</v>
      </c>
      <c r="H35" s="6">
        <f>+_20251225_TransactionReport[[#This Row],[Coûts de transaction (CHF)]]+_20251225_TransactionReport[[#This Row],[Montant versé  (CHF)]]</f>
        <v>14.6</v>
      </c>
    </row>
    <row r="36" spans="1:8" x14ac:dyDescent="0.25">
      <c r="A36" s="1">
        <v>45955</v>
      </c>
      <c r="B36" s="2">
        <v>0.64097222222222228</v>
      </c>
      <c r="C36" s="4">
        <f>+_20251225_TransactionReport[[#This Row],[Heure]]+_20251225_TransactionReport[[#This Row],[Date]]</f>
        <v>45955.640972222223</v>
      </c>
      <c r="D36" s="3" t="s">
        <v>5</v>
      </c>
      <c r="E36" s="3" t="s">
        <v>6</v>
      </c>
      <c r="F36" s="6">
        <v>33.840000000000003</v>
      </c>
      <c r="G36" s="5">
        <v>0.46</v>
      </c>
      <c r="H36" s="6">
        <f>+_20251225_TransactionReport[[#This Row],[Coûts de transaction (CHF)]]+_20251225_TransactionReport[[#This Row],[Montant versé  (CHF)]]</f>
        <v>34.300000000000004</v>
      </c>
    </row>
    <row r="37" spans="1:8" x14ac:dyDescent="0.25">
      <c r="A37" s="1">
        <v>45955</v>
      </c>
      <c r="B37" s="2">
        <v>0.69930555555555551</v>
      </c>
      <c r="C37" s="4">
        <f>+_20251225_TransactionReport[[#This Row],[Heure]]+_20251225_TransactionReport[[#This Row],[Date]]</f>
        <v>45955.699305555558</v>
      </c>
      <c r="D37" s="3" t="s">
        <v>5</v>
      </c>
      <c r="E37" s="3" t="s">
        <v>6</v>
      </c>
      <c r="F37" s="6">
        <v>12.04</v>
      </c>
      <c r="G37" s="5">
        <v>0.16</v>
      </c>
      <c r="H37" s="6">
        <f>+_20251225_TransactionReport[[#This Row],[Coûts de transaction (CHF)]]+_20251225_TransactionReport[[#This Row],[Montant versé  (CHF)]]</f>
        <v>12.2</v>
      </c>
    </row>
    <row r="38" spans="1:8" x14ac:dyDescent="0.25">
      <c r="A38" s="7">
        <v>45956</v>
      </c>
      <c r="B38" s="8">
        <v>1.6666666666666666E-2</v>
      </c>
      <c r="C38" s="9">
        <f>+_20251225_TransactionReport[[#This Row],[Heure]]+_20251225_TransactionReport[[#This Row],[Date]]</f>
        <v>45956.01666666667</v>
      </c>
      <c r="D38" s="10" t="s">
        <v>8</v>
      </c>
      <c r="E38" s="10" t="s">
        <v>6</v>
      </c>
      <c r="F38" s="11">
        <v>319.27</v>
      </c>
      <c r="G38" s="12">
        <v>0</v>
      </c>
      <c r="H38" s="11">
        <f>+_20251225_TransactionReport[[#This Row],[Coûts de transaction (CHF)]]+_20251225_TransactionReport[[#This Row],[Montant versé  (CHF)]]</f>
        <v>319.27</v>
      </c>
    </row>
    <row r="39" spans="1:8" x14ac:dyDescent="0.25">
      <c r="A39" s="1">
        <v>45956</v>
      </c>
      <c r="B39" s="2">
        <v>0.31180555555555556</v>
      </c>
      <c r="C39" s="4">
        <f>+_20251225_TransactionReport[[#This Row],[Heure]]+_20251225_TransactionReport[[#This Row],[Date]]</f>
        <v>45956.311805555553</v>
      </c>
      <c r="D39" s="3" t="s">
        <v>5</v>
      </c>
      <c r="E39" s="3" t="s">
        <v>6</v>
      </c>
      <c r="F39" s="6">
        <v>30.38</v>
      </c>
      <c r="G39" s="5">
        <v>0.42</v>
      </c>
      <c r="H39" s="6">
        <f>+_20251225_TransactionReport[[#This Row],[Coûts de transaction (CHF)]]+_20251225_TransactionReport[[#This Row],[Montant versé  (CHF)]]</f>
        <v>30.8</v>
      </c>
    </row>
    <row r="40" spans="1:8" x14ac:dyDescent="0.25">
      <c r="A40" s="1">
        <v>45956</v>
      </c>
      <c r="B40" s="2">
        <v>0.34583333333333333</v>
      </c>
      <c r="C40" s="4">
        <f>+_20251225_TransactionReport[[#This Row],[Heure]]+_20251225_TransactionReport[[#This Row],[Date]]</f>
        <v>45956.345833333333</v>
      </c>
      <c r="D40" s="3" t="s">
        <v>5</v>
      </c>
      <c r="E40" s="3" t="s">
        <v>6</v>
      </c>
      <c r="F40" s="6">
        <v>12.04</v>
      </c>
      <c r="G40" s="5">
        <v>0.16</v>
      </c>
      <c r="H40" s="6">
        <f>+_20251225_TransactionReport[[#This Row],[Coûts de transaction (CHF)]]+_20251225_TransactionReport[[#This Row],[Montant versé  (CHF)]]</f>
        <v>12.2</v>
      </c>
    </row>
    <row r="41" spans="1:8" x14ac:dyDescent="0.25">
      <c r="A41" s="1">
        <v>45956</v>
      </c>
      <c r="B41" s="2">
        <v>0.34930555555555554</v>
      </c>
      <c r="C41" s="4">
        <f>+_20251225_TransactionReport[[#This Row],[Heure]]+_20251225_TransactionReport[[#This Row],[Date]]</f>
        <v>45956.349305555559</v>
      </c>
      <c r="D41" s="3" t="s">
        <v>5</v>
      </c>
      <c r="E41" s="3" t="s">
        <v>6</v>
      </c>
      <c r="F41" s="6">
        <v>32.549999999999997</v>
      </c>
      <c r="G41" s="5">
        <v>0.45</v>
      </c>
      <c r="H41" s="6">
        <f>+_20251225_TransactionReport[[#This Row],[Coûts de transaction (CHF)]]+_20251225_TransactionReport[[#This Row],[Montant versé  (CHF)]]</f>
        <v>33</v>
      </c>
    </row>
    <row r="42" spans="1:8" x14ac:dyDescent="0.25">
      <c r="A42" s="1">
        <v>45956</v>
      </c>
      <c r="B42" s="2">
        <v>0.3659722222222222</v>
      </c>
      <c r="C42" s="4">
        <f>+_20251225_TransactionReport[[#This Row],[Heure]]+_20251225_TransactionReport[[#This Row],[Date]]</f>
        <v>45956.365972222222</v>
      </c>
      <c r="D42" s="3" t="s">
        <v>5</v>
      </c>
      <c r="E42" s="3" t="s">
        <v>6</v>
      </c>
      <c r="F42" s="6">
        <v>7.79</v>
      </c>
      <c r="G42" s="5">
        <v>0.11</v>
      </c>
      <c r="H42" s="6">
        <f>+_20251225_TransactionReport[[#This Row],[Coûts de transaction (CHF)]]+_20251225_TransactionReport[[#This Row],[Montant versé  (CHF)]]</f>
        <v>7.9</v>
      </c>
    </row>
    <row r="43" spans="1:8" x14ac:dyDescent="0.25">
      <c r="A43" s="1">
        <v>45956</v>
      </c>
      <c r="B43" s="2">
        <v>0.3840277777777778</v>
      </c>
      <c r="C43" s="4">
        <f>+_20251225_TransactionReport[[#This Row],[Heure]]+_20251225_TransactionReport[[#This Row],[Date]]</f>
        <v>45956.384027777778</v>
      </c>
      <c r="D43" s="3" t="s">
        <v>5</v>
      </c>
      <c r="E43" s="3" t="s">
        <v>6</v>
      </c>
      <c r="F43" s="6">
        <v>19.149999999999999</v>
      </c>
      <c r="G43" s="5">
        <v>0.25</v>
      </c>
      <c r="H43" s="6">
        <f>+_20251225_TransactionReport[[#This Row],[Coûts de transaction (CHF)]]+_20251225_TransactionReport[[#This Row],[Montant versé  (CHF)]]</f>
        <v>19.399999999999999</v>
      </c>
    </row>
    <row r="44" spans="1:8" x14ac:dyDescent="0.25">
      <c r="A44" s="1">
        <v>45956</v>
      </c>
      <c r="B44" s="2">
        <v>0.38541666666666669</v>
      </c>
      <c r="C44" s="4">
        <f>+_20251225_TransactionReport[[#This Row],[Heure]]+_20251225_TransactionReport[[#This Row],[Date]]</f>
        <v>45956.385416666664</v>
      </c>
      <c r="D44" s="3" t="s">
        <v>5</v>
      </c>
      <c r="E44" s="3" t="s">
        <v>6</v>
      </c>
      <c r="F44" s="6">
        <v>9.77</v>
      </c>
      <c r="G44" s="5">
        <v>0.13</v>
      </c>
      <c r="H44" s="6">
        <f>+_20251225_TransactionReport[[#This Row],[Coûts de transaction (CHF)]]+_20251225_TransactionReport[[#This Row],[Montant versé  (CHF)]]</f>
        <v>9.9</v>
      </c>
    </row>
    <row r="45" spans="1:8" x14ac:dyDescent="0.25">
      <c r="A45" s="1">
        <v>45956</v>
      </c>
      <c r="B45" s="2">
        <v>0.38611111111111113</v>
      </c>
      <c r="C45" s="4">
        <f>+_20251225_TransactionReport[[#This Row],[Heure]]+_20251225_TransactionReport[[#This Row],[Date]]</f>
        <v>45956.386111111111</v>
      </c>
      <c r="D45" s="3" t="s">
        <v>5</v>
      </c>
      <c r="E45" s="3" t="s">
        <v>6</v>
      </c>
      <c r="F45" s="6">
        <v>14.8</v>
      </c>
      <c r="G45" s="5">
        <v>0.2</v>
      </c>
      <c r="H45" s="6">
        <f>+_20251225_TransactionReport[[#This Row],[Coûts de transaction (CHF)]]+_20251225_TransactionReport[[#This Row],[Montant versé  (CHF)]]</f>
        <v>15</v>
      </c>
    </row>
    <row r="46" spans="1:8" x14ac:dyDescent="0.25">
      <c r="A46" s="1">
        <v>45956</v>
      </c>
      <c r="B46" s="2">
        <v>0.39374999999999999</v>
      </c>
      <c r="C46" s="4">
        <f>+_20251225_TransactionReport[[#This Row],[Heure]]+_20251225_TransactionReport[[#This Row],[Date]]</f>
        <v>45956.393750000003</v>
      </c>
      <c r="D46" s="3" t="s">
        <v>5</v>
      </c>
      <c r="E46" s="3" t="s">
        <v>6</v>
      </c>
      <c r="F46" s="6">
        <v>36.01</v>
      </c>
      <c r="G46" s="5">
        <v>0.49</v>
      </c>
      <c r="H46" s="6">
        <f>+_20251225_TransactionReport[[#This Row],[Coûts de transaction (CHF)]]+_20251225_TransactionReport[[#This Row],[Montant versé  (CHF)]]</f>
        <v>36.5</v>
      </c>
    </row>
    <row r="47" spans="1:8" x14ac:dyDescent="0.25">
      <c r="A47" s="1">
        <v>45956</v>
      </c>
      <c r="B47" s="2">
        <v>0.41666666666666669</v>
      </c>
      <c r="C47" s="4">
        <f>+_20251225_TransactionReport[[#This Row],[Heure]]+_20251225_TransactionReport[[#This Row],[Date]]</f>
        <v>45956.416666666664</v>
      </c>
      <c r="D47" s="3" t="s">
        <v>5</v>
      </c>
      <c r="E47" s="3" t="s">
        <v>6</v>
      </c>
      <c r="F47" s="6">
        <v>38.54</v>
      </c>
      <c r="G47" s="5">
        <v>0.51</v>
      </c>
      <c r="H47" s="6">
        <f>+_20251225_TransactionReport[[#This Row],[Coûts de transaction (CHF)]]+_20251225_TransactionReport[[#This Row],[Montant versé  (CHF)]]</f>
        <v>39.049999999999997</v>
      </c>
    </row>
    <row r="48" spans="1:8" x14ac:dyDescent="0.25">
      <c r="A48" s="1">
        <v>45956</v>
      </c>
      <c r="B48" s="2">
        <v>0.4236111111111111</v>
      </c>
      <c r="C48" s="4">
        <f>+_20251225_TransactionReport[[#This Row],[Heure]]+_20251225_TransactionReport[[#This Row],[Date]]</f>
        <v>45956.423611111109</v>
      </c>
      <c r="D48" s="3" t="s">
        <v>5</v>
      </c>
      <c r="E48" s="3" t="s">
        <v>6</v>
      </c>
      <c r="F48" s="6">
        <v>38.47</v>
      </c>
      <c r="G48" s="5">
        <v>0.53</v>
      </c>
      <c r="H48" s="6">
        <f>+_20251225_TransactionReport[[#This Row],[Coûts de transaction (CHF)]]+_20251225_TransactionReport[[#This Row],[Montant versé  (CHF)]]</f>
        <v>39</v>
      </c>
    </row>
    <row r="49" spans="1:8" x14ac:dyDescent="0.25">
      <c r="A49" s="1">
        <v>45956</v>
      </c>
      <c r="B49" s="2">
        <v>0.43888888888888888</v>
      </c>
      <c r="C49" s="4">
        <f>+_20251225_TransactionReport[[#This Row],[Heure]]+_20251225_TransactionReport[[#This Row],[Date]]</f>
        <v>45956.438888888886</v>
      </c>
      <c r="D49" s="3" t="s">
        <v>5</v>
      </c>
      <c r="E49" s="3" t="s">
        <v>6</v>
      </c>
      <c r="F49" s="6">
        <v>23</v>
      </c>
      <c r="G49" s="5">
        <v>0.3</v>
      </c>
      <c r="H49" s="6">
        <f>+_20251225_TransactionReport[[#This Row],[Coûts de transaction (CHF)]]+_20251225_TransactionReport[[#This Row],[Montant versé  (CHF)]]</f>
        <v>23.3</v>
      </c>
    </row>
    <row r="50" spans="1:8" x14ac:dyDescent="0.25">
      <c r="A50" s="1">
        <v>45956</v>
      </c>
      <c r="B50" s="2">
        <v>0.4513888888888889</v>
      </c>
      <c r="C50" s="4">
        <f>+_20251225_TransactionReport[[#This Row],[Heure]]+_20251225_TransactionReport[[#This Row],[Date]]</f>
        <v>45956.451388888891</v>
      </c>
      <c r="D50" s="3" t="s">
        <v>5</v>
      </c>
      <c r="E50" s="3" t="s">
        <v>6</v>
      </c>
      <c r="F50" s="6">
        <v>28.31</v>
      </c>
      <c r="G50" s="5">
        <v>0.39</v>
      </c>
      <c r="H50" s="6">
        <f>+_20251225_TransactionReport[[#This Row],[Coûts de transaction (CHF)]]+_20251225_TransactionReport[[#This Row],[Montant versé  (CHF)]]</f>
        <v>28.7</v>
      </c>
    </row>
    <row r="51" spans="1:8" x14ac:dyDescent="0.25">
      <c r="A51" s="1">
        <v>45956</v>
      </c>
      <c r="B51" s="2">
        <v>0.49444444444444446</v>
      </c>
      <c r="C51" s="4">
        <f>+_20251225_TransactionReport[[#This Row],[Heure]]+_20251225_TransactionReport[[#This Row],[Date]]</f>
        <v>45956.494444444441</v>
      </c>
      <c r="D51" s="3" t="s">
        <v>5</v>
      </c>
      <c r="E51" s="3" t="s">
        <v>6</v>
      </c>
      <c r="F51" s="6">
        <v>8.2899999999999991</v>
      </c>
      <c r="G51" s="5">
        <v>0.11</v>
      </c>
      <c r="H51" s="6">
        <f>+_20251225_TransactionReport[[#This Row],[Coûts de transaction (CHF)]]+_20251225_TransactionReport[[#This Row],[Montant versé  (CHF)]]</f>
        <v>8.3999999999999986</v>
      </c>
    </row>
    <row r="52" spans="1:8" x14ac:dyDescent="0.25">
      <c r="A52" s="1">
        <v>45956</v>
      </c>
      <c r="B52" s="2">
        <v>0.51249999999999996</v>
      </c>
      <c r="C52" s="4">
        <f>+_20251225_TransactionReport[[#This Row],[Heure]]+_20251225_TransactionReport[[#This Row],[Date]]</f>
        <v>45956.512499999997</v>
      </c>
      <c r="D52" s="3" t="s">
        <v>5</v>
      </c>
      <c r="E52" s="3" t="s">
        <v>6</v>
      </c>
      <c r="F52" s="6">
        <v>15.5</v>
      </c>
      <c r="G52" s="5">
        <v>0.2</v>
      </c>
      <c r="H52" s="6">
        <f>+_20251225_TransactionReport[[#This Row],[Coûts de transaction (CHF)]]+_20251225_TransactionReport[[#This Row],[Montant versé  (CHF)]]</f>
        <v>15.7</v>
      </c>
    </row>
    <row r="53" spans="1:8" x14ac:dyDescent="0.25">
      <c r="A53" s="1">
        <v>45956</v>
      </c>
      <c r="B53" s="2">
        <v>0.53749999999999998</v>
      </c>
      <c r="C53" s="4">
        <f>+_20251225_TransactionReport[[#This Row],[Heure]]+_20251225_TransactionReport[[#This Row],[Date]]</f>
        <v>45956.537499999999</v>
      </c>
      <c r="D53" s="3" t="s">
        <v>5</v>
      </c>
      <c r="E53" s="3" t="s">
        <v>6</v>
      </c>
      <c r="F53" s="6">
        <v>24.07</v>
      </c>
      <c r="G53" s="5">
        <v>0.33</v>
      </c>
      <c r="H53" s="6">
        <f>+_20251225_TransactionReport[[#This Row],[Coûts de transaction (CHF)]]+_20251225_TransactionReport[[#This Row],[Montant versé  (CHF)]]</f>
        <v>24.4</v>
      </c>
    </row>
    <row r="54" spans="1:8" x14ac:dyDescent="0.25">
      <c r="A54" s="1">
        <v>45956</v>
      </c>
      <c r="B54" s="2">
        <v>0.59027777777777779</v>
      </c>
      <c r="C54" s="4">
        <f>+_20251225_TransactionReport[[#This Row],[Heure]]+_20251225_TransactionReport[[#This Row],[Date]]</f>
        <v>45956.590277777781</v>
      </c>
      <c r="D54" s="3" t="s">
        <v>5</v>
      </c>
      <c r="E54" s="3" t="s">
        <v>6</v>
      </c>
      <c r="F54" s="6">
        <v>38.47</v>
      </c>
      <c r="G54" s="5">
        <v>0.53</v>
      </c>
      <c r="H54" s="6">
        <f>+_20251225_TransactionReport[[#This Row],[Coûts de transaction (CHF)]]+_20251225_TransactionReport[[#This Row],[Montant versé  (CHF)]]</f>
        <v>39</v>
      </c>
    </row>
    <row r="55" spans="1:8" x14ac:dyDescent="0.25">
      <c r="A55" s="1">
        <v>45956</v>
      </c>
      <c r="B55" s="2">
        <v>0.63611111111111107</v>
      </c>
      <c r="C55" s="4">
        <f>+_20251225_TransactionReport[[#This Row],[Heure]]+_20251225_TransactionReport[[#This Row],[Date]]</f>
        <v>45956.636111111111</v>
      </c>
      <c r="D55" s="3" t="s">
        <v>5</v>
      </c>
      <c r="E55" s="3" t="s">
        <v>6</v>
      </c>
      <c r="F55" s="6">
        <v>21.31</v>
      </c>
      <c r="G55" s="5">
        <v>0.28999999999999998</v>
      </c>
      <c r="H55" s="6">
        <f>+_20251225_TransactionReport[[#This Row],[Coûts de transaction (CHF)]]+_20251225_TransactionReport[[#This Row],[Montant versé  (CHF)]]</f>
        <v>21.599999999999998</v>
      </c>
    </row>
    <row r="56" spans="1:8" x14ac:dyDescent="0.25">
      <c r="A56" s="1">
        <v>45956</v>
      </c>
      <c r="B56" s="2">
        <v>0.70416666666666672</v>
      </c>
      <c r="C56" s="4">
        <f>+_20251225_TransactionReport[[#This Row],[Heure]]+_20251225_TransactionReport[[#This Row],[Date]]</f>
        <v>45956.70416666667</v>
      </c>
      <c r="D56" s="3" t="s">
        <v>5</v>
      </c>
      <c r="E56" s="3" t="s">
        <v>6</v>
      </c>
      <c r="F56" s="6">
        <v>7.7</v>
      </c>
      <c r="G56" s="5">
        <v>0.1</v>
      </c>
      <c r="H56" s="6">
        <f>+_20251225_TransactionReport[[#This Row],[Coûts de transaction (CHF)]]+_20251225_TransactionReport[[#This Row],[Montant versé  (CHF)]]</f>
        <v>7.8</v>
      </c>
    </row>
    <row r="57" spans="1:8" x14ac:dyDescent="0.25">
      <c r="A57" s="7">
        <v>45957</v>
      </c>
      <c r="B57" s="8">
        <v>8.3333333333333332E-3</v>
      </c>
      <c r="C57" s="9">
        <f>+_20251225_TransactionReport[[#This Row],[Heure]]+_20251225_TransactionReport[[#This Row],[Date]]</f>
        <v>45957.008333333331</v>
      </c>
      <c r="D57" s="10" t="s">
        <v>8</v>
      </c>
      <c r="E57" s="10" t="s">
        <v>6</v>
      </c>
      <c r="F57" s="11">
        <v>406.15</v>
      </c>
      <c r="G57" s="12">
        <v>0</v>
      </c>
      <c r="H57" s="11">
        <f>+_20251225_TransactionReport[[#This Row],[Coûts de transaction (CHF)]]+_20251225_TransactionReport[[#This Row],[Montant versé  (CHF)]]</f>
        <v>406.15</v>
      </c>
    </row>
    <row r="58" spans="1:8" x14ac:dyDescent="0.25">
      <c r="A58" s="1">
        <v>45957</v>
      </c>
      <c r="B58" s="2">
        <v>0.29166666666666669</v>
      </c>
      <c r="C58" s="4">
        <f>+_20251225_TransactionReport[[#This Row],[Heure]]+_20251225_TransactionReport[[#This Row],[Date]]</f>
        <v>45957.291666666664</v>
      </c>
      <c r="D58" s="3" t="s">
        <v>5</v>
      </c>
      <c r="E58" s="3" t="s">
        <v>6</v>
      </c>
      <c r="F58" s="6">
        <v>12.33</v>
      </c>
      <c r="G58" s="5">
        <v>0.17</v>
      </c>
      <c r="H58" s="6">
        <f>+_20251225_TransactionReport[[#This Row],[Coûts de transaction (CHF)]]+_20251225_TransactionReport[[#This Row],[Montant versé  (CHF)]]</f>
        <v>12.5</v>
      </c>
    </row>
    <row r="59" spans="1:8" x14ac:dyDescent="0.25">
      <c r="A59" s="1">
        <v>45957</v>
      </c>
      <c r="B59" s="2">
        <v>0.2951388888888889</v>
      </c>
      <c r="C59" s="4">
        <f>+_20251225_TransactionReport[[#This Row],[Heure]]+_20251225_TransactionReport[[#This Row],[Date]]</f>
        <v>45957.295138888891</v>
      </c>
      <c r="D59" s="3" t="s">
        <v>5</v>
      </c>
      <c r="E59" s="3" t="s">
        <v>6</v>
      </c>
      <c r="F59" s="6">
        <v>16.18</v>
      </c>
      <c r="G59" s="5">
        <v>0.22</v>
      </c>
      <c r="H59" s="6">
        <f>+_20251225_TransactionReport[[#This Row],[Coûts de transaction (CHF)]]+_20251225_TransactionReport[[#This Row],[Montant versé  (CHF)]]</f>
        <v>16.399999999999999</v>
      </c>
    </row>
    <row r="60" spans="1:8" x14ac:dyDescent="0.25">
      <c r="A60" s="1">
        <v>45957</v>
      </c>
      <c r="B60" s="2">
        <v>0.34583333333333333</v>
      </c>
      <c r="C60" s="4">
        <f>+_20251225_TransactionReport[[#This Row],[Heure]]+_20251225_TransactionReport[[#This Row],[Date]]</f>
        <v>45957.345833333333</v>
      </c>
      <c r="D60" s="3" t="s">
        <v>5</v>
      </c>
      <c r="E60" s="3" t="s">
        <v>6</v>
      </c>
      <c r="F60" s="6">
        <v>49.42</v>
      </c>
      <c r="G60" s="5">
        <v>0.68</v>
      </c>
      <c r="H60" s="6">
        <f>+_20251225_TransactionReport[[#This Row],[Coûts de transaction (CHF)]]+_20251225_TransactionReport[[#This Row],[Montant versé  (CHF)]]</f>
        <v>50.1</v>
      </c>
    </row>
    <row r="61" spans="1:8" x14ac:dyDescent="0.25">
      <c r="A61" s="1">
        <v>45957</v>
      </c>
      <c r="B61" s="2">
        <v>0.34652777777777777</v>
      </c>
      <c r="C61" s="4">
        <f>+_20251225_TransactionReport[[#This Row],[Heure]]+_20251225_TransactionReport[[#This Row],[Date]]</f>
        <v>45957.34652777778</v>
      </c>
      <c r="D61" s="3" t="s">
        <v>5</v>
      </c>
      <c r="E61" s="3" t="s">
        <v>6</v>
      </c>
      <c r="F61" s="6">
        <v>2.76</v>
      </c>
      <c r="G61" s="5">
        <v>0.04</v>
      </c>
      <c r="H61" s="6">
        <f>+_20251225_TransactionReport[[#This Row],[Coûts de transaction (CHF)]]+_20251225_TransactionReport[[#This Row],[Montant versé  (CHF)]]</f>
        <v>2.8</v>
      </c>
    </row>
    <row r="62" spans="1:8" x14ac:dyDescent="0.25">
      <c r="A62" s="1">
        <v>45957</v>
      </c>
      <c r="B62" s="2">
        <v>0.4</v>
      </c>
      <c r="C62" s="4">
        <f>+_20251225_TransactionReport[[#This Row],[Heure]]+_20251225_TransactionReport[[#This Row],[Date]]</f>
        <v>45957.4</v>
      </c>
      <c r="D62" s="3" t="s">
        <v>5</v>
      </c>
      <c r="E62" s="3" t="s">
        <v>6</v>
      </c>
      <c r="F62" s="6">
        <v>17.37</v>
      </c>
      <c r="G62" s="5">
        <v>0.23</v>
      </c>
      <c r="H62" s="6">
        <f>+_20251225_TransactionReport[[#This Row],[Coûts de transaction (CHF)]]+_20251225_TransactionReport[[#This Row],[Montant versé  (CHF)]]</f>
        <v>17.600000000000001</v>
      </c>
    </row>
    <row r="63" spans="1:8" x14ac:dyDescent="0.25">
      <c r="A63" s="1">
        <v>45957</v>
      </c>
      <c r="B63" s="2">
        <v>0.40833333333333333</v>
      </c>
      <c r="C63" s="4">
        <f>+_20251225_TransactionReport[[#This Row],[Heure]]+_20251225_TransactionReport[[#This Row],[Date]]</f>
        <v>45957.408333333333</v>
      </c>
      <c r="D63" s="3" t="s">
        <v>5</v>
      </c>
      <c r="E63" s="3" t="s">
        <v>6</v>
      </c>
      <c r="F63" s="6">
        <v>22.79</v>
      </c>
      <c r="G63" s="5">
        <v>0.31</v>
      </c>
      <c r="H63" s="6">
        <f>+_20251225_TransactionReport[[#This Row],[Coûts de transaction (CHF)]]+_20251225_TransactionReport[[#This Row],[Montant versé  (CHF)]]</f>
        <v>23.099999999999998</v>
      </c>
    </row>
    <row r="64" spans="1:8" x14ac:dyDescent="0.25">
      <c r="A64" s="1">
        <v>45957</v>
      </c>
      <c r="B64" s="2">
        <v>0.45833333333333331</v>
      </c>
      <c r="C64" s="4">
        <f>+_20251225_TransactionReport[[#This Row],[Heure]]+_20251225_TransactionReport[[#This Row],[Date]]</f>
        <v>45957.458333333336</v>
      </c>
      <c r="D64" s="3" t="s">
        <v>5</v>
      </c>
      <c r="E64" s="3" t="s">
        <v>6</v>
      </c>
      <c r="F64" s="6">
        <v>7.1</v>
      </c>
      <c r="G64" s="5">
        <v>0.1</v>
      </c>
      <c r="H64" s="6">
        <f>+_20251225_TransactionReport[[#This Row],[Coûts de transaction (CHF)]]+_20251225_TransactionReport[[#This Row],[Montant versé  (CHF)]]</f>
        <v>7.1999999999999993</v>
      </c>
    </row>
    <row r="65" spans="1:8" x14ac:dyDescent="0.25">
      <c r="A65" s="1">
        <v>45957</v>
      </c>
      <c r="B65" s="2">
        <v>0.6020833333333333</v>
      </c>
      <c r="C65" s="4">
        <f>+_20251225_TransactionReport[[#This Row],[Heure]]+_20251225_TransactionReport[[#This Row],[Date]]</f>
        <v>45957.602083333331</v>
      </c>
      <c r="D65" s="3" t="s">
        <v>5</v>
      </c>
      <c r="E65" s="3" t="s">
        <v>6</v>
      </c>
      <c r="F65" s="6">
        <v>7.4</v>
      </c>
      <c r="G65" s="5">
        <v>0.1</v>
      </c>
      <c r="H65" s="6">
        <f>+_20251225_TransactionReport[[#This Row],[Coûts de transaction (CHF)]]+_20251225_TransactionReport[[#This Row],[Montant versé  (CHF)]]</f>
        <v>7.5</v>
      </c>
    </row>
    <row r="66" spans="1:8" x14ac:dyDescent="0.25">
      <c r="A66" s="1">
        <v>45957</v>
      </c>
      <c r="B66" s="2">
        <v>0.60277777777777775</v>
      </c>
      <c r="C66" s="4">
        <f>+_20251225_TransactionReport[[#This Row],[Heure]]+_20251225_TransactionReport[[#This Row],[Date]]</f>
        <v>45957.602777777778</v>
      </c>
      <c r="D66" s="3" t="s">
        <v>5</v>
      </c>
      <c r="E66" s="3" t="s">
        <v>6</v>
      </c>
      <c r="F66" s="6">
        <v>4.04</v>
      </c>
      <c r="G66" s="5">
        <v>0.06</v>
      </c>
      <c r="H66" s="6">
        <f>+_20251225_TransactionReport[[#This Row],[Coûts de transaction (CHF)]]+_20251225_TransactionReport[[#This Row],[Montant versé  (CHF)]]</f>
        <v>4.0999999999999996</v>
      </c>
    </row>
    <row r="67" spans="1:8" x14ac:dyDescent="0.25">
      <c r="A67" s="1">
        <v>45957</v>
      </c>
      <c r="B67" s="2">
        <v>0.61805555555555558</v>
      </c>
      <c r="C67" s="4">
        <f>+_20251225_TransactionReport[[#This Row],[Heure]]+_20251225_TransactionReport[[#This Row],[Date]]</f>
        <v>45957.618055555555</v>
      </c>
      <c r="D67" s="3" t="s">
        <v>5</v>
      </c>
      <c r="E67" s="3" t="s">
        <v>6</v>
      </c>
      <c r="F67" s="6">
        <v>4.04</v>
      </c>
      <c r="G67" s="5">
        <v>0.06</v>
      </c>
      <c r="H67" s="6">
        <f>+_20251225_TransactionReport[[#This Row],[Coûts de transaction (CHF)]]+_20251225_TransactionReport[[#This Row],[Montant versé  (CHF)]]</f>
        <v>4.0999999999999996</v>
      </c>
    </row>
    <row r="68" spans="1:8" x14ac:dyDescent="0.25">
      <c r="A68" s="1">
        <v>45957</v>
      </c>
      <c r="B68" s="2">
        <v>0.62569444444444444</v>
      </c>
      <c r="C68" s="4">
        <f>+_20251225_TransactionReport[[#This Row],[Heure]]+_20251225_TransactionReport[[#This Row],[Date]]</f>
        <v>45957.625694444447</v>
      </c>
      <c r="D68" s="3" t="s">
        <v>5</v>
      </c>
      <c r="E68" s="3" t="s">
        <v>7</v>
      </c>
      <c r="F68" s="6">
        <v>21.8</v>
      </c>
      <c r="G68" s="5">
        <v>0</v>
      </c>
      <c r="H68" s="6">
        <f>+_20251225_TransactionReport[[#This Row],[Coûts de transaction (CHF)]]+_20251225_TransactionReport[[#This Row],[Montant versé  (CHF)]]</f>
        <v>21.8</v>
      </c>
    </row>
    <row r="69" spans="1:8" x14ac:dyDescent="0.25">
      <c r="A69" s="1">
        <v>45957</v>
      </c>
      <c r="B69" s="2">
        <v>0.62638888888888888</v>
      </c>
      <c r="C69" s="4">
        <f>+_20251225_TransactionReport[[#This Row],[Heure]]+_20251225_TransactionReport[[#This Row],[Date]]</f>
        <v>45957.626388888886</v>
      </c>
      <c r="D69" s="3" t="s">
        <v>5</v>
      </c>
      <c r="E69" s="3" t="s">
        <v>6</v>
      </c>
      <c r="F69" s="6">
        <v>21.52</v>
      </c>
      <c r="G69" s="5">
        <v>0.28000000000000003</v>
      </c>
      <c r="H69" s="6">
        <f>+_20251225_TransactionReport[[#This Row],[Coûts de transaction (CHF)]]+_20251225_TransactionReport[[#This Row],[Montant versé  (CHF)]]</f>
        <v>21.8</v>
      </c>
    </row>
    <row r="70" spans="1:8" x14ac:dyDescent="0.25">
      <c r="A70" s="1">
        <v>45957</v>
      </c>
      <c r="B70" s="2">
        <v>0.67291666666666672</v>
      </c>
      <c r="C70" s="4">
        <f>+_20251225_TransactionReport[[#This Row],[Heure]]+_20251225_TransactionReport[[#This Row],[Date]]</f>
        <v>45957.67291666667</v>
      </c>
      <c r="D70" s="3" t="s">
        <v>5</v>
      </c>
      <c r="E70" s="3" t="s">
        <v>6</v>
      </c>
      <c r="F70" s="6">
        <v>5.43</v>
      </c>
      <c r="G70" s="5">
        <v>7.0000000000000007E-2</v>
      </c>
      <c r="H70" s="6">
        <f>+_20251225_TransactionReport[[#This Row],[Coûts de transaction (CHF)]]+_20251225_TransactionReport[[#This Row],[Montant versé  (CHF)]]</f>
        <v>5.5</v>
      </c>
    </row>
    <row r="71" spans="1:8" x14ac:dyDescent="0.25">
      <c r="A71" s="1">
        <v>45957</v>
      </c>
      <c r="B71" s="2">
        <v>0.7</v>
      </c>
      <c r="C71" s="4">
        <f>+_20251225_TransactionReport[[#This Row],[Heure]]+_20251225_TransactionReport[[#This Row],[Date]]</f>
        <v>45957.7</v>
      </c>
      <c r="D71" s="3" t="s">
        <v>5</v>
      </c>
      <c r="E71" s="3" t="s">
        <v>6</v>
      </c>
      <c r="F71" s="6">
        <v>27.33</v>
      </c>
      <c r="G71" s="5">
        <v>0.37</v>
      </c>
      <c r="H71" s="6">
        <f>+_20251225_TransactionReport[[#This Row],[Coûts de transaction (CHF)]]+_20251225_TransactionReport[[#This Row],[Montant versé  (CHF)]]</f>
        <v>27.7</v>
      </c>
    </row>
    <row r="72" spans="1:8" x14ac:dyDescent="0.25">
      <c r="A72" s="1">
        <v>45957</v>
      </c>
      <c r="B72" s="2">
        <v>0.70277777777777772</v>
      </c>
      <c r="C72" s="4">
        <f>+_20251225_TransactionReport[[#This Row],[Heure]]+_20251225_TransactionReport[[#This Row],[Date]]</f>
        <v>45957.702777777777</v>
      </c>
      <c r="D72" s="3" t="s">
        <v>5</v>
      </c>
      <c r="E72" s="3" t="s">
        <v>6</v>
      </c>
      <c r="F72" s="6">
        <v>28.33</v>
      </c>
      <c r="G72" s="5">
        <v>0.37</v>
      </c>
      <c r="H72" s="6">
        <f>+_20251225_TransactionReport[[#This Row],[Coûts de transaction (CHF)]]+_20251225_TransactionReport[[#This Row],[Montant versé  (CHF)]]</f>
        <v>28.7</v>
      </c>
    </row>
    <row r="73" spans="1:8" x14ac:dyDescent="0.25">
      <c r="A73" s="1">
        <v>45957</v>
      </c>
      <c r="B73" s="2">
        <v>0.72499999999999998</v>
      </c>
      <c r="C73" s="4">
        <f>+_20251225_TransactionReport[[#This Row],[Heure]]+_20251225_TransactionReport[[#This Row],[Date]]</f>
        <v>45957.724999999999</v>
      </c>
      <c r="D73" s="3" t="s">
        <v>5</v>
      </c>
      <c r="E73" s="3" t="s">
        <v>6</v>
      </c>
      <c r="F73" s="6">
        <v>21.01</v>
      </c>
      <c r="G73" s="5">
        <v>0.28999999999999998</v>
      </c>
      <c r="H73" s="6">
        <f>+_20251225_TransactionReport[[#This Row],[Coûts de transaction (CHF)]]+_20251225_TransactionReport[[#This Row],[Montant versé  (CHF)]]</f>
        <v>21.3</v>
      </c>
    </row>
    <row r="74" spans="1:8" x14ac:dyDescent="0.25">
      <c r="A74" s="1">
        <v>45957</v>
      </c>
      <c r="B74" s="2">
        <v>0.72986111111111107</v>
      </c>
      <c r="C74" s="4">
        <f>+_20251225_TransactionReport[[#This Row],[Heure]]+_20251225_TransactionReport[[#This Row],[Date]]</f>
        <v>45957.729861111111</v>
      </c>
      <c r="D74" s="3" t="s">
        <v>5</v>
      </c>
      <c r="E74" s="3" t="s">
        <v>6</v>
      </c>
      <c r="F74" s="6">
        <v>11.44</v>
      </c>
      <c r="G74" s="5">
        <v>0.16</v>
      </c>
      <c r="H74" s="6">
        <f>+_20251225_TransactionReport[[#This Row],[Coûts de transaction (CHF)]]+_20251225_TransactionReport[[#This Row],[Montant versé  (CHF)]]</f>
        <v>11.6</v>
      </c>
    </row>
    <row r="75" spans="1:8" x14ac:dyDescent="0.25">
      <c r="A75" s="1">
        <v>45957</v>
      </c>
      <c r="B75" s="2">
        <v>0.73333333333333328</v>
      </c>
      <c r="C75" s="4">
        <f>+_20251225_TransactionReport[[#This Row],[Heure]]+_20251225_TransactionReport[[#This Row],[Date]]</f>
        <v>45957.73333333333</v>
      </c>
      <c r="D75" s="3" t="s">
        <v>5</v>
      </c>
      <c r="E75" s="3" t="s">
        <v>6</v>
      </c>
      <c r="F75" s="6">
        <v>8.19</v>
      </c>
      <c r="G75" s="5">
        <v>0.11</v>
      </c>
      <c r="H75" s="6">
        <f>+_20251225_TransactionReport[[#This Row],[Coûts de transaction (CHF)]]+_20251225_TransactionReport[[#This Row],[Montant versé  (CHF)]]</f>
        <v>8.2999999999999989</v>
      </c>
    </row>
    <row r="76" spans="1:8" x14ac:dyDescent="0.25">
      <c r="A76" s="7">
        <v>45958</v>
      </c>
      <c r="B76" s="8">
        <v>6.9444444444444441E-3</v>
      </c>
      <c r="C76" s="9">
        <f>+_20251225_TransactionReport[[#This Row],[Heure]]+_20251225_TransactionReport[[#This Row],[Date]]</f>
        <v>45958.006944444445</v>
      </c>
      <c r="D76" s="10" t="s">
        <v>8</v>
      </c>
      <c r="E76" s="10" t="s">
        <v>6</v>
      </c>
      <c r="F76" s="11">
        <v>266.68</v>
      </c>
      <c r="G76" s="12">
        <v>0</v>
      </c>
      <c r="H76" s="11">
        <f>+_20251225_TransactionReport[[#This Row],[Coûts de transaction (CHF)]]+_20251225_TransactionReport[[#This Row],[Montant versé  (CHF)]]</f>
        <v>266.68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48B98-F993-4499-A2EF-91D89E508EF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F74D8-00E1-41F0-ACBA-54DAE6F56F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20251225-TransactionReport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Grangier</dc:creator>
  <cp:lastModifiedBy>Jean-Pierre Grangier</cp:lastModifiedBy>
  <dcterms:created xsi:type="dcterms:W3CDTF">2025-12-25T20:48:42Z</dcterms:created>
  <dcterms:modified xsi:type="dcterms:W3CDTF">2025-12-25T20:58:47Z</dcterms:modified>
</cp:coreProperties>
</file>