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PF\SPL\Nautéa\LR\"/>
    </mc:Choice>
  </mc:AlternateContent>
  <bookViews>
    <workbookView xWindow="1140" yWindow="36195" windowWidth="16800" windowHeight="7035" tabRatio="282"/>
  </bookViews>
  <sheets>
    <sheet name="Accueil" sheetId="2" r:id="rId1"/>
    <sheet name="Feuil1" sheetId="5" r:id="rId2"/>
    <sheet name="FICHE" sheetId="1" r:id="rId3"/>
    <sheet name="Sommaire" sheetId="4" r:id="rId4"/>
  </sheets>
  <definedNames>
    <definedName name="_xlnm._FilterDatabase" localSheetId="2" hidden="1">FICHE!$A$1:$AQ$360</definedName>
    <definedName name="Z_B84A0DAB_C450_4C07_AF2B_28FF99560FFF_.wvu.FilterData" localSheetId="2" hidden="1">FICHE!$A$1:$AV$1</definedName>
  </definedNames>
  <calcPr calcId="152511"/>
  <customWorkbookViews>
    <customWorkbookView name="Test guide" guid="{B84A0DAB-C450-4C07-AF2B-28FF99560FFF}" maximized="1" xWindow="-8" yWindow="32" windowWidth="1616" windowHeight="876" activeSheetId="1"/>
  </customWorkbookViews>
  <pivotCaches>
    <pivotCache cacheId="0" r:id="rId5"/>
  </pivotCaches>
</workbook>
</file>

<file path=xl/calcChain.xml><?xml version="1.0" encoding="utf-8"?>
<calcChain xmlns="http://schemas.openxmlformats.org/spreadsheetml/2006/main">
  <c r="AQ6" i="1" l="1"/>
  <c r="AQ262" i="1"/>
  <c r="AQ7" i="1"/>
  <c r="AQ2" i="1"/>
  <c r="AQ294" i="1"/>
  <c r="AQ8" i="1"/>
  <c r="AQ357" i="1"/>
  <c r="AQ3" i="1"/>
  <c r="AQ9" i="1"/>
  <c r="AQ10" i="1"/>
  <c r="AQ11" i="1"/>
  <c r="AQ12" i="1"/>
  <c r="AQ4" i="1"/>
  <c r="AQ5" i="1"/>
  <c r="AQ13" i="1"/>
  <c r="AQ14" i="1"/>
  <c r="AQ15" i="1"/>
  <c r="AQ16" i="1"/>
  <c r="AQ17" i="1"/>
  <c r="AQ295" i="1"/>
  <c r="AQ18" i="1"/>
  <c r="AQ19" i="1"/>
  <c r="AQ20" i="1"/>
  <c r="AQ296" i="1"/>
  <c r="AQ21" i="1"/>
  <c r="AQ22" i="1"/>
  <c r="AQ23" i="1"/>
  <c r="AQ24" i="1"/>
  <c r="AQ25" i="1"/>
  <c r="AQ26" i="1"/>
  <c r="AQ297" i="1"/>
  <c r="AQ27" i="1"/>
  <c r="AQ28" i="1"/>
  <c r="AQ29" i="1"/>
  <c r="AQ30" i="1"/>
  <c r="AQ31" i="1"/>
  <c r="AQ32" i="1"/>
  <c r="AQ298" i="1"/>
  <c r="AQ33" i="1"/>
  <c r="AQ34" i="1"/>
  <c r="AQ35" i="1"/>
  <c r="AQ36" i="1"/>
  <c r="AQ37" i="1"/>
  <c r="AQ299" i="1"/>
  <c r="AQ38" i="1"/>
  <c r="AQ292" i="1"/>
  <c r="AQ39" i="1"/>
  <c r="AQ300" i="1"/>
  <c r="AQ40" i="1"/>
  <c r="AQ41" i="1"/>
  <c r="AQ42" i="1"/>
  <c r="AQ43" i="1"/>
  <c r="AQ44" i="1"/>
  <c r="AQ45" i="1"/>
  <c r="AQ46" i="1"/>
  <c r="AQ47" i="1"/>
  <c r="AQ48" i="1"/>
  <c r="AQ49" i="1"/>
  <c r="AQ301" i="1"/>
  <c r="AQ50" i="1"/>
  <c r="AQ51" i="1"/>
  <c r="AQ52" i="1"/>
  <c r="AQ53" i="1"/>
  <c r="AQ54" i="1"/>
  <c r="AQ55" i="1"/>
  <c r="AQ302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303" i="1"/>
  <c r="AQ304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90" i="1"/>
  <c r="AQ89" i="1"/>
  <c r="AQ305" i="1"/>
  <c r="AQ306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307" i="1"/>
  <c r="AQ308" i="1"/>
  <c r="AQ108" i="1"/>
  <c r="AQ309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60" i="1"/>
  <c r="AQ159" i="1"/>
  <c r="AQ161" i="1"/>
  <c r="AQ162" i="1"/>
  <c r="AQ163" i="1"/>
  <c r="AQ164" i="1"/>
  <c r="AQ165" i="1"/>
  <c r="AQ293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6" i="1"/>
  <c r="AQ257" i="1"/>
  <c r="AQ258" i="1"/>
  <c r="AQ259" i="1"/>
  <c r="AQ260" i="1"/>
  <c r="AQ261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514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76" i="1"/>
  <c r="AQ358" i="1"/>
  <c r="AQ359" i="1"/>
  <c r="AQ360" i="1"/>
  <c r="AQ361" i="1"/>
  <c r="AQ255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7" i="1"/>
  <c r="AQ378" i="1"/>
  <c r="AQ379" i="1"/>
  <c r="AQ380" i="1"/>
  <c r="AQ381" i="1"/>
  <c r="AQ382" i="1"/>
  <c r="AQ383" i="1"/>
  <c r="AQ385" i="1"/>
  <c r="AQ386" i="1"/>
  <c r="AQ387" i="1"/>
  <c r="AQ388" i="1"/>
  <c r="AQ384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6" i="1"/>
  <c r="AQ405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7" i="1"/>
  <c r="AQ486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6" i="1"/>
  <c r="AQ507" i="1"/>
  <c r="AQ508" i="1"/>
  <c r="AQ509" i="1"/>
  <c r="AQ510" i="1"/>
  <c r="AQ511" i="1"/>
  <c r="AQ512" i="1"/>
  <c r="AQ513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1" i="1"/>
  <c r="AQ530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2" i="1"/>
  <c r="AQ561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3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6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1" i="1"/>
  <c r="AQ842" i="1"/>
  <c r="AQ843" i="1"/>
  <c r="AQ844" i="1"/>
  <c r="AQ845" i="1"/>
  <c r="AQ846" i="1"/>
  <c r="AQ847" i="1"/>
  <c r="AQ848" i="1"/>
  <c r="AQ849" i="1"/>
  <c r="AQ850" i="1"/>
  <c r="AQ851" i="1"/>
  <c r="AQ852" i="1"/>
  <c r="AQ853" i="1"/>
  <c r="AQ854" i="1"/>
  <c r="AQ855" i="1"/>
  <c r="AQ856" i="1"/>
  <c r="AQ857" i="1"/>
  <c r="AQ858" i="1"/>
  <c r="AQ859" i="1"/>
  <c r="AQ860" i="1"/>
  <c r="AQ861" i="1"/>
  <c r="AQ862" i="1"/>
  <c r="AQ863" i="1"/>
  <c r="AQ864" i="1"/>
  <c r="AQ865" i="1"/>
  <c r="AQ866" i="1"/>
  <c r="AQ867" i="1"/>
  <c r="AQ868" i="1"/>
  <c r="AQ869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2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Q895" i="1"/>
  <c r="AQ896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19" i="1"/>
  <c r="AQ920" i="1"/>
  <c r="AQ921" i="1"/>
  <c r="AQ922" i="1"/>
  <c r="AQ923" i="1"/>
  <c r="AQ924" i="1"/>
  <c r="AQ925" i="1"/>
  <c r="AQ926" i="1"/>
  <c r="AQ927" i="1"/>
  <c r="AQ928" i="1"/>
  <c r="AQ929" i="1"/>
  <c r="AQ930" i="1"/>
  <c r="AQ931" i="1"/>
  <c r="AQ932" i="1"/>
  <c r="AQ933" i="1"/>
  <c r="AQ934" i="1"/>
  <c r="AQ935" i="1"/>
  <c r="AQ936" i="1"/>
  <c r="AQ937" i="1"/>
  <c r="AQ938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1" i="1"/>
  <c r="AQ962" i="1"/>
  <c r="AQ963" i="1"/>
  <c r="AQ964" i="1"/>
  <c r="AQ965" i="1"/>
  <c r="AQ966" i="1"/>
  <c r="AQ967" i="1"/>
  <c r="AQ968" i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0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5" i="1"/>
  <c r="AQ1006" i="1"/>
  <c r="AQ1007" i="1"/>
  <c r="AQ1008" i="1"/>
  <c r="AQ1009" i="1"/>
  <c r="AQ1010" i="1"/>
  <c r="AQ1011" i="1"/>
  <c r="AQ1012" i="1"/>
  <c r="AQ1013" i="1"/>
  <c r="AQ1014" i="1"/>
  <c r="AQ1015" i="1"/>
  <c r="AQ1016" i="1"/>
  <c r="AQ1017" i="1"/>
  <c r="AQ1018" i="1"/>
  <c r="AQ1019" i="1"/>
  <c r="AQ1020" i="1"/>
  <c r="AQ1021" i="1"/>
  <c r="AQ1022" i="1"/>
  <c r="AQ1023" i="1"/>
  <c r="AQ1024" i="1"/>
  <c r="AQ1025" i="1"/>
  <c r="AQ1026" i="1"/>
  <c r="AQ1027" i="1"/>
  <c r="AQ1028" i="1"/>
  <c r="AQ1029" i="1"/>
  <c r="AQ1030" i="1"/>
  <c r="AQ1031" i="1"/>
  <c r="AQ1032" i="1"/>
  <c r="AQ1033" i="1"/>
  <c r="AQ1034" i="1"/>
  <c r="AQ1035" i="1"/>
  <c r="AQ1036" i="1"/>
  <c r="AQ1037" i="1"/>
  <c r="AQ1038" i="1"/>
  <c r="AQ1039" i="1"/>
  <c r="AQ1040" i="1"/>
  <c r="AQ1041" i="1"/>
  <c r="AQ1042" i="1"/>
  <c r="AQ1043" i="1"/>
  <c r="AQ1044" i="1"/>
  <c r="AQ1045" i="1"/>
  <c r="AQ1046" i="1"/>
  <c r="AQ1047" i="1"/>
  <c r="AQ1048" i="1"/>
  <c r="AQ1049" i="1"/>
  <c r="AQ1050" i="1"/>
  <c r="AQ1051" i="1"/>
  <c r="AQ1052" i="1"/>
  <c r="AQ1053" i="1"/>
  <c r="AQ1054" i="1"/>
  <c r="AQ1055" i="1"/>
  <c r="AQ1056" i="1"/>
  <c r="AQ1057" i="1"/>
  <c r="AQ1058" i="1"/>
  <c r="AQ1059" i="1"/>
  <c r="AQ1060" i="1"/>
  <c r="AQ1061" i="1"/>
  <c r="AQ1062" i="1"/>
  <c r="AQ1063" i="1"/>
  <c r="AQ1064" i="1"/>
  <c r="AQ1065" i="1"/>
  <c r="AQ1066" i="1"/>
  <c r="AQ1067" i="1"/>
  <c r="AQ1068" i="1"/>
  <c r="AQ1069" i="1"/>
  <c r="AQ1070" i="1"/>
  <c r="AQ1071" i="1"/>
  <c r="AQ1072" i="1"/>
  <c r="AQ1073" i="1"/>
  <c r="AQ1074" i="1"/>
  <c r="AQ1075" i="1"/>
  <c r="AQ1076" i="1"/>
  <c r="AQ1077" i="1"/>
  <c r="AQ1078" i="1"/>
  <c r="AQ1079" i="1"/>
  <c r="AQ1080" i="1"/>
  <c r="AQ1081" i="1"/>
  <c r="AQ1082" i="1"/>
  <c r="AQ1083" i="1"/>
  <c r="AQ1084" i="1"/>
  <c r="AQ1085" i="1"/>
  <c r="AQ1086" i="1"/>
  <c r="AQ1087" i="1"/>
  <c r="AQ1088" i="1"/>
  <c r="AQ1089" i="1"/>
  <c r="AQ1090" i="1"/>
  <c r="AQ1091" i="1"/>
  <c r="AQ1092" i="1"/>
  <c r="AQ1093" i="1"/>
  <c r="AQ1094" i="1"/>
  <c r="AQ1095" i="1"/>
  <c r="AQ1096" i="1"/>
  <c r="AQ1097" i="1"/>
  <c r="AQ1098" i="1"/>
  <c r="AQ1099" i="1"/>
  <c r="AQ1100" i="1"/>
  <c r="AQ1101" i="1"/>
  <c r="AQ1102" i="1"/>
  <c r="AQ1103" i="1"/>
  <c r="AQ1104" i="1"/>
  <c r="AQ1105" i="1"/>
  <c r="AQ1106" i="1"/>
  <c r="AQ1107" i="1"/>
  <c r="AQ1108" i="1"/>
  <c r="AQ1109" i="1"/>
  <c r="AQ1110" i="1"/>
  <c r="AQ1111" i="1"/>
  <c r="AQ1112" i="1"/>
  <c r="AQ1113" i="1"/>
  <c r="AQ1114" i="1"/>
  <c r="AQ1115" i="1"/>
  <c r="AQ1116" i="1"/>
  <c r="AQ1117" i="1"/>
  <c r="AQ1118" i="1"/>
  <c r="AQ1119" i="1"/>
  <c r="AQ1120" i="1"/>
  <c r="AQ1121" i="1"/>
  <c r="AQ1122" i="1"/>
  <c r="AQ1123" i="1"/>
  <c r="AQ1124" i="1"/>
  <c r="AQ1125" i="1"/>
  <c r="AQ1126" i="1"/>
  <c r="AQ1127" i="1"/>
  <c r="AQ1128" i="1"/>
  <c r="AQ1129" i="1"/>
  <c r="AQ1130" i="1"/>
  <c r="AQ1131" i="1"/>
  <c r="AQ1132" i="1"/>
  <c r="AQ1133" i="1"/>
  <c r="AQ1134" i="1"/>
  <c r="AQ1135" i="1"/>
  <c r="AQ1136" i="1"/>
  <c r="AQ1137" i="1"/>
  <c r="AQ1138" i="1"/>
  <c r="AQ1139" i="1"/>
  <c r="AQ1140" i="1"/>
  <c r="AQ1141" i="1"/>
  <c r="AQ1142" i="1"/>
  <c r="AQ1143" i="1"/>
  <c r="AQ1144" i="1"/>
  <c r="AQ1145" i="1"/>
  <c r="AQ1146" i="1"/>
  <c r="AQ1147" i="1"/>
  <c r="AQ1148" i="1"/>
  <c r="AQ1149" i="1"/>
  <c r="AQ1150" i="1"/>
  <c r="AQ1151" i="1"/>
  <c r="AQ1152" i="1"/>
  <c r="AQ1153" i="1"/>
  <c r="AQ1154" i="1"/>
  <c r="AQ1155" i="1"/>
  <c r="AQ1156" i="1"/>
  <c r="AQ1157" i="1"/>
  <c r="AQ1158" i="1"/>
  <c r="AQ1159" i="1"/>
  <c r="AQ1160" i="1"/>
  <c r="AQ1161" i="1"/>
  <c r="AQ1162" i="1"/>
  <c r="AQ1163" i="1"/>
  <c r="AQ1164" i="1"/>
  <c r="AQ1165" i="1"/>
  <c r="AQ1166" i="1"/>
  <c r="AQ1167" i="1"/>
  <c r="AQ1168" i="1"/>
  <c r="AQ1169" i="1"/>
  <c r="AQ1170" i="1"/>
  <c r="AQ1171" i="1"/>
  <c r="AQ1172" i="1"/>
  <c r="AQ1173" i="1"/>
  <c r="AQ1174" i="1"/>
  <c r="AQ1175" i="1"/>
  <c r="AQ1176" i="1"/>
  <c r="AQ1177" i="1"/>
  <c r="AQ1178" i="1"/>
  <c r="AQ1179" i="1"/>
  <c r="AQ1180" i="1"/>
  <c r="AQ1181" i="1"/>
  <c r="AQ1182" i="1"/>
  <c r="AQ1183" i="1"/>
  <c r="AQ1184" i="1"/>
  <c r="AQ1185" i="1"/>
  <c r="AQ1186" i="1"/>
  <c r="AQ1187" i="1"/>
  <c r="AQ1188" i="1"/>
  <c r="AQ1189" i="1"/>
  <c r="AQ1190" i="1"/>
  <c r="AQ1191" i="1"/>
  <c r="AQ1192" i="1"/>
  <c r="AQ1193" i="1"/>
  <c r="AQ1194" i="1"/>
  <c r="AQ1195" i="1"/>
  <c r="AQ1196" i="1"/>
  <c r="AQ1197" i="1"/>
  <c r="AQ1198" i="1"/>
  <c r="AQ1199" i="1"/>
  <c r="AQ1200" i="1"/>
  <c r="AQ1201" i="1"/>
  <c r="AQ1202" i="1"/>
  <c r="AQ1203" i="1"/>
  <c r="AQ1204" i="1"/>
  <c r="AQ1205" i="1"/>
  <c r="AQ1206" i="1"/>
  <c r="AQ1207" i="1"/>
  <c r="AQ1208" i="1"/>
  <c r="AQ1209" i="1"/>
  <c r="AQ1210" i="1"/>
  <c r="AQ1211" i="1"/>
  <c r="AQ1212" i="1"/>
  <c r="AQ1213" i="1"/>
  <c r="AQ1214" i="1"/>
  <c r="AQ1215" i="1"/>
  <c r="AQ1216" i="1"/>
  <c r="AQ1217" i="1"/>
  <c r="AQ1218" i="1"/>
  <c r="AQ1219" i="1"/>
  <c r="AQ1220" i="1"/>
  <c r="AQ1221" i="1"/>
  <c r="AQ1222" i="1"/>
  <c r="AQ1223" i="1"/>
  <c r="AQ1224" i="1"/>
  <c r="AQ1225" i="1"/>
  <c r="AQ1226" i="1"/>
  <c r="AQ1227" i="1"/>
  <c r="AQ1228" i="1"/>
  <c r="AQ1229" i="1"/>
  <c r="AQ1230" i="1"/>
  <c r="AQ1231" i="1"/>
  <c r="AQ1232" i="1"/>
  <c r="AQ1233" i="1"/>
  <c r="AQ1234" i="1"/>
  <c r="AQ1235" i="1"/>
  <c r="AQ1236" i="1"/>
  <c r="AQ1237" i="1"/>
  <c r="AQ1238" i="1"/>
  <c r="AQ1239" i="1"/>
  <c r="AQ1240" i="1"/>
  <c r="AQ1241" i="1"/>
  <c r="AQ1242" i="1"/>
  <c r="AQ1243" i="1"/>
  <c r="AQ1244" i="1"/>
  <c r="AQ1245" i="1"/>
  <c r="AQ1246" i="1"/>
  <c r="AQ1247" i="1"/>
  <c r="AQ1248" i="1"/>
  <c r="AQ1249" i="1"/>
  <c r="AQ1250" i="1"/>
  <c r="AQ1251" i="1"/>
  <c r="AQ1252" i="1"/>
  <c r="AQ1253" i="1"/>
  <c r="AQ1254" i="1"/>
  <c r="AQ1255" i="1"/>
  <c r="AQ1256" i="1"/>
  <c r="AQ1257" i="1"/>
  <c r="AQ1258" i="1"/>
  <c r="AQ1259" i="1"/>
  <c r="AQ1260" i="1"/>
  <c r="AQ1261" i="1"/>
  <c r="AQ1262" i="1"/>
  <c r="AQ1263" i="1"/>
  <c r="AQ1264" i="1"/>
  <c r="AQ1265" i="1"/>
  <c r="AQ1266" i="1"/>
  <c r="AQ1267" i="1"/>
  <c r="AQ1268" i="1"/>
  <c r="AQ1269" i="1"/>
  <c r="AQ1270" i="1"/>
  <c r="AQ1271" i="1"/>
  <c r="AQ1272" i="1"/>
  <c r="AQ1273" i="1"/>
  <c r="AQ1274" i="1"/>
  <c r="AQ1275" i="1"/>
  <c r="AQ1276" i="1"/>
  <c r="AQ1277" i="1"/>
  <c r="AQ1278" i="1"/>
  <c r="AQ1279" i="1"/>
  <c r="AQ1280" i="1"/>
  <c r="AQ1281" i="1"/>
  <c r="AQ1282" i="1"/>
  <c r="AQ1283" i="1"/>
  <c r="AQ1284" i="1"/>
  <c r="AQ1285" i="1"/>
  <c r="AQ1286" i="1"/>
  <c r="AQ1287" i="1"/>
  <c r="AQ1288" i="1"/>
  <c r="AQ1289" i="1"/>
  <c r="AQ1290" i="1"/>
  <c r="AQ1291" i="1"/>
  <c r="AQ1292" i="1"/>
  <c r="AQ1293" i="1"/>
  <c r="AQ1294" i="1"/>
  <c r="AQ1295" i="1"/>
  <c r="AQ1296" i="1"/>
  <c r="AQ1297" i="1"/>
  <c r="AQ1298" i="1"/>
  <c r="AQ1299" i="1"/>
  <c r="AQ1300" i="1"/>
  <c r="AQ1301" i="1"/>
  <c r="AQ1302" i="1"/>
  <c r="AQ1303" i="1"/>
  <c r="AQ1304" i="1"/>
  <c r="AQ1305" i="1"/>
  <c r="AQ1306" i="1"/>
  <c r="AQ1307" i="1"/>
  <c r="AQ1308" i="1"/>
  <c r="AQ1309" i="1"/>
  <c r="AQ1310" i="1"/>
  <c r="AQ1311" i="1"/>
  <c r="AQ1312" i="1"/>
  <c r="AQ1313" i="1"/>
  <c r="AQ1314" i="1"/>
  <c r="AQ1315" i="1"/>
  <c r="AQ1316" i="1"/>
  <c r="AQ1317" i="1"/>
  <c r="AQ1318" i="1"/>
  <c r="AQ1319" i="1"/>
  <c r="AQ1320" i="1"/>
  <c r="AQ1321" i="1"/>
  <c r="AQ1322" i="1"/>
  <c r="AQ1323" i="1"/>
  <c r="AQ1324" i="1"/>
  <c r="AQ1325" i="1"/>
  <c r="AQ1326" i="1"/>
  <c r="AQ1327" i="1"/>
  <c r="AQ1328" i="1"/>
  <c r="AQ1329" i="1"/>
  <c r="AQ1330" i="1"/>
  <c r="AQ1331" i="1"/>
  <c r="AQ1332" i="1"/>
  <c r="AQ1333" i="1"/>
  <c r="AQ1334" i="1"/>
  <c r="AQ1335" i="1"/>
  <c r="AQ1336" i="1"/>
  <c r="AQ1337" i="1"/>
  <c r="AQ1338" i="1"/>
  <c r="AQ1339" i="1"/>
  <c r="AQ1340" i="1"/>
  <c r="AQ1341" i="1"/>
  <c r="AQ1342" i="1"/>
  <c r="AQ1343" i="1"/>
  <c r="AQ1344" i="1"/>
  <c r="AQ1345" i="1"/>
  <c r="AQ1346" i="1"/>
  <c r="AQ1347" i="1"/>
  <c r="AQ1348" i="1"/>
  <c r="AQ1349" i="1"/>
  <c r="AQ1350" i="1"/>
  <c r="AQ1351" i="1"/>
  <c r="AQ1352" i="1"/>
  <c r="AQ1353" i="1"/>
  <c r="AQ1354" i="1"/>
  <c r="AQ1355" i="1"/>
  <c r="AQ1356" i="1"/>
  <c r="AQ1357" i="1"/>
  <c r="AQ1358" i="1"/>
  <c r="AQ1359" i="1"/>
  <c r="AQ1360" i="1"/>
  <c r="AQ1361" i="1"/>
  <c r="AQ1362" i="1"/>
  <c r="AQ1363" i="1"/>
  <c r="AQ1364" i="1"/>
  <c r="AQ1365" i="1"/>
  <c r="AQ1366" i="1"/>
  <c r="AQ1367" i="1"/>
  <c r="AQ1368" i="1"/>
  <c r="AQ1369" i="1"/>
  <c r="AQ1370" i="1"/>
  <c r="AQ1371" i="1"/>
  <c r="AQ1372" i="1"/>
  <c r="AQ1373" i="1"/>
  <c r="AQ1374" i="1"/>
  <c r="AQ1375" i="1"/>
  <c r="AQ1376" i="1"/>
  <c r="AQ1377" i="1"/>
  <c r="AQ1378" i="1"/>
  <c r="AQ1379" i="1"/>
  <c r="AQ1380" i="1"/>
  <c r="AQ1381" i="1"/>
  <c r="AQ1382" i="1"/>
  <c r="AQ1383" i="1"/>
  <c r="AQ1384" i="1"/>
  <c r="AQ1385" i="1"/>
  <c r="AQ1386" i="1"/>
  <c r="AQ1387" i="1"/>
  <c r="AQ1388" i="1"/>
  <c r="AQ1389" i="1"/>
  <c r="AQ1390" i="1"/>
  <c r="AQ1391" i="1"/>
  <c r="AQ1392" i="1"/>
  <c r="AQ1393" i="1"/>
  <c r="AQ1394" i="1"/>
  <c r="AQ1395" i="1"/>
  <c r="AQ1396" i="1"/>
  <c r="AQ1397" i="1"/>
  <c r="AQ1398" i="1"/>
  <c r="AQ1399" i="1"/>
  <c r="AQ1400" i="1"/>
  <c r="AQ1401" i="1"/>
  <c r="AQ1402" i="1"/>
  <c r="AQ1403" i="1"/>
  <c r="AQ1404" i="1"/>
  <c r="AQ1405" i="1"/>
  <c r="AQ1406" i="1"/>
  <c r="AQ1407" i="1"/>
  <c r="AQ1408" i="1"/>
  <c r="AQ1409" i="1"/>
  <c r="AQ1410" i="1"/>
  <c r="AQ1411" i="1"/>
  <c r="AQ1412" i="1"/>
  <c r="AQ1413" i="1"/>
  <c r="AQ1414" i="1"/>
  <c r="AQ1415" i="1"/>
  <c r="AQ1416" i="1"/>
  <c r="AQ1417" i="1"/>
  <c r="AQ1418" i="1"/>
  <c r="AQ1419" i="1"/>
  <c r="AQ1420" i="1"/>
  <c r="AQ1421" i="1"/>
  <c r="AQ1422" i="1"/>
  <c r="AQ1423" i="1"/>
  <c r="AQ1424" i="1"/>
  <c r="AQ1425" i="1"/>
  <c r="AQ1426" i="1"/>
  <c r="AQ1427" i="1"/>
  <c r="AQ1428" i="1"/>
  <c r="AQ1429" i="1"/>
  <c r="AQ1430" i="1"/>
  <c r="AQ1431" i="1"/>
  <c r="AQ1432" i="1"/>
  <c r="AQ1433" i="1"/>
  <c r="AQ1434" i="1"/>
  <c r="AQ1435" i="1"/>
  <c r="AQ1436" i="1"/>
  <c r="AQ1437" i="1"/>
  <c r="AQ1438" i="1"/>
  <c r="AQ1439" i="1"/>
  <c r="AQ1440" i="1"/>
  <c r="AQ1441" i="1"/>
  <c r="AQ1442" i="1"/>
  <c r="AQ1443" i="1"/>
  <c r="AQ1444" i="1"/>
  <c r="AQ1445" i="1"/>
  <c r="AQ1446" i="1"/>
  <c r="AQ1447" i="1"/>
  <c r="AQ1448" i="1"/>
  <c r="AQ1449" i="1"/>
  <c r="AQ1450" i="1"/>
  <c r="AQ1451" i="1"/>
  <c r="AQ1452" i="1"/>
  <c r="AQ1453" i="1"/>
  <c r="AQ1454" i="1"/>
  <c r="AQ1455" i="1"/>
  <c r="AQ1456" i="1"/>
  <c r="AQ1457" i="1"/>
  <c r="AQ1458" i="1"/>
  <c r="AQ1459" i="1"/>
  <c r="AQ1460" i="1"/>
  <c r="AQ1461" i="1"/>
  <c r="AQ1462" i="1"/>
  <c r="AQ1463" i="1"/>
  <c r="AQ1464" i="1"/>
  <c r="AQ1465" i="1"/>
  <c r="AQ1466" i="1"/>
  <c r="AQ1467" i="1"/>
  <c r="AQ1468" i="1"/>
  <c r="AQ1469" i="1"/>
  <c r="AQ1470" i="1"/>
  <c r="AQ1471" i="1"/>
  <c r="AQ1472" i="1"/>
  <c r="AQ1473" i="1"/>
  <c r="AQ1474" i="1"/>
  <c r="AQ1475" i="1"/>
  <c r="AQ1476" i="1"/>
  <c r="AQ1477" i="1"/>
  <c r="AQ1478" i="1"/>
  <c r="AQ1479" i="1"/>
  <c r="AQ1480" i="1"/>
  <c r="AQ1481" i="1"/>
  <c r="AQ1482" i="1"/>
  <c r="AQ1483" i="1"/>
  <c r="AQ1484" i="1"/>
  <c r="AQ1485" i="1"/>
  <c r="AQ1486" i="1"/>
  <c r="AQ1487" i="1"/>
  <c r="AQ1488" i="1"/>
  <c r="AQ1489" i="1"/>
  <c r="AQ1490" i="1"/>
  <c r="AQ1491" i="1"/>
  <c r="AQ1492" i="1"/>
  <c r="AQ1493" i="1"/>
  <c r="AQ1494" i="1"/>
  <c r="AQ1495" i="1"/>
  <c r="AQ1496" i="1"/>
  <c r="AQ1497" i="1"/>
  <c r="AQ1498" i="1"/>
  <c r="AQ1499" i="1"/>
  <c r="AQ1500" i="1"/>
  <c r="AQ1501" i="1"/>
  <c r="AQ1502" i="1"/>
  <c r="AQ1503" i="1"/>
  <c r="AQ1504" i="1"/>
  <c r="AQ1505" i="1"/>
  <c r="AQ1506" i="1"/>
  <c r="AQ1507" i="1"/>
  <c r="AQ1508" i="1"/>
  <c r="AQ1509" i="1"/>
  <c r="AQ1510" i="1"/>
  <c r="AQ1511" i="1"/>
  <c r="AQ1512" i="1"/>
  <c r="AQ1513" i="1"/>
  <c r="AQ1514" i="1"/>
  <c r="AQ1515" i="1"/>
  <c r="AQ1516" i="1"/>
  <c r="AQ1517" i="1"/>
  <c r="AQ1518" i="1"/>
  <c r="AQ1519" i="1"/>
  <c r="AQ1520" i="1"/>
  <c r="AQ1521" i="1"/>
  <c r="AQ1522" i="1"/>
  <c r="AQ1523" i="1"/>
  <c r="AQ1524" i="1"/>
  <c r="AQ1525" i="1"/>
  <c r="AQ1526" i="1"/>
  <c r="AQ1527" i="1"/>
  <c r="AQ1528" i="1"/>
  <c r="AQ1529" i="1"/>
  <c r="AQ1530" i="1"/>
  <c r="AQ1531" i="1"/>
  <c r="AQ1532" i="1"/>
  <c r="AQ1533" i="1"/>
  <c r="AQ1534" i="1"/>
  <c r="AQ1535" i="1"/>
  <c r="AQ1536" i="1"/>
  <c r="AQ1537" i="1"/>
  <c r="AQ1538" i="1"/>
  <c r="AQ1539" i="1"/>
  <c r="AQ1540" i="1"/>
  <c r="AQ1541" i="1"/>
  <c r="AQ1542" i="1"/>
  <c r="AQ1543" i="1"/>
  <c r="AQ1544" i="1"/>
  <c r="AQ1545" i="1"/>
  <c r="AQ1546" i="1"/>
  <c r="AQ1547" i="1"/>
  <c r="AQ1548" i="1"/>
  <c r="AQ1549" i="1"/>
  <c r="AQ1550" i="1"/>
  <c r="AQ1551" i="1"/>
  <c r="AQ1552" i="1"/>
  <c r="AQ1553" i="1"/>
  <c r="AQ1554" i="1"/>
  <c r="AQ1555" i="1"/>
  <c r="AQ1556" i="1"/>
  <c r="AQ1557" i="1"/>
  <c r="AQ1558" i="1"/>
  <c r="AQ1559" i="1"/>
  <c r="AQ1560" i="1"/>
  <c r="AQ1561" i="1"/>
  <c r="AQ1562" i="1"/>
  <c r="AQ1563" i="1"/>
  <c r="AQ1564" i="1"/>
  <c r="AQ1565" i="1"/>
  <c r="AQ1566" i="1"/>
  <c r="AQ1567" i="1"/>
  <c r="AQ1568" i="1"/>
  <c r="AQ1569" i="1"/>
  <c r="AQ1570" i="1"/>
  <c r="AQ1571" i="1"/>
  <c r="AQ1572" i="1"/>
  <c r="AQ1573" i="1"/>
  <c r="AQ1574" i="1"/>
  <c r="AQ1575" i="1"/>
  <c r="AQ1576" i="1"/>
  <c r="AQ1577" i="1"/>
  <c r="AQ1578" i="1"/>
  <c r="AQ1579" i="1"/>
  <c r="AQ1580" i="1"/>
  <c r="AQ1581" i="1"/>
  <c r="AQ1582" i="1"/>
  <c r="AQ1583" i="1"/>
  <c r="AQ1584" i="1"/>
  <c r="AQ1585" i="1"/>
  <c r="AQ1586" i="1"/>
  <c r="AQ1587" i="1"/>
  <c r="AQ1588" i="1"/>
  <c r="AQ1589" i="1"/>
  <c r="AQ1590" i="1"/>
  <c r="AQ1591" i="1"/>
  <c r="AQ1592" i="1"/>
  <c r="AQ1593" i="1"/>
  <c r="AQ1594" i="1"/>
  <c r="AQ1595" i="1"/>
  <c r="AQ1596" i="1"/>
  <c r="AQ1597" i="1"/>
  <c r="AQ1598" i="1"/>
  <c r="AQ1599" i="1"/>
  <c r="AQ1600" i="1"/>
  <c r="AQ1601" i="1"/>
  <c r="AQ1602" i="1"/>
  <c r="AQ1603" i="1"/>
  <c r="AQ1604" i="1"/>
  <c r="AQ1605" i="1"/>
  <c r="AQ1606" i="1"/>
  <c r="AQ1607" i="1"/>
  <c r="AQ1608" i="1"/>
  <c r="AQ1609" i="1"/>
  <c r="AQ1610" i="1"/>
  <c r="AQ1611" i="1"/>
  <c r="AQ1612" i="1"/>
  <c r="AQ1613" i="1"/>
  <c r="AQ1614" i="1"/>
  <c r="AQ1615" i="1"/>
  <c r="AQ1616" i="1"/>
  <c r="AQ1617" i="1"/>
  <c r="AQ1618" i="1"/>
  <c r="AQ1619" i="1"/>
  <c r="AQ1620" i="1"/>
  <c r="AQ1621" i="1"/>
  <c r="AQ1622" i="1"/>
  <c r="AQ1623" i="1"/>
  <c r="AQ1624" i="1"/>
  <c r="AQ1625" i="1"/>
  <c r="AQ1626" i="1"/>
  <c r="AQ1627" i="1"/>
  <c r="AQ1628" i="1"/>
  <c r="AQ1629" i="1"/>
  <c r="AQ1630" i="1"/>
  <c r="AQ1631" i="1"/>
  <c r="AQ1632" i="1"/>
  <c r="AQ1633" i="1"/>
  <c r="AQ1634" i="1"/>
  <c r="AQ1635" i="1"/>
  <c r="AQ1636" i="1"/>
  <c r="AQ1637" i="1"/>
  <c r="AQ1638" i="1"/>
  <c r="AQ1639" i="1"/>
  <c r="AQ1640" i="1"/>
  <c r="AQ1641" i="1"/>
  <c r="AQ1642" i="1"/>
  <c r="AQ1643" i="1"/>
  <c r="AQ1644" i="1"/>
  <c r="AQ1645" i="1"/>
  <c r="AQ1646" i="1"/>
  <c r="AQ1647" i="1"/>
  <c r="AQ1648" i="1"/>
  <c r="AQ1649" i="1"/>
  <c r="AQ1650" i="1"/>
  <c r="AQ1651" i="1"/>
  <c r="AQ1652" i="1"/>
  <c r="AQ1653" i="1"/>
  <c r="AQ1654" i="1"/>
  <c r="AQ1655" i="1"/>
  <c r="AQ1656" i="1"/>
  <c r="AQ1657" i="1"/>
  <c r="AQ1658" i="1"/>
  <c r="AQ1659" i="1"/>
  <c r="AQ1660" i="1"/>
  <c r="AQ1661" i="1"/>
  <c r="AQ1662" i="1"/>
  <c r="AQ1663" i="1"/>
  <c r="AQ1664" i="1"/>
  <c r="AQ1665" i="1"/>
  <c r="AQ1666" i="1"/>
  <c r="AQ1667" i="1"/>
  <c r="AQ1668" i="1"/>
  <c r="AQ1669" i="1"/>
  <c r="AQ1670" i="1"/>
  <c r="AQ1671" i="1"/>
  <c r="AQ1672" i="1"/>
  <c r="AQ1673" i="1"/>
  <c r="AQ1674" i="1"/>
  <c r="AQ1675" i="1"/>
  <c r="AQ1676" i="1"/>
  <c r="AQ1677" i="1"/>
  <c r="AQ1678" i="1"/>
  <c r="AQ1679" i="1"/>
  <c r="AQ1680" i="1"/>
  <c r="AQ1681" i="1"/>
  <c r="AQ1682" i="1"/>
  <c r="AQ1683" i="1"/>
  <c r="AQ1684" i="1"/>
  <c r="AQ1685" i="1"/>
  <c r="AQ505" i="1"/>
  <c r="AQ504" i="1"/>
  <c r="C286" i="1" l="1"/>
  <c r="C113" i="1"/>
  <c r="C150" i="1"/>
  <c r="C277" i="1"/>
  <c r="A361" i="1"/>
</calcChain>
</file>

<file path=xl/sharedStrings.xml><?xml version="1.0" encoding="utf-8"?>
<sst xmlns="http://schemas.openxmlformats.org/spreadsheetml/2006/main" count="5757" uniqueCount="2545">
  <si>
    <t>ID</t>
  </si>
  <si>
    <t>ENSEIGNE</t>
  </si>
  <si>
    <t>ADRESSE</t>
  </si>
  <si>
    <t>COMMUNE</t>
  </si>
  <si>
    <t>TEL</t>
  </si>
  <si>
    <t>FAX</t>
  </si>
  <si>
    <t>MAIL</t>
  </si>
  <si>
    <t>SITE</t>
  </si>
  <si>
    <t>Code NAF</t>
  </si>
  <si>
    <t>SIRET</t>
  </si>
  <si>
    <t>Forme juridique</t>
  </si>
  <si>
    <t>Capital</t>
  </si>
  <si>
    <t>Effectif</t>
  </si>
  <si>
    <t>Chiffre d'affaires</t>
  </si>
  <si>
    <t>Année de création</t>
  </si>
  <si>
    <t>Banques</t>
  </si>
  <si>
    <t>Dirigeant</t>
  </si>
  <si>
    <t>Commercial</t>
  </si>
  <si>
    <t>Production</t>
  </si>
  <si>
    <t>Financier</t>
  </si>
  <si>
    <t>Activité principale</t>
  </si>
  <si>
    <t>Compétences spéciales</t>
  </si>
  <si>
    <t>Produits travaillés</t>
  </si>
  <si>
    <t>Qualification, certification</t>
  </si>
  <si>
    <t>Batiment</t>
  </si>
  <si>
    <t>Terrain</t>
  </si>
  <si>
    <t>Matériel production</t>
  </si>
  <si>
    <t>Bureau d'études</t>
  </si>
  <si>
    <t>Moyens de controle</t>
  </si>
  <si>
    <t/>
  </si>
  <si>
    <t>SAS</t>
  </si>
  <si>
    <t>SARL</t>
  </si>
  <si>
    <t>Entreprise individuelle</t>
  </si>
  <si>
    <t>Zone Technique du Port</t>
  </si>
  <si>
    <t>info@catana.com</t>
  </si>
  <si>
    <t>351E</t>
  </si>
  <si>
    <t>C - FER</t>
  </si>
  <si>
    <t>524W</t>
  </si>
  <si>
    <t>Cyrille Tricot</t>
  </si>
  <si>
    <t>Pascal Pouplier</t>
  </si>
  <si>
    <t>Marques</t>
  </si>
  <si>
    <t>4752B</t>
  </si>
  <si>
    <t>4332A</t>
  </si>
  <si>
    <t>4649Z</t>
  </si>
  <si>
    <t>2562B</t>
  </si>
  <si>
    <t>7112B</t>
  </si>
  <si>
    <t>7120B</t>
  </si>
  <si>
    <t>Raison Sociale</t>
  </si>
  <si>
    <t>Code postal</t>
  </si>
  <si>
    <t>Rue de la Calypso</t>
  </si>
  <si>
    <t>Canet en Roussillon</t>
  </si>
  <si>
    <t>ALLIANCE NAUTIQUE 66</t>
  </si>
  <si>
    <t>Zone technique du port</t>
  </si>
  <si>
    <t>04 68 80 41 89</t>
  </si>
  <si>
    <t>04 68 66 76 31</t>
  </si>
  <si>
    <t>info@an66.fr</t>
  </si>
  <si>
    <t>www.alliancenautique66.com</t>
  </si>
  <si>
    <t>4764Z</t>
  </si>
  <si>
    <t>491 821 815</t>
  </si>
  <si>
    <t>60 000</t>
  </si>
  <si>
    <t>13/09/2006</t>
  </si>
  <si>
    <t>Eric Tordjman</t>
  </si>
  <si>
    <t>Frank Ribalte</t>
  </si>
  <si>
    <t>Jeanneau, Honda Marine, Caribe, Plastimo,PAM, Navicom</t>
  </si>
  <si>
    <t>AUTO BATEAU SERVICE</t>
  </si>
  <si>
    <t>Rue Gustave Eiffel</t>
  </si>
  <si>
    <t>Sainte Marie la Mer</t>
  </si>
  <si>
    <t>04 68 80 44 89</t>
  </si>
  <si>
    <t>04 68 80 53 83</t>
  </si>
  <si>
    <t>philippe.garcia@9business.fr</t>
  </si>
  <si>
    <t>501z</t>
  </si>
  <si>
    <t>379 613 441</t>
  </si>
  <si>
    <t>24/10/1990</t>
  </si>
  <si>
    <t>Philippe Garcia</t>
  </si>
  <si>
    <t>04 68 73 00 38</t>
  </si>
  <si>
    <t>BARCARES YACHTING</t>
  </si>
  <si>
    <t>Quai du Grau St ange</t>
  </si>
  <si>
    <t>Le Barcarès</t>
  </si>
  <si>
    <t>04 68 86 44 88</t>
  </si>
  <si>
    <t>04 68 86 44 82</t>
  </si>
  <si>
    <t>info@barcares-yachting.fr</t>
  </si>
  <si>
    <t>www.barcares-yachting.fr</t>
  </si>
  <si>
    <t>S.A.S.</t>
  </si>
  <si>
    <t>3012Z</t>
  </si>
  <si>
    <t>379 111 669</t>
  </si>
  <si>
    <t>600 000</t>
  </si>
  <si>
    <t>04/09/1990</t>
  </si>
  <si>
    <t>Pierre Ferrer</t>
  </si>
  <si>
    <t>Atlantis, Bayliner, Yamaha, Volvo, Rodman, Meridian</t>
  </si>
  <si>
    <t>CHANTIER NAVAL BERNADOU</t>
  </si>
  <si>
    <t>Canet En Roussillon</t>
  </si>
  <si>
    <t>04 68 80 38 22</t>
  </si>
  <si>
    <t>04 68 80 64 28</t>
  </si>
  <si>
    <t>cnbernadou@gmail.com</t>
  </si>
  <si>
    <t>3315Z</t>
  </si>
  <si>
    <t>Yves Bernadou</t>
  </si>
  <si>
    <t>Boero, Reca, Soromap</t>
  </si>
  <si>
    <t>CABESTO</t>
  </si>
  <si>
    <t>rue H. Chrétien</t>
  </si>
  <si>
    <t>Rivesaltes</t>
  </si>
  <si>
    <t>04 68 08 40 50</t>
  </si>
  <si>
    <t>04 68 29 57 17</t>
  </si>
  <si>
    <t>rivesaltes@cabesto.com</t>
  </si>
  <si>
    <t>www.cabesto.com</t>
  </si>
  <si>
    <t>444 761 498</t>
  </si>
  <si>
    <t>04/2011</t>
  </si>
  <si>
    <t>Kevin TRANNOY</t>
  </si>
  <si>
    <t xml:space="preserve">Attwood,Coleman,Garmin,Harken,_x000D_
International Yachtpaint, Lalizas, Lowrance, Matt Chem Marine,_x000D_
Raymarine,Plastimo,Humminbird, Navicom, Polyform,Spinlock, Sea-safe, _x000D_
Standard Horizon, Sika,_x000D_
Abu, Garcia, Berkley, Daiwa, Garbolino, Mitchell,Okuma, Plams, </t>
  </si>
  <si>
    <t>04 68 35 02 45</t>
  </si>
  <si>
    <t>04 68 64 32 58</t>
  </si>
  <si>
    <t>info@bmsmed.com</t>
  </si>
  <si>
    <t>www.bmsmed.com</t>
  </si>
  <si>
    <t>450 467 857</t>
  </si>
  <si>
    <t>21/10/2003</t>
  </si>
  <si>
    <t>Pascal Cantiran; Denis Ranjard</t>
  </si>
  <si>
    <t>Denis Ranjard</t>
  </si>
  <si>
    <t>Pascal Cantiran</t>
  </si>
  <si>
    <t>Musto, Harken, Gleinstein, Spinlock, Plastimo, Parasailor, Facnor, Novamarine, Alu Carbon, Quai Ouest,</t>
  </si>
  <si>
    <t>CANET MARINE</t>
  </si>
  <si>
    <t>Quai de Barcelone</t>
  </si>
  <si>
    <t>04 68 59 94 27</t>
  </si>
  <si>
    <t>04 68 59 94 89</t>
  </si>
  <si>
    <t>remyvero@free.fr</t>
  </si>
  <si>
    <t>452 146 947</t>
  </si>
  <si>
    <t>16/02/2004</t>
  </si>
  <si>
    <t>Véronique REMY</t>
  </si>
  <si>
    <t>Accastillage Bernard, Plastimo, Matt Chem, Dubarry, TBS, Royal Mer, St James, Magellan, Navicom, Topoplastic, Navicarte, Lewmar, Wichard.</t>
  </si>
  <si>
    <t>CENTRE D'ENSEIGNEMENT MARITIME FLUVIAL ET ROUTIER DE MÉDITERRANÉE</t>
  </si>
  <si>
    <t>Place de l'Amirauté</t>
  </si>
  <si>
    <t>04 68 73 36 97</t>
  </si>
  <si>
    <t>www.bateauecole-oberto-cemfrm.com</t>
  </si>
  <si>
    <t>8553Z</t>
  </si>
  <si>
    <t>388 820 474</t>
  </si>
  <si>
    <t>16/10/1992</t>
  </si>
  <si>
    <t>Jean-Christophe Oberto</t>
  </si>
  <si>
    <t>Saint Cyprien</t>
  </si>
  <si>
    <t>TENDERLIFT</t>
  </si>
  <si>
    <t>04 68 73 59 12</t>
  </si>
  <si>
    <t>tenderlift@tenderlift.net</t>
  </si>
  <si>
    <t>www.tenderlift.net</t>
  </si>
  <si>
    <t>14/02/2001</t>
  </si>
  <si>
    <t>Alain Zoonens</t>
  </si>
  <si>
    <t>Maxence Valdelièvre - Alain Zoonens</t>
  </si>
  <si>
    <t>Tenderlift, Opacmare, Aron_x000D_
Superyacht France,Quai Ouest,</t>
  </si>
  <si>
    <t>CANET PLAISANCE</t>
  </si>
  <si>
    <t>04 68 73 00 58</t>
  </si>
  <si>
    <t>04 68 73 36 28</t>
  </si>
  <si>
    <t>Marcel Thomas</t>
  </si>
  <si>
    <t>Vetus</t>
  </si>
  <si>
    <t>VDR YACHTING</t>
  </si>
  <si>
    <t>Argelès sur Mer</t>
  </si>
  <si>
    <t>04 68 81 63 40</t>
  </si>
  <si>
    <t>04 68 95 94 13</t>
  </si>
  <si>
    <t>vdryachting@orange.fr</t>
  </si>
  <si>
    <t>www.vdryachting.com</t>
  </si>
  <si>
    <t>21/05/2007</t>
  </si>
  <si>
    <t>Maurice Nectou</t>
  </si>
  <si>
    <t>ELAN, Mariner,Vetus,Quicksilver, Narwhal, Marine Compositi, Poseidon Boats</t>
  </si>
  <si>
    <t>ARGELES MOTOR YACHTS</t>
  </si>
  <si>
    <t>04 68 95 81 02</t>
  </si>
  <si>
    <t>04 68 95 81 46</t>
  </si>
  <si>
    <t>argeles.motor.yacht@orange.fr</t>
  </si>
  <si>
    <t>09/11/2006</t>
  </si>
  <si>
    <t>Pascal Grosseau; Philippe Gruet</t>
  </si>
  <si>
    <t>Alain Klein</t>
  </si>
  <si>
    <t>Jacqueline Segovia</t>
  </si>
  <si>
    <t>Suzuki, Volvo,Joker Boat, Everset, Cranchi, Fiart, Bénéteau, Delphia</t>
  </si>
  <si>
    <t>BEAR MARINE PLAISANCE</t>
  </si>
  <si>
    <t>7 quai de la république</t>
  </si>
  <si>
    <t>Port Vendres</t>
  </si>
  <si>
    <t>04 68 82 01 14</t>
  </si>
  <si>
    <t>04 68 82 46 62</t>
  </si>
  <si>
    <t>bearmarine@wanadoo.fr</t>
  </si>
  <si>
    <t>www.bearmarine.fr</t>
  </si>
  <si>
    <t>17/08/2005</t>
  </si>
  <si>
    <t>Philippe Gruet</t>
  </si>
  <si>
    <t>Olivier Piquemal - Sophie Luydlin</t>
  </si>
  <si>
    <t>Thierry Carrere</t>
  </si>
  <si>
    <t>Accastilleurs du golfe; Capelli; Yamaha; Zodiac; Pacific Craft; Guy MArine; Volvo Penta, Sessa Marine, White Shark, Rhéa</t>
  </si>
  <si>
    <t>CMB</t>
  </si>
  <si>
    <t>Quai de Grau St Ange</t>
  </si>
  <si>
    <t>04 68 59 93 97</t>
  </si>
  <si>
    <t>04 68 59 94 98</t>
  </si>
  <si>
    <t>100 000€</t>
  </si>
  <si>
    <t>05/04/2004</t>
  </si>
  <si>
    <t>Pierre Julia</t>
  </si>
  <si>
    <t>Hanse, Garmin, Furuno, SDMarine, Nautix, International, Uship</t>
  </si>
  <si>
    <t>AQUATILE PLONGEE</t>
  </si>
  <si>
    <t>9 rue Abdon Gaux</t>
  </si>
  <si>
    <t>06 16 51 31 06</t>
  </si>
  <si>
    <t>aquatile@free.fr</t>
  </si>
  <si>
    <t>www.aquatileplongee.com</t>
  </si>
  <si>
    <t>926C</t>
  </si>
  <si>
    <t>442 874 322</t>
  </si>
  <si>
    <t>05/2003</t>
  </si>
  <si>
    <t>François POCH</t>
  </si>
  <si>
    <t>Karine POCH</t>
  </si>
  <si>
    <t>Zone technique du Port</t>
  </si>
  <si>
    <t>Chantier CATANA</t>
  </si>
  <si>
    <t>04 68 80 13 13</t>
  </si>
  <si>
    <t>04 68 80 13 12</t>
  </si>
  <si>
    <t>www.catana.com</t>
  </si>
  <si>
    <t>27/08/2003</t>
  </si>
  <si>
    <t xml:space="preserve">Olivier Poncin </t>
  </si>
  <si>
    <t>Catana</t>
  </si>
  <si>
    <t>ALPHA PERMIS BATEAU</t>
  </si>
  <si>
    <t>06 12 03 53 35</t>
  </si>
  <si>
    <t>alpha-permis@orange.fr</t>
  </si>
  <si>
    <t>www.alpha-permis-bateau.fr/</t>
  </si>
  <si>
    <t>Jacques DENIS</t>
  </si>
  <si>
    <t>COBRA WATERCRAFT 66</t>
  </si>
  <si>
    <t>18 quai Alain Colas</t>
  </si>
  <si>
    <t>04 68 50 40 63</t>
  </si>
  <si>
    <t>www.cobrawatercraft66.com/</t>
  </si>
  <si>
    <t>488 920 984</t>
  </si>
  <si>
    <t>07/03/2006</t>
  </si>
  <si>
    <t>Pascal Broquereau</t>
  </si>
  <si>
    <t>Yamaha, Kawasaki, Goes, Quakysense</t>
  </si>
  <si>
    <t>AQUA BLUE PLONGEE</t>
  </si>
  <si>
    <t>5 quai Georges Petit</t>
  </si>
  <si>
    <t>Banyuls sur Mer</t>
  </si>
  <si>
    <t>04 68 88 17 35</t>
  </si>
  <si>
    <t>04 68 88 05 93</t>
  </si>
  <si>
    <t>contacts@aquablue-plongee.com</t>
  </si>
  <si>
    <t>www.aquablue-plongee.com</t>
  </si>
  <si>
    <t>8551Z</t>
  </si>
  <si>
    <t>20/03/2002</t>
  </si>
  <si>
    <t>Eric Delmas</t>
  </si>
  <si>
    <t>Ronan Rivoal</t>
  </si>
  <si>
    <t>Zone technique le port</t>
  </si>
  <si>
    <t>Le port</t>
  </si>
  <si>
    <t>ATELIER GREEMENT</t>
  </si>
  <si>
    <t>1 rue Calypso</t>
  </si>
  <si>
    <t>06 22 84 89 44   ou   06 07 66 27 96</t>
  </si>
  <si>
    <t>agreementsarl@gmail.com</t>
  </si>
  <si>
    <t>www.atelier-greement.fr</t>
  </si>
  <si>
    <t>502 039 415</t>
  </si>
  <si>
    <t>18/01/2008</t>
  </si>
  <si>
    <t>Selden, Spinlock, Harken, Facnor, Profurl, Karver, Lancelin, Liros, Gotiffredi-Maffioli</t>
  </si>
  <si>
    <t>CENTRE DE PLONGEE LE POULPE</t>
  </si>
  <si>
    <t>23 quai Alain Colas</t>
  </si>
  <si>
    <t>04 68 80 91 19</t>
  </si>
  <si>
    <t>04 68 86 02 86</t>
  </si>
  <si>
    <t>le-poulpe@wanadoo.fr</t>
  </si>
  <si>
    <t>www.le-poulpe.com</t>
  </si>
  <si>
    <t>19/03/1998</t>
  </si>
  <si>
    <t>Jean-Marc Badie</t>
  </si>
  <si>
    <t>Georges Badie</t>
  </si>
  <si>
    <t>Scuba School International, FFESSM, Aqua Tourisme Loisirs, Beuchat</t>
  </si>
  <si>
    <t>Le Port</t>
  </si>
  <si>
    <t>04 68 80 60 66</t>
  </si>
  <si>
    <t>04 68 80 38 18</t>
  </si>
  <si>
    <t>adcanet@wanadoo.fr</t>
  </si>
  <si>
    <t>http://www.accastillage-diffusion.com/</t>
  </si>
  <si>
    <t>4778C</t>
  </si>
  <si>
    <t>13/01/1988</t>
  </si>
  <si>
    <t>Jean-Claude Armengaud</t>
  </si>
  <si>
    <t>Yanmar, Suzuki, Bombard</t>
  </si>
  <si>
    <t>Patrick Hubert</t>
  </si>
  <si>
    <t>Compagnie Maritime roussillon Croisières</t>
  </si>
  <si>
    <t>06 85 20 58 26</t>
  </si>
  <si>
    <t>611B</t>
  </si>
  <si>
    <t>Association</t>
  </si>
  <si>
    <t>AZ VOILE</t>
  </si>
  <si>
    <t>ZT du port</t>
  </si>
  <si>
    <t>04 68 21 50 01</t>
  </si>
  <si>
    <t>04 68 37 08 97</t>
  </si>
  <si>
    <t>az.voile@wanadoo.fr</t>
  </si>
  <si>
    <t>1392Z</t>
  </si>
  <si>
    <t>421 092 909</t>
  </si>
  <si>
    <t>14/12/1998</t>
  </si>
  <si>
    <t>Frédéric Puig - Frédéric Sottiau</t>
  </si>
  <si>
    <t>Frédéric Sottiau</t>
  </si>
  <si>
    <t>Frédéric Puig</t>
  </si>
  <si>
    <t>Sparcraft, Facnor, Elvstrom sails</t>
  </si>
  <si>
    <t>Rue Hermione</t>
  </si>
  <si>
    <t>BERNARD PUIG ELECTRONIQUE ET FILS</t>
  </si>
  <si>
    <t>2 rue Marc Antoine Charpentier</t>
  </si>
  <si>
    <t>04 68 21 15 70</t>
  </si>
  <si>
    <t>04 68 21 90 09</t>
  </si>
  <si>
    <t>bernard.puig@sfr.fr</t>
  </si>
  <si>
    <t>www.electroniquemarine.com</t>
  </si>
  <si>
    <t>3313Z</t>
  </si>
  <si>
    <t>530 829 324</t>
  </si>
  <si>
    <t>14/03/2011</t>
  </si>
  <si>
    <t>Bernard Puig - Stéphane Puig</t>
  </si>
  <si>
    <t>Furuno Radio Ocean, Navico B&amp;G, Raymarine,NKE,Navicom,Sailor,Icom,Standard B.C.M., Inmarsat fleet, Iridium,Globalstar,Thuraya</t>
  </si>
  <si>
    <t>BLEU MARINE MEDITERRANEE</t>
  </si>
  <si>
    <t>06 32 67 89 07</t>
  </si>
  <si>
    <t>bleumarinemediterranee@hotmail.fr</t>
  </si>
  <si>
    <t>www.bleu2m.net</t>
  </si>
  <si>
    <t>7734Z</t>
  </si>
  <si>
    <t>02/06/2004</t>
  </si>
  <si>
    <t>Alain Hamel</t>
  </si>
  <si>
    <t>Yacht Club de Canet en Roussillon</t>
  </si>
  <si>
    <t>04 68 80 70 84</t>
  </si>
  <si>
    <t>yccr@free.fr</t>
  </si>
  <si>
    <t>Vincent Fourquet</t>
  </si>
  <si>
    <t>Yacht Club de Banyuls sur Mer</t>
  </si>
  <si>
    <t>2 bis avenue de Fontaule</t>
  </si>
  <si>
    <t>04 68 88 04 04</t>
  </si>
  <si>
    <t>www.banyuls-sur-mer.com/ycb</t>
  </si>
  <si>
    <t>Sébastien Becque</t>
  </si>
  <si>
    <t>Yacht Club de Saint Cyprien</t>
  </si>
  <si>
    <t>Quai du bassin sud</t>
  </si>
  <si>
    <t>04 68 21 04 25</t>
  </si>
  <si>
    <t>perso.wanadoo.fr/ycsc</t>
  </si>
  <si>
    <t>Robert Calvez</t>
  </si>
  <si>
    <t>Yacht Club d'Argeles sur Mer</t>
  </si>
  <si>
    <t>06 18 06 48 57</t>
  </si>
  <si>
    <t>contact@yacht-club-argeles.com</t>
  </si>
  <si>
    <t>www.yacht-club-argeles.com</t>
  </si>
  <si>
    <t>Jean-Marie Lacaza</t>
  </si>
  <si>
    <t>Club Nautique Canet Perpignan</t>
  </si>
  <si>
    <t>04 68 73 33 95</t>
  </si>
  <si>
    <t>Jacques</t>
  </si>
  <si>
    <t>BATEAU ECOLE YACHTMAN</t>
  </si>
  <si>
    <t>Résidence Yachtman Bat A</t>
  </si>
  <si>
    <t>04 68 89 73 16</t>
  </si>
  <si>
    <t>le.yachtman@orange.fr</t>
  </si>
  <si>
    <t>www.formation-soleil.com/yachtman.htm</t>
  </si>
  <si>
    <t>Danièle Kowalski</t>
  </si>
  <si>
    <t>BOIS ET VENT</t>
  </si>
  <si>
    <t>3 avenue de la Castellane</t>
  </si>
  <si>
    <t>04 68 88 28 94</t>
  </si>
  <si>
    <t>Emmanuel Perrot</t>
  </si>
  <si>
    <t>USHIP</t>
  </si>
  <si>
    <t>04 68 21 53 75</t>
  </si>
  <si>
    <t>04 68 83 27 19</t>
  </si>
  <si>
    <t>saintcyprien@uship.fr</t>
  </si>
  <si>
    <t>www.uship.fr</t>
  </si>
  <si>
    <t>Uship, Evinrude, Honda</t>
  </si>
  <si>
    <t>5010Z</t>
  </si>
  <si>
    <t>BATEAU ECOLE JEAN CHARLES</t>
  </si>
  <si>
    <t>Capitainerie du Port</t>
  </si>
  <si>
    <t>04 68 21 16 07</t>
  </si>
  <si>
    <t>jeancharlesbateauecole@yahoo.fr</t>
  </si>
  <si>
    <t>M Cutillas</t>
  </si>
  <si>
    <t>BATEAU ECOLE LES MOUSSAILLONS</t>
  </si>
  <si>
    <t>Quai Jacques Cartier</t>
  </si>
  <si>
    <t>04 68 95 97 34</t>
  </si>
  <si>
    <t>bertrand.laporte717@orange.fr</t>
  </si>
  <si>
    <t>Bertrand Laporte</t>
  </si>
  <si>
    <t>BATEAU ECOLE OBERTO</t>
  </si>
  <si>
    <t>Quai des Chalutiers</t>
  </si>
  <si>
    <t>06 09 65 54 29</t>
  </si>
  <si>
    <t>contact@bateauecole-oberto.cemfrm.com</t>
  </si>
  <si>
    <t>M Oberto</t>
  </si>
  <si>
    <t>Qaui Arthur Rimbaud</t>
  </si>
  <si>
    <t>ALEOUTES KAYAK DE MER</t>
  </si>
  <si>
    <t>13 impasse Jules Ferry</t>
  </si>
  <si>
    <t>04 68 88 34 25</t>
  </si>
  <si>
    <t>aleoutes@kayakmer.net</t>
  </si>
  <si>
    <t>www.kayakmer.net</t>
  </si>
  <si>
    <t>Jean-Clair Salmon</t>
  </si>
  <si>
    <t>ASSISTANCE NAUTIQUE CATALANE</t>
  </si>
  <si>
    <t>1 impasse de la Bascule</t>
  </si>
  <si>
    <t>Palau del Vidre</t>
  </si>
  <si>
    <t>06 77 09 15 31</t>
  </si>
  <si>
    <t>Yannick Aubert</t>
  </si>
  <si>
    <t>BLUE MARINE</t>
  </si>
  <si>
    <t>35 rue de Suffresnes</t>
  </si>
  <si>
    <t>06 26 07 97 98</t>
  </si>
  <si>
    <t>TRANSPORTS MARITIME AL MAR</t>
  </si>
  <si>
    <t>24 rue Liberté</t>
  </si>
  <si>
    <t>04 68 82 05 59</t>
  </si>
  <si>
    <t>02/03/2005</t>
  </si>
  <si>
    <t>Pascal Salomon</t>
  </si>
  <si>
    <t>04 68 21 30 66</t>
  </si>
  <si>
    <t>AUTO ECOLE DU PORT</t>
  </si>
  <si>
    <t>16 quai Forgas</t>
  </si>
  <si>
    <t>04 68 82 01 47</t>
  </si>
  <si>
    <t>18/04/1984</t>
  </si>
  <si>
    <t>Martine Montarges - Yves Rico</t>
  </si>
  <si>
    <t>ANTARES SUB</t>
  </si>
  <si>
    <t>Quai Marco Polo</t>
  </si>
  <si>
    <t>04 68 81 46 30</t>
  </si>
  <si>
    <t>sylvain@antares-sub.com</t>
  </si>
  <si>
    <t>www.antares-sub.com</t>
  </si>
  <si>
    <t>Aqua Lung,Blue All, IQ Company, Kanuméra</t>
  </si>
  <si>
    <t>CANET BOAT PLAISANCE</t>
  </si>
  <si>
    <t>04 68 51 21 90</t>
  </si>
  <si>
    <t>contact@canetboatplaisance.com</t>
  </si>
  <si>
    <t>www.canetboatplaisance.com</t>
  </si>
  <si>
    <t>SL</t>
  </si>
  <si>
    <t>510 187 412</t>
  </si>
  <si>
    <t>16/02/2009</t>
  </si>
  <si>
    <t>Serge Rivas</t>
  </si>
  <si>
    <t>Fountaine Pajot, Hanse, B2 Marine, ZAR, Mercury HB,</t>
  </si>
  <si>
    <t>Terre Mer Charpente</t>
  </si>
  <si>
    <t>ZA du Port</t>
  </si>
  <si>
    <t>06 09 99 35 09</t>
  </si>
  <si>
    <t>fpilate@yahoo.fr</t>
  </si>
  <si>
    <t>terremercharpente.new.fr</t>
  </si>
  <si>
    <t>EI</t>
  </si>
  <si>
    <t>20/04/2006</t>
  </si>
  <si>
    <t>Franck Pilate</t>
  </si>
  <si>
    <t>CAPERIC</t>
  </si>
  <si>
    <t xml:space="preserve"> 18 rue Nautile</t>
  </si>
  <si>
    <t>04 68 84 35 25</t>
  </si>
  <si>
    <t>Eric BEZ</t>
  </si>
  <si>
    <t>Christophe Blachier</t>
  </si>
  <si>
    <t>Plein Sud Entreprises</t>
  </si>
  <si>
    <t>Perpignan</t>
  </si>
  <si>
    <t>Assistance Dépannage Nautique</t>
  </si>
  <si>
    <t>18 rue Camille Pelletan</t>
  </si>
  <si>
    <t>06 99 96 17 05</t>
  </si>
  <si>
    <t>Patrick Guillon</t>
  </si>
  <si>
    <t>66 NAUTIC</t>
  </si>
  <si>
    <t>04 68 57 51 63</t>
  </si>
  <si>
    <t>www.66nautic.fr</t>
  </si>
  <si>
    <t>Marc Pellerin</t>
  </si>
  <si>
    <t>APPRENDRE A PLONGER</t>
  </si>
  <si>
    <t>Route de Taxo</t>
  </si>
  <si>
    <t>04 68 81 60 58</t>
  </si>
  <si>
    <t>Isabelle Galmiche-Smith</t>
  </si>
  <si>
    <t>ARTIMON</t>
  </si>
  <si>
    <t>artimon.saintcyprien@free.fr</t>
  </si>
  <si>
    <t>artimon.saintcyprien.free.fr</t>
  </si>
  <si>
    <t>ASTRIE SYLVAIN</t>
  </si>
  <si>
    <t>481 503 464</t>
  </si>
  <si>
    <t>ATELIER DU CUIR DES ALBERES</t>
  </si>
  <si>
    <t>12 rue des Rouge Gorges</t>
  </si>
  <si>
    <t>04 68 55 19 63</t>
  </si>
  <si>
    <t>M Vatinel</t>
  </si>
  <si>
    <t>BASE NAUTIQUE L'OURSON</t>
  </si>
  <si>
    <t>Lac de Matemale</t>
  </si>
  <si>
    <t>Les Angles</t>
  </si>
  <si>
    <t>04 68 04 30 77</t>
  </si>
  <si>
    <t>clubnautiqueourson@wanadoo.fr</t>
  </si>
  <si>
    <t>BLUE BEAR</t>
  </si>
  <si>
    <t>06 20 25 49 97</t>
  </si>
  <si>
    <t>chastang.jerome@wanadoo.fr</t>
  </si>
  <si>
    <t>www.blue-bear.org</t>
  </si>
  <si>
    <t>C.I.P COLLIOURE</t>
  </si>
  <si>
    <t>15 rue de la Tour d'Auvergne</t>
  </si>
  <si>
    <t>Collioure</t>
  </si>
  <si>
    <t>04 68 82 07 16 - 06 11 81 71 77</t>
  </si>
  <si>
    <t>04 68 82 44 74</t>
  </si>
  <si>
    <t>julien@cip-collioure.com</t>
  </si>
  <si>
    <t>www.cip-collioure.com</t>
  </si>
  <si>
    <t>CENTRE MEDITERRANEEN DU NAUTISME</t>
  </si>
  <si>
    <t>Avenue de La Coudalère</t>
  </si>
  <si>
    <t>04 68 86 07 28</t>
  </si>
  <si>
    <t xml:space="preserve">portbarcares@ucpa.asso.fr </t>
  </si>
  <si>
    <t>portbarcares.ucpa.com</t>
  </si>
  <si>
    <t>CLUB NAUTIQUE DE COLLIOURE</t>
  </si>
  <si>
    <t>Plage St Vincent</t>
  </si>
  <si>
    <t>04 68 98 06 32</t>
  </si>
  <si>
    <t>COTE MER</t>
  </si>
  <si>
    <t>2 rue Beethoven</t>
  </si>
  <si>
    <t>04 68 37 11 72</t>
  </si>
  <si>
    <t>01/10/1993</t>
  </si>
  <si>
    <t>lionel Hutzli</t>
  </si>
  <si>
    <t>ARCHIPEL</t>
  </si>
  <si>
    <t>8 les Villegiales</t>
  </si>
  <si>
    <t>04 68 95 71 03</t>
  </si>
  <si>
    <t>www.archipelplongee.com</t>
  </si>
  <si>
    <t>490 277 134</t>
  </si>
  <si>
    <t>10 000</t>
  </si>
  <si>
    <t>29/05/2006</t>
  </si>
  <si>
    <t>Laurent Counord</t>
  </si>
  <si>
    <t>CLIM</t>
  </si>
  <si>
    <t>Las bigues</t>
  </si>
  <si>
    <t>06 61 48 03 43</t>
  </si>
  <si>
    <t>Richard Wroblewski</t>
  </si>
  <si>
    <t>ARNAVING</t>
  </si>
  <si>
    <t>04 68 34 93 55</t>
  </si>
  <si>
    <t>contact@arnaving.fr</t>
  </si>
  <si>
    <t>www.arnaving.com</t>
  </si>
  <si>
    <t>484 622 154</t>
  </si>
  <si>
    <t>18/10/2005</t>
  </si>
  <si>
    <t>Dominique Lavigne</t>
  </si>
  <si>
    <t>Jean-Claude Bernadac</t>
  </si>
  <si>
    <t>Mobideck</t>
  </si>
  <si>
    <t>15/02/2011</t>
  </si>
  <si>
    <t>ATOUTBOIS 66</t>
  </si>
  <si>
    <t>3 rue du Pilou</t>
  </si>
  <si>
    <t>06 68 34 83 70</t>
  </si>
  <si>
    <t>contact@atoutbois66.com</t>
  </si>
  <si>
    <t>www.atoutbois66.com</t>
  </si>
  <si>
    <t>Sarl</t>
  </si>
  <si>
    <t>533 461 778</t>
  </si>
  <si>
    <t>08/07/2011</t>
  </si>
  <si>
    <t>Laurent Ricard</t>
  </si>
  <si>
    <t>4B</t>
  </si>
  <si>
    <t>06 18 26 12 39</t>
  </si>
  <si>
    <t>benoit4b@gmail.com</t>
  </si>
  <si>
    <t>535 111 975</t>
  </si>
  <si>
    <t>07/10/2011</t>
  </si>
  <si>
    <t>Benoit Bourieau</t>
  </si>
  <si>
    <t>USISUD</t>
  </si>
  <si>
    <t>103 rue Chenard et Walker</t>
  </si>
  <si>
    <t>04 68 52 54 55</t>
  </si>
  <si>
    <t>04 68 52 25 72</t>
  </si>
  <si>
    <t>www.usisud.com</t>
  </si>
  <si>
    <t>348 443 987</t>
  </si>
  <si>
    <t>08.11.1988</t>
  </si>
  <si>
    <t>Bruno Chaler</t>
  </si>
  <si>
    <t>Eric Garcia</t>
  </si>
  <si>
    <t>Alliance Nautique Location</t>
  </si>
  <si>
    <t>06 52 39 44 20</t>
  </si>
  <si>
    <t>location@an66.fr</t>
  </si>
  <si>
    <t>alliance-nautique-location.com/bateaux.php</t>
  </si>
  <si>
    <t>530 331 701</t>
  </si>
  <si>
    <t>François Chavent</t>
  </si>
  <si>
    <t>Carene Service</t>
  </si>
  <si>
    <t>638 avenur Robert Fages</t>
  </si>
  <si>
    <t>La Grande Motte</t>
  </si>
  <si>
    <t>04 67 56 61 86</t>
  </si>
  <si>
    <t>04 67 56 64 00</t>
  </si>
  <si>
    <t>careneservice@bigship.fr</t>
  </si>
  <si>
    <t>careneservice.bigship.com</t>
  </si>
  <si>
    <t>435 066 774</t>
  </si>
  <si>
    <t>03.04.2001</t>
  </si>
  <si>
    <t>Colette Certoux</t>
  </si>
  <si>
    <t>Robert Pradel</t>
  </si>
  <si>
    <t>Stephanie Cavaille</t>
  </si>
  <si>
    <t>Bigship, Yamaha, Volvo Penta, Bombard, Harken, Wichard, Liros, Navicom, garmin, Simrad,</t>
  </si>
  <si>
    <t>Zone technique n°2</t>
  </si>
  <si>
    <t>Port Camargue</t>
  </si>
  <si>
    <t>04 66 53 02 38</t>
  </si>
  <si>
    <t>04 66 53 17 09</t>
  </si>
  <si>
    <t>contact@yes-portcamargue.com</t>
  </si>
  <si>
    <t>www.yes-portcamargue.com</t>
  </si>
  <si>
    <t>441 411 014</t>
  </si>
  <si>
    <t>7 800</t>
  </si>
  <si>
    <t>RM, Vetus, Honda marine, Raymarine, Caribe,Garmin, Bigship, Eberspacher, Bigship, Navicom, Furuno, Garmin,Castellano, Boero</t>
  </si>
  <si>
    <t>AZURE BOAT SERVICES</t>
  </si>
  <si>
    <t>3 rue Calypso</t>
  </si>
  <si>
    <t>06 62 57 82 82</t>
  </si>
  <si>
    <t>info@azureboatservices.com</t>
  </si>
  <si>
    <t>www.azureboatservices.com</t>
  </si>
  <si>
    <t>751 647 983</t>
  </si>
  <si>
    <t>4 000</t>
  </si>
  <si>
    <t>25.05.2012</t>
  </si>
  <si>
    <t>Bernard ASSEMAT</t>
  </si>
  <si>
    <t>Dessalator, Sea Recovery, Lobster yacht.</t>
  </si>
  <si>
    <t>Service</t>
  </si>
  <si>
    <t>% clientèle export</t>
  </si>
  <si>
    <t>% clients pro</t>
  </si>
  <si>
    <t>% clients particuliers</t>
  </si>
  <si>
    <t>% clientèle locale</t>
  </si>
  <si>
    <t>% clientèle  France (hors locale)</t>
  </si>
  <si>
    <t>Guide</t>
  </si>
  <si>
    <t>MAJ</t>
  </si>
  <si>
    <t>66410</t>
  </si>
  <si>
    <t>BTP</t>
  </si>
  <si>
    <t>test34</t>
  </si>
  <si>
    <t>DISMAR - Volvo Penta Center</t>
  </si>
  <si>
    <t>04 68 73 64 11</t>
  </si>
  <si>
    <t>04 68 73 64 13</t>
  </si>
  <si>
    <t>contact@dismar.eu</t>
  </si>
  <si>
    <t>www.dismar.eu</t>
  </si>
  <si>
    <t>06/05/1999</t>
  </si>
  <si>
    <t>Pascal Halm</t>
  </si>
  <si>
    <t>Gilles Idrac</t>
  </si>
  <si>
    <t>Volvo Penta</t>
  </si>
  <si>
    <t>Dolphy Wing</t>
  </si>
  <si>
    <t>7b rue des Acacias</t>
  </si>
  <si>
    <t>Toreilles</t>
  </si>
  <si>
    <t>www.dolphywing.com</t>
  </si>
  <si>
    <t>4791b</t>
  </si>
  <si>
    <t>539 148 965 00012</t>
  </si>
  <si>
    <t>13.01.2012</t>
  </si>
  <si>
    <t>Erice Vergnes Blanquer</t>
  </si>
  <si>
    <t>Philippe Marty</t>
  </si>
  <si>
    <t>Karim Haroun</t>
  </si>
  <si>
    <t>Ecole de voile du Golf</t>
  </si>
  <si>
    <t>Route d' Alenya</t>
  </si>
  <si>
    <t>04 68 21 08 34</t>
  </si>
  <si>
    <t>ELEC BATEAU</t>
  </si>
  <si>
    <t>5  rue Pierre Potain</t>
  </si>
  <si>
    <t>06 26 74 84 85</t>
  </si>
  <si>
    <t>marechalrichard@orange.fr</t>
  </si>
  <si>
    <t>Richard Marechal</t>
  </si>
  <si>
    <t>ELEC BOAT SERVICE</t>
  </si>
  <si>
    <t>25 rue des Verdiers</t>
  </si>
  <si>
    <t>Argelès-sur-Mer</t>
  </si>
  <si>
    <t>19/04/2013</t>
  </si>
  <si>
    <t>Christian Pitte</t>
  </si>
  <si>
    <t>ELEC YACHTING ENGINEERING</t>
  </si>
  <si>
    <t>06 80 80 11 40</t>
  </si>
  <si>
    <t>eye.contact@aliceadsl.fr</t>
  </si>
  <si>
    <t>9529Z</t>
  </si>
  <si>
    <t>450 389 010</t>
  </si>
  <si>
    <t>16/10/2003</t>
  </si>
  <si>
    <t>Jean-Christophe HOUOT</t>
  </si>
  <si>
    <t>Mastervolt,Quai Ouest,</t>
  </si>
  <si>
    <t>EPURE 66</t>
  </si>
  <si>
    <t>09 64 14 06 58</t>
  </si>
  <si>
    <t>contact@epure66.fr</t>
  </si>
  <si>
    <t>www.epure66.fr</t>
  </si>
  <si>
    <t>1320Z</t>
  </si>
  <si>
    <t>13/07/2010</t>
  </si>
  <si>
    <t>Sylvie Chorlay</t>
  </si>
  <si>
    <t>Fransceca Guzzo</t>
  </si>
  <si>
    <t>Richard Philibert</t>
  </si>
  <si>
    <t>EURL</t>
  </si>
  <si>
    <t>ER' BAT</t>
  </si>
  <si>
    <t>Saleilles</t>
  </si>
  <si>
    <t>06 79 68 64 45</t>
  </si>
  <si>
    <t>EURO SERVICES COURTAGE</t>
  </si>
  <si>
    <t>25C boulevard de la jetée</t>
  </si>
  <si>
    <t>04 68 80 14 34</t>
  </si>
  <si>
    <t>04 68 80 14 35</t>
  </si>
  <si>
    <t>www.euroservices-courtage.com</t>
  </si>
  <si>
    <t>2651A</t>
  </si>
  <si>
    <t>414 732 479</t>
  </si>
  <si>
    <t>12/01/1997</t>
  </si>
  <si>
    <t>Gilbert Prade</t>
  </si>
  <si>
    <t>Etap</t>
  </si>
  <si>
    <t>F2R YAMAHA</t>
  </si>
  <si>
    <t>22 bd Las Bigues</t>
  </si>
  <si>
    <t>04 68 73 10 10</t>
  </si>
  <si>
    <t>www.f2rjet.com/</t>
  </si>
  <si>
    <t>Guy Gennesson</t>
  </si>
  <si>
    <t>FIVE INOX</t>
  </si>
  <si>
    <t>20 boulevard Archimede</t>
  </si>
  <si>
    <t>Elne</t>
  </si>
  <si>
    <t>06 86 20 60 58</t>
  </si>
  <si>
    <t>five66@orange.fr</t>
  </si>
  <si>
    <t>www.five-inox.fr</t>
  </si>
  <si>
    <t>2599B</t>
  </si>
  <si>
    <t>495 399 372</t>
  </si>
  <si>
    <t>Alexandre Monteau</t>
  </si>
  <si>
    <t>HURACA</t>
  </si>
  <si>
    <t>150 avenue du Roussillon</t>
  </si>
  <si>
    <t>04 68 86 04 89</t>
  </si>
  <si>
    <t>huraca@wanadoo.fr</t>
  </si>
  <si>
    <t>430 456 731</t>
  </si>
  <si>
    <t>02/05/2000</t>
  </si>
  <si>
    <t>François Morineau</t>
  </si>
  <si>
    <t>INSTITUT NAUTIQUE DE MEDITERRANEE</t>
  </si>
  <si>
    <t>Quai des pecheurs</t>
  </si>
  <si>
    <t>04 68 56 61 69</t>
  </si>
  <si>
    <t>institut.nautique.mediterranee@wanadoo.fr</t>
  </si>
  <si>
    <t>20/05/2003</t>
  </si>
  <si>
    <t>Serge PALLARES</t>
  </si>
  <si>
    <t>Christine DARDER</t>
  </si>
  <si>
    <t>Zone Artisanale</t>
  </si>
  <si>
    <t>JET CENTER</t>
  </si>
  <si>
    <t>1 quai Belem</t>
  </si>
  <si>
    <t>04 68 80 08 56</t>
  </si>
  <si>
    <t>04 68 80 07 98</t>
  </si>
  <si>
    <t>www.jetcenter.fr</t>
  </si>
  <si>
    <t>515 263 820</t>
  </si>
  <si>
    <t>Serge Ambroise</t>
  </si>
  <si>
    <t>Seadoo, Kawasaki, Yamaha, Honda, Can-am</t>
  </si>
  <si>
    <t>JETS PASSIONS 66</t>
  </si>
  <si>
    <t>Rue Charpentier</t>
  </si>
  <si>
    <t>06 87 76 16 81</t>
  </si>
  <si>
    <t>info@jets-passions.com</t>
  </si>
  <si>
    <t>www.jets-passions.com</t>
  </si>
  <si>
    <t>7721Z</t>
  </si>
  <si>
    <t>504 425 380</t>
  </si>
  <si>
    <t>28/05/2008</t>
  </si>
  <si>
    <t>Sea Doo, HSR Benelli</t>
  </si>
  <si>
    <t>LA CASE MARINE - Pronautic</t>
  </si>
  <si>
    <t>3 Quai Georges Petit</t>
  </si>
  <si>
    <t>04 68 88 58 39</t>
  </si>
  <si>
    <t>contact@lacasemarine.com</t>
  </si>
  <si>
    <t>lacasemarine.com</t>
  </si>
  <si>
    <t>418 750 964</t>
  </si>
  <si>
    <t>19/05/1998</t>
  </si>
  <si>
    <t>Malou Delmas</t>
  </si>
  <si>
    <t>LA CLINIQUE DU BATEAU</t>
  </si>
  <si>
    <t>Rue Maurice Ravel</t>
  </si>
  <si>
    <t>04 68 21 38 58</t>
  </si>
  <si>
    <t>04 68 21 02 26</t>
  </si>
  <si>
    <t>info@cliniquedubateau.com</t>
  </si>
  <si>
    <t>www.cliniquedubateau.com</t>
  </si>
  <si>
    <t>442 928 503</t>
  </si>
  <si>
    <t>01/08/2002</t>
  </si>
  <si>
    <t>Bruno Gautreau</t>
  </si>
  <si>
    <t>Louis Masson - Cédric Durand</t>
  </si>
  <si>
    <t>Dufour, Quicksilver, Arvor, Bombard, Mercury, ST Boats, Vaillante, Black Fin</t>
  </si>
  <si>
    <t>LAPEROUSE EXPERTISE MARITIME</t>
  </si>
  <si>
    <t>74 av 8 Mai 1945</t>
  </si>
  <si>
    <t>04 68 55 82 16</t>
  </si>
  <si>
    <t>fabienfassin@hotmail.fr</t>
  </si>
  <si>
    <t>www.expertisebateau.fr</t>
  </si>
  <si>
    <t>6622Z</t>
  </si>
  <si>
    <t>08/11/2006</t>
  </si>
  <si>
    <t>Fabien Fassin</t>
  </si>
  <si>
    <t>L'ATELIER DU CUIR</t>
  </si>
  <si>
    <t>48 rue des remparts</t>
  </si>
  <si>
    <t>06 10 40 05 04</t>
  </si>
  <si>
    <t>Isabelle Moreschi</t>
  </si>
  <si>
    <t>8299Z</t>
  </si>
  <si>
    <t>LIBERTY LOC</t>
  </si>
  <si>
    <t>14 avenue du Fontaulé</t>
  </si>
  <si>
    <t>04 68 88 31 43</t>
  </si>
  <si>
    <t>liberty-loc@aliceadsl.fr</t>
  </si>
  <si>
    <t>liberty-loc.com</t>
  </si>
  <si>
    <t>487 885 014</t>
  </si>
  <si>
    <t>10/01/2006</t>
  </si>
  <si>
    <t>Matthieu Briere</t>
  </si>
  <si>
    <t>Linea Concept</t>
  </si>
  <si>
    <t>2 rue Lucien Vidie</t>
  </si>
  <si>
    <t>contact@lineaconcept.fr</t>
  </si>
  <si>
    <t>www.lineaconcept.fr</t>
  </si>
  <si>
    <t>Jean-Yves Carteret</t>
  </si>
  <si>
    <t>LOCARAMA - CABOCH'ART</t>
  </si>
  <si>
    <t>32 rue Alain Colas</t>
  </si>
  <si>
    <t>06 20 80 64 25</t>
  </si>
  <si>
    <t>contact@locarama.eu</t>
  </si>
  <si>
    <t>www.locarama.eu</t>
  </si>
  <si>
    <t>424 495 562</t>
  </si>
  <si>
    <t>12/10/2004</t>
  </si>
  <si>
    <t>Virgine Brodin</t>
  </si>
  <si>
    <t>LR Composites</t>
  </si>
  <si>
    <t>Rue Louis Piquemal</t>
  </si>
  <si>
    <t>Saint Esteve</t>
  </si>
  <si>
    <t>06 07 54 18 69</t>
  </si>
  <si>
    <t>lr-composites@orange.fr</t>
  </si>
  <si>
    <t>Laetitia Gonzalez</t>
  </si>
  <si>
    <t>Jean-Francois Gonzalez</t>
  </si>
  <si>
    <t>LUC BATEAU ECOLE</t>
  </si>
  <si>
    <t>1 boulevard de la Jetée</t>
  </si>
  <si>
    <t>04 68 80 40 98</t>
  </si>
  <si>
    <t>contact@lucbateauecole.com</t>
  </si>
  <si>
    <t>www.lucbateauecole.com</t>
  </si>
  <si>
    <t>378 928 865</t>
  </si>
  <si>
    <t>Libérale</t>
  </si>
  <si>
    <t>13/02/1995</t>
  </si>
  <si>
    <t>Luc Valette</t>
  </si>
  <si>
    <t>Agréé formation professionnelle.</t>
  </si>
  <si>
    <t>M NAUTIC</t>
  </si>
  <si>
    <t>Villa Salix</t>
  </si>
  <si>
    <t>06 14 56 32 02</t>
  </si>
  <si>
    <t>info@m-nautic.com</t>
  </si>
  <si>
    <t>www.m-nautic.com</t>
  </si>
  <si>
    <t>447 571 233</t>
  </si>
  <si>
    <t>10/03/2003</t>
  </si>
  <si>
    <t>Danny Menissier</t>
  </si>
  <si>
    <t>M.e.R Nautic</t>
  </si>
  <si>
    <t>5 impasse des Tamarins</t>
  </si>
  <si>
    <t>06 50 01 40 79</t>
  </si>
  <si>
    <t>d.esteve@orange.fr</t>
  </si>
  <si>
    <t>mernautique.wix.com/mernautique#</t>
  </si>
  <si>
    <t>752 489 401</t>
  </si>
  <si>
    <t>05/07/2012</t>
  </si>
  <si>
    <t>David Esteve</t>
  </si>
  <si>
    <t>M2S</t>
  </si>
  <si>
    <t>MAR I BOARD ELECTRONIC</t>
  </si>
  <si>
    <t>7 quai de la République</t>
  </si>
  <si>
    <t>04 68 98 05 45</t>
  </si>
  <si>
    <t>04 68 82 44 32</t>
  </si>
  <si>
    <t>518N</t>
  </si>
  <si>
    <t>08/02/1994</t>
  </si>
  <si>
    <t>Blaise Maile</t>
  </si>
  <si>
    <t>MARINE CENTER</t>
  </si>
  <si>
    <t>1 rue Maurice Ravel</t>
  </si>
  <si>
    <t>info@marine-center.fr</t>
  </si>
  <si>
    <t>www.marine-center.fr</t>
  </si>
  <si>
    <t>501Z</t>
  </si>
  <si>
    <t>08/11/2000</t>
  </si>
  <si>
    <t>Bénéteau, Capelli, Monte Carlo Yachts, Yamaha, Uship</t>
  </si>
  <si>
    <t>MARINE SERVICE CATALAN</t>
  </si>
  <si>
    <t>04 68 21 05 40</t>
  </si>
  <si>
    <t>04 68 21 31 14</t>
  </si>
  <si>
    <t>Jean-François Mazurek</t>
  </si>
  <si>
    <t>www.msc-nautic.fr</t>
  </si>
  <si>
    <t>634 200 174</t>
  </si>
  <si>
    <t>SASU</t>
  </si>
  <si>
    <t>Philippe Rodrigo</t>
  </si>
  <si>
    <t>Virginie Bodson</t>
  </si>
  <si>
    <t>Bavaria, Zodiac/Sea Hawk, White Shark, Suzuki, Volvo, Yamaha, Yanmar, Nanni, Selden, Wichard, Harken, Profurl, Furlex, Spinlock, Garmin, Raymarine, Humminbird, Furuno, Simrad, Lowrance, Navicom, Plastimo, Exturn, NV, Satellite, PAM/Rocca/Nautilus</t>
  </si>
  <si>
    <t>MARTINEZ CONSTRUCTIONS NAVALES</t>
  </si>
  <si>
    <t>04 68 21 08 62</t>
  </si>
  <si>
    <t>04 68 21 35 23</t>
  </si>
  <si>
    <t>servicecommercial@martinez-cn.fr</t>
  </si>
  <si>
    <t>www.martinez-constructions-navales.fr/</t>
  </si>
  <si>
    <t>3011Z</t>
  </si>
  <si>
    <t>776 201 360</t>
  </si>
  <si>
    <t>09.07.1973</t>
  </si>
  <si>
    <t>Ange Martinez</t>
  </si>
  <si>
    <t>Dominique Martinez</t>
  </si>
  <si>
    <t>MAS THELEME</t>
  </si>
  <si>
    <t>Cami de la Mer</t>
  </si>
  <si>
    <t>Latour Bas Elne</t>
  </si>
  <si>
    <t>04 68 22 54 81</t>
  </si>
  <si>
    <t>04 68 37 80 51</t>
  </si>
  <si>
    <t>14/03/1984</t>
  </si>
  <si>
    <t>Patrice Rousseau</t>
  </si>
  <si>
    <t>Multi Composites Numérique</t>
  </si>
  <si>
    <t>251 rue Eugène Flachat</t>
  </si>
  <si>
    <t>m-c-n@orange.fr</t>
  </si>
  <si>
    <t>500 744 057</t>
  </si>
  <si>
    <t>06/11/2007</t>
  </si>
  <si>
    <t xml:space="preserve">Cedric Dumaine </t>
  </si>
  <si>
    <t>Matériaux tendres, Mousse, Bois, PVC, Corian, Plexiglass</t>
  </si>
  <si>
    <t>MULTICOMPOSITES</t>
  </si>
  <si>
    <t>6 rue Calypso</t>
  </si>
  <si>
    <t>04 68 67 34 58</t>
  </si>
  <si>
    <t>contact@multicomposites.fr</t>
  </si>
  <si>
    <t>www.multicomposites.fr</t>
  </si>
  <si>
    <t>453 976 292</t>
  </si>
  <si>
    <t>14/06/2004</t>
  </si>
  <si>
    <t>Ludovic PIRET</t>
  </si>
  <si>
    <t>NAUTI SERVICES</t>
  </si>
  <si>
    <t>7  rue henri Becquerel</t>
  </si>
  <si>
    <t>06 63 13 63 22</t>
  </si>
  <si>
    <t>Nauticware - ZAR CENTER</t>
  </si>
  <si>
    <t>04 68 73 58 55</t>
  </si>
  <si>
    <t>zar.center@wanadoo.fr</t>
  </si>
  <si>
    <t>484 970 389</t>
  </si>
  <si>
    <t>15/11/2005</t>
  </si>
  <si>
    <t>Bernard Calestroupat</t>
  </si>
  <si>
    <t>NAUTISME 66</t>
  </si>
  <si>
    <t>04 68 63 52 80</t>
  </si>
  <si>
    <t>nautisme66@free.fr</t>
  </si>
  <si>
    <t>www.nautisme66.fr</t>
  </si>
  <si>
    <t>Norbert Ramos</t>
  </si>
  <si>
    <t>482 835 006</t>
  </si>
  <si>
    <t>22/06/2005</t>
  </si>
  <si>
    <t>NAVISUD - SOCIETE NOUVELLE ROUSSILLON MARINE</t>
  </si>
  <si>
    <t>04 68 21 53 87</t>
  </si>
  <si>
    <t>contact@navisud.com</t>
  </si>
  <si>
    <t>www.navisud.com/</t>
  </si>
  <si>
    <t>20/02/1998</t>
  </si>
  <si>
    <t>Olivier Clochard</t>
  </si>
  <si>
    <t>NAVIVOILE</t>
  </si>
  <si>
    <t>06 23 20 69 76</t>
  </si>
  <si>
    <t>contact@navivoile.com</t>
  </si>
  <si>
    <t>www.navivoile.com</t>
  </si>
  <si>
    <t xml:space="preserve">302 813 506 </t>
  </si>
  <si>
    <t>30/04/1992</t>
  </si>
  <si>
    <t>Bernard SINTES</t>
  </si>
  <si>
    <t>NEGONAVAL</t>
  </si>
  <si>
    <t>Martinez</t>
  </si>
  <si>
    <t>OPTIMINAUTIC</t>
  </si>
  <si>
    <t>3 rue Marcel Pagnol</t>
  </si>
  <si>
    <t>optiminautic@tiscali.fr</t>
  </si>
  <si>
    <t>453 427 577</t>
  </si>
  <si>
    <t>Christophe Ferrand</t>
  </si>
  <si>
    <t>Philibert Plaisance</t>
  </si>
  <si>
    <t>Quai Arthur Rimbaud</t>
  </si>
  <si>
    <t>792 691 610</t>
  </si>
  <si>
    <t>Lionel Bourillot</t>
  </si>
  <si>
    <t>Plongée Cap cerbère</t>
  </si>
  <si>
    <t>Route d'Espagne</t>
  </si>
  <si>
    <t>Cerbère</t>
  </si>
  <si>
    <t>04 68 88 41 00</t>
  </si>
  <si>
    <t>capcerbere@gmail.com</t>
  </si>
  <si>
    <t>510 661 747</t>
  </si>
  <si>
    <t>27/02/2009</t>
  </si>
  <si>
    <t>Gilles Lescure - Maite Ranc</t>
  </si>
  <si>
    <t>POLYGONINOX</t>
  </si>
  <si>
    <t>PRO 2000</t>
  </si>
  <si>
    <t>19 espace entreprise méditerranée</t>
  </si>
  <si>
    <t>04 68 63 01 17</t>
  </si>
  <si>
    <t>pro.2000@free.fr</t>
  </si>
  <si>
    <t>www.pro2000.fr</t>
  </si>
  <si>
    <t>325 885 838</t>
  </si>
  <si>
    <t>10/11/1982</t>
  </si>
  <si>
    <t>Jacques Raynal</t>
  </si>
  <si>
    <t>Open 1000 Remora, Open 2000 Remora, Open 2000 Outre-Mer, Open 3000 Outre-Mer, Open 5000 Outre-Mer,</t>
  </si>
  <si>
    <t>PRO SUB MER</t>
  </si>
  <si>
    <t>04 68 81 63 84</t>
  </si>
  <si>
    <t>prosubmer@club-internet.fr</t>
  </si>
  <si>
    <t>926A</t>
  </si>
  <si>
    <t>PYRENEES PLONGEES</t>
  </si>
  <si>
    <t>2 rue Aristide Berges</t>
  </si>
  <si>
    <t>Cabestany</t>
  </si>
  <si>
    <t>04 68 51 71 02</t>
  </si>
  <si>
    <t>serge@pyreneesplongees.com</t>
  </si>
  <si>
    <t>www.pyreneesplongees.com</t>
  </si>
  <si>
    <t>Serge Place</t>
  </si>
  <si>
    <t>AquaLung, AquaSphere,Atan,Beuchat,Cressi-Sub, Crazy Fish, Dragonsub, Editions Gap, Imersion, Mares, Omer, Riffe, Sealife, Sea&amp;sea,SeacSub,Suunto, Teaksea,</t>
  </si>
  <si>
    <t>REDERIS PLONGEE</t>
  </si>
  <si>
    <t>14 avenue Fontaulé</t>
  </si>
  <si>
    <t>04 68 88 31 66</t>
  </si>
  <si>
    <t>04 68 88 17 79</t>
  </si>
  <si>
    <t>rederis@libertysurf.fr</t>
  </si>
  <si>
    <t>www.rederis.com</t>
  </si>
  <si>
    <t>388 344 913</t>
  </si>
  <si>
    <t>11/12/1992</t>
  </si>
  <si>
    <t>Gérard Puig</t>
  </si>
  <si>
    <t>Chantal</t>
  </si>
  <si>
    <t>Centre PADI, ANMP_x000D_
Agréée FFESSM, DDJS</t>
  </si>
  <si>
    <t>ROGER DELMAS</t>
  </si>
  <si>
    <t>ROUSSILLON CROISIERES</t>
  </si>
  <si>
    <t>BP77</t>
  </si>
  <si>
    <t>04 68 37 02 61</t>
  </si>
  <si>
    <t>cmrc@club-internet.fr</t>
  </si>
  <si>
    <t>RSD V8 Innovative</t>
  </si>
  <si>
    <t>24 rue des Corbieres</t>
  </si>
  <si>
    <t>Claira</t>
  </si>
  <si>
    <t>06 26 37 84 16</t>
  </si>
  <si>
    <t>daniel@rsd-yachting.com</t>
  </si>
  <si>
    <t>www.rsd-yachting.com</t>
  </si>
  <si>
    <t>05/10/2000</t>
  </si>
  <si>
    <t>Daniel Ritter</t>
  </si>
  <si>
    <t>S D M A</t>
  </si>
  <si>
    <t>13 chemin de Palau</t>
  </si>
  <si>
    <t>04 68 81 43 73</t>
  </si>
  <si>
    <t>04 68 95 94 91</t>
  </si>
  <si>
    <t>sdmasarl.com</t>
  </si>
  <si>
    <t>4511Z</t>
  </si>
  <si>
    <t>05/01/1989</t>
  </si>
  <si>
    <t>Gérard TOGNI</t>
  </si>
  <si>
    <t>SAILING ATLANTIC SERVICES</t>
  </si>
  <si>
    <t>Quai des Corbières</t>
  </si>
  <si>
    <t>04 68 50 88 65</t>
  </si>
  <si>
    <t>04 68 50 89 05</t>
  </si>
  <si>
    <t>canet@sailing-atlantic.com</t>
  </si>
  <si>
    <t>www.sailing-atlantic.com</t>
  </si>
  <si>
    <t>30/01/2008</t>
  </si>
  <si>
    <t>Pascal Ouradou</t>
  </si>
  <si>
    <t>SAILING WAY</t>
  </si>
  <si>
    <t>Capitainerie Port Argelès</t>
  </si>
  <si>
    <t>info@sailingway.com</t>
  </si>
  <si>
    <t>www.sailingway.com</t>
  </si>
  <si>
    <t>05/11/2004</t>
  </si>
  <si>
    <t>Olivier Barbiere, Christophe Dominguez</t>
  </si>
  <si>
    <t>SERVIBOAT</t>
  </si>
  <si>
    <t>Rue Jouy d'Arnaud</t>
  </si>
  <si>
    <t>04 68 59 96 65</t>
  </si>
  <si>
    <t>contact@serviboat.com</t>
  </si>
  <si>
    <t>www.serviboat.com</t>
  </si>
  <si>
    <t>452 638 117</t>
  </si>
  <si>
    <t>19/03/2004</t>
  </si>
  <si>
    <t>Jean Ques</t>
  </si>
  <si>
    <t>SERVIPLAISANCE</t>
  </si>
  <si>
    <t>04 68 89 33 61</t>
  </si>
  <si>
    <t>28/04/2004</t>
  </si>
  <si>
    <t>Laurent Paillet</t>
  </si>
  <si>
    <t>Société Nautique de la Cote Vermeille</t>
  </si>
  <si>
    <t>Quai Joly</t>
  </si>
  <si>
    <t>04 68 82 39 03</t>
  </si>
  <si>
    <t>o.caplanne@voila.fr</t>
  </si>
  <si>
    <t>Olivier Caplanne</t>
  </si>
  <si>
    <t>SPORT PULSION PLONGEE</t>
  </si>
  <si>
    <t>04 68 82 55 55</t>
  </si>
  <si>
    <t>04 68 38 62 27</t>
  </si>
  <si>
    <t>www.plongeepulsion.com</t>
  </si>
  <si>
    <t>11/10/2002</t>
  </si>
  <si>
    <t>Marco Moreau</t>
  </si>
  <si>
    <t>Claire Moreau</t>
  </si>
  <si>
    <t>Cressi-sub</t>
  </si>
  <si>
    <t>ST CHARLES POIDS LOURDS</t>
  </si>
  <si>
    <t>STOCK MARINE DU ROUSSILLON</t>
  </si>
  <si>
    <t>1 rue des Arrancades</t>
  </si>
  <si>
    <t>04 68 73 82 68</t>
  </si>
  <si>
    <t>04 68 73 83 33</t>
  </si>
  <si>
    <t>399 073 386</t>
  </si>
  <si>
    <t>05/12/1994</t>
  </si>
  <si>
    <t>Jean-Luc Fourrier</t>
  </si>
  <si>
    <t>Tohatsu</t>
  </si>
  <si>
    <t>SUD PLAISANCE</t>
  </si>
  <si>
    <t>04 68 73 11 13</t>
  </si>
  <si>
    <t xml:space="preserve">sud-plaisance@wanadoo.fr </t>
  </si>
  <si>
    <t>sud-plaisance.com/</t>
  </si>
  <si>
    <t>15/05/1998</t>
  </si>
  <si>
    <t>Chantal Pereira</t>
  </si>
  <si>
    <t>Claire Pereira</t>
  </si>
  <si>
    <t>François Pereira</t>
  </si>
  <si>
    <t>Vetus, Mercruiser, Besenzoni, Nanni</t>
  </si>
  <si>
    <t>SUD PLONGEE</t>
  </si>
  <si>
    <t>Immeuble La Réale</t>
  </si>
  <si>
    <t>06 16 27 25 72</t>
  </si>
  <si>
    <t>contact@sudplongee.com</t>
  </si>
  <si>
    <t>www.sudplongee.com</t>
  </si>
  <si>
    <t>490 284 387</t>
  </si>
  <si>
    <t>SUN JETS</t>
  </si>
  <si>
    <t>Port de plaisance Local 19</t>
  </si>
  <si>
    <t>06 64 91 84 43</t>
  </si>
  <si>
    <t>sunjets66@gmail.com</t>
  </si>
  <si>
    <t>bernard.sabattie.free.fr/pages_site/accueil.php</t>
  </si>
  <si>
    <t>Cedric Sabattie</t>
  </si>
  <si>
    <t>SUNSUD MARINE</t>
  </si>
  <si>
    <t>www.sunsud.fr/</t>
  </si>
  <si>
    <t>Tech.Negoce</t>
  </si>
  <si>
    <t>27 avenue Paul Lafargue</t>
  </si>
  <si>
    <t>Toulouges</t>
  </si>
  <si>
    <t>04 68 88 25 71</t>
  </si>
  <si>
    <t>04 68 84 55 37</t>
  </si>
  <si>
    <t>gk@technegoce.com</t>
  </si>
  <si>
    <t>wwww.technegoce.com</t>
  </si>
  <si>
    <t>2829A</t>
  </si>
  <si>
    <t>443 881 404</t>
  </si>
  <si>
    <t>30/10/2002</t>
  </si>
  <si>
    <t>Joseph Guerrero / Olivier Rodriguez</t>
  </si>
  <si>
    <t>Olivier Rodriguez</t>
  </si>
  <si>
    <t>Guillaume Kaiboue</t>
  </si>
  <si>
    <t>Joseph Guerrero</t>
  </si>
  <si>
    <t>Logo</t>
  </si>
  <si>
    <t>Qualité</t>
  </si>
  <si>
    <t>entreprise</t>
  </si>
  <si>
    <t>Page</t>
  </si>
  <si>
    <t>S'y rendre</t>
  </si>
  <si>
    <t>Anthorias</t>
  </si>
  <si>
    <t>30 rue du Port</t>
  </si>
  <si>
    <t>Aigues Mortes</t>
  </si>
  <si>
    <t>Négoce Maintenance</t>
  </si>
  <si>
    <t>Antoine Mécanique Bateaux</t>
  </si>
  <si>
    <t>7 impasse Foulques</t>
  </si>
  <si>
    <t>amt30@wanadoo.fr</t>
  </si>
  <si>
    <t>Brice Marine</t>
  </si>
  <si>
    <t>impasse camargue</t>
  </si>
  <si>
    <t>Chantier naval Sirvent Soexsir</t>
  </si>
  <si>
    <t>15 rue du port</t>
  </si>
  <si>
    <t>Constance Boat</t>
  </si>
  <si>
    <t>30 rue Port</t>
  </si>
  <si>
    <t>chatelboat@gmail.com</t>
  </si>
  <si>
    <t>Michel</t>
  </si>
  <si>
    <t>www.constance-boat.com</t>
  </si>
  <si>
    <t>Nautisme Camargue</t>
  </si>
  <si>
    <t>4 av de l'HERMIONE</t>
  </si>
  <si>
    <t>nautismecamargue@orange.fr</t>
  </si>
  <si>
    <t>M</t>
  </si>
  <si>
    <t>Boileau</t>
  </si>
  <si>
    <t>www.nautismecamargue.com</t>
  </si>
  <si>
    <t>Sport Fishing Boat group</t>
  </si>
  <si>
    <t>63 chemin Pinede</t>
  </si>
  <si>
    <t>Taormina Marine</t>
  </si>
  <si>
    <t>288 rue des Marchands</t>
  </si>
  <si>
    <t>Sophie Durois</t>
  </si>
  <si>
    <t>Fraval Marine</t>
  </si>
  <si>
    <t>12 rte Petite camargue</t>
  </si>
  <si>
    <t>Aimargues</t>
  </si>
  <si>
    <t>Yachting Direct</t>
  </si>
  <si>
    <t>400 route de l'Ardoise</t>
  </si>
  <si>
    <t>Laudun L'Ardoise</t>
  </si>
  <si>
    <t>Arnaud Eric</t>
  </si>
  <si>
    <t>14 quai Paix</t>
  </si>
  <si>
    <t>Le Grau du Roi</t>
  </si>
  <si>
    <t>Assistance Marine technique</t>
  </si>
  <si>
    <t>ZT2 Port Camargue</t>
  </si>
  <si>
    <t>ATEF</t>
  </si>
  <si>
    <t>ZT1 Port Camargue</t>
  </si>
  <si>
    <t>atef30@sfr.fr</t>
  </si>
  <si>
    <t>Bertrand Marine</t>
  </si>
  <si>
    <t>rte Marines</t>
  </si>
  <si>
    <t>berlaquerbe2@yahoo.fr</t>
  </si>
  <si>
    <t>www.bertrand-marine.com</t>
  </si>
  <si>
    <t>Besombes Thierry</t>
  </si>
  <si>
    <t>21 r Marronniers</t>
  </si>
  <si>
    <t>Camargue Electronique Marine</t>
  </si>
  <si>
    <t>4 av Hermione</t>
  </si>
  <si>
    <t>c.e.m@neuf.fr</t>
  </si>
  <si>
    <t>Pascal</t>
  </si>
  <si>
    <t>Chantier Spano</t>
  </si>
  <si>
    <t>Rue Medards</t>
  </si>
  <si>
    <t>spano.cie@wanadoo.fr</t>
  </si>
  <si>
    <t>CM Yachting</t>
  </si>
  <si>
    <t>Ettore Yachting</t>
  </si>
  <si>
    <t>Zone technique 2</t>
  </si>
  <si>
    <t>contact@ettore-yachting.com</t>
  </si>
  <si>
    <t>Philippe</t>
  </si>
  <si>
    <t>Ettore</t>
  </si>
  <si>
    <t>www.ettore-yachting.com</t>
  </si>
  <si>
    <t>X Yachts, Selden, Soromap, Harken</t>
  </si>
  <si>
    <t>Euro nautic Diffusion</t>
  </si>
  <si>
    <t>Le Gd Pavois Quai d'honneur</t>
  </si>
  <si>
    <t>euronautic.diffusion@wanadoo.fr</t>
  </si>
  <si>
    <t>Bruno</t>
  </si>
  <si>
    <t>Delmotte</t>
  </si>
  <si>
    <t>www.euronautic-diffusion.com</t>
  </si>
  <si>
    <t>Geo Nautique</t>
  </si>
  <si>
    <t>264 r Francois de Mirman</t>
  </si>
  <si>
    <t>JB Marine</t>
  </si>
  <si>
    <t>contact@jbmarine.fr</t>
  </si>
  <si>
    <t>Bernard</t>
  </si>
  <si>
    <t>www.jbmarine.fr</t>
  </si>
  <si>
    <t>Margal Europ Yachting</t>
  </si>
  <si>
    <t>Rte des Marines</t>
  </si>
  <si>
    <t>Marine Services</t>
  </si>
  <si>
    <t>1169 avenue de Camargue</t>
  </si>
  <si>
    <t>marineservice30@free.fr</t>
  </si>
  <si>
    <t>Mme</t>
  </si>
  <si>
    <t>Perrouse</t>
  </si>
  <si>
    <t>www.marineservices30.com</t>
  </si>
  <si>
    <t>Mécanique Marine Mathieu</t>
  </si>
  <si>
    <t>Mermarine</t>
  </si>
  <si>
    <t>211 rue Médards</t>
  </si>
  <si>
    <t>mer.marine@sfr.fr</t>
  </si>
  <si>
    <t>Christian</t>
  </si>
  <si>
    <t>Gamarra</t>
  </si>
  <si>
    <t>Nautic Moteur</t>
  </si>
  <si>
    <t>04 66 88 90 66</t>
  </si>
  <si>
    <t>nauticmoteur@orange.fr</t>
  </si>
  <si>
    <t>César</t>
  </si>
  <si>
    <t>Oliver</t>
  </si>
  <si>
    <t>Navi sud</t>
  </si>
  <si>
    <t>275 quai Christian Gozioso</t>
  </si>
  <si>
    <t>navi_sud.jmerviel@orange.fr</t>
  </si>
  <si>
    <t>Julien</t>
  </si>
  <si>
    <t>Merviel</t>
  </si>
  <si>
    <t>www.navisud.fr</t>
  </si>
  <si>
    <t>Pabich Marine</t>
  </si>
  <si>
    <t>R Medards</t>
  </si>
  <si>
    <t>pabich.marine@yahoo.fr</t>
  </si>
  <si>
    <t>Claude</t>
  </si>
  <si>
    <t>Pabich</t>
  </si>
  <si>
    <t>www.pabich-marine.fr</t>
  </si>
  <si>
    <t>Proelec</t>
  </si>
  <si>
    <t>ste-proelec@wanadoo.fr</t>
  </si>
  <si>
    <t>www.proelecportcamargue.monsite.wanadoo.fr</t>
  </si>
  <si>
    <t>Royal Nautisme</t>
  </si>
  <si>
    <t>Sillage</t>
  </si>
  <si>
    <t>ZT 2 Port Camargue</t>
  </si>
  <si>
    <t>sillage.pc@wanadoo.fr</t>
  </si>
  <si>
    <t>Jean-Marc</t>
  </si>
  <si>
    <t>Lambot</t>
  </si>
  <si>
    <t>www.sillage-nautisme.com</t>
  </si>
  <si>
    <t>Dufour, Sessa, Capelli, Zodiac, Pacific Craft, Yamaha</t>
  </si>
  <si>
    <t>Spi</t>
  </si>
  <si>
    <t>ZT Port Cmargue</t>
  </si>
  <si>
    <t>Gonzalez</t>
  </si>
  <si>
    <t>Sun Marine</t>
  </si>
  <si>
    <t>2 rte Marines</t>
  </si>
  <si>
    <t>www.sunmarine.fr</t>
  </si>
  <si>
    <t>Cap yachting</t>
  </si>
  <si>
    <t>Wauquiez</t>
  </si>
  <si>
    <t>Turbo SG</t>
  </si>
  <si>
    <t>2 route Marines</t>
  </si>
  <si>
    <t>Matc</t>
  </si>
  <si>
    <t>1 quai Colbert</t>
  </si>
  <si>
    <t>Mejannes les Ales</t>
  </si>
  <si>
    <t>AB Réparation Polyester</t>
  </si>
  <si>
    <t>28 prom Newton</t>
  </si>
  <si>
    <t>Nimes</t>
  </si>
  <si>
    <t>Sailing Group</t>
  </si>
  <si>
    <t>9 rue beaucaire</t>
  </si>
  <si>
    <t>All Yacht Courtage</t>
  </si>
  <si>
    <t>Quai d'honneur</t>
  </si>
  <si>
    <t>Negoce maintenance</t>
  </si>
  <si>
    <t>ayc11@orange.fr</t>
  </si>
  <si>
    <t>Eric Gehin 0624800806</t>
  </si>
  <si>
    <t>Camargue et Yachting</t>
  </si>
  <si>
    <t>Quai de la Pérouse</t>
  </si>
  <si>
    <t>camargueetyachting@orange.fr</t>
  </si>
  <si>
    <t>Dehler, Pacer Yachts, Fiart Mare</t>
  </si>
  <si>
    <t>Cap Ocean</t>
  </si>
  <si>
    <t>portcamargue@cap-ocean.fr</t>
  </si>
  <si>
    <t>www.cap-ocean.fr</t>
  </si>
  <si>
    <t>Agde Plaisance</t>
  </si>
  <si>
    <t>Agde</t>
  </si>
  <si>
    <t>contact@agdeplaisance.com</t>
  </si>
  <si>
    <t>www.agdeplaisance.com</t>
  </si>
  <si>
    <t>Uniquest, CBS,</t>
  </si>
  <si>
    <t>Atelier Mecanique Marine A2M</t>
  </si>
  <si>
    <t>1 rue Esprit Fabre</t>
  </si>
  <si>
    <t>Chakana Marine</t>
  </si>
  <si>
    <t>9 av Jetée</t>
  </si>
  <si>
    <t>Le Cap d'Agde</t>
  </si>
  <si>
    <t>chakana.marine@orange.fr</t>
  </si>
  <si>
    <t>Zodiac</t>
  </si>
  <si>
    <t>Chantier naval Marine et Compagnie</t>
  </si>
  <si>
    <t>16 quai Chantiers</t>
  </si>
  <si>
    <t>Jageneau lambert</t>
  </si>
  <si>
    <t>37 r Brescou</t>
  </si>
  <si>
    <t>Port Nautic Service</t>
  </si>
  <si>
    <t>Rte du Grau</t>
  </si>
  <si>
    <t>port-nautic@orange.fr</t>
  </si>
  <si>
    <t>Pierre</t>
  </si>
  <si>
    <t>Orssaud</t>
  </si>
  <si>
    <t>Technic boat</t>
  </si>
  <si>
    <t>Parking Temps Libre</t>
  </si>
  <si>
    <t>Yachting Boat</t>
  </si>
  <si>
    <t>Zt du Port Av Jetée</t>
  </si>
  <si>
    <t>Speed Marine</t>
  </si>
  <si>
    <t>16 zone activité</t>
  </si>
  <si>
    <t>balaruc</t>
  </si>
  <si>
    <t>Cap Horizon Plaisance</t>
  </si>
  <si>
    <t>4 av voie Domitienne</t>
  </si>
  <si>
    <t>Beziers</t>
  </si>
  <si>
    <t>Evaro Marine</t>
  </si>
  <si>
    <t>7 rue rené Caillié</t>
  </si>
  <si>
    <t>Optimise</t>
  </si>
  <si>
    <t>6 r Equerre</t>
  </si>
  <si>
    <t>Archipel du Cap</t>
  </si>
  <si>
    <t>9 jetee ZT</t>
  </si>
  <si>
    <t>Cap agde</t>
  </si>
  <si>
    <t>Caplaisance</t>
  </si>
  <si>
    <t>10 rue Trireme</t>
  </si>
  <si>
    <t>Cosmetik Marine</t>
  </si>
  <si>
    <t>42 rue de la Courette</t>
  </si>
  <si>
    <t>Croix du Sud</t>
  </si>
  <si>
    <t>av de la jetee</t>
  </si>
  <si>
    <t>croixdusud34@croixdusud34.com</t>
  </si>
  <si>
    <t>www.croixdusud34.com</t>
  </si>
  <si>
    <t>Nav'Elec</t>
  </si>
  <si>
    <t>7 impasse Globe le pharo</t>
  </si>
  <si>
    <t>remyboyer@nav-elec;com</t>
  </si>
  <si>
    <t>Rémy</t>
  </si>
  <si>
    <t>Boyer</t>
  </si>
  <si>
    <t>www.nav-elec.com</t>
  </si>
  <si>
    <t>Furuno, Raymarine, Garmin, Icom, Victron Energy</t>
  </si>
  <si>
    <t>Navicap</t>
  </si>
  <si>
    <t>av Jetée</t>
  </si>
  <si>
    <t>navicap-uship@wanadoo.fr</t>
  </si>
  <si>
    <t>Jean-Pierre</t>
  </si>
  <si>
    <t>www.navicap.com</t>
  </si>
  <si>
    <t>Hanse, Uship,</t>
  </si>
  <si>
    <t>Passagers du Vent</t>
  </si>
  <si>
    <t>16 avenue de la Jetée</t>
  </si>
  <si>
    <t>passagersduvent34@orange.fr</t>
  </si>
  <si>
    <t>Martin</t>
  </si>
  <si>
    <t>www.passagersduvent34.com</t>
  </si>
  <si>
    <t>Sirena marine</t>
  </si>
  <si>
    <t>ZT</t>
  </si>
  <si>
    <t>Atelier Bilbo</t>
  </si>
  <si>
    <t>19 av Grassion Cibrand</t>
  </si>
  <si>
    <t>Carnon</t>
  </si>
  <si>
    <t>Carnon Nautisme</t>
  </si>
  <si>
    <t>Quai Auguste</t>
  </si>
  <si>
    <t>carnon.nautisme@wanadoo.fr</t>
  </si>
  <si>
    <t>Nautitech 34</t>
  </si>
  <si>
    <t>284 St Clair</t>
  </si>
  <si>
    <t>carnon@uship.fr</t>
  </si>
  <si>
    <t>Sanz frederic</t>
  </si>
  <si>
    <t>Residence Marines de Carnon R St Clair</t>
  </si>
  <si>
    <t>89 r Tramontane</t>
  </si>
  <si>
    <t>yachting.direct@wanadoo.fr</t>
  </si>
  <si>
    <t>Mark</t>
  </si>
  <si>
    <t>Wolf</t>
  </si>
  <si>
    <t>www.yachting-direct.fr</t>
  </si>
  <si>
    <t>Delphia</t>
  </si>
  <si>
    <t>Boyer Gilbert</t>
  </si>
  <si>
    <t>860 rte Sajolles</t>
  </si>
  <si>
    <t>Combaillaux</t>
  </si>
  <si>
    <t>Carasco Christophe</t>
  </si>
  <si>
    <t>2 rue Eric Tabarly</t>
  </si>
  <si>
    <t>Frontignan</t>
  </si>
  <si>
    <t>Espace Plaisance</t>
  </si>
  <si>
    <t>Flash Marine</t>
  </si>
  <si>
    <t>35 av Cormorans</t>
  </si>
  <si>
    <t>Kaena</t>
  </si>
  <si>
    <t>Zt du port</t>
  </si>
  <si>
    <t>Mataro Equip</t>
  </si>
  <si>
    <t>r Fort</t>
  </si>
  <si>
    <t>Sud Yachting</t>
  </si>
  <si>
    <t>sudyachting@wanadoo.fr</t>
  </si>
  <si>
    <t>Jean-Louis</t>
  </si>
  <si>
    <t>Metge</t>
  </si>
  <si>
    <t>www.sudyachting.com</t>
  </si>
  <si>
    <t>B2 Marine, Zodiac, ZAR, Rio, Scarani, Suzuki, Volvo Penta, Nautilus, Rocca, Satellite, Big Ship</t>
  </si>
  <si>
    <t>638 av Robert Fages</t>
  </si>
  <si>
    <t>Chemin d'Oceans</t>
  </si>
  <si>
    <t>64 rue de l'Industrie</t>
  </si>
  <si>
    <t>accueil@cheminsdoceans.com</t>
  </si>
  <si>
    <t>www.cheminsdoceans.com</t>
  </si>
  <si>
    <t>F2r</t>
  </si>
  <si>
    <t>784 av Robert Fages</t>
  </si>
  <si>
    <t>3 bis r Voiliers</t>
  </si>
  <si>
    <t>FTRX</t>
  </si>
  <si>
    <t>147 r Voiliers</t>
  </si>
  <si>
    <t>Grall Yachting</t>
  </si>
  <si>
    <t>bat A2 34 av Robert Fages</t>
  </si>
  <si>
    <t>grallyachting@wanadoo.fr</t>
  </si>
  <si>
    <t>Grande Motte Yachting</t>
  </si>
  <si>
    <t>All Pheniciens</t>
  </si>
  <si>
    <t>JCM Nautisme</t>
  </si>
  <si>
    <t>252 r Frederic Mistral</t>
  </si>
  <si>
    <t>Lefevre eric</t>
  </si>
  <si>
    <t>381 r Croisades</t>
  </si>
  <si>
    <t>Marine Diffusion</t>
  </si>
  <si>
    <t>258 quai Pompidou</t>
  </si>
  <si>
    <t>Nautex Service</t>
  </si>
  <si>
    <t>114 r Industrie</t>
  </si>
  <si>
    <t>info@nauti-cap.fr</t>
  </si>
  <si>
    <t>www.nauti-cap.fr</t>
  </si>
  <si>
    <t>Jeanneau, Prestige, Nuova Jolly, Zodiac, Yamaha, Honda, Nautitech</t>
  </si>
  <si>
    <t>Picolo Plaisance</t>
  </si>
  <si>
    <t>672 avenue Jean Bene</t>
  </si>
  <si>
    <t>Ship Shop accastillage</t>
  </si>
  <si>
    <t>680 Av Robert fages</t>
  </si>
  <si>
    <t>sandie.picolo@gmail.com</t>
  </si>
  <si>
    <t>Lafaille maintenance</t>
  </si>
  <si>
    <t>396 rte Palavas</t>
  </si>
  <si>
    <t>Lattes</t>
  </si>
  <si>
    <t>MJ Marine</t>
  </si>
  <si>
    <t>156 jardin Maguelone Maurin</t>
  </si>
  <si>
    <t>styl boat yachting</t>
  </si>
  <si>
    <t>Chem Parazols</t>
  </si>
  <si>
    <t>lilleneuve les beziers</t>
  </si>
  <si>
    <t>Navi France</t>
  </si>
  <si>
    <t>RN 113 Port de Loupian</t>
  </si>
  <si>
    <t>Loupian</t>
  </si>
  <si>
    <t>Coques en stock</t>
  </si>
  <si>
    <t>1983 rte Masq desports</t>
  </si>
  <si>
    <t>Lunel</t>
  </si>
  <si>
    <t>Troc Nautique</t>
  </si>
  <si>
    <t>Rte des plages mas nicol</t>
  </si>
  <si>
    <t>Dolphin Nautico</t>
  </si>
  <si>
    <t>4 zone Loisirs</t>
  </si>
  <si>
    <t>Marseillan plage</t>
  </si>
  <si>
    <t>contact@dolphin-nautico.com</t>
  </si>
  <si>
    <t>Dominique</t>
  </si>
  <si>
    <t>Lavene</t>
  </si>
  <si>
    <t>www.dolphin-nautico34.com</t>
  </si>
  <si>
    <t>Sea-Ray, Quicksilver,Arvor,Zodiac, Mercury, Cummins, Mercruiser, Volkswagen</t>
  </si>
  <si>
    <t>Tribord Amure</t>
  </si>
  <si>
    <t>Quai Toulon</t>
  </si>
  <si>
    <t>Marine et Industrie</t>
  </si>
  <si>
    <t>90 r Rajol</t>
  </si>
  <si>
    <t>Mauguio</t>
  </si>
  <si>
    <t>info@marine-et-industrie.com</t>
  </si>
  <si>
    <t>Nautic Import</t>
  </si>
  <si>
    <t>2 bis r Colibris</t>
  </si>
  <si>
    <t>contact@nauticimport.com</t>
  </si>
  <si>
    <t>Yachting 34</t>
  </si>
  <si>
    <t>89 rue Tramontane</t>
  </si>
  <si>
    <t>MG Marine</t>
  </si>
  <si>
    <t>8 r College</t>
  </si>
  <si>
    <t>Meze</t>
  </si>
  <si>
    <t>Midi Plaisance</t>
  </si>
  <si>
    <t>19 chemin de l'etang</t>
  </si>
  <si>
    <t>Hors Bord Passion</t>
  </si>
  <si>
    <t>857 Av Mar Leclerc</t>
  </si>
  <si>
    <t>Montpellier</t>
  </si>
  <si>
    <t>Plaisance Diffusion</t>
  </si>
  <si>
    <t>Port de Plaisance</t>
  </si>
  <si>
    <t>FVG Composites</t>
  </si>
  <si>
    <t>521 av Eveche de Maguelone</t>
  </si>
  <si>
    <t>Palavas les Flots</t>
  </si>
  <si>
    <t>Languedoc Catamaran</t>
  </si>
  <si>
    <t>3 rue Montille</t>
  </si>
  <si>
    <t>languedocata@free.fr</t>
  </si>
  <si>
    <t>Lapene Richard</t>
  </si>
  <si>
    <t>Les Quatre Canaux</t>
  </si>
  <si>
    <t>richardlapene@wanadoo.fr</t>
  </si>
  <si>
    <t>Bd Mar Foch</t>
  </si>
  <si>
    <t>Rivas Yachting</t>
  </si>
  <si>
    <t>Centre Cial du Port</t>
  </si>
  <si>
    <t>info@rivasyachting.com</t>
  </si>
  <si>
    <t>Steph Electro Marine</t>
  </si>
  <si>
    <t>Local n°3 Centre Cial du Port</t>
  </si>
  <si>
    <t>stephane-sem@orange.fr</t>
  </si>
  <si>
    <t>Accastillage Diffusion</t>
  </si>
  <si>
    <t>ZAC Galines</t>
  </si>
  <si>
    <t>Perols</t>
  </si>
  <si>
    <t>Baudoin Nautic</t>
  </si>
  <si>
    <t>34 rue Amsterdam</t>
  </si>
  <si>
    <t>Sète</t>
  </si>
  <si>
    <t>Clim Froid Bateau</t>
  </si>
  <si>
    <t>21b rue Ferdinand theule</t>
  </si>
  <si>
    <t>Contreras robert</t>
  </si>
  <si>
    <t>5 quai Commandant Samary</t>
  </si>
  <si>
    <t>Gahery Tony</t>
  </si>
  <si>
    <t>6 all Pavois</t>
  </si>
  <si>
    <t>Gim'Nautic</t>
  </si>
  <si>
    <t>14 r Belin</t>
  </si>
  <si>
    <t>L.T.A. Marine</t>
  </si>
  <si>
    <t>3zi Eaux Blanches</t>
  </si>
  <si>
    <t>Leo Nautic</t>
  </si>
  <si>
    <t>10 quai Louis Pasteur</t>
  </si>
  <si>
    <t>LTA Marine</t>
  </si>
  <si>
    <t>3 ZI Eaux Blanches</t>
  </si>
  <si>
    <t>1205 quai des Moulins</t>
  </si>
  <si>
    <t>Maintenance Service</t>
  </si>
  <si>
    <t>49 r Felix Cambon</t>
  </si>
  <si>
    <t>48 quai Moulins</t>
  </si>
  <si>
    <t>MCP</t>
  </si>
  <si>
    <t>8 r Dublin</t>
  </si>
  <si>
    <t>Nautic Diesel</t>
  </si>
  <si>
    <t>34 r Amsteradm</t>
  </si>
  <si>
    <t>Nautic service</t>
  </si>
  <si>
    <t>Rue Mario Roustan</t>
  </si>
  <si>
    <t>Navibois</t>
  </si>
  <si>
    <t>44 r Amsterdam</t>
  </si>
  <si>
    <t>Rive Sud</t>
  </si>
  <si>
    <t>40r Amsterdam</t>
  </si>
  <si>
    <t>Yachting Maintenance</t>
  </si>
  <si>
    <t>1 bis imp Florentins</t>
  </si>
  <si>
    <t>St Drezery</t>
  </si>
  <si>
    <t>Geocarene</t>
  </si>
  <si>
    <t>293 Quinquies Chemin Grande Draille</t>
  </si>
  <si>
    <t>St Nazaire de Pezan</t>
  </si>
  <si>
    <t>Nauti Service</t>
  </si>
  <si>
    <t>r Docteur Blanchon</t>
  </si>
  <si>
    <t>Valras</t>
  </si>
  <si>
    <t>Cordier Guy</t>
  </si>
  <si>
    <t>27 rte Montpellier</t>
  </si>
  <si>
    <t>Vic la Gardiole</t>
  </si>
  <si>
    <t>Boat Service 34 BS34</t>
  </si>
  <si>
    <t>29 rue Mouettes</t>
  </si>
  <si>
    <t>Villeneuves les Maguelone</t>
  </si>
  <si>
    <t>A2C Sarl</t>
  </si>
  <si>
    <t>6 quai de la Trireme</t>
  </si>
  <si>
    <t>A2C@boats-diffusion.com</t>
  </si>
  <si>
    <t>Thierry</t>
  </si>
  <si>
    <t>www.boats-diffusion.com</t>
  </si>
  <si>
    <t>Bavaria</t>
  </si>
  <si>
    <t>capaccastillage@orange.fr</t>
  </si>
  <si>
    <t>AS Yachting</t>
  </si>
  <si>
    <t>9 avenue de la jetée</t>
  </si>
  <si>
    <t>www.asyachting.fr</t>
  </si>
  <si>
    <t>Big Ship</t>
  </si>
  <si>
    <t>Zone Portuaire</t>
  </si>
  <si>
    <t>Le Cap D'Agde</t>
  </si>
  <si>
    <t>Cousin</t>
  </si>
  <si>
    <t>www.yachtinglodge.com</t>
  </si>
  <si>
    <t>Clement Jardin réparations navales</t>
  </si>
  <si>
    <t>8 bis chemin de Calade</t>
  </si>
  <si>
    <t>Le Bosc</t>
  </si>
  <si>
    <t>Evasion Nautisme</t>
  </si>
  <si>
    <t>Zt du Cap</t>
  </si>
  <si>
    <t>info@evasion-nautisme.com</t>
  </si>
  <si>
    <t>Roy</t>
  </si>
  <si>
    <t>www.evasion-nautisme.com</t>
  </si>
  <si>
    <t>Dufour, Sessa, Key Largo, Mercury, Valiant</t>
  </si>
  <si>
    <t>Le Grand Large</t>
  </si>
  <si>
    <t>promo-plaisance@wanadoo.fr</t>
  </si>
  <si>
    <t>Paire</t>
  </si>
  <si>
    <t>www.bateau-jeanneau.com</t>
  </si>
  <si>
    <t>Jeanneau, Prestige, Capelli, Yamaha, Evinrude</t>
  </si>
  <si>
    <t>Melem-Nautisme</t>
  </si>
  <si>
    <t>2 impasse des Jacinthes</t>
  </si>
  <si>
    <t>jmthibaud@melem-nautisme.fr</t>
  </si>
  <si>
    <t>Jean-Marie</t>
  </si>
  <si>
    <t>Thibaud</t>
  </si>
  <si>
    <t>www.melem-nautisme.fr</t>
  </si>
  <si>
    <t>Midif</t>
  </si>
  <si>
    <t>26 allée de la Méditerranée CS10696</t>
  </si>
  <si>
    <t>Frontignan cedex</t>
  </si>
  <si>
    <t>info@midif.fr</t>
  </si>
  <si>
    <t xml:space="preserve">Bruno </t>
  </si>
  <si>
    <t>Cracium</t>
  </si>
  <si>
    <t>www.midif.com</t>
  </si>
  <si>
    <t>Polymer</t>
  </si>
  <si>
    <t>Route de Valras</t>
  </si>
  <si>
    <t>Sérignan</t>
  </si>
  <si>
    <t>info.vente@polymer.fr</t>
  </si>
  <si>
    <t>www.polymer.fr</t>
  </si>
  <si>
    <t>Ocqueteau, Faeton, Galeon, Yamaha, Volvo Penta, Galia</t>
  </si>
  <si>
    <t>Sail'In Project</t>
  </si>
  <si>
    <t>3 quai de Toulon</t>
  </si>
  <si>
    <t>Marseillan</t>
  </si>
  <si>
    <t>contact@sailinproject.fr</t>
  </si>
  <si>
    <t>Ludovic</t>
  </si>
  <si>
    <t>Roussille</t>
  </si>
  <si>
    <t>www.sailinproject.fr</t>
  </si>
  <si>
    <t>Salona, J Boats,maxus Yachts,Delphia Yachts,</t>
  </si>
  <si>
    <t>Services Nautique</t>
  </si>
  <si>
    <t>9 place du Globe</t>
  </si>
  <si>
    <t>hivernage.agde@gmail.com</t>
  </si>
  <si>
    <t>Hervé</t>
  </si>
  <si>
    <t>Hauchecorne</t>
  </si>
  <si>
    <t>www.hivernage-agde.com</t>
  </si>
  <si>
    <t>Silcap</t>
  </si>
  <si>
    <t>2 bis quai de la Trireme</t>
  </si>
  <si>
    <t>commercial@silcap-nautisme.com</t>
  </si>
  <si>
    <t>Cottet</t>
  </si>
  <si>
    <t>Yachting Lodge</t>
  </si>
  <si>
    <t>11 impasse du globe</t>
  </si>
  <si>
    <t>contact@yachtinglodge.com</t>
  </si>
  <si>
    <t>Littoral Composite</t>
  </si>
  <si>
    <t>ZA</t>
  </si>
  <si>
    <t>Constructeur artisanal</t>
  </si>
  <si>
    <t>franck.porrot@littoral-composites.com</t>
  </si>
  <si>
    <t>Porrot</t>
  </si>
  <si>
    <t>Constructeur importateur</t>
  </si>
  <si>
    <t>Constructeur producteur</t>
  </si>
  <si>
    <t>Equipementiers</t>
  </si>
  <si>
    <t>Loueurs fluviaux</t>
  </si>
  <si>
    <t>Loueurs maritimes</t>
  </si>
  <si>
    <t>Membres correspondants</t>
  </si>
  <si>
    <t>Services</t>
  </si>
  <si>
    <t>Sports de glisse</t>
  </si>
  <si>
    <t>Sports de pleine nature</t>
  </si>
  <si>
    <t>Locaboat Holidays</t>
  </si>
  <si>
    <t>av port</t>
  </si>
  <si>
    <t>Argens Minervois</t>
  </si>
  <si>
    <t>Pyrene</t>
  </si>
  <si>
    <t>Camping du pont D'allies</t>
  </si>
  <si>
    <t>Axat</t>
  </si>
  <si>
    <t>Roc Aqua</t>
  </si>
  <si>
    <t>307 le soula du Rebenty</t>
  </si>
  <si>
    <t>Cailla</t>
  </si>
  <si>
    <t>Le Bateau ST Roch</t>
  </si>
  <si>
    <t>20 quai du port</t>
  </si>
  <si>
    <t>Castelnaudary</t>
  </si>
  <si>
    <t>Kitameo</t>
  </si>
  <si>
    <t>33 rue Grange Rouge</t>
  </si>
  <si>
    <t>Caves</t>
  </si>
  <si>
    <t>Base nautique</t>
  </si>
  <si>
    <t>All du Château</t>
  </si>
  <si>
    <t>Couiza</t>
  </si>
  <si>
    <t>Janot Richard</t>
  </si>
  <si>
    <t>2 rue Alaric</t>
  </si>
  <si>
    <t>Fabrezan</t>
  </si>
  <si>
    <t>Jardin Gildas</t>
  </si>
  <si>
    <t>11 rue Orbieu</t>
  </si>
  <si>
    <t>Ferrals les Corbieres</t>
  </si>
  <si>
    <t>Crea Composites</t>
  </si>
  <si>
    <t>port Fitou</t>
  </si>
  <si>
    <t>Fitou</t>
  </si>
  <si>
    <t>Constructeurs/artisans</t>
  </si>
  <si>
    <t>RB Services</t>
  </si>
  <si>
    <t>2r 14 juillet</t>
  </si>
  <si>
    <t>Fleury d'aude</t>
  </si>
  <si>
    <t>Windmagic</t>
  </si>
  <si>
    <t>Base de loisirs</t>
  </si>
  <si>
    <t>Mounie Pierre</t>
  </si>
  <si>
    <t>7 rue ecoles</t>
  </si>
  <si>
    <t>Ginestas</t>
  </si>
  <si>
    <t>434038543</t>
  </si>
  <si>
    <t>Allo Bateau</t>
  </si>
  <si>
    <t>Lot 21 ZT du Port</t>
  </si>
  <si>
    <t>Gruissan</t>
  </si>
  <si>
    <t>Catamaran Durandal II</t>
  </si>
  <si>
    <t>Bassin d'honneur</t>
  </si>
  <si>
    <t>Chantier Naval Bois et Yachting</t>
  </si>
  <si>
    <t>26 zone technique</t>
  </si>
  <si>
    <t>Easy Marine</t>
  </si>
  <si>
    <t>Quai Capitainerie</t>
  </si>
  <si>
    <t>Ecole voile</t>
  </si>
  <si>
    <t>Base de l'etang mateille</t>
  </si>
  <si>
    <t>Gruissan Kite Passion</t>
  </si>
  <si>
    <t>35 cite Grazel</t>
  </si>
  <si>
    <t>gruissan Nautique</t>
  </si>
  <si>
    <t>15 zone technique du port</t>
  </si>
  <si>
    <t>membres correspondants</t>
  </si>
  <si>
    <t>Gruissan Port A sec</t>
  </si>
  <si>
    <t>Marine Technic Services</t>
  </si>
  <si>
    <t>19 zt du port</t>
  </si>
  <si>
    <t>Narbonne Kite Passion</t>
  </si>
  <si>
    <t>477678940</t>
  </si>
  <si>
    <t>Nautiland</t>
  </si>
  <si>
    <t>ZT du Port</t>
  </si>
  <si>
    <t>Passion Yachting Services</t>
  </si>
  <si>
    <t>Quai tramontane</t>
  </si>
  <si>
    <t>Pietri Stepanoff</t>
  </si>
  <si>
    <t>37 rue Fabre d'Eglantine</t>
  </si>
  <si>
    <t>Pole Nautique Gruissan</t>
  </si>
  <si>
    <t>Gruissan Plage</t>
  </si>
  <si>
    <t>Promenades et peche en mer</t>
  </si>
  <si>
    <t>3 lot clos de l'estret</t>
  </si>
  <si>
    <t>Pujos Alain</t>
  </si>
  <si>
    <t>7 rue toulouse</t>
  </si>
  <si>
    <t>482240850</t>
  </si>
  <si>
    <t>Tout pour le bateau</t>
  </si>
  <si>
    <t>ZI du port</t>
  </si>
  <si>
    <t>Tram Passion</t>
  </si>
  <si>
    <t>residence Amphitrite</t>
  </si>
  <si>
    <t>Voile Design</t>
  </si>
  <si>
    <t>13 r Hippocampe</t>
  </si>
  <si>
    <t>444997159</t>
  </si>
  <si>
    <t>Voilerie Service</t>
  </si>
  <si>
    <t>Residence Rocailles</t>
  </si>
  <si>
    <t>Connoisseurs Cruisers</t>
  </si>
  <si>
    <t>Palettos Bassos</t>
  </si>
  <si>
    <t>Homps</t>
  </si>
  <si>
    <t>Luc Lines</t>
  </si>
  <si>
    <t>35 quai Tonneliers</t>
  </si>
  <si>
    <t>Windykite</t>
  </si>
  <si>
    <t>4 bis r Roumanille</t>
  </si>
  <si>
    <t>La Palme</t>
  </si>
  <si>
    <t>Le Comptoir Nature</t>
  </si>
  <si>
    <t>1 chemin de halage</t>
  </si>
  <si>
    <t>Le Somail</t>
  </si>
  <si>
    <t>Minervois Cruisers</t>
  </si>
  <si>
    <t>38 chem Patiasses</t>
  </si>
  <si>
    <t>Nicols</t>
  </si>
  <si>
    <t>Le port du Somail</t>
  </si>
  <si>
    <t>Acer Nautic</t>
  </si>
  <si>
    <t>300 quai Pla de l'entree</t>
  </si>
  <si>
    <t>Leucate</t>
  </si>
  <si>
    <t>Leucate Voilerie</t>
  </si>
  <si>
    <t>15 zone artisanale</t>
  </si>
  <si>
    <t>Marine Floor Europe</t>
  </si>
  <si>
    <t>340 quai Pla de l'entrée</t>
  </si>
  <si>
    <t>info@marinefloor.eu</t>
  </si>
  <si>
    <t>Laurent</t>
  </si>
  <si>
    <t>Dubois</t>
  </si>
  <si>
    <t>www.marinefloor.eu</t>
  </si>
  <si>
    <t>Sky Fly</t>
  </si>
  <si>
    <t>1 quai jean Bouteille</t>
  </si>
  <si>
    <t>narbonne</t>
  </si>
  <si>
    <t>Nauti Plaisance</t>
  </si>
  <si>
    <t>R plaisance</t>
  </si>
  <si>
    <t>Fompudie Fabrice</t>
  </si>
  <si>
    <t>50 rue alain gerbault</t>
  </si>
  <si>
    <t>Narbonne Plage</t>
  </si>
  <si>
    <t>Cap Marine Composites</t>
  </si>
  <si>
    <t>13 chemin ancienne gare</t>
  </si>
  <si>
    <t>Peyriac Minervois</t>
  </si>
  <si>
    <t>522074244</t>
  </si>
  <si>
    <t>Comptoir Maritime le Cabestan</t>
  </si>
  <si>
    <t>108r Marius Berliet</t>
  </si>
  <si>
    <t>Port La Nouvelle</t>
  </si>
  <si>
    <t>D'Gees nautic</t>
  </si>
  <si>
    <t>304 av Mer</t>
  </si>
  <si>
    <t>Navivoile</t>
  </si>
  <si>
    <t>159 rue Berthelot</t>
  </si>
  <si>
    <t>318188331</t>
  </si>
  <si>
    <t>Chantier Naval du Golfe</t>
  </si>
  <si>
    <t>ZT Port</t>
  </si>
  <si>
    <t>Port Leucate</t>
  </si>
  <si>
    <t>04 68 40 91 03</t>
  </si>
  <si>
    <t>383492949</t>
  </si>
  <si>
    <t>Krysber Marine</t>
  </si>
  <si>
    <t>Zt sud</t>
  </si>
  <si>
    <t>Ladouceur Nathalie</t>
  </si>
  <si>
    <t>24 r Mattes</t>
  </si>
  <si>
    <t>Loca Détente</t>
  </si>
  <si>
    <t>residence le trimaran</t>
  </si>
  <si>
    <t>Port Adhoc</t>
  </si>
  <si>
    <t>Technique Plaisance</t>
  </si>
  <si>
    <t>Zt du Port</t>
  </si>
  <si>
    <t>421122680</t>
  </si>
  <si>
    <t>Voilerie Espace</t>
  </si>
  <si>
    <t>Eaurizon</t>
  </si>
  <si>
    <t>51 rte Minervoise</t>
  </si>
  <si>
    <t>Puicheric</t>
  </si>
  <si>
    <t>Gillot Marc</t>
  </si>
  <si>
    <t>42 av Plages</t>
  </si>
  <si>
    <t>Roquefort des Corbieres</t>
  </si>
  <si>
    <t>Cathare Marine</t>
  </si>
  <si>
    <t>ZI Truilhas</t>
  </si>
  <si>
    <t>Salleles d'Aude</t>
  </si>
  <si>
    <t>Concept Nautique</t>
  </si>
  <si>
    <t>4 imp Calvaire</t>
  </si>
  <si>
    <t>Tendance kite</t>
  </si>
  <si>
    <t>1089 port Mahon</t>
  </si>
  <si>
    <t>Sigean</t>
  </si>
  <si>
    <t>Bleu Ciel</t>
  </si>
  <si>
    <t>1 imp Caravelles</t>
  </si>
  <si>
    <t>St Pierre la mer</t>
  </si>
  <si>
    <t>Ecole de Kite</t>
  </si>
  <si>
    <t>412883209</t>
  </si>
  <si>
    <t>Ab-Yachting</t>
  </si>
  <si>
    <t>60 quai du pla de l'entrée</t>
  </si>
  <si>
    <t>contact@abyachting.fr</t>
  </si>
  <si>
    <t>www.ab-yachting.com</t>
  </si>
  <si>
    <t>BC Marine</t>
  </si>
  <si>
    <t>Immeuble le Beluga</t>
  </si>
  <si>
    <t>Saint Pierre la Mer</t>
  </si>
  <si>
    <t>bcmarine@voila.fr</t>
  </si>
  <si>
    <t>Chapparal, Karnic,Saver, Parker, Astinor</t>
  </si>
  <si>
    <t>Chantier Naval du Roussillon</t>
  </si>
  <si>
    <t>Quai du Pla de l'Entrée</t>
  </si>
  <si>
    <t>Oceoprotec</t>
  </si>
  <si>
    <t>AM Composites</t>
  </si>
  <si>
    <t>amcomposite@wanadoo.fr</t>
  </si>
  <si>
    <t>Atelier du Bois</t>
  </si>
  <si>
    <t>4 impasse Monnaie</t>
  </si>
  <si>
    <t>Bateau les korrigans</t>
  </si>
  <si>
    <t>63 chemin Pinède</t>
  </si>
  <si>
    <t>antoine091259@live.fr</t>
  </si>
  <si>
    <t>Camargue Paradise</t>
  </si>
  <si>
    <t>177 rue Tellines</t>
  </si>
  <si>
    <t>Controles Techniques bateaux</t>
  </si>
  <si>
    <t>823 av de la Mont Joye</t>
  </si>
  <si>
    <t>Croisiere de camargue</t>
  </si>
  <si>
    <t>av centurion</t>
  </si>
  <si>
    <t>Ehrlich</t>
  </si>
  <si>
    <t>Carsten</t>
  </si>
  <si>
    <t>Lombard Nelson</t>
  </si>
  <si>
    <t>Quarante Sols</t>
  </si>
  <si>
    <t>Louis Pascal</t>
  </si>
  <si>
    <t>27 quai Croisades</t>
  </si>
  <si>
    <t>Yachts Composites</t>
  </si>
  <si>
    <t>3 rue Presbytere</t>
  </si>
  <si>
    <t>Bagnols sur Ceze</t>
  </si>
  <si>
    <t>suntop@wanadoo.fr</t>
  </si>
  <si>
    <t>Patricia</t>
  </si>
  <si>
    <t>Margal</t>
  </si>
  <si>
    <t>Beaucaire</t>
  </si>
  <si>
    <t>Escapade</t>
  </si>
  <si>
    <t>Petit Chaumont</t>
  </si>
  <si>
    <t>Arolles Marine</t>
  </si>
  <si>
    <t>194 chemin St Privat</t>
  </si>
  <si>
    <t>Bellegarde</t>
  </si>
  <si>
    <t>Natu'rando</t>
  </si>
  <si>
    <t>875 rte Barjac</t>
  </si>
  <si>
    <t>Bezouce</t>
  </si>
  <si>
    <t>thierrydps@sfr.fr</t>
  </si>
  <si>
    <t>Theodose</t>
  </si>
  <si>
    <t>D'Jyms International</t>
  </si>
  <si>
    <t>38 chemin Estel</t>
  </si>
  <si>
    <t>Castillon du Gard</t>
  </si>
  <si>
    <t>BMG</t>
  </si>
  <si>
    <t>20 r champ oiseaux</t>
  </si>
  <si>
    <t>collias</t>
  </si>
  <si>
    <t>Canoe le Tourbillon</t>
  </si>
  <si>
    <t>14 bis rte Pont St esprit</t>
  </si>
  <si>
    <t>Canoes Collias</t>
  </si>
  <si>
    <t>2 av Jean Lasserre</t>
  </si>
  <si>
    <t>Chapert</t>
  </si>
  <si>
    <t>15 rue du Port</t>
  </si>
  <si>
    <t>Collias</t>
  </si>
  <si>
    <t>jamesquay@me.com</t>
  </si>
  <si>
    <t>Kayak Vert</t>
  </si>
  <si>
    <t>621 r Médards</t>
  </si>
  <si>
    <t>Ceze Canoes</t>
  </si>
  <si>
    <t>zone technique 2</t>
  </si>
  <si>
    <t>Gourdargues</t>
  </si>
  <si>
    <t>A2M</t>
  </si>
  <si>
    <t>Quai D'honneur - Le Grand Pavois</t>
  </si>
  <si>
    <t>a2mglad@wanadoo.fr</t>
  </si>
  <si>
    <t>www.a2mbateau.com</t>
  </si>
  <si>
    <t>Alma Nautic</t>
  </si>
  <si>
    <t>ZT 1</t>
  </si>
  <si>
    <t>APS Yachting</t>
  </si>
  <si>
    <t>4 av Hermione Bat D</t>
  </si>
  <si>
    <t>aps.yachting@wanadoo.fr</t>
  </si>
  <si>
    <t>www.eurobateaux.com</t>
  </si>
  <si>
    <t>Aviron Club</t>
  </si>
  <si>
    <t>38 chem Estel</t>
  </si>
  <si>
    <t>Base Nautique Ponant</t>
  </si>
  <si>
    <t>720 r Folco de Baroncelli</t>
  </si>
  <si>
    <t>jacques.ponant@gmail.com</t>
  </si>
  <si>
    <t>Cap Sud</t>
  </si>
  <si>
    <t>Catamaran Picardie</t>
  </si>
  <si>
    <t>dalle.catamaran@wanadoo.fr</t>
  </si>
  <si>
    <t>www.catamaran-picardie.com</t>
  </si>
  <si>
    <t>Chantier naval Cochet</t>
  </si>
  <si>
    <t>2 avenue Jean Lasserre</t>
  </si>
  <si>
    <t>Diesel Plaisance Service</t>
  </si>
  <si>
    <t>236 rue F de Mimran</t>
  </si>
  <si>
    <t>Electronique Service Montariol</t>
  </si>
  <si>
    <t>contact@montariol.com</t>
  </si>
  <si>
    <t>www.montariol.com</t>
  </si>
  <si>
    <t>Raymarine, Garmin, Furuno, Lowrance, Humminbird</t>
  </si>
  <si>
    <t>Ent Achard</t>
  </si>
  <si>
    <t>244 rue F Mimran</t>
  </si>
  <si>
    <t>Godfroi Daniel</t>
  </si>
  <si>
    <t>8chemin St Vincent</t>
  </si>
  <si>
    <t>Les Nautiques</t>
  </si>
  <si>
    <t>73 imp Serre Blanc</t>
  </si>
  <si>
    <t>adetaureau@hotmail.fr</t>
  </si>
  <si>
    <t>Mathieu</t>
  </si>
  <si>
    <t>Jannot</t>
  </si>
  <si>
    <t>Marina Sellerie</t>
  </si>
  <si>
    <t>110 Avenue le Foudroyant</t>
  </si>
  <si>
    <t>Meca Marine</t>
  </si>
  <si>
    <t>230 rue F de Mirman</t>
  </si>
  <si>
    <t>mecamarine@wanadoo.fr</t>
  </si>
  <si>
    <t xml:space="preserve">Eric </t>
  </si>
  <si>
    <t>Arnaud</t>
  </si>
  <si>
    <t>Meca Systemes</t>
  </si>
  <si>
    <t>6 rue des Arenes</t>
  </si>
  <si>
    <t>contact@mecasystemes.eu</t>
  </si>
  <si>
    <t>Merly Electronique</t>
  </si>
  <si>
    <t>ets.merelec@wanadoo.fr</t>
  </si>
  <si>
    <t>Paul</t>
  </si>
  <si>
    <t>Merly</t>
  </si>
  <si>
    <t>New Sellerie</t>
  </si>
  <si>
    <t>270 avenue des Coquillages</t>
  </si>
  <si>
    <t>newsellerie@gmail.com</t>
  </si>
  <si>
    <t>Christine</t>
  </si>
  <si>
    <t>Bouvier</t>
  </si>
  <si>
    <t>Rivage</t>
  </si>
  <si>
    <t>info@rivage.fr</t>
  </si>
  <si>
    <t>www.rivage.fr</t>
  </si>
  <si>
    <t>Sea Cleaneo</t>
  </si>
  <si>
    <t>211 rue Yole</t>
  </si>
  <si>
    <t>thierry@seacleaneo.fr</t>
  </si>
  <si>
    <t>Simon</t>
  </si>
  <si>
    <t>www.seacleano.fr</t>
  </si>
  <si>
    <t>Surf Loisirs</t>
  </si>
  <si>
    <t>L'imperial la Jetee</t>
  </si>
  <si>
    <t>surfloisirs@free.fr</t>
  </si>
  <si>
    <t>Marc</t>
  </si>
  <si>
    <t>Danis</t>
  </si>
  <si>
    <t>www.surf-loisirs.com</t>
  </si>
  <si>
    <t>Technic motors</t>
  </si>
  <si>
    <t>275 Quai Christian Gozioso</t>
  </si>
  <si>
    <t>achardp@free.fr</t>
  </si>
  <si>
    <t>Achard</t>
  </si>
  <si>
    <t>Thalassa Cup</t>
  </si>
  <si>
    <t>Pl Capitainerie</t>
  </si>
  <si>
    <t>contact@thalassacup.fr</t>
  </si>
  <si>
    <t>Yves</t>
  </si>
  <si>
    <t>Claveau</t>
  </si>
  <si>
    <t>www.thalassacup.fr</t>
  </si>
  <si>
    <t>UCPA</t>
  </si>
  <si>
    <t>Avenue Centurion</t>
  </si>
  <si>
    <t>camargue@ucpa.asso.fr</t>
  </si>
  <si>
    <t>Patrice</t>
  </si>
  <si>
    <t>Barthelemy</t>
  </si>
  <si>
    <t>www.portcamargue.ucpa.com</t>
  </si>
  <si>
    <t>Vega Voiles</t>
  </si>
  <si>
    <t>279 rue Medards</t>
  </si>
  <si>
    <t>isabelle.verhli@vegavoiles.com</t>
  </si>
  <si>
    <t>Isabelle</t>
  </si>
  <si>
    <t>Verhli</t>
  </si>
  <si>
    <t>www.vegavoiles.com</t>
  </si>
  <si>
    <t>Wat Air World</t>
  </si>
  <si>
    <t>Av du Centurion</t>
  </si>
  <si>
    <t>contact@watairworld.com</t>
  </si>
  <si>
    <t>Christophe</t>
  </si>
  <si>
    <t>Di Pittro</t>
  </si>
  <si>
    <t>www.watairworld.com</t>
  </si>
  <si>
    <t>Yacht Service Brokerage</t>
  </si>
  <si>
    <t>5 av Jean Lasserre</t>
  </si>
  <si>
    <t>info@y-s-b.com</t>
  </si>
  <si>
    <t>Sabrina</t>
  </si>
  <si>
    <t>Huet</t>
  </si>
  <si>
    <t>www.y-s-b.com</t>
  </si>
  <si>
    <t>Meca services</t>
  </si>
  <si>
    <t>288 rue Marchands</t>
  </si>
  <si>
    <t>Milhaud</t>
  </si>
  <si>
    <t>meca-service@hotmail.fr</t>
  </si>
  <si>
    <t>Bastide</t>
  </si>
  <si>
    <t>Cap Canoe</t>
  </si>
  <si>
    <t>Saint Ambroix</t>
  </si>
  <si>
    <t>Saroche</t>
  </si>
  <si>
    <t>Sommieres</t>
  </si>
  <si>
    <t>vpalanca@sfr.fr</t>
  </si>
  <si>
    <t>Vincent</t>
  </si>
  <si>
    <t>Palanca</t>
  </si>
  <si>
    <t>Crown Blue Line</t>
  </si>
  <si>
    <t>2 quai Canal</t>
  </si>
  <si>
    <t>St Gilles</t>
  </si>
  <si>
    <t>Legoussouart Harold</t>
  </si>
  <si>
    <t>898 av Fontresquieres</t>
  </si>
  <si>
    <t>St Hilaire de Brethmas</t>
  </si>
  <si>
    <t>A'Gréement</t>
  </si>
  <si>
    <t>6 avenue jean Jaures</t>
  </si>
  <si>
    <t>St Laurent d'Aigouze</t>
  </si>
  <si>
    <t>agreements@free.fr</t>
  </si>
  <si>
    <t>Cordiee-Roy/Pomarede</t>
  </si>
  <si>
    <t>BP 52</t>
  </si>
  <si>
    <t>cordieeroypomarede@orange.fr</t>
  </si>
  <si>
    <t>www.expert-maritime-fluvial.fr</t>
  </si>
  <si>
    <t>Agde croisiere peche</t>
  </si>
  <si>
    <t>31 place Vieux Puits</t>
  </si>
  <si>
    <t>Bateaux pour tous</t>
  </si>
  <si>
    <t>quai Chantiers</t>
  </si>
  <si>
    <t>Espace Jet</t>
  </si>
  <si>
    <t>32 bis Chemins trieres</t>
  </si>
  <si>
    <t>La Balade des gens heureux</t>
  </si>
  <si>
    <t>1r Jean-Paul Poumayrac</t>
  </si>
  <si>
    <t>Les bateaux du soleil</t>
  </si>
  <si>
    <t>6 r Andre Chassefiere</t>
  </si>
  <si>
    <t>Marine et Compagnie</t>
  </si>
  <si>
    <t>16 r Chantiers</t>
  </si>
  <si>
    <t>Sud Croisiere</t>
  </si>
  <si>
    <t>sudcroisier@sudcroisiere.fr</t>
  </si>
  <si>
    <t>Sylvain</t>
  </si>
  <si>
    <t>Pereyre</t>
  </si>
  <si>
    <t>www.sudcroisiere.com</t>
  </si>
  <si>
    <t>Princess, CNB, Vetus, Cummins, Onan, Dometic, Eberspacher</t>
  </si>
  <si>
    <t>Geko Canoe</t>
  </si>
  <si>
    <t>18 av St Guilhem</t>
  </si>
  <si>
    <t>Aniane</t>
  </si>
  <si>
    <t>Les Canoes Pont du diable</t>
  </si>
  <si>
    <t>Lieu dit Pont du Diable</t>
  </si>
  <si>
    <t>France Play Boat</t>
  </si>
  <si>
    <t>23 rue Trimarans</t>
  </si>
  <si>
    <t>Sinaue</t>
  </si>
  <si>
    <t>av Louis Tudesq</t>
  </si>
  <si>
    <t>Bouzigues</t>
  </si>
  <si>
    <t>A Bord</t>
  </si>
  <si>
    <t>Av Passeur Challies</t>
  </si>
  <si>
    <t>Bleu Marine Plaisance</t>
  </si>
  <si>
    <t>Avenue du Passeur Challies</t>
  </si>
  <si>
    <t>bleumarineplaisance@wanadoo.fr</t>
  </si>
  <si>
    <t>www.bleumarine-plaisance.com</t>
  </si>
  <si>
    <t>Bouquet</t>
  </si>
  <si>
    <t>4 quai Trireme</t>
  </si>
  <si>
    <t>Centre nautique Cap d'Agde</t>
  </si>
  <si>
    <t>Mazel Jean-Luc</t>
  </si>
  <si>
    <t>20 av Cassiopee</t>
  </si>
  <si>
    <t>Port a sec agde</t>
  </si>
  <si>
    <t>27 r Lavandieres</t>
  </si>
  <si>
    <t>Tramontane</t>
  </si>
  <si>
    <t>9 av jetée</t>
  </si>
  <si>
    <t>sarltramontane@elvstrom-sails.com</t>
  </si>
  <si>
    <t>Francois</t>
  </si>
  <si>
    <t>Alicot</t>
  </si>
  <si>
    <t>www.elvstrom-sails.com</t>
  </si>
  <si>
    <t>Elvstrom</t>
  </si>
  <si>
    <t>Windward</t>
  </si>
  <si>
    <t>Av Jetée</t>
  </si>
  <si>
    <t>windward34@aol.com</t>
  </si>
  <si>
    <t>Alain</t>
  </si>
  <si>
    <t>Michat</t>
  </si>
  <si>
    <t>Econav</t>
  </si>
  <si>
    <t>Quai Jean Miquel</t>
  </si>
  <si>
    <t>Burgundy Cruisers</t>
  </si>
  <si>
    <t>1 quai Emile Amouroux</t>
  </si>
  <si>
    <t>Capestang</t>
  </si>
  <si>
    <t>Les bateaux du midi</t>
  </si>
  <si>
    <t>41r Gambetta</t>
  </si>
  <si>
    <t>Axel Air</t>
  </si>
  <si>
    <t>284 rue Mont St Clair</t>
  </si>
  <si>
    <t>contact@caminav.com</t>
  </si>
  <si>
    <t>Canalous Plaisance</t>
  </si>
  <si>
    <t>Chemin departemental 62</t>
  </si>
  <si>
    <t>canalous.plaisance@orange.fr</t>
  </si>
  <si>
    <t>Farel Franck</t>
  </si>
  <si>
    <t>quai Auguste Meynier</t>
  </si>
  <si>
    <t>Voile sensations</t>
  </si>
  <si>
    <t>284 rue St Clair</t>
  </si>
  <si>
    <t>Reals Canoe</t>
  </si>
  <si>
    <t>lieu dit Reals</t>
  </si>
  <si>
    <t>Cessenon</t>
  </si>
  <si>
    <t>Rive de France</t>
  </si>
  <si>
    <t>55 port Plaisance</t>
  </si>
  <si>
    <t>Colombiers</t>
  </si>
  <si>
    <t>Charles Oversea France</t>
  </si>
  <si>
    <t>860 rtoute Sajolles</t>
  </si>
  <si>
    <t>Mer Adventure</t>
  </si>
  <si>
    <t>1 av ferdinand de Lesseps</t>
  </si>
  <si>
    <t>Bat O Loc</t>
  </si>
  <si>
    <t>52 chemin de Notre Dame</t>
  </si>
  <si>
    <t>Grau d'Agde</t>
  </si>
  <si>
    <t>Chantier Naval Allemand</t>
  </si>
  <si>
    <t>quai Commandant Méric</t>
  </si>
  <si>
    <t>Aigue Marine</t>
  </si>
  <si>
    <t>Quai D'Honneur</t>
  </si>
  <si>
    <t>Alize Voilerie</t>
  </si>
  <si>
    <t>1 rue Voiliers</t>
  </si>
  <si>
    <t>Etraves Croisieres</t>
  </si>
  <si>
    <t>Quai Honneur</t>
  </si>
  <si>
    <t>L'alizee</t>
  </si>
  <si>
    <t>Plage du Levant</t>
  </si>
  <si>
    <t>Outremer Yachting</t>
  </si>
  <si>
    <t>726 av Robert Fages</t>
  </si>
  <si>
    <t>Constructeurs producteurs</t>
  </si>
  <si>
    <t>contact@catamaran-outremer.com</t>
  </si>
  <si>
    <t>Prodinox</t>
  </si>
  <si>
    <t>prodinox@bbox.fr</t>
  </si>
  <si>
    <t>www.prodinox.fr</t>
  </si>
  <si>
    <t>Rando jet</t>
  </si>
  <si>
    <t>all Fauvettes</t>
  </si>
  <si>
    <t>XPX Composites</t>
  </si>
  <si>
    <t>30 av Robert Fages</t>
  </si>
  <si>
    <t>Western Canoes</t>
  </si>
  <si>
    <t>111 av Platanes</t>
  </si>
  <si>
    <t>Laroque</t>
  </si>
  <si>
    <t>Weber Francis</t>
  </si>
  <si>
    <t>94 route de Montpellier</t>
  </si>
  <si>
    <t>Les Matelles</t>
  </si>
  <si>
    <t>Exploitation nouvelle Vague</t>
  </si>
  <si>
    <t>La Bezarde</t>
  </si>
  <si>
    <t>Fraisse jean-Louis</t>
  </si>
  <si>
    <t>Chemin Tabarka</t>
  </si>
  <si>
    <t>Delta Voiles</t>
  </si>
  <si>
    <t>519 rue Helene Boucher</t>
  </si>
  <si>
    <t>contact@deltavoiles.com</t>
  </si>
  <si>
    <t>Blazquez Thierry</t>
  </si>
  <si>
    <t>12 quai Augustin Descoumut</t>
  </si>
  <si>
    <t>Yacht Club de Meze</t>
  </si>
  <si>
    <t>15 rue Mediterranée</t>
  </si>
  <si>
    <t>Atelier Riviere Randonnée</t>
  </si>
  <si>
    <t>Moulin Tarassac</t>
  </si>
  <si>
    <t>Mons La trivalle</t>
  </si>
  <si>
    <t>Bernard Gallay Brokerage</t>
  </si>
  <si>
    <t>1 rue Barthez</t>
  </si>
  <si>
    <t>info@bernard-gallay.com</t>
  </si>
  <si>
    <t>La Jonquinoise</t>
  </si>
  <si>
    <t>23 r Xavier Dezeuze</t>
  </si>
  <si>
    <t>Argo Croisiere</t>
  </si>
  <si>
    <t>Port en Mer</t>
  </si>
  <si>
    <t>Cap 3000</t>
  </si>
  <si>
    <t>Port On Land</t>
  </si>
  <si>
    <t>Trident Crosieres</t>
  </si>
  <si>
    <t>53 rue Flamants roses</t>
  </si>
  <si>
    <t>Van den Nautic</t>
  </si>
  <si>
    <t>19 rue Gabians</t>
  </si>
  <si>
    <t>Patcarol</t>
  </si>
  <si>
    <t>Canal du Midi</t>
  </si>
  <si>
    <t>Poilhes</t>
  </si>
  <si>
    <t>Crown Blue Lines Limited</t>
  </si>
  <si>
    <t>Port Cassafieres</t>
  </si>
  <si>
    <t>Portiragnes</t>
  </si>
  <si>
    <t>les Bath'o du Canal</t>
  </si>
  <si>
    <t>Bief du Bassin Rond</t>
  </si>
  <si>
    <t>Grandeur Nature</t>
  </si>
  <si>
    <t>Chemin Roque</t>
  </si>
  <si>
    <t>Roquebrun</t>
  </si>
  <si>
    <t>Locasurf Loisirs</t>
  </si>
  <si>
    <t>Salvetat sur Agout</t>
  </si>
  <si>
    <t>Aventure Location</t>
  </si>
  <si>
    <t>26 av Paul Vidal</t>
  </si>
  <si>
    <t>Sauvian</t>
  </si>
  <si>
    <t>AD Navis Conseil</t>
  </si>
  <si>
    <t>80 grand rue</t>
  </si>
  <si>
    <t>Servian</t>
  </si>
  <si>
    <t>Cap Caraibes</t>
  </si>
  <si>
    <t>17 chemin Couchant</t>
  </si>
  <si>
    <t>Jean-Luc nautisme</t>
  </si>
  <si>
    <t>1205 quai Moulins</t>
  </si>
  <si>
    <t>Jet 'Sete</t>
  </si>
  <si>
    <t>Bat A chemin Quilles</t>
  </si>
  <si>
    <t>Kayak Mediterranee</t>
  </si>
  <si>
    <t>7 imp Leon Foucault</t>
  </si>
  <si>
    <t>Les Glénans</t>
  </si>
  <si>
    <t>Mole St Louis</t>
  </si>
  <si>
    <t>Magik bruce</t>
  </si>
  <si>
    <t>r Clair Matin</t>
  </si>
  <si>
    <t>Sete Croisieres</t>
  </si>
  <si>
    <t>3 quai Maximin Licciardi</t>
  </si>
  <si>
    <t>Sterne Voiles</t>
  </si>
  <si>
    <t>42 r Amsteradm</t>
  </si>
  <si>
    <t>Universal Skipper Solution</t>
  </si>
  <si>
    <t>37 chemin Largade</t>
  </si>
  <si>
    <t>Waterworld</t>
  </si>
  <si>
    <t>64 rue Loriots</t>
  </si>
  <si>
    <t>Canoe Pont Suspendu</t>
  </si>
  <si>
    <t>Chemin Sauzedes</t>
  </si>
  <si>
    <t>St Bauzille</t>
  </si>
  <si>
    <t>Canoe du Montana</t>
  </si>
  <si>
    <t>Chemin Baoutes</t>
  </si>
  <si>
    <t>St Bauzille de Putois</t>
  </si>
  <si>
    <t>Canoe Kayapuna</t>
  </si>
  <si>
    <t>av St Benoit d'Aniane</t>
  </si>
  <si>
    <t>St Guilhem</t>
  </si>
  <si>
    <t>4 r Franc Bois</t>
  </si>
  <si>
    <t>Sussargues</t>
  </si>
  <si>
    <t>Escarguel Claude</t>
  </si>
  <si>
    <t>ZAE Vignes Grandes</t>
  </si>
  <si>
    <t>Vendres</t>
  </si>
  <si>
    <t>Espace Services Location</t>
  </si>
  <si>
    <t>Grau de Vendres</t>
  </si>
  <si>
    <t>Occitanie plaisance</t>
  </si>
  <si>
    <t>4 r Tamaris</t>
  </si>
  <si>
    <t>Canoe rapido</t>
  </si>
  <si>
    <t>Viols le Fort</t>
  </si>
  <si>
    <t>Association des plaisanciers Agde</t>
  </si>
  <si>
    <t>BP634</t>
  </si>
  <si>
    <t>Le Cap d'Agde cedex</t>
  </si>
  <si>
    <t>apac.agde@free.fr</t>
  </si>
  <si>
    <t>apac.agde.free.fr</t>
  </si>
  <si>
    <t>Boatinox</t>
  </si>
  <si>
    <t>C/O Sud croisiere ZT du Port</t>
  </si>
  <si>
    <t>boatinox@sudcroisiere.fr</t>
  </si>
  <si>
    <t>C.MED Expertises Maritimes</t>
  </si>
  <si>
    <t>367 avenue Jean Béné</t>
  </si>
  <si>
    <t>brunelin@cmed34.com</t>
  </si>
  <si>
    <t>www.cmed34.com</t>
  </si>
  <si>
    <t>Chris-Inox Metallerie</t>
  </si>
  <si>
    <t>25 chemin de Baldy-Zone des 7 Fonts</t>
  </si>
  <si>
    <t>chrismond0574@orange.fr</t>
  </si>
  <si>
    <t>chrisinox-soudure-tig.blog4ever.com</t>
  </si>
  <si>
    <t>Clipper Voiles</t>
  </si>
  <si>
    <t>clipperv@free.fr</t>
  </si>
  <si>
    <t>Kerneis</t>
  </si>
  <si>
    <t>Furlex, Profurl, Harken</t>
  </si>
  <si>
    <t>BP 658</t>
  </si>
  <si>
    <t>Pappalardo-Gosselin</t>
  </si>
  <si>
    <t>40 rue de l'Industrie</t>
  </si>
  <si>
    <t>bateau.gosselin@gmail.com</t>
  </si>
  <si>
    <t>Serge</t>
  </si>
  <si>
    <t>Raoux</t>
  </si>
  <si>
    <t>Ports Advisor</t>
  </si>
  <si>
    <t>20 avenue Victor Hugo</t>
  </si>
  <si>
    <t>Sete</t>
  </si>
  <si>
    <t>elie.ferla@infolien.com</t>
  </si>
  <si>
    <t>Elie</t>
  </si>
  <si>
    <t>Ferla</t>
  </si>
  <si>
    <t>Technique Voile</t>
  </si>
  <si>
    <t>voilerieseahorse@orange.fr</t>
  </si>
  <si>
    <t>PAscal</t>
  </si>
  <si>
    <t>Allilaire</t>
  </si>
  <si>
    <t>www.technique-voile.com</t>
  </si>
  <si>
    <t>Facnor, Profurl, Selden,</t>
  </si>
  <si>
    <t>Capitainerie du Port Argeles</t>
  </si>
  <si>
    <t>Car'tech Diffusion</t>
  </si>
  <si>
    <t>Counord Laurent</t>
  </si>
  <si>
    <t>Espace Surf</t>
  </si>
  <si>
    <t>Expertise Maritime Laperouse</t>
  </si>
  <si>
    <t>NEPTUNE PLONGEE ROUSSILLON</t>
  </si>
  <si>
    <t>PITTE Christian</t>
  </si>
  <si>
    <t>port vendres plongee</t>
  </si>
  <si>
    <t>UDSIST</t>
  </si>
  <si>
    <t>ACTION PLONGEE</t>
  </si>
  <si>
    <t>Capitainerie Port Banyuls</t>
  </si>
  <si>
    <t>LEVI Maurice</t>
  </si>
  <si>
    <t>Club Nautique Méditerranée</t>
  </si>
  <si>
    <t>86 prom Cote Vermeille</t>
  </si>
  <si>
    <t>Les Voiles Blanches (loc)</t>
  </si>
  <si>
    <t>Multiservices Bateaux</t>
  </si>
  <si>
    <t>Port canet</t>
  </si>
  <si>
    <t>YCCR</t>
  </si>
  <si>
    <t>CAP CERBERE SARL</t>
  </si>
  <si>
    <t>Plongée Cap Cerbere</t>
  </si>
  <si>
    <t>R.S.D.</t>
  </si>
  <si>
    <t>FORM MARINE</t>
  </si>
  <si>
    <t>Julien G</t>
  </si>
  <si>
    <t>Yachting Marine Services</t>
  </si>
  <si>
    <t>CORNEILLA LA RIVIERE</t>
  </si>
  <si>
    <t>Centre Mediterranéen du Nautisme</t>
  </si>
  <si>
    <t>Da Silva Moniz Sergio</t>
  </si>
  <si>
    <t>GIBSON ALISTAIR GRANT</t>
  </si>
  <si>
    <t>GUILLAUME Hervé</t>
  </si>
  <si>
    <t>Lejeune Surf Mediterranée</t>
  </si>
  <si>
    <t>Nautic</t>
  </si>
  <si>
    <t>203 av Dominica</t>
  </si>
  <si>
    <t>Surf Méditerranée</t>
  </si>
  <si>
    <t>Téléski Nautique</t>
  </si>
  <si>
    <t>GC Holding</t>
  </si>
  <si>
    <t>Les Accastilleurs du golfe</t>
  </si>
  <si>
    <t>33 r Paul Massot</t>
  </si>
  <si>
    <t>S.I.M. Services</t>
  </si>
  <si>
    <t>Sallaberry David</t>
  </si>
  <si>
    <t>5 r Pic de Neoulous</t>
  </si>
  <si>
    <t>Sellerie Billes</t>
  </si>
  <si>
    <t>Capitainerie Plaisance Port Vendres</t>
  </si>
  <si>
    <t>Easy Tech Plongée</t>
  </si>
  <si>
    <t>Guillon patrick ADN</t>
  </si>
  <si>
    <t>18 r Camille Pelletan</t>
  </si>
  <si>
    <t>Perrot Emmanuel</t>
  </si>
  <si>
    <t>Scuba Passion</t>
  </si>
  <si>
    <t>SPORT PULSION PLONGEE SARL</t>
  </si>
  <si>
    <t>Multicoques Consulting</t>
  </si>
  <si>
    <t>Pro 2000</t>
  </si>
  <si>
    <t>HISSEO</t>
  </si>
  <si>
    <t>ENRJC</t>
  </si>
  <si>
    <t>Saint André</t>
  </si>
  <si>
    <t>Fun Nautique</t>
  </si>
  <si>
    <t>Eau St jean Plats de Corts</t>
  </si>
  <si>
    <t>Saint Jean pla de cort</t>
  </si>
  <si>
    <t>Vermeille Kayak</t>
  </si>
  <si>
    <t>Nettoyage Maintenance à Quai</t>
  </si>
  <si>
    <t>Cap Sur</t>
  </si>
  <si>
    <t>Capitainerie Port de St Cyprien</t>
  </si>
  <si>
    <t>Eric Marine Cote vermeille</t>
  </si>
  <si>
    <t>4 r Emmanuel Chanbrier</t>
  </si>
  <si>
    <t xml:space="preserve">Euro Services COURTAGE </t>
  </si>
  <si>
    <t>EXPERTISE MARITIME MEDITERRANEE</t>
  </si>
  <si>
    <t>HAWAI SURFING</t>
  </si>
  <si>
    <t>I.C.O. NAUTISME</t>
  </si>
  <si>
    <t>Kowalski Danielle</t>
  </si>
  <si>
    <t>MARINE PLAISANCE ROUSSILLON</t>
  </si>
  <si>
    <t>R Maurice Ravel</t>
  </si>
  <si>
    <t>MP Marine</t>
  </si>
  <si>
    <t>NAUTIC MED</t>
  </si>
  <si>
    <t>OLIVIER MARINE</t>
  </si>
  <si>
    <t>ROUSSILLON EXPERTISES MARITIMES</t>
  </si>
  <si>
    <t>ROUSSILLON MARINE</t>
  </si>
  <si>
    <t>Saint Cyp Jet Evasion</t>
  </si>
  <si>
    <t>Transports maritimes Albatros II</t>
  </si>
  <si>
    <t>Vedette le Neptune</t>
  </si>
  <si>
    <t>Yachting service roussillon</t>
  </si>
  <si>
    <t>Capitainerie Port Ste Marie</t>
  </si>
  <si>
    <t>Inox Alu</t>
  </si>
  <si>
    <t>Oms Fabrice</t>
  </si>
  <si>
    <t>SAUTO</t>
  </si>
  <si>
    <t>Free Air</t>
  </si>
  <si>
    <t>Torreilles</t>
  </si>
  <si>
    <t>Lor Marine</t>
  </si>
  <si>
    <t>laure.gasc@lormarine.fr</t>
  </si>
  <si>
    <t>Gasc</t>
  </si>
  <si>
    <t>www.lormarine.fr</t>
  </si>
  <si>
    <t xml:space="preserve">523725802 </t>
  </si>
  <si>
    <t>400 000</t>
  </si>
  <si>
    <t>248 000</t>
  </si>
  <si>
    <t>13 840 000</t>
  </si>
  <si>
    <t>220 000€</t>
  </si>
  <si>
    <t>187 000€</t>
  </si>
  <si>
    <t>38 000</t>
  </si>
  <si>
    <t>4 637 000</t>
  </si>
  <si>
    <t>55 000</t>
  </si>
  <si>
    <t>200 000</t>
  </si>
  <si>
    <t>980 000</t>
  </si>
  <si>
    <t>Débitmètre</t>
  </si>
  <si>
    <t>137 000</t>
  </si>
  <si>
    <t>1 590 000</t>
  </si>
  <si>
    <t>Spécifique Yamaha et Volvo</t>
  </si>
  <si>
    <t>461 000</t>
  </si>
  <si>
    <t>04 68 809 809</t>
  </si>
  <si>
    <t>04 68 809 800</t>
  </si>
  <si>
    <t>6 324 000</t>
  </si>
  <si>
    <t>165 000</t>
  </si>
  <si>
    <t>21 921 000</t>
  </si>
  <si>
    <t>NC</t>
  </si>
  <si>
    <t>2 657 000</t>
  </si>
  <si>
    <t>226 000</t>
  </si>
  <si>
    <t>110 500€</t>
  </si>
  <si>
    <t>2 434 000</t>
  </si>
  <si>
    <t>04 68 55 40 61</t>
  </si>
  <si>
    <t>157 000</t>
  </si>
  <si>
    <t>602 000</t>
  </si>
  <si>
    <t>750 000</t>
  </si>
  <si>
    <t>04 68 35 49 03</t>
  </si>
  <si>
    <t>63 700</t>
  </si>
  <si>
    <t xml:space="preserve"> 04 68 37 18 22</t>
  </si>
  <si>
    <t xml:space="preserve">04 68 63 26 36 </t>
  </si>
  <si>
    <t>164 000</t>
  </si>
  <si>
    <t>04 68 48 58 92</t>
  </si>
  <si>
    <t xml:space="preserve"> 06 09 65 54 29</t>
  </si>
  <si>
    <t>270 000</t>
  </si>
  <si>
    <t>256 000</t>
  </si>
  <si>
    <t>04 68 86 21 48</t>
  </si>
  <si>
    <t>139 000</t>
  </si>
  <si>
    <t>464 000</t>
  </si>
  <si>
    <t>Daniel Gautier</t>
  </si>
  <si>
    <t>58 000</t>
  </si>
  <si>
    <t>900 000</t>
  </si>
  <si>
    <t>229 000€</t>
  </si>
  <si>
    <t>09 53 42 54 92</t>
  </si>
  <si>
    <t xml:space="preserve">09 64 14 42 33 </t>
  </si>
  <si>
    <t>Boat Yachting 66</t>
  </si>
  <si>
    <t>3 rue Maurice Ravel</t>
  </si>
  <si>
    <t>04 68 95 44 13</t>
  </si>
  <si>
    <t>boat-yachting-66@orange.fr</t>
  </si>
  <si>
    <t>www.boatyachting66.com</t>
  </si>
  <si>
    <t>Guy Marine, Sessa Marine, Lomac, Capelli, Pacific Craft, Tarpon, Parker, Yamaha, Suzuki, Volvo, Yanmar</t>
  </si>
  <si>
    <t>13 rue Calypso</t>
  </si>
  <si>
    <t xml:space="preserve">Aliceane Marine </t>
  </si>
  <si>
    <t xml:space="preserve"> ACCASTILLAGE DIFFUSION</t>
  </si>
  <si>
    <t>Image</t>
  </si>
  <si>
    <t>7</t>
  </si>
  <si>
    <t>Voilerie, sellerie (nautique, automobile et mobilier)</t>
  </si>
  <si>
    <t>0</t>
  </si>
  <si>
    <t>100</t>
  </si>
  <si>
    <t>50</t>
  </si>
  <si>
    <t>300</t>
  </si>
  <si>
    <t xml:space="preserve">4 machines à coudre_x000D_
2 brodeuses_x000D_
</t>
  </si>
  <si>
    <t>&lt; 750K€</t>
  </si>
  <si>
    <t>C:\Users\pf.alexis\QCcode\epure66new.bmp</t>
  </si>
  <si>
    <t>Négoce et maintenance</t>
  </si>
  <si>
    <t xml:space="preserve">Yachting Equipement Service </t>
  </si>
  <si>
    <t>YES Chantier Naval</t>
  </si>
  <si>
    <t>Patrick Trolard</t>
  </si>
  <si>
    <t>525</t>
  </si>
  <si>
    <t>2000</t>
  </si>
  <si>
    <t>de 750K€ à 2M€</t>
  </si>
  <si>
    <t>C:\Users\pf.alexis\QCcode\YES30.bmp</t>
  </si>
  <si>
    <t>4000</t>
  </si>
  <si>
    <t>1</t>
  </si>
  <si>
    <t>60</t>
  </si>
  <si>
    <t>Thierry Bourru</t>
  </si>
  <si>
    <t>Jean-Luc Glad</t>
  </si>
  <si>
    <t>Chantal Guerry</t>
  </si>
  <si>
    <t>Eric Rouveirom</t>
  </si>
  <si>
    <t>Frederic Perez</t>
  </si>
  <si>
    <t>Stéphane Touron</t>
  </si>
  <si>
    <t>M Grenier</t>
  </si>
  <si>
    <t>JM Menigoz</t>
  </si>
  <si>
    <t>Richard Yvorra</t>
  </si>
  <si>
    <t>Michel Puech</t>
  </si>
  <si>
    <t>Antoine Servajean</t>
  </si>
  <si>
    <t>Jean-Pierre Perseguers</t>
  </si>
  <si>
    <t>Eric Bonnet</t>
  </si>
  <si>
    <t>Philippe Berardo</t>
  </si>
  <si>
    <t>Jacques Chauvet</t>
  </si>
  <si>
    <t>Antoine Joao</t>
  </si>
  <si>
    <t>Jean-Claude Camus</t>
  </si>
  <si>
    <t>Bertrand Laquerbe</t>
  </si>
  <si>
    <t>Jean-Louis Cousin</t>
  </si>
  <si>
    <t>Emmanuel Thierriaz</t>
  </si>
  <si>
    <t>Christian Rodriguez</t>
  </si>
  <si>
    <t>Christian Brunelin</t>
  </si>
  <si>
    <t>Pascal Villanueva</t>
  </si>
  <si>
    <t>Jonathan Boutboul</t>
  </si>
  <si>
    <t>Philippe Ettore</t>
  </si>
  <si>
    <t>Jerome Dalle</t>
  </si>
  <si>
    <t>Monique Palomares</t>
  </si>
  <si>
    <t>Philippe Giraud</t>
  </si>
  <si>
    <t>M Spano</t>
  </si>
  <si>
    <t>James Quay</t>
  </si>
  <si>
    <t>Jean-Pierre Frery</t>
  </si>
  <si>
    <t>Raymond Pastor</t>
  </si>
  <si>
    <t>Clément Jardin</t>
  </si>
  <si>
    <t>Dpt</t>
  </si>
  <si>
    <t>32083855000038</t>
  </si>
  <si>
    <t>32880</t>
  </si>
  <si>
    <t>5</t>
  </si>
  <si>
    <t>80</t>
  </si>
  <si>
    <t>20</t>
  </si>
  <si>
    <t>30</t>
  </si>
  <si>
    <t>70</t>
  </si>
  <si>
    <t>04 67 26 88 10</t>
  </si>
  <si>
    <t>04 66 53 35 18</t>
  </si>
  <si>
    <t>06 43 65 93 17</t>
  </si>
  <si>
    <t>04 68 40 85 81</t>
  </si>
  <si>
    <t>04 67 01 71 93</t>
  </si>
  <si>
    <t>Meca Bateau</t>
  </si>
  <si>
    <t>Narbonne</t>
  </si>
  <si>
    <t>468750807</t>
  </si>
  <si>
    <t>30240</t>
  </si>
  <si>
    <t>466594608</t>
  </si>
  <si>
    <t>492734975</t>
  </si>
  <si>
    <t>15000</t>
  </si>
  <si>
    <t>4</t>
  </si>
  <si>
    <t>15</t>
  </si>
  <si>
    <t>85</t>
  </si>
  <si>
    <t>900</t>
  </si>
  <si>
    <t>Loueur maritime</t>
  </si>
  <si>
    <t>Autres</t>
  </si>
  <si>
    <t>3000</t>
  </si>
  <si>
    <t>90</t>
  </si>
  <si>
    <t>40</t>
  </si>
  <si>
    <t>170</t>
  </si>
  <si>
    <t>Menuiserie nautique et traditionnelle.</t>
  </si>
  <si>
    <t>Bois</t>
  </si>
  <si>
    <t>20000</t>
  </si>
  <si>
    <t>1800</t>
  </si>
  <si>
    <t>Michel Certoux</t>
  </si>
  <si>
    <t>Vente de bateau et maintenance._x000D_
Vente d'accastillage et d'accessoires.</t>
  </si>
  <si>
    <t>10</t>
  </si>
  <si>
    <t>2013</t>
  </si>
  <si>
    <t>600</t>
  </si>
  <si>
    <t>S:\Mes images\Caperic.bmp</t>
  </si>
  <si>
    <t>Route Tamarissière</t>
  </si>
  <si>
    <t>34300</t>
  </si>
  <si>
    <t>467262312</t>
  </si>
  <si>
    <t>3</t>
  </si>
  <si>
    <t>Hélène Ridray</t>
  </si>
  <si>
    <t>Formation aux métiers du nautisme</t>
  </si>
  <si>
    <t xml:space="preserve">Cabine de peinture, CQP Maintenance, CQP Ouvrier composite, </t>
  </si>
  <si>
    <t>400</t>
  </si>
  <si>
    <t>C:\APF\SPL\Nautéa\LR\INM.bmp</t>
  </si>
  <si>
    <t>6</t>
  </si>
  <si>
    <t xml:space="preserve">Fibre de verre, Kevlar, </t>
  </si>
  <si>
    <t>1000</t>
  </si>
  <si>
    <t xml:space="preserve">Fabrication de pièces en composites._x000D_
</t>
  </si>
  <si>
    <t>Nautisme_x000D_
Tobogan aquatique._x000D_
Moulage de décors._x000D_
Infusion</t>
  </si>
  <si>
    <t>Projeteuses</t>
  </si>
  <si>
    <t>C:\APF\SPL\Nautéa\LR\LRComposites.bmp</t>
  </si>
  <si>
    <t>Menuiserie nautique</t>
  </si>
  <si>
    <t>04 67 90 95 51</t>
  </si>
  <si>
    <t>Shipchandler, réparation.</t>
  </si>
  <si>
    <t>C:\APF\SPL\Nautéa\LR\Aliceane.bmp</t>
  </si>
  <si>
    <t>12</t>
  </si>
  <si>
    <t>Vente de bateaux neufs_x000D_
Négoce de bateaux</t>
  </si>
  <si>
    <t>250</t>
  </si>
  <si>
    <t>C:\APF\SPL\Nautéa\LR\Alliancenautique.bmp</t>
  </si>
  <si>
    <t>de 5M€ à  10M€</t>
  </si>
  <si>
    <t>8000</t>
  </si>
  <si>
    <t>Location de bateaux à moteurs avec et sans permis.</t>
  </si>
  <si>
    <t>Bateau école.</t>
  </si>
  <si>
    <t>44125935500010</t>
  </si>
  <si>
    <t>7500</t>
  </si>
  <si>
    <t>2</t>
  </si>
  <si>
    <t>Enseignement de la plongée.</t>
  </si>
  <si>
    <t>200</t>
  </si>
  <si>
    <t>Organisation de sorties plongée et enseignement.</t>
  </si>
  <si>
    <t>467016026</t>
  </si>
  <si>
    <t>argelesmotoryacht.com</t>
  </si>
  <si>
    <t>Négoce et maintenance de bateau.</t>
  </si>
  <si>
    <t>Bateau moteur.</t>
  </si>
  <si>
    <t>608586355</t>
  </si>
  <si>
    <t>34305</t>
  </si>
  <si>
    <t>04 67 94 06 98</t>
  </si>
  <si>
    <t>Réalisation de moules_x000D_
Réalisation de pièces en composites</t>
  </si>
  <si>
    <t>Polyester, carbone</t>
  </si>
  <si>
    <t>1652</t>
  </si>
  <si>
    <t>Réparation de bateau._x000D_
Modification de bateaux (allongement, ajout de jupe...)</t>
  </si>
  <si>
    <t>C:\APF\SPL\Nautéa\LR\Multicomposites.bmp</t>
  </si>
  <si>
    <t>Vente de bateaux neufs et occasions._x000D_
Vente d'accastillage_x000D_
Réparation et maintenance de bateaux.</t>
  </si>
  <si>
    <t>Boat Management Services-</t>
  </si>
  <si>
    <t>BMS</t>
  </si>
  <si>
    <t>Gestion de bateaux, maintenance.</t>
  </si>
  <si>
    <t>Mise en main de voiliers._x000D_
Catamaran</t>
  </si>
  <si>
    <t>95</t>
  </si>
  <si>
    <t>450</t>
  </si>
  <si>
    <t>375</t>
  </si>
  <si>
    <t>C:\Users\pf.alexis\QCcode\BMS.JPG</t>
  </si>
  <si>
    <t>3025</t>
  </si>
  <si>
    <t>3200</t>
  </si>
  <si>
    <t>de 2M€ à 5M€</t>
  </si>
  <si>
    <t>Maintenace de bateau</t>
  </si>
  <si>
    <t>5000</t>
  </si>
  <si>
    <t>Vente de jet ski_x000D_
Location de jet</t>
  </si>
  <si>
    <t>Vente de bateau d'occasion_x000D_
Vente de moteurs d'occasion_x000D_
Location de bateau</t>
  </si>
  <si>
    <t>Michele Jeanneau</t>
  </si>
  <si>
    <t>1989</t>
  </si>
  <si>
    <t>11370</t>
  </si>
  <si>
    <t>Beneteau, Zodiac, Edgewater, Mercury, Suzuki Marine</t>
  </si>
  <si>
    <t>Vente de bateau neufs et occasions, vente de moteurs hors-bord.</t>
  </si>
  <si>
    <t>Nicolas Blariaux</t>
  </si>
  <si>
    <t>Marie Alione</t>
  </si>
  <si>
    <t>25500</t>
  </si>
  <si>
    <t>1997</t>
  </si>
  <si>
    <t>Patrick Galery</t>
  </si>
  <si>
    <t>Thierry Bal</t>
  </si>
  <si>
    <t>9</t>
  </si>
  <si>
    <t>30000</t>
  </si>
  <si>
    <t xml:space="preserve">_x000D_
</t>
  </si>
  <si>
    <t>Alcantara, Sunbrella, Cuir, Batyline, Facnor, Profurl, ACMO, Toplicht, Lancelin, Incidences, Cousin Trestec,Selden, Antal.</t>
  </si>
  <si>
    <t>Loueur fluvial</t>
  </si>
  <si>
    <t>Camargue Midi Navigation</t>
  </si>
  <si>
    <t>Caminav</t>
  </si>
  <si>
    <t>04 67 68 01 90</t>
  </si>
  <si>
    <t>caminav.com</t>
  </si>
  <si>
    <t>1983</t>
  </si>
  <si>
    <t>18 bateaux</t>
  </si>
  <si>
    <t>Base fluvial CD62-E2</t>
  </si>
  <si>
    <t>04 67 50 68 15</t>
  </si>
  <si>
    <t>328 539 929</t>
  </si>
  <si>
    <t>24086.94</t>
  </si>
  <si>
    <t>Patrick Portier</t>
  </si>
  <si>
    <t>Location de péniches fluviales</t>
  </si>
  <si>
    <t>Agément loueur de coches nolisés</t>
  </si>
  <si>
    <t>Pénichette 1400, Rive 40, Nicols 1100, Rive 34, Eau Claire, Triton</t>
  </si>
  <si>
    <t>C:\APF\SPL\Nautéa\LR\Caminav.bmp</t>
  </si>
  <si>
    <t>04 67 73 11 11</t>
  </si>
  <si>
    <t>canoe34.com</t>
  </si>
  <si>
    <t>7990Z</t>
  </si>
  <si>
    <t>424 748 101</t>
  </si>
  <si>
    <t>Location de canoe</t>
  </si>
  <si>
    <t>37 corniche Neuburg</t>
  </si>
  <si>
    <t>04 99 04 07 85</t>
  </si>
  <si>
    <t>Locationde bateaux avec ou sans permis.</t>
  </si>
  <si>
    <t>04 67 26 98 98</t>
  </si>
  <si>
    <t>Christophe Palomares</t>
  </si>
  <si>
    <t>120</t>
  </si>
  <si>
    <t>435 237 664</t>
  </si>
  <si>
    <t>7700</t>
  </si>
  <si>
    <t>Volvo Penta, Suzuki, Castellano, Yanmar, Boero</t>
  </si>
  <si>
    <t>Yamaha, Kawasaki</t>
  </si>
  <si>
    <t>04 67 15 35 10</t>
  </si>
  <si>
    <t>f2r@ymf-reseau.com</t>
  </si>
  <si>
    <t>f2rjet.com</t>
  </si>
  <si>
    <t>384 630 836</t>
  </si>
  <si>
    <t>Frédéric Eschapasse</t>
  </si>
  <si>
    <t>Vente de jets neufs et d'occasions._x000D_
Vente d'accessoires</t>
  </si>
  <si>
    <t>04 67 43 81 74</t>
  </si>
  <si>
    <t>682 680 095</t>
  </si>
  <si>
    <t>Vente et réparation de bateau_x000D_
Vente de moteurs</t>
  </si>
  <si>
    <t>Jeanneau, Honda, Bombard</t>
  </si>
  <si>
    <t>Marine Sete Services</t>
  </si>
  <si>
    <t>04 67 48 05 55</t>
  </si>
  <si>
    <t>C:\APF\SPL\Nautéa\LR\careneservice.bmp</t>
  </si>
  <si>
    <t>Institut Nautique de Méditerranée</t>
  </si>
  <si>
    <t>10 rue des Moussaillons</t>
  </si>
  <si>
    <t>04 66 93 11 07</t>
  </si>
  <si>
    <t>04 66 93 11 08</t>
  </si>
  <si>
    <t>607581254</t>
  </si>
  <si>
    <t>Jean-Jacques Pomarede</t>
  </si>
  <si>
    <t>Presse hydraulique de 16T</t>
  </si>
  <si>
    <t>04 68 32 20 41</t>
  </si>
  <si>
    <t>contact@boisetyachting.fr</t>
  </si>
  <si>
    <t>boisetyachting.fr</t>
  </si>
  <si>
    <t>Ventes et réparations de bateaux neufs et occasion_x000D_
Accastillage_x000D_
Vente de vetements_x000D_
surf shop</t>
  </si>
  <si>
    <t>Yanmar Marine, Tohatsu, Perkins, Volvo Penta, Midif diesel , 3D Tender, Raymarine, Furuno</t>
  </si>
  <si>
    <t>04 68 32 74 57</t>
  </si>
  <si>
    <t>Port à sec_x000D_
Vente de bateau_x000D_
Location de bateaux</t>
  </si>
  <si>
    <t>sebastien@gruissan-port-sec.com</t>
  </si>
  <si>
    <t>gruissan-port-sec.com</t>
  </si>
  <si>
    <t>Sébastien ANDRES</t>
  </si>
  <si>
    <t>Northstar - Ranieri accessoires - Suzuki</t>
  </si>
  <si>
    <t>04 68 48 04 18</t>
  </si>
  <si>
    <t>dgeesnautic.fr</t>
  </si>
  <si>
    <t>Accastilleurs du Golfe, Lombardini, Yamaha,</t>
  </si>
  <si>
    <t>04 68 40 34 61</t>
  </si>
  <si>
    <t>contact@dgeesnautic.fr</t>
  </si>
  <si>
    <t>Maintenance de bateaux_x000D_
Vente d'accastillage_x000D_
Vente de moteurs</t>
  </si>
  <si>
    <t>Eric Douyere</t>
  </si>
  <si>
    <t>350000</t>
  </si>
  <si>
    <t>1963</t>
  </si>
  <si>
    <t>Thomas Delva</t>
  </si>
  <si>
    <t>Maintenance de bateaux</t>
  </si>
  <si>
    <t>0467280000</t>
  </si>
  <si>
    <t>2 allée du Levant</t>
  </si>
  <si>
    <t>Aurore Chabannier</t>
  </si>
  <si>
    <t>Jean-Michel Lopez</t>
  </si>
  <si>
    <t>04 99 53 30 15</t>
  </si>
  <si>
    <t>04 67 26 79 47</t>
  </si>
  <si>
    <t>Bernard Ratel</t>
  </si>
  <si>
    <t>467861721</t>
  </si>
  <si>
    <t>Fred Plaisance Accastillage</t>
  </si>
  <si>
    <t>434265065</t>
  </si>
  <si>
    <t>Grand Large Emotion</t>
  </si>
  <si>
    <t>698402550</t>
  </si>
  <si>
    <t>L'escale Nautique</t>
  </si>
  <si>
    <t>467732487</t>
  </si>
  <si>
    <t>06 26 66 23 87</t>
  </si>
  <si>
    <t>04 66 53 44 31</t>
  </si>
  <si>
    <t>04 66 53 44 32</t>
  </si>
  <si>
    <t>Yanmar marine, Northern lights, Perkins, Kohler, Fischer Panda, Livol, Autoprop, Frigoboat,</t>
  </si>
  <si>
    <t>04 66 51 52 52</t>
  </si>
  <si>
    <t>04 66 51 86 34</t>
  </si>
  <si>
    <t>contact@spi-portcamargue.com</t>
  </si>
  <si>
    <t>www.spi-portcamargue.com</t>
  </si>
  <si>
    <t>Suzuki, Bombard, Zar Formenti, Slam, Accastillage Diffusion</t>
  </si>
  <si>
    <t>04 66 51 49 40</t>
  </si>
  <si>
    <t>04 66 53 22 04</t>
  </si>
  <si>
    <t>antoine.sunmarine@gmail.com</t>
  </si>
  <si>
    <t>Antoine Gassier</t>
  </si>
  <si>
    <t>Uship</t>
  </si>
  <si>
    <t>04 66 51 78 57</t>
  </si>
  <si>
    <t>almanautic@wanadoo.fr</t>
  </si>
  <si>
    <t>Hunter, Alubat</t>
  </si>
  <si>
    <t>04 66 51 52 66</t>
  </si>
  <si>
    <t>467663993</t>
  </si>
  <si>
    <t>bernard-gallay.com</t>
  </si>
  <si>
    <t>Bernard Gallay</t>
  </si>
  <si>
    <t>04 66 80 46 95</t>
  </si>
  <si>
    <t>06 20 23 08 20</t>
  </si>
  <si>
    <t>Romain Defert</t>
  </si>
  <si>
    <t>06 21 47 71 83</t>
  </si>
  <si>
    <t>04 66 51 33 11</t>
  </si>
  <si>
    <t>contact@capyachting.com</t>
  </si>
  <si>
    <t>www.capyachting.com</t>
  </si>
  <si>
    <t>04 67 68 11 07</t>
  </si>
  <si>
    <t>carnon-nautisme.com</t>
  </si>
  <si>
    <t>M Touri</t>
  </si>
  <si>
    <t>Sessa, Rodman, Fourwins</t>
  </si>
  <si>
    <t>04 67 58 90 81</t>
  </si>
  <si>
    <t>Beneteau, Lagoon, Highfield</t>
  </si>
  <si>
    <t>04 66 01 75 15</t>
  </si>
  <si>
    <t>Pierre Comby</t>
  </si>
  <si>
    <t>Jeanneau, Delphia</t>
  </si>
  <si>
    <t>04 67 58 78 06</t>
  </si>
  <si>
    <t>623841308</t>
  </si>
  <si>
    <t>Fabrice Criado</t>
  </si>
  <si>
    <t>Electricité marine</t>
  </si>
  <si>
    <t>04 66 51 63 36</t>
  </si>
  <si>
    <t>Christian Gamarra</t>
  </si>
  <si>
    <t>Nauti Cap</t>
  </si>
  <si>
    <t>04 67 56 50 52</t>
  </si>
  <si>
    <t>Clément Berger</t>
  </si>
  <si>
    <t>04 66 51 10 43</t>
  </si>
  <si>
    <t>04 66 53 00 05</t>
  </si>
  <si>
    <t>Bernard Laquerbe</t>
  </si>
  <si>
    <t>Julien Vernhet</t>
  </si>
  <si>
    <t>Bénéteau, White Shark</t>
  </si>
  <si>
    <t>Quicksilver, Bayliner, ST Boats</t>
  </si>
  <si>
    <t>467836466</t>
  </si>
  <si>
    <t>Expertise maritime et fluviale</t>
  </si>
  <si>
    <t>Bernard Cortin</t>
  </si>
  <si>
    <t>Maniwell</t>
  </si>
  <si>
    <t>06 13 61 35 75</t>
  </si>
  <si>
    <t>616454252</t>
  </si>
  <si>
    <t>2002</t>
  </si>
  <si>
    <t>test</t>
  </si>
  <si>
    <t>Saint Laurent de la Salanque</t>
  </si>
  <si>
    <t>Étiquettes de lignes</t>
  </si>
  <si>
    <t>Total général</t>
  </si>
  <si>
    <t>Nombre de COMMUNE</t>
  </si>
  <si>
    <t>Béziers</t>
  </si>
  <si>
    <t>Corneilla la Rivière</t>
  </si>
  <si>
    <t xml:space="preserve">Frontignan </t>
  </si>
  <si>
    <t>Villeneuve les beziers</t>
  </si>
  <si>
    <t>34301</t>
  </si>
  <si>
    <t>34302</t>
  </si>
  <si>
    <t>34303</t>
  </si>
  <si>
    <t>30241</t>
  </si>
  <si>
    <t>30242</t>
  </si>
  <si>
    <t>30243</t>
  </si>
  <si>
    <t>30244</t>
  </si>
  <si>
    <t>30245</t>
  </si>
  <si>
    <t>30246</t>
  </si>
  <si>
    <t>30247</t>
  </si>
  <si>
    <t>30248</t>
  </si>
  <si>
    <t>30249</t>
  </si>
  <si>
    <t>30250</t>
  </si>
  <si>
    <t>30251</t>
  </si>
  <si>
    <t>30252</t>
  </si>
  <si>
    <t>30253</t>
  </si>
  <si>
    <t>30254</t>
  </si>
  <si>
    <t>30255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</si>
</sst>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0#&quot; &quot;##&quot; &quot;##&quot; &quot;##&quot; &quot;##"/>
  </numFmts>
  <fonts count="1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0"/>
      <color rgb="FF000000"/>
      <name val="Inherit"/>
    </font>
    <font>
      <sz val="8"/>
      <color rgb="FF333333"/>
      <name val="Verdana"/>
      <family val="2"/>
    </font>
    <font>
      <b/>
      <sz val="10.15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.15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rgb="FF000000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0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Border="1"/>
    <xf numFmtId="0" fontId="0" fillId="3" borderId="2" xfId="0" applyFill="1" applyBorder="1"/>
    <xf numFmtId="0" fontId="0" fillId="0" borderId="2" xfId="0" applyBorder="1"/>
    <xf numFmtId="0" fontId="0" fillId="3" borderId="0" xfId="0" applyFill="1" applyBorder="1"/>
    <xf numFmtId="0" fontId="2" fillId="3" borderId="2" xfId="0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0" xfId="0" applyFont="1" applyFill="1" applyBorder="1" applyAlignment="1" applyProtection="1">
      <alignment horizontal="right" vertical="center" wrapText="1"/>
    </xf>
    <xf numFmtId="14" fontId="0" fillId="0" borderId="0" xfId="0" applyNumberFormat="1"/>
    <xf numFmtId="0" fontId="4" fillId="0" borderId="0" xfId="1"/>
    <xf numFmtId="14" fontId="0" fillId="0" borderId="2" xfId="0" applyNumberFormat="1" applyBorder="1"/>
    <xf numFmtId="0" fontId="2" fillId="4" borderId="2" xfId="0" applyFont="1" applyFill="1" applyBorder="1" applyAlignment="1" applyProtection="1">
      <alignment horizontal="right" vertical="center" wrapText="1"/>
    </xf>
    <xf numFmtId="14" fontId="2" fillId="3" borderId="2" xfId="0" applyNumberFormat="1" applyFont="1" applyFill="1" applyBorder="1" applyAlignment="1" applyProtection="1">
      <alignment vertical="center" wrapText="1"/>
    </xf>
    <xf numFmtId="0" fontId="2" fillId="4" borderId="0" xfId="0" applyFont="1" applyFill="1" applyBorder="1" applyAlignment="1" applyProtection="1">
      <alignment vertical="center" wrapText="1"/>
    </xf>
    <xf numFmtId="14" fontId="0" fillId="0" borderId="0" xfId="0" applyNumberFormat="1" applyBorder="1"/>
    <xf numFmtId="14" fontId="2" fillId="3" borderId="0" xfId="0" applyNumberFormat="1" applyFont="1" applyFill="1" applyBorder="1" applyAlignment="1" applyProtection="1">
      <alignment vertical="center" wrapText="1"/>
    </xf>
    <xf numFmtId="0" fontId="5" fillId="0" borderId="0" xfId="0" applyFont="1"/>
    <xf numFmtId="0" fontId="0" fillId="3" borderId="0" xfId="0" applyFill="1"/>
    <xf numFmtId="164" fontId="0" fillId="0" borderId="0" xfId="0" applyNumberFormat="1"/>
    <xf numFmtId="0" fontId="4" fillId="0" borderId="0" xfId="1" applyAlignment="1" applyProtection="1"/>
    <xf numFmtId="0" fontId="0" fillId="6" borderId="0" xfId="0" applyFill="1"/>
    <xf numFmtId="0" fontId="6" fillId="3" borderId="0" xfId="0" applyFont="1" applyFill="1"/>
    <xf numFmtId="0" fontId="7" fillId="3" borderId="0" xfId="0" applyFont="1" applyFill="1"/>
    <xf numFmtId="0" fontId="4" fillId="3" borderId="0" xfId="1" applyFill="1" applyAlignment="1" applyProtection="1"/>
    <xf numFmtId="164" fontId="8" fillId="0" borderId="0" xfId="0" applyNumberFormat="1" applyFont="1" applyAlignment="1">
      <alignment horizontal="right" wrapText="1" indent="1"/>
    </xf>
    <xf numFmtId="0" fontId="0" fillId="7" borderId="0" xfId="0" applyFill="1"/>
    <xf numFmtId="0" fontId="7" fillId="7" borderId="0" xfId="0" applyFont="1" applyFill="1"/>
    <xf numFmtId="0" fontId="9" fillId="5" borderId="0" xfId="0" applyFont="1" applyFill="1" applyAlignment="1">
      <alignment horizontal="left" vertical="top" wrapText="1"/>
    </xf>
    <xf numFmtId="0" fontId="9" fillId="8" borderId="0" xfId="0" applyFont="1" applyFill="1" applyAlignment="1">
      <alignment horizontal="left" vertical="top" wrapText="1"/>
    </xf>
    <xf numFmtId="0" fontId="0" fillId="9" borderId="0" xfId="0" applyFill="1"/>
    <xf numFmtId="0" fontId="6" fillId="0" borderId="0" xfId="0" applyFont="1"/>
    <xf numFmtId="0" fontId="7" fillId="3" borderId="0" xfId="0" applyFont="1" applyFill="1" applyBorder="1" applyAlignment="1"/>
    <xf numFmtId="0" fontId="7" fillId="3" borderId="0" xfId="0" applyFont="1" applyFill="1" applyBorder="1"/>
    <xf numFmtId="0" fontId="11" fillId="3" borderId="0" xfId="0" applyFont="1" applyFill="1" applyBorder="1" applyAlignment="1"/>
    <xf numFmtId="0" fontId="12" fillId="3" borderId="0" xfId="0" applyFont="1" applyFill="1" applyBorder="1" applyAlignment="1"/>
    <xf numFmtId="49" fontId="12" fillId="3" borderId="0" xfId="0" applyNumberFormat="1" applyFont="1" applyFill="1" applyBorder="1" applyAlignment="1"/>
    <xf numFmtId="0" fontId="11" fillId="10" borderId="0" xfId="0" applyFont="1" applyFill="1" applyBorder="1" applyAlignment="1"/>
    <xf numFmtId="0" fontId="11" fillId="3" borderId="0" xfId="0" applyFont="1" applyFill="1" applyBorder="1" applyAlignment="1">
      <alignment wrapText="1"/>
    </xf>
    <xf numFmtId="0" fontId="13" fillId="10" borderId="0" xfId="0" applyFont="1" applyFill="1" applyBorder="1" applyAlignment="1"/>
    <xf numFmtId="0" fontId="7" fillId="10" borderId="0" xfId="0" applyFont="1" applyFill="1" applyBorder="1" applyAlignment="1"/>
    <xf numFmtId="0" fontId="3" fillId="3" borderId="0" xfId="0" applyFont="1" applyFill="1"/>
    <xf numFmtId="0" fontId="2" fillId="4" borderId="0" xfId="0" applyFont="1" applyFill="1" applyBorder="1" applyAlignment="1" applyProtection="1">
      <alignment horizontal="right" vertical="center" wrapText="1"/>
    </xf>
    <xf numFmtId="0" fontId="0" fillId="9" borderId="2" xfId="0" applyFill="1" applyBorder="1"/>
    <xf numFmtId="0" fontId="5" fillId="0" borderId="2" xfId="0" applyFont="1" applyBorder="1"/>
    <xf numFmtId="0" fontId="0" fillId="9" borderId="0" xfId="0" applyFill="1" applyBorder="1"/>
    <xf numFmtId="0" fontId="1" fillId="2" borderId="3" xfId="0" applyFont="1" applyFill="1" applyBorder="1" applyAlignment="1" applyProtection="1">
      <alignment horizontal="center" vertical="center"/>
    </xf>
    <xf numFmtId="0" fontId="0" fillId="3" borderId="2" xfId="0" applyFill="1" applyBorder="1" applyAlignment="1">
      <alignment wrapText="1"/>
    </xf>
    <xf numFmtId="0" fontId="0" fillId="0" borderId="2" xfId="0" applyBorder="1" applyAlignment="1">
      <alignment wrapText="1"/>
    </xf>
    <xf numFmtId="1" fontId="0" fillId="3" borderId="0" xfId="0" applyNumberFormat="1" applyFill="1"/>
    <xf numFmtId="0" fontId="0" fillId="0" borderId="0" xfId="0" applyNumberFormat="1" applyAlignment="1">
      <alignment horizontal="right"/>
    </xf>
    <xf numFmtId="0" fontId="0" fillId="3" borderId="0" xfId="0" applyNumberFormat="1" applyFill="1"/>
    <xf numFmtId="0" fontId="5" fillId="0" borderId="0" xfId="0" applyFont="1" applyBorder="1"/>
    <xf numFmtId="164" fontId="1" fillId="2" borderId="1" xfId="0" applyNumberFormat="1" applyFont="1" applyFill="1" applyBorder="1" applyAlignment="1" applyProtection="1">
      <alignment horizontal="center" vertical="center"/>
    </xf>
    <xf numFmtId="164" fontId="0" fillId="3" borderId="0" xfId="0" applyNumberFormat="1" applyFill="1"/>
    <xf numFmtId="164" fontId="2" fillId="3" borderId="0" xfId="0" applyNumberFormat="1" applyFont="1" applyFill="1" applyBorder="1" applyAlignment="1" applyProtection="1">
      <alignment vertical="center" wrapText="1"/>
    </xf>
    <xf numFmtId="164" fontId="0" fillId="3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14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 wrapText="1"/>
    </xf>
    <xf numFmtId="164" fontId="10" fillId="0" borderId="0" xfId="0" applyNumberFormat="1" applyFont="1" applyAlignment="1">
      <alignment horizontal="center"/>
    </xf>
    <xf numFmtId="164" fontId="2" fillId="3" borderId="0" xfId="0" applyNumberFormat="1" applyFont="1" applyFill="1" applyBorder="1" applyAlignment="1" applyProtection="1">
      <alignment horizontal="center" vertical="center" wrapText="1"/>
    </xf>
    <xf numFmtId="164" fontId="7" fillId="3" borderId="0" xfId="0" applyNumberFormat="1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3" fontId="0" fillId="3" borderId="0" xfId="0" applyNumberFormat="1" applyFill="1"/>
    <xf numFmtId="6" fontId="0" fillId="3" borderId="0" xfId="0" applyNumberFormat="1" applyFill="1"/>
    <xf numFmtId="0" fontId="0" fillId="0" borderId="0" xfId="0" applyBorder="1" applyAlignment="1">
      <alignment wrapText="1"/>
    </xf>
    <xf numFmtId="0" fontId="7" fillId="3" borderId="2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</xdr:rowOff>
        </xdr:from>
        <xdr:to>
          <xdr:col>4</xdr:col>
          <xdr:colOff>600075</xdr:colOff>
          <xdr:row>20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libre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0</xdr:rowOff>
        </xdr:from>
        <xdr:to>
          <xdr:col>4</xdr:col>
          <xdr:colOff>590550</xdr:colOff>
          <xdr:row>9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et correction fiches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219075</xdr:colOff>
          <xdr:row>1</xdr:row>
          <xdr:rowOff>0</xdr:rowOff>
        </xdr:from>
        <xdr:to>
          <xdr:col>46</xdr:col>
          <xdr:colOff>161925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180975</xdr:colOff>
          <xdr:row>1685</xdr:row>
          <xdr:rowOff>0</xdr:rowOff>
        </xdr:from>
        <xdr:to>
          <xdr:col>50</xdr:col>
          <xdr:colOff>123825</xdr:colOff>
          <xdr:row>1686</xdr:row>
          <xdr:rowOff>180975</xdr:rowOff>
        </xdr:to>
        <xdr:sp macro="" textlink="">
          <xdr:nvSpPr>
            <xdr:cNvPr id="2052" name="TextBox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190500</xdr:colOff>
          <xdr:row>1685</xdr:row>
          <xdr:rowOff>0</xdr:rowOff>
        </xdr:from>
        <xdr:to>
          <xdr:col>83</xdr:col>
          <xdr:colOff>266700</xdr:colOff>
          <xdr:row>1733</xdr:row>
          <xdr:rowOff>104775</xdr:rowOff>
        </xdr:to>
        <xdr:sp macro="" textlink="">
          <xdr:nvSpPr>
            <xdr:cNvPr id="2053" name="ListBox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Francois ALEXIS" refreshedDate="41751.632515625002" createdVersion="5" refreshedVersion="5" minRefreshableVersion="3" recordCount="561">
  <cacheSource type="worksheet">
    <worksheetSource ref="G1:G562" sheet="FICHE"/>
  </cacheSource>
  <cacheFields count="1">
    <cacheField name="COMMUNE" numFmtId="0">
      <sharedItems count="122">
        <s v="Agde"/>
        <s v="Aigues Mortes"/>
        <s v="Aimargues"/>
        <s v="Aniane"/>
        <s v="Argelès sur Mer"/>
        <s v="Argelès-sur-Mer"/>
        <s v="Argens Minervois"/>
        <s v="Axat"/>
        <s v="Bagnols sur Ceze"/>
        <s v="balaruc"/>
        <s v="Banyuls sur Mer"/>
        <s v="Beaucaire"/>
        <s v="Bellegarde"/>
        <s v="Beziers"/>
        <s v="Bezouce"/>
        <s v="Bouzigues"/>
        <s v="Cabestany"/>
        <s v="Cailla"/>
        <s v="Canet en Roussillon"/>
        <s v="Cap agde"/>
        <s v="Capestang"/>
        <s v="Carnon"/>
        <s v="Castelnaudary"/>
        <s v="Castillon du Gard"/>
        <s v="Caves"/>
        <s v="Cerbère"/>
        <s v="Cessenon"/>
        <s v="Claira"/>
        <s v="collias"/>
        <s v="Collioure"/>
        <s v="Colombiers"/>
        <s v="Combaillaux"/>
        <s v="CORNEILLA LA RIVIERE"/>
        <s v="Couiza"/>
        <s v="Elne"/>
        <s v="Fabrezan"/>
        <s v="Ferrals les Corbieres"/>
        <s v="Fitou"/>
        <s v="Fleury d'aude"/>
        <s v="Frontignan"/>
        <s v="Frontignan cedex"/>
        <s v="Ginestas"/>
        <s v="Gourdargues"/>
        <s v="Grau d'Agde"/>
        <s v="Gruissan"/>
        <s v="Homps"/>
        <s v="La Grande Motte"/>
        <s v="La Palme"/>
        <s v="Laroque"/>
        <s v="Latour Bas Elne"/>
        <s v="Lattes"/>
        <s v="Laudun L'Ardoise"/>
        <s v="Le Barcarès"/>
        <s v="Le Bosc"/>
        <s v="Le Cap d'Agde"/>
        <s v="Le Cap d'Agde cedex"/>
        <s v="Le Grau du Roi"/>
        <s v="Le Somail"/>
        <s v="Les Angles"/>
        <s v="Les Matelles"/>
        <s v="Leucate"/>
        <s v="lilleneuve les beziers"/>
        <s v="Loupian"/>
        <s v="Lunel"/>
        <s v="Marseillan"/>
        <s v="Marseillan plage"/>
        <s v="Mauguio"/>
        <s v="Mejannes les Ales"/>
        <s v="Meze"/>
        <s v="Milhaud"/>
        <s v="Mons La trivalle"/>
        <s v="Montpellier"/>
        <s v="Narbonne"/>
        <s v="Narbonne Plage"/>
        <s v="Nimes"/>
        <s v="Palau del Vidre"/>
        <s v="Palavas les Flots"/>
        <s v="Perols"/>
        <s v="Perpignan"/>
        <s v="Peyriac Minervois"/>
        <s v="Poilhes"/>
        <s v="Port Camargue"/>
        <s v="Port La Nouvelle"/>
        <s v="Port Leucate"/>
        <s v="Port Vendres"/>
        <s v="Portiragnes"/>
        <s v="Puicheric"/>
        <s v="Rivesaltes"/>
        <s v="Roquebrun"/>
        <s v="Roquefort des Corbieres"/>
        <s v="Saint Ambroix"/>
        <s v="Saint André"/>
        <s v="Saint Cyprien"/>
        <s v="Saint Esteve"/>
        <s v="Saint Jean pla de cort"/>
        <s v="Saint Laurent de la Salanque"/>
        <s v="Saint Pierre la Mer"/>
        <s v="Sainte Marie la Mer"/>
        <s v="Saleilles"/>
        <s v="Salleles d'Aude"/>
        <s v="Salvetat sur Agout"/>
        <s v="SAUTO"/>
        <s v="Sauvian"/>
        <s v="Sérignan"/>
        <s v="Servian"/>
        <s v="Sete"/>
        <s v="Sète"/>
        <s v="Sigean"/>
        <s v="Sommieres"/>
        <s v="St Bauzille"/>
        <s v="St Bauzille de Putois"/>
        <s v="St Drezery"/>
        <s v="St Gilles"/>
        <s v="St Guilhem"/>
        <s v="St Hilaire de Brethmas"/>
        <s v="St Laurent d'Aigouze"/>
        <s v="St Nazaire de Pezan"/>
        <s v="St Pierre la mer"/>
        <s v="Sussargues"/>
        <s v="Toreilles"/>
        <s v="Torreilles"/>
        <s v="Touloug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1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6"/>
  </r>
  <r>
    <x v="7"/>
  </r>
  <r>
    <x v="8"/>
  </r>
  <r>
    <x v="9"/>
  </r>
  <r>
    <x v="9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1"/>
  </r>
  <r>
    <x v="11"/>
  </r>
  <r>
    <x v="12"/>
  </r>
  <r>
    <x v="13"/>
  </r>
  <r>
    <x v="13"/>
  </r>
  <r>
    <x v="13"/>
  </r>
  <r>
    <x v="13"/>
  </r>
  <r>
    <x v="14"/>
  </r>
  <r>
    <x v="15"/>
  </r>
  <r>
    <x v="16"/>
  </r>
  <r>
    <x v="17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20"/>
  </r>
  <r>
    <x v="20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3"/>
  </r>
  <r>
    <x v="24"/>
  </r>
  <r>
    <x v="25"/>
  </r>
  <r>
    <x v="25"/>
  </r>
  <r>
    <x v="25"/>
  </r>
  <r>
    <x v="25"/>
  </r>
  <r>
    <x v="26"/>
  </r>
  <r>
    <x v="27"/>
  </r>
  <r>
    <x v="27"/>
  </r>
  <r>
    <x v="28"/>
  </r>
  <r>
    <x v="28"/>
  </r>
  <r>
    <x v="28"/>
  </r>
  <r>
    <x v="28"/>
  </r>
  <r>
    <x v="28"/>
  </r>
  <r>
    <x v="29"/>
  </r>
  <r>
    <x v="29"/>
  </r>
  <r>
    <x v="29"/>
  </r>
  <r>
    <x v="29"/>
  </r>
  <r>
    <x v="29"/>
  </r>
  <r>
    <x v="30"/>
  </r>
  <r>
    <x v="31"/>
  </r>
  <r>
    <x v="31"/>
  </r>
  <r>
    <x v="32"/>
  </r>
  <r>
    <x v="33"/>
  </r>
  <r>
    <x v="34"/>
  </r>
  <r>
    <x v="35"/>
  </r>
  <r>
    <x v="36"/>
  </r>
  <r>
    <x v="37"/>
  </r>
  <r>
    <x v="38"/>
  </r>
  <r>
    <x v="38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40"/>
  </r>
  <r>
    <x v="41"/>
  </r>
  <r>
    <x v="42"/>
  </r>
  <r>
    <x v="43"/>
  </r>
  <r>
    <x v="43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4"/>
  </r>
  <r>
    <x v="45"/>
  </r>
  <r>
    <x v="45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7"/>
  </r>
  <r>
    <x v="48"/>
  </r>
  <r>
    <x v="49"/>
  </r>
  <r>
    <x v="50"/>
  </r>
  <r>
    <x v="50"/>
  </r>
  <r>
    <x v="51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3"/>
  </r>
  <r>
    <x v="54"/>
  </r>
  <r>
    <x v="54"/>
  </r>
  <r>
    <x v="54"/>
  </r>
  <r>
    <x v="54"/>
  </r>
  <r>
    <x v="54"/>
  </r>
  <r>
    <x v="54"/>
  </r>
  <r>
    <x v="54"/>
  </r>
  <r>
    <x v="54"/>
  </r>
  <r>
    <x v="54"/>
  </r>
  <r>
    <x v="54"/>
  </r>
  <r>
    <x v="55"/>
  </r>
  <r>
    <x v="55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7"/>
  </r>
  <r>
    <x v="57"/>
  </r>
  <r>
    <x v="57"/>
  </r>
  <r>
    <x v="58"/>
  </r>
  <r>
    <x v="58"/>
  </r>
  <r>
    <x v="59"/>
  </r>
  <r>
    <x v="60"/>
  </r>
  <r>
    <x v="60"/>
  </r>
  <r>
    <x v="60"/>
  </r>
  <r>
    <x v="60"/>
  </r>
  <r>
    <x v="60"/>
  </r>
  <r>
    <x v="61"/>
  </r>
  <r>
    <x v="62"/>
  </r>
  <r>
    <x v="63"/>
  </r>
  <r>
    <x v="63"/>
  </r>
  <r>
    <x v="63"/>
  </r>
  <r>
    <x v="64"/>
  </r>
  <r>
    <x v="65"/>
  </r>
  <r>
    <x v="65"/>
  </r>
  <r>
    <x v="65"/>
  </r>
  <r>
    <x v="65"/>
  </r>
  <r>
    <x v="66"/>
  </r>
  <r>
    <x v="66"/>
  </r>
  <r>
    <x v="66"/>
  </r>
  <r>
    <x v="66"/>
  </r>
  <r>
    <x v="67"/>
  </r>
  <r>
    <x v="68"/>
  </r>
  <r>
    <x v="68"/>
  </r>
  <r>
    <x v="68"/>
  </r>
  <r>
    <x v="68"/>
  </r>
  <r>
    <x v="69"/>
  </r>
  <r>
    <x v="70"/>
  </r>
  <r>
    <x v="71"/>
  </r>
  <r>
    <x v="71"/>
  </r>
  <r>
    <x v="71"/>
  </r>
  <r>
    <x v="71"/>
  </r>
  <r>
    <x v="72"/>
  </r>
  <r>
    <x v="72"/>
  </r>
  <r>
    <x v="73"/>
  </r>
  <r>
    <x v="74"/>
  </r>
  <r>
    <x v="74"/>
  </r>
  <r>
    <x v="75"/>
  </r>
  <r>
    <x v="76"/>
  </r>
  <r>
    <x v="76"/>
  </r>
  <r>
    <x v="76"/>
  </r>
  <r>
    <x v="76"/>
  </r>
  <r>
    <x v="76"/>
  </r>
  <r>
    <x v="76"/>
  </r>
  <r>
    <x v="76"/>
  </r>
  <r>
    <x v="76"/>
  </r>
  <r>
    <x v="76"/>
  </r>
  <r>
    <x v="76"/>
  </r>
  <r>
    <x v="76"/>
  </r>
  <r>
    <x v="77"/>
  </r>
  <r>
    <x v="78"/>
  </r>
  <r>
    <x v="78"/>
  </r>
  <r>
    <x v="78"/>
  </r>
  <r>
    <x v="78"/>
  </r>
  <r>
    <x v="78"/>
  </r>
  <r>
    <x v="78"/>
  </r>
  <r>
    <x v="78"/>
  </r>
  <r>
    <x v="78"/>
  </r>
  <r>
    <x v="78"/>
  </r>
  <r>
    <x v="79"/>
  </r>
  <r>
    <x v="80"/>
  </r>
  <r>
    <x v="81"/>
  </r>
  <r>
    <x v="82"/>
  </r>
  <r>
    <x v="82"/>
  </r>
  <r>
    <x v="82"/>
  </r>
  <r>
    <x v="83"/>
  </r>
  <r>
    <x v="83"/>
  </r>
  <r>
    <x v="83"/>
  </r>
  <r>
    <x v="83"/>
  </r>
  <r>
    <x v="83"/>
  </r>
  <r>
    <x v="83"/>
  </r>
  <r>
    <x v="83"/>
  </r>
  <r>
    <x v="84"/>
  </r>
  <r>
    <x v="84"/>
  </r>
  <r>
    <x v="84"/>
  </r>
  <r>
    <x v="84"/>
  </r>
  <r>
    <x v="84"/>
  </r>
  <r>
    <x v="84"/>
  </r>
  <r>
    <x v="84"/>
  </r>
  <r>
    <x v="84"/>
  </r>
  <r>
    <x v="84"/>
  </r>
  <r>
    <x v="85"/>
  </r>
  <r>
    <x v="85"/>
  </r>
  <r>
    <x v="83"/>
  </r>
  <r>
    <x v="84"/>
  </r>
  <r>
    <x v="84"/>
  </r>
  <r>
    <x v="84"/>
  </r>
  <r>
    <x v="84"/>
  </r>
  <r>
    <x v="84"/>
  </r>
  <r>
    <x v="84"/>
  </r>
  <r>
    <x v="86"/>
  </r>
  <r>
    <x v="87"/>
  </r>
  <r>
    <x v="87"/>
  </r>
  <r>
    <x v="87"/>
  </r>
  <r>
    <x v="87"/>
  </r>
  <r>
    <x v="87"/>
  </r>
  <r>
    <x v="87"/>
  </r>
  <r>
    <x v="87"/>
  </r>
  <r>
    <x v="88"/>
  </r>
  <r>
    <x v="89"/>
  </r>
  <r>
    <x v="90"/>
  </r>
  <r>
    <x v="91"/>
  </r>
  <r>
    <x v="91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3"/>
  </r>
  <r>
    <x v="94"/>
  </r>
  <r>
    <x v="94"/>
  </r>
  <r>
    <x v="95"/>
  </r>
  <r>
    <x v="96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7"/>
  </r>
  <r>
    <x v="97"/>
  </r>
  <r>
    <x v="97"/>
  </r>
  <r>
    <x v="98"/>
  </r>
  <r>
    <x v="99"/>
  </r>
  <r>
    <x v="99"/>
  </r>
  <r>
    <x v="100"/>
  </r>
  <r>
    <x v="101"/>
  </r>
  <r>
    <x v="102"/>
  </r>
  <r>
    <x v="103"/>
  </r>
  <r>
    <x v="104"/>
  </r>
  <r>
    <x v="105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7"/>
  </r>
  <r>
    <x v="108"/>
  </r>
  <r>
    <x v="109"/>
  </r>
  <r>
    <x v="110"/>
  </r>
  <r>
    <x v="111"/>
  </r>
  <r>
    <x v="112"/>
  </r>
  <r>
    <x v="113"/>
  </r>
  <r>
    <x v="114"/>
  </r>
  <r>
    <x v="115"/>
  </r>
  <r>
    <x v="116"/>
  </r>
  <r>
    <x v="117"/>
  </r>
  <r>
    <x v="117"/>
  </r>
  <r>
    <x v="118"/>
  </r>
  <r>
    <x v="119"/>
  </r>
  <r>
    <x v="120"/>
  </r>
  <r>
    <x v="1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26" firstHeaderRow="1" firstDataRow="1" firstDataCol="1"/>
  <pivotFields count="1">
    <pivotField axis="axisRow" dataField="1" showAll="0">
      <items count="1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t="default"/>
      </items>
    </pivotField>
  </pivotFields>
  <rowFields count="1">
    <field x="0"/>
  </rowFields>
  <rowItems count="1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 t="grand">
      <x/>
    </i>
  </rowItems>
  <colItems count="1">
    <i/>
  </colItems>
  <dataFields count="1">
    <dataField name="Nombre de COMMUN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mer.marine@sfr.fr" TargetMode="External"/><Relationship Id="rId117" Type="http://schemas.openxmlformats.org/officeDocument/2006/relationships/hyperlink" Target="mailto:chrismond0574@orange.fr" TargetMode="External"/><Relationship Id="rId21" Type="http://schemas.openxmlformats.org/officeDocument/2006/relationships/hyperlink" Target="http://www.jbmarine.fr/" TargetMode="External"/><Relationship Id="rId42" Type="http://schemas.openxmlformats.org/officeDocument/2006/relationships/hyperlink" Target="mailto:sunmarine.uship@gmail.com" TargetMode="External"/><Relationship Id="rId47" Type="http://schemas.openxmlformats.org/officeDocument/2006/relationships/hyperlink" Target="http://www.y-s-b.com/" TargetMode="External"/><Relationship Id="rId63" Type="http://schemas.openxmlformats.org/officeDocument/2006/relationships/hyperlink" Target="mailto:aps.yachting@wanadoo.fr" TargetMode="External"/><Relationship Id="rId68" Type="http://schemas.openxmlformats.org/officeDocument/2006/relationships/hyperlink" Target="mailto:meca-service@hotmail.fr" TargetMode="External"/><Relationship Id="rId84" Type="http://schemas.openxmlformats.org/officeDocument/2006/relationships/hyperlink" Target="mailto:stephane-sem@orange.fr" TargetMode="External"/><Relationship Id="rId89" Type="http://schemas.openxmlformats.org/officeDocument/2006/relationships/hyperlink" Target="mailto:carnon@uship.fr" TargetMode="External"/><Relationship Id="rId112" Type="http://schemas.openxmlformats.org/officeDocument/2006/relationships/hyperlink" Target="http://www.cap-ocean.fr/" TargetMode="External"/><Relationship Id="rId133" Type="http://schemas.openxmlformats.org/officeDocument/2006/relationships/hyperlink" Target="mailto:info@marinefloor.eu" TargetMode="External"/><Relationship Id="rId138" Type="http://schemas.openxmlformats.org/officeDocument/2006/relationships/hyperlink" Target="http://www.midif.com/" TargetMode="External"/><Relationship Id="rId154" Type="http://schemas.openxmlformats.org/officeDocument/2006/relationships/hyperlink" Target="mailto:hivernage.agde@gmail.com" TargetMode="External"/><Relationship Id="rId159" Type="http://schemas.openxmlformats.org/officeDocument/2006/relationships/hyperlink" Target="http://www.sudcroisiere.com/" TargetMode="External"/><Relationship Id="rId175" Type="http://schemas.openxmlformats.org/officeDocument/2006/relationships/control" Target="../activeX/activeX1.xml"/><Relationship Id="rId170" Type="http://schemas.openxmlformats.org/officeDocument/2006/relationships/hyperlink" Target="mailto:franck.porrot@littoral-composites.com" TargetMode="External"/><Relationship Id="rId16" Type="http://schemas.openxmlformats.org/officeDocument/2006/relationships/hyperlink" Target="http://www.euronautic-diffusion.com/" TargetMode="External"/><Relationship Id="rId107" Type="http://schemas.openxmlformats.org/officeDocument/2006/relationships/hyperlink" Target="http://www.sudcroisiere.com/" TargetMode="External"/><Relationship Id="rId11" Type="http://schemas.openxmlformats.org/officeDocument/2006/relationships/hyperlink" Target="http://www.montariol.com/" TargetMode="External"/><Relationship Id="rId32" Type="http://schemas.openxmlformats.org/officeDocument/2006/relationships/hyperlink" Target="mailto:pabich.marine@yahoo.fr" TargetMode="External"/><Relationship Id="rId37" Type="http://schemas.openxmlformats.org/officeDocument/2006/relationships/hyperlink" Target="http://www.seacleano.fr/" TargetMode="External"/><Relationship Id="rId53" Type="http://schemas.openxmlformats.org/officeDocument/2006/relationships/hyperlink" Target="http://www.thalassacup.fr/" TargetMode="External"/><Relationship Id="rId58" Type="http://schemas.openxmlformats.org/officeDocument/2006/relationships/hyperlink" Target="mailto:dalle.catamaran@wanadoo.fr" TargetMode="External"/><Relationship Id="rId74" Type="http://schemas.openxmlformats.org/officeDocument/2006/relationships/hyperlink" Target="mailto:canalous.plaisance@orange.fr" TargetMode="External"/><Relationship Id="rId79" Type="http://schemas.openxmlformats.org/officeDocument/2006/relationships/hyperlink" Target="mailto:prodinox@bbox.fr" TargetMode="External"/><Relationship Id="rId102" Type="http://schemas.openxmlformats.org/officeDocument/2006/relationships/hyperlink" Target="mailto:bcmarine@voila.fr" TargetMode="External"/><Relationship Id="rId123" Type="http://schemas.openxmlformats.org/officeDocument/2006/relationships/hyperlink" Target="mailto:croixdusud34@croixdusud34.com" TargetMode="External"/><Relationship Id="rId128" Type="http://schemas.openxmlformats.org/officeDocument/2006/relationships/hyperlink" Target="http://www.evasion-nautisme.com/" TargetMode="External"/><Relationship Id="rId144" Type="http://schemas.openxmlformats.org/officeDocument/2006/relationships/hyperlink" Target="mailto:bateau.gosselin@gmail.com" TargetMode="External"/><Relationship Id="rId149" Type="http://schemas.openxmlformats.org/officeDocument/2006/relationships/hyperlink" Target="mailto:port-nautic@orange.fr" TargetMode="External"/><Relationship Id="rId5" Type="http://schemas.openxmlformats.org/officeDocument/2006/relationships/hyperlink" Target="mailto:amcomposite@wanadoo.fr" TargetMode="External"/><Relationship Id="rId90" Type="http://schemas.openxmlformats.org/officeDocument/2006/relationships/hyperlink" Target="mailto:yachting.direct@wanadoo.fr" TargetMode="External"/><Relationship Id="rId95" Type="http://schemas.openxmlformats.org/officeDocument/2006/relationships/hyperlink" Target="http://www.ab-yachting.com/" TargetMode="External"/><Relationship Id="rId160" Type="http://schemas.openxmlformats.org/officeDocument/2006/relationships/hyperlink" Target="mailto:sudyachting@wanadoo.fr" TargetMode="External"/><Relationship Id="rId165" Type="http://schemas.openxmlformats.org/officeDocument/2006/relationships/hyperlink" Target="http://www.elvstrom-sails.com/" TargetMode="External"/><Relationship Id="rId22" Type="http://schemas.openxmlformats.org/officeDocument/2006/relationships/hyperlink" Target="mailto:suntop@wanadoo.fr" TargetMode="External"/><Relationship Id="rId27" Type="http://schemas.openxmlformats.org/officeDocument/2006/relationships/hyperlink" Target="mailto:nauticmoteur@orange.fr" TargetMode="External"/><Relationship Id="rId43" Type="http://schemas.openxmlformats.org/officeDocument/2006/relationships/hyperlink" Target="http://www.sunmarine.fr/" TargetMode="External"/><Relationship Id="rId48" Type="http://schemas.openxmlformats.org/officeDocument/2006/relationships/hyperlink" Target="mailto:info@rivage.fr" TargetMode="External"/><Relationship Id="rId64" Type="http://schemas.openxmlformats.org/officeDocument/2006/relationships/hyperlink" Target="http://www.eurobateaux.com/" TargetMode="External"/><Relationship Id="rId69" Type="http://schemas.openxmlformats.org/officeDocument/2006/relationships/hyperlink" Target="mailto:contact@mecasystemes.eu" TargetMode="External"/><Relationship Id="rId113" Type="http://schemas.openxmlformats.org/officeDocument/2006/relationships/hyperlink" Target="mailto:contact@ettore-yachting.com" TargetMode="External"/><Relationship Id="rId118" Type="http://schemas.openxmlformats.org/officeDocument/2006/relationships/hyperlink" Target="mailto:clipperv@free.fr" TargetMode="External"/><Relationship Id="rId134" Type="http://schemas.openxmlformats.org/officeDocument/2006/relationships/hyperlink" Target="http://www.marinefloor.eu/" TargetMode="External"/><Relationship Id="rId139" Type="http://schemas.openxmlformats.org/officeDocument/2006/relationships/hyperlink" Target="http://www.nauti-cap.fr/" TargetMode="External"/><Relationship Id="rId80" Type="http://schemas.openxmlformats.org/officeDocument/2006/relationships/hyperlink" Target="mailto:sandie.picolo@gmail.com" TargetMode="External"/><Relationship Id="rId85" Type="http://schemas.openxmlformats.org/officeDocument/2006/relationships/hyperlink" Target="mailto:info@rivasyachting.com" TargetMode="External"/><Relationship Id="rId150" Type="http://schemas.openxmlformats.org/officeDocument/2006/relationships/hyperlink" Target="mailto:elie.ferla@infolien.com" TargetMode="External"/><Relationship Id="rId155" Type="http://schemas.openxmlformats.org/officeDocument/2006/relationships/hyperlink" Target="http://www.hivernage-agde.com/" TargetMode="External"/><Relationship Id="rId171" Type="http://schemas.openxmlformats.org/officeDocument/2006/relationships/hyperlink" Target="http://www.accastillage-diffusion.com/" TargetMode="External"/><Relationship Id="rId176" Type="http://schemas.openxmlformats.org/officeDocument/2006/relationships/image" Target="../media/image1.emf"/><Relationship Id="rId12" Type="http://schemas.openxmlformats.org/officeDocument/2006/relationships/hyperlink" Target="mailto:spano.cie@wanadoo.fr" TargetMode="External"/><Relationship Id="rId17" Type="http://schemas.openxmlformats.org/officeDocument/2006/relationships/hyperlink" Target="mailto:chatelboat@gmail.com" TargetMode="External"/><Relationship Id="rId33" Type="http://schemas.openxmlformats.org/officeDocument/2006/relationships/hyperlink" Target="http://www.pabich-marine.fr/" TargetMode="External"/><Relationship Id="rId38" Type="http://schemas.openxmlformats.org/officeDocument/2006/relationships/hyperlink" Target="mailto:sillage.pc@wanadoo.fr" TargetMode="External"/><Relationship Id="rId59" Type="http://schemas.openxmlformats.org/officeDocument/2006/relationships/hyperlink" Target="http://www.catamaran-picardie.com/" TargetMode="External"/><Relationship Id="rId103" Type="http://schemas.openxmlformats.org/officeDocument/2006/relationships/hyperlink" Target="http://www.yachtinglodge.com/" TargetMode="External"/><Relationship Id="rId108" Type="http://schemas.openxmlformats.org/officeDocument/2006/relationships/hyperlink" Target="http://www.cmed34.com/" TargetMode="External"/><Relationship Id="rId124" Type="http://schemas.openxmlformats.org/officeDocument/2006/relationships/hyperlink" Target="http://www.croixdusud34.com/" TargetMode="External"/><Relationship Id="rId129" Type="http://schemas.openxmlformats.org/officeDocument/2006/relationships/hyperlink" Target="mailto:promo-plaisance@wanadoo.fr" TargetMode="External"/><Relationship Id="rId54" Type="http://schemas.openxmlformats.org/officeDocument/2006/relationships/hyperlink" Target="mailto:surfloisirs@free.fr" TargetMode="External"/><Relationship Id="rId70" Type="http://schemas.openxmlformats.org/officeDocument/2006/relationships/hyperlink" Target="mailto:ets.merelec@wanadoo.fr" TargetMode="External"/><Relationship Id="rId75" Type="http://schemas.openxmlformats.org/officeDocument/2006/relationships/hyperlink" Target="mailto:accueil@cheminsdoceans.com" TargetMode="External"/><Relationship Id="rId91" Type="http://schemas.openxmlformats.org/officeDocument/2006/relationships/hyperlink" Target="mailto:languedocata@free.fr" TargetMode="External"/><Relationship Id="rId96" Type="http://schemas.openxmlformats.org/officeDocument/2006/relationships/hyperlink" Target="mailto:capaccastillage@orange.fr" TargetMode="External"/><Relationship Id="rId140" Type="http://schemas.openxmlformats.org/officeDocument/2006/relationships/hyperlink" Target="mailto:remyboyer@nav-elec;com" TargetMode="External"/><Relationship Id="rId145" Type="http://schemas.openxmlformats.org/officeDocument/2006/relationships/hyperlink" Target="mailto:passagersduvent34@orange.fr" TargetMode="External"/><Relationship Id="rId161" Type="http://schemas.openxmlformats.org/officeDocument/2006/relationships/hyperlink" Target="http://www.sudyachting.com/" TargetMode="External"/><Relationship Id="rId166" Type="http://schemas.openxmlformats.org/officeDocument/2006/relationships/hyperlink" Target="mailto:windward34@aol.com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mailto:atef30@sfr.fr" TargetMode="External"/><Relationship Id="rId23" Type="http://schemas.openxmlformats.org/officeDocument/2006/relationships/hyperlink" Target="mailto:marineservice30@free.fr" TargetMode="External"/><Relationship Id="rId28" Type="http://schemas.openxmlformats.org/officeDocument/2006/relationships/hyperlink" Target="mailto:nautismecamargue@orange.fr" TargetMode="External"/><Relationship Id="rId49" Type="http://schemas.openxmlformats.org/officeDocument/2006/relationships/hyperlink" Target="http://www.rivage.fr/" TargetMode="External"/><Relationship Id="rId114" Type="http://schemas.openxmlformats.org/officeDocument/2006/relationships/hyperlink" Target="http://www.ettore-yachting.com/" TargetMode="External"/><Relationship Id="rId119" Type="http://schemas.openxmlformats.org/officeDocument/2006/relationships/hyperlink" Target="mailto:cordieeroypomarede@orange.fr" TargetMode="External"/><Relationship Id="rId10" Type="http://schemas.openxmlformats.org/officeDocument/2006/relationships/hyperlink" Target="mailto:contact@montariol.com" TargetMode="External"/><Relationship Id="rId31" Type="http://schemas.openxmlformats.org/officeDocument/2006/relationships/hyperlink" Target="http://www.navisud.fr/" TargetMode="External"/><Relationship Id="rId44" Type="http://schemas.openxmlformats.org/officeDocument/2006/relationships/hyperlink" Target="mailto:isabelle.verhli@vegavoiles.com" TargetMode="External"/><Relationship Id="rId52" Type="http://schemas.openxmlformats.org/officeDocument/2006/relationships/hyperlink" Target="mailto:contact@thalassacup.fr" TargetMode="External"/><Relationship Id="rId60" Type="http://schemas.openxmlformats.org/officeDocument/2006/relationships/hyperlink" Target="mailto:thierrydps@sfr.fr" TargetMode="External"/><Relationship Id="rId65" Type="http://schemas.openxmlformats.org/officeDocument/2006/relationships/hyperlink" Target="mailto:newsellerie@gmail.com" TargetMode="External"/><Relationship Id="rId73" Type="http://schemas.openxmlformats.org/officeDocument/2006/relationships/hyperlink" Target="mailto:contact@caminav.com" TargetMode="External"/><Relationship Id="rId78" Type="http://schemas.openxmlformats.org/officeDocument/2006/relationships/hyperlink" Target="mailto:contact@catamaran-outremer.com" TargetMode="External"/><Relationship Id="rId81" Type="http://schemas.openxmlformats.org/officeDocument/2006/relationships/hyperlink" Target="mailto:contact@deltavoiles.com" TargetMode="External"/><Relationship Id="rId86" Type="http://schemas.openxmlformats.org/officeDocument/2006/relationships/hyperlink" Target="mailto:richardlapene@wanadoo.fr" TargetMode="External"/><Relationship Id="rId94" Type="http://schemas.openxmlformats.org/officeDocument/2006/relationships/hyperlink" Target="mailto:contact@abyachting.fr" TargetMode="External"/><Relationship Id="rId99" Type="http://schemas.openxmlformats.org/officeDocument/2006/relationships/hyperlink" Target="mailto:ayc11@orange.fr" TargetMode="External"/><Relationship Id="rId101" Type="http://schemas.openxmlformats.org/officeDocument/2006/relationships/hyperlink" Target="http://www.asyachting.fr/" TargetMode="External"/><Relationship Id="rId122" Type="http://schemas.openxmlformats.org/officeDocument/2006/relationships/hyperlink" Target="http://www.expert-maritime-fluvial.fr/" TargetMode="External"/><Relationship Id="rId130" Type="http://schemas.openxmlformats.org/officeDocument/2006/relationships/hyperlink" Target="http://www.bateau-jeanneau.com/" TargetMode="External"/><Relationship Id="rId135" Type="http://schemas.openxmlformats.org/officeDocument/2006/relationships/hyperlink" Target="mailto:jmthibaud@melem-nautisme.fr" TargetMode="External"/><Relationship Id="rId143" Type="http://schemas.openxmlformats.org/officeDocument/2006/relationships/hyperlink" Target="http://www.navicap.com/" TargetMode="External"/><Relationship Id="rId148" Type="http://schemas.openxmlformats.org/officeDocument/2006/relationships/hyperlink" Target="http://www.polymer.fr/" TargetMode="External"/><Relationship Id="rId151" Type="http://schemas.openxmlformats.org/officeDocument/2006/relationships/hyperlink" Target="http://www.prodinox.fr/" TargetMode="External"/><Relationship Id="rId156" Type="http://schemas.openxmlformats.org/officeDocument/2006/relationships/hyperlink" Target="mailto:commercial@silcap-nautisme.com" TargetMode="External"/><Relationship Id="rId164" Type="http://schemas.openxmlformats.org/officeDocument/2006/relationships/hyperlink" Target="mailto:sarltramontane@elvstrom-sails.com" TargetMode="External"/><Relationship Id="rId169" Type="http://schemas.openxmlformats.org/officeDocument/2006/relationships/hyperlink" Target="http://www.yachtinglodge.com/" TargetMode="External"/><Relationship Id="rId177" Type="http://schemas.openxmlformats.org/officeDocument/2006/relationships/control" Target="../activeX/activeX2.xml"/><Relationship Id="rId4" Type="http://schemas.openxmlformats.org/officeDocument/2006/relationships/hyperlink" Target="mailto:antoine091259@live.fr" TargetMode="External"/><Relationship Id="rId9" Type="http://schemas.openxmlformats.org/officeDocument/2006/relationships/hyperlink" Target="mailto:c.e.m@neuf.fr" TargetMode="External"/><Relationship Id="rId172" Type="http://schemas.openxmlformats.org/officeDocument/2006/relationships/printerSettings" Target="../printerSettings/printerSettings4.bin"/><Relationship Id="rId13" Type="http://schemas.openxmlformats.org/officeDocument/2006/relationships/hyperlink" Target="mailto:contact@ettore-yachting.com" TargetMode="External"/><Relationship Id="rId18" Type="http://schemas.openxmlformats.org/officeDocument/2006/relationships/hyperlink" Target="http://www.constance-boat.com/" TargetMode="External"/><Relationship Id="rId39" Type="http://schemas.openxmlformats.org/officeDocument/2006/relationships/hyperlink" Target="http://www.sillage-nautisme.com/" TargetMode="External"/><Relationship Id="rId109" Type="http://schemas.openxmlformats.org/officeDocument/2006/relationships/hyperlink" Target="mailto:brunelin@cmed34.com" TargetMode="External"/><Relationship Id="rId34" Type="http://schemas.openxmlformats.org/officeDocument/2006/relationships/hyperlink" Target="mailto:ste-proelec@wanadoo.fr" TargetMode="External"/><Relationship Id="rId50" Type="http://schemas.openxmlformats.org/officeDocument/2006/relationships/hyperlink" Target="mailto:contact@watairworld.com" TargetMode="External"/><Relationship Id="rId55" Type="http://schemas.openxmlformats.org/officeDocument/2006/relationships/hyperlink" Target="http://www.surf-loisirs.com/" TargetMode="External"/><Relationship Id="rId76" Type="http://schemas.openxmlformats.org/officeDocument/2006/relationships/hyperlink" Target="mailto:grallyachting@wanadoo.fr" TargetMode="External"/><Relationship Id="rId97" Type="http://schemas.openxmlformats.org/officeDocument/2006/relationships/hyperlink" Target="mailto:contact@agdeplaisance.com" TargetMode="External"/><Relationship Id="rId104" Type="http://schemas.openxmlformats.org/officeDocument/2006/relationships/hyperlink" Target="mailto:bleumarineplaisance@wanadoo.fr" TargetMode="External"/><Relationship Id="rId120" Type="http://schemas.openxmlformats.org/officeDocument/2006/relationships/hyperlink" Target="http://www.expert-maritime-fluvial.fr/" TargetMode="External"/><Relationship Id="rId125" Type="http://schemas.openxmlformats.org/officeDocument/2006/relationships/hyperlink" Target="mailto:contact@dolphin-nautico.com" TargetMode="External"/><Relationship Id="rId141" Type="http://schemas.openxmlformats.org/officeDocument/2006/relationships/hyperlink" Target="http://www.nav-elec.com/" TargetMode="External"/><Relationship Id="rId146" Type="http://schemas.openxmlformats.org/officeDocument/2006/relationships/hyperlink" Target="http://www.passagersduvent34.com/" TargetMode="External"/><Relationship Id="rId167" Type="http://schemas.openxmlformats.org/officeDocument/2006/relationships/hyperlink" Target="http://www.yachting-direct.fr/" TargetMode="External"/><Relationship Id="rId7" Type="http://schemas.openxmlformats.org/officeDocument/2006/relationships/hyperlink" Target="mailto:berlaquerbe2@yahoo.fr" TargetMode="External"/><Relationship Id="rId71" Type="http://schemas.openxmlformats.org/officeDocument/2006/relationships/hyperlink" Target="mailto:jacques.ponant@gmail.com" TargetMode="External"/><Relationship Id="rId92" Type="http://schemas.openxmlformats.org/officeDocument/2006/relationships/hyperlink" Target="mailto:A2C@boats-diffusion.com" TargetMode="External"/><Relationship Id="rId162" Type="http://schemas.openxmlformats.org/officeDocument/2006/relationships/hyperlink" Target="mailto:voilerieseahorse@orange.fr" TargetMode="External"/><Relationship Id="rId2" Type="http://schemas.openxmlformats.org/officeDocument/2006/relationships/hyperlink" Target="http://www.a2mbateau.com/" TargetMode="External"/><Relationship Id="rId29" Type="http://schemas.openxmlformats.org/officeDocument/2006/relationships/hyperlink" Target="http://www.nautismecamargue.com/" TargetMode="External"/><Relationship Id="rId24" Type="http://schemas.openxmlformats.org/officeDocument/2006/relationships/hyperlink" Target="http://www.marineservices30.com/" TargetMode="External"/><Relationship Id="rId40" Type="http://schemas.openxmlformats.org/officeDocument/2006/relationships/hyperlink" Target="mailto:spi-portcamargue@wanadoo.fr" TargetMode="External"/><Relationship Id="rId45" Type="http://schemas.openxmlformats.org/officeDocument/2006/relationships/hyperlink" Target="http://www.vegavoiles.com/" TargetMode="External"/><Relationship Id="rId66" Type="http://schemas.openxmlformats.org/officeDocument/2006/relationships/hyperlink" Target="mailto:vpalanca@sfr.fr" TargetMode="External"/><Relationship Id="rId87" Type="http://schemas.openxmlformats.org/officeDocument/2006/relationships/hyperlink" Target="mailto:info@bernard-gallay.com" TargetMode="External"/><Relationship Id="rId110" Type="http://schemas.openxmlformats.org/officeDocument/2006/relationships/hyperlink" Target="mailto:camargueetyachting@orange.fr" TargetMode="External"/><Relationship Id="rId115" Type="http://schemas.openxmlformats.org/officeDocument/2006/relationships/hyperlink" Target="mailto:chakana.marine@orange.fr" TargetMode="External"/><Relationship Id="rId131" Type="http://schemas.openxmlformats.org/officeDocument/2006/relationships/hyperlink" Target="mailto:laure.gasc@lormarine.fr" TargetMode="External"/><Relationship Id="rId136" Type="http://schemas.openxmlformats.org/officeDocument/2006/relationships/hyperlink" Target="http://www.melem-nautisme.fr/" TargetMode="External"/><Relationship Id="rId157" Type="http://schemas.openxmlformats.org/officeDocument/2006/relationships/hyperlink" Target="http://www.evasion-nautisme.com/" TargetMode="External"/><Relationship Id="rId178" Type="http://schemas.openxmlformats.org/officeDocument/2006/relationships/image" Target="../media/image2.emf"/><Relationship Id="rId61" Type="http://schemas.openxmlformats.org/officeDocument/2006/relationships/hyperlink" Target="mailto:achardp@free.fr" TargetMode="External"/><Relationship Id="rId82" Type="http://schemas.openxmlformats.org/officeDocument/2006/relationships/hyperlink" Target="mailto:info@marine-et-industrie.com" TargetMode="External"/><Relationship Id="rId152" Type="http://schemas.openxmlformats.org/officeDocument/2006/relationships/hyperlink" Target="mailto:contact@sailinproject.fr" TargetMode="External"/><Relationship Id="rId173" Type="http://schemas.openxmlformats.org/officeDocument/2006/relationships/drawing" Target="../drawings/drawing2.xml"/><Relationship Id="rId19" Type="http://schemas.openxmlformats.org/officeDocument/2006/relationships/hyperlink" Target="mailto:jamesquay@me.com" TargetMode="External"/><Relationship Id="rId14" Type="http://schemas.openxmlformats.org/officeDocument/2006/relationships/hyperlink" Target="http://www.ettore-yachting.com/" TargetMode="External"/><Relationship Id="rId30" Type="http://schemas.openxmlformats.org/officeDocument/2006/relationships/hyperlink" Target="mailto:navi_sud.jmerviel@orange.fr" TargetMode="External"/><Relationship Id="rId35" Type="http://schemas.openxmlformats.org/officeDocument/2006/relationships/hyperlink" Target="http://www.proelecportcamargue.monsite.wanadoo.fr/" TargetMode="External"/><Relationship Id="rId56" Type="http://schemas.openxmlformats.org/officeDocument/2006/relationships/hyperlink" Target="mailto:camargue@ucpa.asso.fr" TargetMode="External"/><Relationship Id="rId77" Type="http://schemas.openxmlformats.org/officeDocument/2006/relationships/hyperlink" Target="mailto:info@nauti-cap.fr" TargetMode="External"/><Relationship Id="rId100" Type="http://schemas.openxmlformats.org/officeDocument/2006/relationships/hyperlink" Target="mailto:apac.agde@free.fr" TargetMode="External"/><Relationship Id="rId105" Type="http://schemas.openxmlformats.org/officeDocument/2006/relationships/hyperlink" Target="http://www.bleumarine-plaisance.com/" TargetMode="External"/><Relationship Id="rId126" Type="http://schemas.openxmlformats.org/officeDocument/2006/relationships/hyperlink" Target="http://www.dolphin-nautico34.com/" TargetMode="External"/><Relationship Id="rId147" Type="http://schemas.openxmlformats.org/officeDocument/2006/relationships/hyperlink" Target="mailto:info.vente@polymer.fr" TargetMode="External"/><Relationship Id="rId168" Type="http://schemas.openxmlformats.org/officeDocument/2006/relationships/hyperlink" Target="mailto:contact@yachtinglodge.com" TargetMode="External"/><Relationship Id="rId8" Type="http://schemas.openxmlformats.org/officeDocument/2006/relationships/hyperlink" Target="http://www.bertrand-marine.com/" TargetMode="External"/><Relationship Id="rId51" Type="http://schemas.openxmlformats.org/officeDocument/2006/relationships/hyperlink" Target="http://www.watairworld.com/" TargetMode="External"/><Relationship Id="rId72" Type="http://schemas.openxmlformats.org/officeDocument/2006/relationships/hyperlink" Target="mailto:a2mglad@wanadoo.fr" TargetMode="External"/><Relationship Id="rId93" Type="http://schemas.openxmlformats.org/officeDocument/2006/relationships/hyperlink" Target="http://www.boats-diffusion.com/" TargetMode="External"/><Relationship Id="rId98" Type="http://schemas.openxmlformats.org/officeDocument/2006/relationships/hyperlink" Target="http://www.agdeplaisance.com/" TargetMode="External"/><Relationship Id="rId121" Type="http://schemas.openxmlformats.org/officeDocument/2006/relationships/hyperlink" Target="mailto:cordieeroypomarede@orange.fr" TargetMode="External"/><Relationship Id="rId142" Type="http://schemas.openxmlformats.org/officeDocument/2006/relationships/hyperlink" Target="mailto:navicap-uship@wanadoo.fr" TargetMode="External"/><Relationship Id="rId163" Type="http://schemas.openxmlformats.org/officeDocument/2006/relationships/hyperlink" Target="http://www.technique-voile.com/" TargetMode="External"/><Relationship Id="rId3" Type="http://schemas.openxmlformats.org/officeDocument/2006/relationships/hyperlink" Target="mailto:amt30@wanadoo.fr" TargetMode="External"/><Relationship Id="rId25" Type="http://schemas.openxmlformats.org/officeDocument/2006/relationships/hyperlink" Target="mailto:adetaureau@hotmail.fr" TargetMode="External"/><Relationship Id="rId46" Type="http://schemas.openxmlformats.org/officeDocument/2006/relationships/hyperlink" Target="mailto:info@y-s-b.com" TargetMode="External"/><Relationship Id="rId67" Type="http://schemas.openxmlformats.org/officeDocument/2006/relationships/hyperlink" Target="mailto:mecamarine@wanadoo.fr" TargetMode="External"/><Relationship Id="rId116" Type="http://schemas.openxmlformats.org/officeDocument/2006/relationships/hyperlink" Target="http://www.cheminsdoceans.com/" TargetMode="External"/><Relationship Id="rId137" Type="http://schemas.openxmlformats.org/officeDocument/2006/relationships/hyperlink" Target="mailto:info@midif.fr" TargetMode="External"/><Relationship Id="rId158" Type="http://schemas.openxmlformats.org/officeDocument/2006/relationships/hyperlink" Target="mailto:sudcroisier@sudcroisiere.fr" TargetMode="External"/><Relationship Id="rId20" Type="http://schemas.openxmlformats.org/officeDocument/2006/relationships/hyperlink" Target="mailto:contact@jbmarine.fr" TargetMode="External"/><Relationship Id="rId41" Type="http://schemas.openxmlformats.org/officeDocument/2006/relationships/hyperlink" Target="http://www.accastillage-diffusion.com/" TargetMode="External"/><Relationship Id="rId62" Type="http://schemas.openxmlformats.org/officeDocument/2006/relationships/hyperlink" Target="mailto:agreements@free.fr" TargetMode="External"/><Relationship Id="rId83" Type="http://schemas.openxmlformats.org/officeDocument/2006/relationships/hyperlink" Target="mailto:contact@nauticimport.com" TargetMode="External"/><Relationship Id="rId88" Type="http://schemas.openxmlformats.org/officeDocument/2006/relationships/hyperlink" Target="mailto:carnon.nautisme@wanadoo.fr" TargetMode="External"/><Relationship Id="rId111" Type="http://schemas.openxmlformats.org/officeDocument/2006/relationships/hyperlink" Target="mailto:portcamargue@cap-ocean.fr" TargetMode="External"/><Relationship Id="rId132" Type="http://schemas.openxmlformats.org/officeDocument/2006/relationships/hyperlink" Target="http://www.lormarine.fr/" TargetMode="External"/><Relationship Id="rId153" Type="http://schemas.openxmlformats.org/officeDocument/2006/relationships/hyperlink" Target="http://www.sailinproject.fr/" TargetMode="External"/><Relationship Id="rId174" Type="http://schemas.openxmlformats.org/officeDocument/2006/relationships/vmlDrawing" Target="../drawings/vmlDrawing2.vml"/><Relationship Id="rId179" Type="http://schemas.openxmlformats.org/officeDocument/2006/relationships/ctrlProp" Target="../ctrlProps/ctrlProp3.xml"/><Relationship Id="rId15" Type="http://schemas.openxmlformats.org/officeDocument/2006/relationships/hyperlink" Target="mailto:euronautic.diffusion@wanadoo.fr" TargetMode="External"/><Relationship Id="rId36" Type="http://schemas.openxmlformats.org/officeDocument/2006/relationships/hyperlink" Target="mailto:thierry@seacleaneo.fr" TargetMode="External"/><Relationship Id="rId57" Type="http://schemas.openxmlformats.org/officeDocument/2006/relationships/hyperlink" Target="http://www.portcamargue.ucpa.com/" TargetMode="External"/><Relationship Id="rId106" Type="http://schemas.openxmlformats.org/officeDocument/2006/relationships/hyperlink" Target="mailto:boatinox@sudcroisiere.fr" TargetMode="External"/><Relationship Id="rId127" Type="http://schemas.openxmlformats.org/officeDocument/2006/relationships/hyperlink" Target="mailto:info@evasion-nautism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628"/>
  <sheetViews>
    <sheetView tabSelected="1" workbookViewId="0">
      <selection activeCell="H7" sqref="H7"/>
    </sheetView>
  </sheetViews>
  <sheetFormatPr baseColWidth="10" defaultRowHeight="15"/>
  <sheetData>
    <row r="1" spans="1:39">
      <c r="A1" s="2"/>
      <c r="H1" s="11"/>
    </row>
    <row r="2" spans="1:39">
      <c r="A2" s="2"/>
    </row>
    <row r="3" spans="1:39">
      <c r="A3" s="2"/>
    </row>
    <row r="4" spans="1:39">
      <c r="A4" s="2"/>
    </row>
    <row r="5" spans="1:39">
      <c r="A5" s="2"/>
      <c r="AM5" s="10">
        <v>41698</v>
      </c>
    </row>
    <row r="6" spans="1:39">
      <c r="A6" s="2"/>
    </row>
    <row r="7" spans="1:39">
      <c r="A7" s="2"/>
    </row>
    <row r="8" spans="1:39">
      <c r="A8" s="2"/>
      <c r="AM8" s="10">
        <v>41698</v>
      </c>
    </row>
    <row r="9" spans="1:39">
      <c r="A9" s="2"/>
      <c r="AM9" s="10">
        <v>41699</v>
      </c>
    </row>
    <row r="10" spans="1:39">
      <c r="A10" s="2"/>
    </row>
    <row r="11" spans="1:39">
      <c r="A11" s="2"/>
    </row>
    <row r="12" spans="1:39">
      <c r="A12" s="2"/>
    </row>
    <row r="13" spans="1:39">
      <c r="A13" s="2"/>
      <c r="AM13" s="10">
        <v>41698</v>
      </c>
    </row>
    <row r="14" spans="1:39">
      <c r="A14" s="2"/>
    </row>
    <row r="15" spans="1:39">
      <c r="A15" s="2"/>
    </row>
    <row r="16" spans="1:39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39">
      <c r="A97" s="2"/>
    </row>
    <row r="98" spans="1:39">
      <c r="A98" s="2"/>
    </row>
    <row r="99" spans="1:39">
      <c r="A99" s="2"/>
      <c r="AM99" s="10">
        <v>41698</v>
      </c>
    </row>
    <row r="100" spans="1:39">
      <c r="A100" s="2"/>
    </row>
    <row r="101" spans="1:39">
      <c r="A101" s="2"/>
    </row>
    <row r="102" spans="1:39">
      <c r="A102" s="2"/>
    </row>
    <row r="103" spans="1:39">
      <c r="A103" s="2"/>
    </row>
    <row r="104" spans="1:39">
      <c r="A104" s="2"/>
    </row>
    <row r="105" spans="1:39">
      <c r="A105" s="2"/>
    </row>
    <row r="106" spans="1:39">
      <c r="A106" s="2"/>
    </row>
    <row r="107" spans="1:39">
      <c r="A107" s="2"/>
    </row>
    <row r="108" spans="1:39">
      <c r="A108" s="2"/>
    </row>
    <row r="109" spans="1:39">
      <c r="A109" s="2"/>
    </row>
    <row r="110" spans="1:39">
      <c r="A110" s="2"/>
    </row>
    <row r="111" spans="1:39">
      <c r="A111" s="2"/>
    </row>
    <row r="112" spans="1:39">
      <c r="A112" s="2"/>
    </row>
    <row r="113" spans="1:1">
      <c r="A113" s="2"/>
    </row>
    <row r="114" spans="1:1">
      <c r="A114" s="2"/>
    </row>
    <row r="115" spans="1:1">
      <c r="A115" s="2"/>
    </row>
    <row r="116" spans="1:1">
      <c r="A116" s="2"/>
    </row>
    <row r="117" spans="1:1">
      <c r="A117" s="2"/>
    </row>
    <row r="118" spans="1:1">
      <c r="A118" s="2"/>
    </row>
    <row r="119" spans="1:1">
      <c r="A119" s="2"/>
    </row>
    <row r="120" spans="1:1">
      <c r="A120" s="2"/>
    </row>
    <row r="121" spans="1:1">
      <c r="A121" s="2"/>
    </row>
    <row r="122" spans="1:1">
      <c r="A122" s="2"/>
    </row>
    <row r="123" spans="1:1">
      <c r="A123" s="2"/>
    </row>
    <row r="124" spans="1:1">
      <c r="A124" s="2"/>
    </row>
    <row r="125" spans="1:1">
      <c r="A125" s="2"/>
    </row>
    <row r="126" spans="1:1">
      <c r="A126" s="2"/>
    </row>
    <row r="127" spans="1:1">
      <c r="A127" s="2"/>
    </row>
    <row r="128" spans="1:1">
      <c r="A128" s="2"/>
    </row>
    <row r="129" spans="1:1">
      <c r="A129" s="2"/>
    </row>
    <row r="130" spans="1:1">
      <c r="A130" s="2"/>
    </row>
    <row r="131" spans="1:1">
      <c r="A131" s="2"/>
    </row>
    <row r="132" spans="1:1">
      <c r="A132" s="2"/>
    </row>
    <row r="133" spans="1:1">
      <c r="A133" s="2"/>
    </row>
    <row r="134" spans="1:1">
      <c r="A134" s="2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2"/>
    </row>
    <row r="142" spans="1:1">
      <c r="A142" s="2"/>
    </row>
    <row r="143" spans="1:1">
      <c r="A143" s="2"/>
    </row>
    <row r="144" spans="1:1">
      <c r="A144" s="2"/>
    </row>
    <row r="145" spans="1:1">
      <c r="A145" s="2"/>
    </row>
    <row r="146" spans="1:1">
      <c r="A146" s="2"/>
    </row>
    <row r="147" spans="1:1">
      <c r="A147" s="2"/>
    </row>
    <row r="148" spans="1:1">
      <c r="A148" s="2"/>
    </row>
    <row r="149" spans="1:1">
      <c r="A149" s="2"/>
    </row>
    <row r="150" spans="1:1">
      <c r="A150" s="2"/>
    </row>
    <row r="151" spans="1:1">
      <c r="A151" s="2"/>
    </row>
    <row r="152" spans="1:1">
      <c r="A152" s="2"/>
    </row>
    <row r="153" spans="1:1">
      <c r="A153" s="2"/>
    </row>
    <row r="154" spans="1:1">
      <c r="A154" s="2"/>
    </row>
    <row r="155" spans="1:1">
      <c r="A155" s="2"/>
    </row>
    <row r="156" spans="1:1">
      <c r="A156" s="2"/>
    </row>
    <row r="157" spans="1:1">
      <c r="A157" s="2"/>
    </row>
    <row r="158" spans="1:1">
      <c r="A158" s="2"/>
    </row>
    <row r="264" spans="39:39">
      <c r="AM264" s="10">
        <v>41698</v>
      </c>
    </row>
    <row r="626" spans="1:39">
      <c r="AM626" s="10">
        <v>41699</v>
      </c>
    </row>
    <row r="627" spans="1:39">
      <c r="G627" t="s">
        <v>29</v>
      </c>
    </row>
    <row r="628" spans="1:39">
      <c r="A628" t="s">
        <v>547</v>
      </c>
      <c r="B628" t="s">
        <v>548</v>
      </c>
      <c r="C628" t="s">
        <v>29</v>
      </c>
      <c r="D628" t="s">
        <v>29</v>
      </c>
      <c r="E628" t="s">
        <v>546</v>
      </c>
      <c r="F628" t="s">
        <v>29</v>
      </c>
      <c r="H628" t="s">
        <v>29</v>
      </c>
      <c r="I628" t="s">
        <v>29</v>
      </c>
      <c r="J628" t="s">
        <v>29</v>
      </c>
      <c r="K628" t="s">
        <v>29</v>
      </c>
      <c r="L628" t="s">
        <v>29</v>
      </c>
      <c r="M628" t="s">
        <v>29</v>
      </c>
      <c r="N628" t="s">
        <v>29</v>
      </c>
      <c r="O628" t="s">
        <v>29</v>
      </c>
      <c r="P628" t="s">
        <v>29</v>
      </c>
      <c r="Q628" t="s">
        <v>29</v>
      </c>
      <c r="R628" t="s">
        <v>29</v>
      </c>
      <c r="S628" t="s">
        <v>29</v>
      </c>
      <c r="T628" t="s">
        <v>29</v>
      </c>
      <c r="U628" t="s">
        <v>29</v>
      </c>
      <c r="V628" t="s">
        <v>29</v>
      </c>
      <c r="W628" t="s">
        <v>29</v>
      </c>
      <c r="X628" t="s">
        <v>29</v>
      </c>
      <c r="Y628" t="s">
        <v>29</v>
      </c>
      <c r="Z628" t="s">
        <v>29</v>
      </c>
      <c r="AA628" t="s">
        <v>29</v>
      </c>
      <c r="AB628" t="s">
        <v>29</v>
      </c>
      <c r="AC628" t="s">
        <v>29</v>
      </c>
      <c r="AD628" t="s">
        <v>29</v>
      </c>
      <c r="AE628" t="s">
        <v>29</v>
      </c>
      <c r="AF628" t="s">
        <v>29</v>
      </c>
      <c r="AG628" t="s">
        <v>29</v>
      </c>
      <c r="AH628" t="s">
        <v>29</v>
      </c>
      <c r="AI628" t="s">
        <v>29</v>
      </c>
      <c r="AJ628" t="s">
        <v>29</v>
      </c>
      <c r="AK628" t="s">
        <v>29</v>
      </c>
      <c r="AL628" t="s">
        <v>29</v>
      </c>
      <c r="AM628" s="10">
        <v>41699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Recherche">
                <anchor moveWithCells="1" sizeWithCells="1">
                  <from>
                    <xdr:col>1</xdr:col>
                    <xdr:colOff>0</xdr:colOff>
                    <xdr:row>10</xdr:row>
                    <xdr:rowOff>9525</xdr:rowOff>
                  </from>
                  <to>
                    <xdr:col>4</xdr:col>
                    <xdr:colOff>600075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ancer_formulaire">
                <anchor moveWithCells="1" sizeWithCells="1">
                  <from>
                    <xdr:col>0</xdr:col>
                    <xdr:colOff>752475</xdr:colOff>
                    <xdr:row>1</xdr:row>
                    <xdr:rowOff>0</xdr:rowOff>
                  </from>
                  <to>
                    <xdr:col>4</xdr:col>
                    <xdr:colOff>590550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6"/>
  <sheetViews>
    <sheetView topLeftCell="A100" workbookViewId="0">
      <selection activeCell="A3" sqref="A3"/>
    </sheetView>
  </sheetViews>
  <sheetFormatPr baseColWidth="10" defaultRowHeight="15"/>
  <cols>
    <col min="1" max="1" width="26.140625" customWidth="1"/>
    <col min="2" max="2" width="21.85546875" customWidth="1"/>
  </cols>
  <sheetData>
    <row r="3" spans="1:2">
      <c r="A3" s="77" t="s">
        <v>2520</v>
      </c>
      <c r="B3" t="s">
        <v>2522</v>
      </c>
    </row>
    <row r="4" spans="1:2">
      <c r="A4" s="78" t="s">
        <v>1140</v>
      </c>
      <c r="B4" s="79">
        <v>17</v>
      </c>
    </row>
    <row r="5" spans="1:2">
      <c r="A5" s="78" t="s">
        <v>995</v>
      </c>
      <c r="B5" s="79">
        <v>16</v>
      </c>
    </row>
    <row r="6" spans="1:2">
      <c r="A6" s="78" t="s">
        <v>1022</v>
      </c>
      <c r="B6" s="79">
        <v>1</v>
      </c>
    </row>
    <row r="7" spans="1:2">
      <c r="A7" s="78" t="s">
        <v>1842</v>
      </c>
      <c r="B7" s="79">
        <v>2</v>
      </c>
    </row>
    <row r="8" spans="1:2">
      <c r="A8" s="78" t="s">
        <v>150</v>
      </c>
      <c r="B8" s="79">
        <v>28</v>
      </c>
    </row>
    <row r="9" spans="1:2">
      <c r="A9" s="78" t="s">
        <v>578</v>
      </c>
      <c r="B9" s="79">
        <v>1</v>
      </c>
    </row>
    <row r="10" spans="1:2">
      <c r="A10" s="78" t="s">
        <v>1467</v>
      </c>
      <c r="B10" s="79">
        <v>1</v>
      </c>
    </row>
    <row r="11" spans="1:2">
      <c r="A11" s="78" t="s">
        <v>1470</v>
      </c>
      <c r="B11" s="79">
        <v>1</v>
      </c>
    </row>
    <row r="12" spans="1:2">
      <c r="A12" s="78" t="s">
        <v>1659</v>
      </c>
      <c r="B12" s="79">
        <v>1</v>
      </c>
    </row>
    <row r="13" spans="1:2">
      <c r="A13" s="78" t="s">
        <v>1166</v>
      </c>
      <c r="B13" s="79">
        <v>2</v>
      </c>
    </row>
    <row r="14" spans="1:2">
      <c r="A14" s="78" t="s">
        <v>220</v>
      </c>
      <c r="B14" s="79">
        <v>10</v>
      </c>
    </row>
    <row r="15" spans="1:2">
      <c r="A15" s="78" t="s">
        <v>1663</v>
      </c>
      <c r="B15" s="79">
        <v>2</v>
      </c>
    </row>
    <row r="16" spans="1:2">
      <c r="A16" s="78" t="s">
        <v>1668</v>
      </c>
      <c r="B16" s="79">
        <v>1</v>
      </c>
    </row>
    <row r="17" spans="1:2">
      <c r="A17" s="78" t="s">
        <v>1169</v>
      </c>
      <c r="B17" s="79">
        <v>4</v>
      </c>
    </row>
    <row r="18" spans="1:2">
      <c r="A18" s="78" t="s">
        <v>1671</v>
      </c>
      <c r="B18" s="79">
        <v>1</v>
      </c>
    </row>
    <row r="19" spans="1:2">
      <c r="A19" s="78" t="s">
        <v>1849</v>
      </c>
      <c r="B19" s="79">
        <v>1</v>
      </c>
    </row>
    <row r="20" spans="1:2">
      <c r="A20" s="78" t="s">
        <v>865</v>
      </c>
      <c r="B20" s="79">
        <v>1</v>
      </c>
    </row>
    <row r="21" spans="1:2">
      <c r="A21" s="78" t="s">
        <v>1473</v>
      </c>
      <c r="B21" s="79">
        <v>1</v>
      </c>
    </row>
    <row r="22" spans="1:2">
      <c r="A22" s="78" t="s">
        <v>50</v>
      </c>
      <c r="B22" s="79">
        <v>43</v>
      </c>
    </row>
    <row r="23" spans="1:2">
      <c r="A23" s="78" t="s">
        <v>1176</v>
      </c>
      <c r="B23" s="79">
        <v>17</v>
      </c>
    </row>
    <row r="24" spans="1:2">
      <c r="A24" s="78" t="s">
        <v>1879</v>
      </c>
      <c r="B24" s="79">
        <v>2</v>
      </c>
    </row>
    <row r="25" spans="1:2">
      <c r="A25" s="78" t="s">
        <v>1207</v>
      </c>
      <c r="B25" s="79">
        <v>10</v>
      </c>
    </row>
    <row r="26" spans="1:2">
      <c r="A26" s="78" t="s">
        <v>1476</v>
      </c>
      <c r="B26" s="79">
        <v>1</v>
      </c>
    </row>
    <row r="27" spans="1:2">
      <c r="A27" s="78" t="s">
        <v>1676</v>
      </c>
      <c r="B27" s="79">
        <v>1</v>
      </c>
    </row>
    <row r="28" spans="1:2">
      <c r="A28" s="78" t="s">
        <v>1479</v>
      </c>
      <c r="B28" s="79">
        <v>1</v>
      </c>
    </row>
    <row r="29" spans="1:2">
      <c r="A29" s="78" t="s">
        <v>843</v>
      </c>
      <c r="B29" s="79">
        <v>4</v>
      </c>
    </row>
    <row r="30" spans="1:2">
      <c r="A30" s="78" t="s">
        <v>1894</v>
      </c>
      <c r="B30" s="79">
        <v>1</v>
      </c>
    </row>
    <row r="31" spans="1:2">
      <c r="A31" s="78" t="s">
        <v>889</v>
      </c>
      <c r="B31" s="79">
        <v>2</v>
      </c>
    </row>
    <row r="32" spans="1:2">
      <c r="A32" s="78" t="s">
        <v>1679</v>
      </c>
      <c r="B32" s="79">
        <v>5</v>
      </c>
    </row>
    <row r="33" spans="1:2">
      <c r="A33" s="78" t="s">
        <v>436</v>
      </c>
      <c r="B33" s="79">
        <v>5</v>
      </c>
    </row>
    <row r="34" spans="1:2">
      <c r="A34" s="78" t="s">
        <v>1897</v>
      </c>
      <c r="B34" s="79">
        <v>1</v>
      </c>
    </row>
    <row r="35" spans="1:2">
      <c r="A35" s="78" t="s">
        <v>1224</v>
      </c>
      <c r="B35" s="79">
        <v>2</v>
      </c>
    </row>
    <row r="36" spans="1:2">
      <c r="A36" s="78" t="s">
        <v>2080</v>
      </c>
      <c r="B36" s="79">
        <v>1</v>
      </c>
    </row>
    <row r="37" spans="1:2">
      <c r="A37" s="78" t="s">
        <v>1482</v>
      </c>
      <c r="B37" s="79">
        <v>1</v>
      </c>
    </row>
    <row r="38" spans="1:2">
      <c r="A38" s="78" t="s">
        <v>619</v>
      </c>
      <c r="B38" s="79">
        <v>1</v>
      </c>
    </row>
    <row r="39" spans="1:2">
      <c r="A39" s="78" t="s">
        <v>1485</v>
      </c>
      <c r="B39" s="79">
        <v>1</v>
      </c>
    </row>
    <row r="40" spans="1:2">
      <c r="A40" s="78" t="s">
        <v>1488</v>
      </c>
      <c r="B40" s="79">
        <v>1</v>
      </c>
    </row>
    <row r="41" spans="1:2">
      <c r="A41" s="78" t="s">
        <v>1491</v>
      </c>
      <c r="B41" s="79">
        <v>1</v>
      </c>
    </row>
    <row r="42" spans="1:2">
      <c r="A42" s="78" t="s">
        <v>1495</v>
      </c>
      <c r="B42" s="79">
        <v>2</v>
      </c>
    </row>
    <row r="43" spans="1:2">
      <c r="A43" s="78" t="s">
        <v>1227</v>
      </c>
      <c r="B43" s="79">
        <v>9</v>
      </c>
    </row>
    <row r="44" spans="1:2">
      <c r="A44" s="78" t="s">
        <v>1419</v>
      </c>
      <c r="B44" s="79">
        <v>1</v>
      </c>
    </row>
    <row r="45" spans="1:2">
      <c r="A45" s="78" t="s">
        <v>1500</v>
      </c>
      <c r="B45" s="79">
        <v>1</v>
      </c>
    </row>
    <row r="46" spans="1:2">
      <c r="A46" s="78" t="s">
        <v>1692</v>
      </c>
      <c r="B46" s="79">
        <v>1</v>
      </c>
    </row>
    <row r="47" spans="1:2">
      <c r="A47" s="78" t="s">
        <v>1904</v>
      </c>
      <c r="B47" s="79">
        <v>2</v>
      </c>
    </row>
    <row r="48" spans="1:2">
      <c r="A48" s="78" t="s">
        <v>1504</v>
      </c>
      <c r="B48" s="79">
        <v>20</v>
      </c>
    </row>
    <row r="49" spans="1:2">
      <c r="A49" s="78" t="s">
        <v>1547</v>
      </c>
      <c r="B49" s="79">
        <v>2</v>
      </c>
    </row>
    <row r="50" spans="1:2">
      <c r="A50" s="78" t="s">
        <v>508</v>
      </c>
      <c r="B50" s="79">
        <v>23</v>
      </c>
    </row>
    <row r="51" spans="1:2">
      <c r="A51" s="78" t="s">
        <v>1552</v>
      </c>
      <c r="B51" s="79">
        <v>1</v>
      </c>
    </row>
    <row r="52" spans="1:2">
      <c r="A52" s="78" t="s">
        <v>1928</v>
      </c>
      <c r="B52" s="79">
        <v>1</v>
      </c>
    </row>
    <row r="53" spans="1:2">
      <c r="A53" s="78" t="s">
        <v>781</v>
      </c>
      <c r="B53" s="79">
        <v>1</v>
      </c>
    </row>
    <row r="54" spans="1:2">
      <c r="A54" s="78" t="s">
        <v>1274</v>
      </c>
      <c r="B54" s="79">
        <v>2</v>
      </c>
    </row>
    <row r="55" spans="1:2">
      <c r="A55" s="78" t="s">
        <v>1025</v>
      </c>
      <c r="B55" s="79">
        <v>1</v>
      </c>
    </row>
    <row r="56" spans="1:2">
      <c r="A56" s="78" t="s">
        <v>77</v>
      </c>
      <c r="B56" s="79">
        <v>20</v>
      </c>
    </row>
    <row r="57" spans="1:2">
      <c r="A57" s="78" t="s">
        <v>1399</v>
      </c>
      <c r="B57" s="79">
        <v>1</v>
      </c>
    </row>
    <row r="58" spans="1:2">
      <c r="A58" s="78" t="s">
        <v>1148</v>
      </c>
      <c r="B58" s="79">
        <v>10</v>
      </c>
    </row>
    <row r="59" spans="1:2">
      <c r="A59" s="78" t="s">
        <v>2020</v>
      </c>
      <c r="B59" s="79">
        <v>2</v>
      </c>
    </row>
    <row r="60" spans="1:2">
      <c r="A60" s="78" t="s">
        <v>1028</v>
      </c>
      <c r="B60" s="79">
        <v>57</v>
      </c>
    </row>
    <row r="61" spans="1:2">
      <c r="A61" s="78" t="s">
        <v>1555</v>
      </c>
      <c r="B61" s="79">
        <v>3</v>
      </c>
    </row>
    <row r="62" spans="1:2">
      <c r="A62" s="78" t="s">
        <v>427</v>
      </c>
      <c r="B62" s="79">
        <v>2</v>
      </c>
    </row>
    <row r="63" spans="1:2">
      <c r="A63" s="78" t="s">
        <v>1931</v>
      </c>
      <c r="B63" s="79">
        <v>1</v>
      </c>
    </row>
    <row r="64" spans="1:2">
      <c r="A64" s="78" t="s">
        <v>1562</v>
      </c>
      <c r="B64" s="79">
        <v>5</v>
      </c>
    </row>
    <row r="65" spans="1:2">
      <c r="A65" s="78" t="s">
        <v>1279</v>
      </c>
      <c r="B65" s="79">
        <v>1</v>
      </c>
    </row>
    <row r="66" spans="1:2">
      <c r="A66" s="78" t="s">
        <v>1282</v>
      </c>
      <c r="B66" s="79">
        <v>1</v>
      </c>
    </row>
    <row r="67" spans="1:2">
      <c r="A67" s="78" t="s">
        <v>1285</v>
      </c>
      <c r="B67" s="79">
        <v>3</v>
      </c>
    </row>
    <row r="68" spans="1:2">
      <c r="A68" s="78" t="s">
        <v>1432</v>
      </c>
      <c r="B68" s="79">
        <v>1</v>
      </c>
    </row>
    <row r="69" spans="1:2">
      <c r="A69" s="78" t="s">
        <v>1290</v>
      </c>
      <c r="B69" s="79">
        <v>4</v>
      </c>
    </row>
    <row r="70" spans="1:2">
      <c r="A70" s="78" t="s">
        <v>1300</v>
      </c>
      <c r="B70" s="79">
        <v>4</v>
      </c>
    </row>
    <row r="71" spans="1:2">
      <c r="A71" s="78" t="s">
        <v>1121</v>
      </c>
      <c r="B71" s="79">
        <v>1</v>
      </c>
    </row>
    <row r="72" spans="1:2">
      <c r="A72" s="78" t="s">
        <v>1309</v>
      </c>
      <c r="B72" s="79">
        <v>4</v>
      </c>
    </row>
    <row r="73" spans="1:2">
      <c r="A73" s="78" t="s">
        <v>1798</v>
      </c>
      <c r="B73" s="79">
        <v>1</v>
      </c>
    </row>
    <row r="74" spans="1:2">
      <c r="A74" s="78" t="s">
        <v>1945</v>
      </c>
      <c r="B74" s="79">
        <v>1</v>
      </c>
    </row>
    <row r="75" spans="1:2">
      <c r="A75" s="78" t="s">
        <v>1314</v>
      </c>
      <c r="B75" s="79">
        <v>4</v>
      </c>
    </row>
    <row r="76" spans="1:2">
      <c r="A76" s="78" t="s">
        <v>2269</v>
      </c>
      <c r="B76" s="79">
        <v>2</v>
      </c>
    </row>
    <row r="77" spans="1:2">
      <c r="A77" s="78" t="s">
        <v>1578</v>
      </c>
      <c r="B77" s="79">
        <v>1</v>
      </c>
    </row>
    <row r="78" spans="1:2">
      <c r="A78" s="78" t="s">
        <v>1124</v>
      </c>
      <c r="B78" s="79">
        <v>2</v>
      </c>
    </row>
    <row r="79" spans="1:2">
      <c r="A79" s="78" t="s">
        <v>357</v>
      </c>
      <c r="B79" s="79">
        <v>1</v>
      </c>
    </row>
    <row r="80" spans="1:2">
      <c r="A80" s="78" t="s">
        <v>1319</v>
      </c>
      <c r="B80" s="79">
        <v>11</v>
      </c>
    </row>
    <row r="81" spans="1:2">
      <c r="A81" s="78" t="s">
        <v>1335</v>
      </c>
      <c r="B81" s="79">
        <v>1</v>
      </c>
    </row>
    <row r="82" spans="1:2">
      <c r="A82" s="78" t="s">
        <v>403</v>
      </c>
      <c r="B82" s="79">
        <v>9</v>
      </c>
    </row>
    <row r="83" spans="1:2">
      <c r="A83" s="78" t="s">
        <v>1581</v>
      </c>
      <c r="B83" s="79">
        <v>1</v>
      </c>
    </row>
    <row r="84" spans="1:2">
      <c r="A84" s="78" t="s">
        <v>1961</v>
      </c>
      <c r="B84" s="79">
        <v>1</v>
      </c>
    </row>
    <row r="85" spans="1:2">
      <c r="A85" s="78" t="s">
        <v>520</v>
      </c>
      <c r="B85" s="79">
        <v>1</v>
      </c>
    </row>
    <row r="86" spans="1:2">
      <c r="A86" s="78" t="s">
        <v>1585</v>
      </c>
      <c r="B86" s="79">
        <v>3</v>
      </c>
    </row>
    <row r="87" spans="1:2">
      <c r="A87" s="78" t="s">
        <v>1593</v>
      </c>
      <c r="B87" s="79">
        <v>8</v>
      </c>
    </row>
    <row r="88" spans="1:2">
      <c r="A88" s="78" t="s">
        <v>169</v>
      </c>
      <c r="B88" s="79">
        <v>15</v>
      </c>
    </row>
    <row r="89" spans="1:2">
      <c r="A89" s="78" t="s">
        <v>1964</v>
      </c>
      <c r="B89" s="79">
        <v>2</v>
      </c>
    </row>
    <row r="90" spans="1:2">
      <c r="A90" s="78" t="s">
        <v>1609</v>
      </c>
      <c r="B90" s="79">
        <v>1</v>
      </c>
    </row>
    <row r="91" spans="1:2">
      <c r="A91" s="78" t="s">
        <v>99</v>
      </c>
      <c r="B91" s="79">
        <v>7</v>
      </c>
    </row>
    <row r="92" spans="1:2">
      <c r="A92" s="78" t="s">
        <v>1969</v>
      </c>
      <c r="B92" s="79">
        <v>1</v>
      </c>
    </row>
    <row r="93" spans="1:2">
      <c r="A93" s="78" t="s">
        <v>1612</v>
      </c>
      <c r="B93" s="79">
        <v>1</v>
      </c>
    </row>
    <row r="94" spans="1:2">
      <c r="A94" s="78" t="s">
        <v>1802</v>
      </c>
      <c r="B94" s="79">
        <v>1</v>
      </c>
    </row>
    <row r="95" spans="1:2">
      <c r="A95" s="78" t="s">
        <v>2108</v>
      </c>
      <c r="B95" s="79">
        <v>2</v>
      </c>
    </row>
    <row r="96" spans="1:2">
      <c r="A96" s="78" t="s">
        <v>135</v>
      </c>
      <c r="B96" s="79">
        <v>45</v>
      </c>
    </row>
    <row r="97" spans="1:2">
      <c r="A97" s="78" t="s">
        <v>713</v>
      </c>
      <c r="B97" s="79">
        <v>1</v>
      </c>
    </row>
    <row r="98" spans="1:2">
      <c r="A98" s="78" t="s">
        <v>2111</v>
      </c>
      <c r="B98" s="79">
        <v>2</v>
      </c>
    </row>
    <row r="99" spans="1:2">
      <c r="A99" s="78" t="s">
        <v>2519</v>
      </c>
      <c r="B99" s="79">
        <v>1</v>
      </c>
    </row>
    <row r="100" spans="1:2">
      <c r="A100" s="78" t="s">
        <v>1632</v>
      </c>
      <c r="B100" s="79">
        <v>1</v>
      </c>
    </row>
    <row r="101" spans="1:2">
      <c r="A101" s="78" t="s">
        <v>66</v>
      </c>
      <c r="B101" s="79">
        <v>3</v>
      </c>
    </row>
    <row r="102" spans="1:2">
      <c r="A102" s="78" t="s">
        <v>600</v>
      </c>
      <c r="B102" s="79">
        <v>1</v>
      </c>
    </row>
    <row r="103" spans="1:2">
      <c r="A103" s="78" t="s">
        <v>1615</v>
      </c>
      <c r="B103" s="79">
        <v>2</v>
      </c>
    </row>
    <row r="104" spans="1:2">
      <c r="A104" s="78" t="s">
        <v>1971</v>
      </c>
      <c r="B104" s="79">
        <v>1</v>
      </c>
    </row>
    <row r="105" spans="1:2">
      <c r="A105" s="78" t="s">
        <v>2137</v>
      </c>
      <c r="B105" s="79">
        <v>1</v>
      </c>
    </row>
    <row r="106" spans="1:2">
      <c r="A106" s="78" t="s">
        <v>1974</v>
      </c>
      <c r="B106" s="79">
        <v>1</v>
      </c>
    </row>
    <row r="107" spans="1:2">
      <c r="A107" s="78" t="s">
        <v>1426</v>
      </c>
      <c r="B107" s="79">
        <v>1</v>
      </c>
    </row>
    <row r="108" spans="1:2">
      <c r="A108" s="78" t="s">
        <v>1977</v>
      </c>
      <c r="B108" s="79">
        <v>1</v>
      </c>
    </row>
    <row r="109" spans="1:2">
      <c r="A109" s="78" t="s">
        <v>2046</v>
      </c>
      <c r="B109" s="79">
        <v>1</v>
      </c>
    </row>
    <row r="110" spans="1:2">
      <c r="A110" s="78" t="s">
        <v>1338</v>
      </c>
      <c r="B110" s="79">
        <v>27</v>
      </c>
    </row>
    <row r="111" spans="1:2">
      <c r="A111" s="78" t="s">
        <v>1620</v>
      </c>
      <c r="B111" s="79">
        <v>1</v>
      </c>
    </row>
    <row r="112" spans="1:2">
      <c r="A112" s="78" t="s">
        <v>1804</v>
      </c>
      <c r="B112" s="79">
        <v>1</v>
      </c>
    </row>
    <row r="113" spans="1:2">
      <c r="A113" s="78" t="s">
        <v>2000</v>
      </c>
      <c r="B113" s="79">
        <v>1</v>
      </c>
    </row>
    <row r="114" spans="1:2">
      <c r="A114" s="78" t="s">
        <v>2003</v>
      </c>
      <c r="B114" s="79">
        <v>1</v>
      </c>
    </row>
    <row r="115" spans="1:2">
      <c r="A115" s="78" t="s">
        <v>1369</v>
      </c>
      <c r="B115" s="79">
        <v>1</v>
      </c>
    </row>
    <row r="116" spans="1:2">
      <c r="A116" s="78" t="s">
        <v>1810</v>
      </c>
      <c r="B116" s="79">
        <v>1</v>
      </c>
    </row>
    <row r="117" spans="1:2">
      <c r="A117" s="78" t="s">
        <v>2006</v>
      </c>
      <c r="B117" s="79">
        <v>1</v>
      </c>
    </row>
    <row r="118" spans="1:2">
      <c r="A118" s="78" t="s">
        <v>1813</v>
      </c>
      <c r="B118" s="79">
        <v>1</v>
      </c>
    </row>
    <row r="119" spans="1:2">
      <c r="A119" s="78" t="s">
        <v>1816</v>
      </c>
      <c r="B119" s="79">
        <v>1</v>
      </c>
    </row>
    <row r="120" spans="1:2">
      <c r="A120" s="78" t="s">
        <v>1372</v>
      </c>
      <c r="B120" s="79">
        <v>1</v>
      </c>
    </row>
    <row r="121" spans="1:2">
      <c r="A121" s="78" t="s">
        <v>1623</v>
      </c>
      <c r="B121" s="79">
        <v>2</v>
      </c>
    </row>
    <row r="122" spans="1:2">
      <c r="A122" s="78" t="s">
        <v>2008</v>
      </c>
      <c r="B122" s="79">
        <v>1</v>
      </c>
    </row>
    <row r="123" spans="1:2">
      <c r="A123" s="78" t="s">
        <v>560</v>
      </c>
      <c r="B123" s="79">
        <v>1</v>
      </c>
    </row>
    <row r="124" spans="1:2">
      <c r="A124" s="78" t="s">
        <v>2139</v>
      </c>
      <c r="B124" s="79">
        <v>1</v>
      </c>
    </row>
    <row r="125" spans="1:2">
      <c r="A125" s="78" t="s">
        <v>976</v>
      </c>
      <c r="B125" s="79">
        <v>1</v>
      </c>
    </row>
    <row r="126" spans="1:2">
      <c r="A126" s="78" t="s">
        <v>2521</v>
      </c>
      <c r="B126" s="79">
        <v>561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ICHE" filterMode="1"/>
  <dimension ref="A1:AV2015"/>
  <sheetViews>
    <sheetView topLeftCell="A183" zoomScaleNormal="100" workbookViewId="0">
      <selection activeCell="F519" sqref="F519"/>
    </sheetView>
  </sheetViews>
  <sheetFormatPr baseColWidth="10" defaultColWidth="9.140625" defaultRowHeight="15"/>
  <cols>
    <col min="1" max="1" width="4.28515625" customWidth="1"/>
    <col min="2" max="2" width="16.85546875" bestFit="1" customWidth="1"/>
    <col min="3" max="3" width="40.28515625" customWidth="1"/>
    <col min="4" max="4" width="13.85546875" customWidth="1"/>
    <col min="5" max="5" width="20.7109375" customWidth="1"/>
    <col min="6" max="6" width="8" customWidth="1"/>
    <col min="7" max="7" width="13.85546875" customWidth="1"/>
    <col min="8" max="8" width="13.85546875" style="58" customWidth="1"/>
    <col min="9" max="9" width="13.85546875" style="20" customWidth="1"/>
    <col min="10" max="12" width="13.85546875" customWidth="1"/>
    <col min="13" max="13" width="17.140625" customWidth="1"/>
    <col min="14" max="16" width="13.85546875" customWidth="1"/>
    <col min="17" max="17" width="13.85546875" style="72" customWidth="1"/>
    <col min="18" max="19" width="13.85546875" customWidth="1"/>
    <col min="20" max="20" width="71.85546875" customWidth="1"/>
    <col min="21" max="22" width="13.85546875" customWidth="1"/>
    <col min="23" max="23" width="18.42578125" customWidth="1"/>
    <col min="24" max="29" width="13.85546875" customWidth="1"/>
    <col min="30" max="30" width="28.7109375" customWidth="1"/>
    <col min="31" max="43" width="13.85546875" customWidth="1"/>
  </cols>
  <sheetData>
    <row r="1" spans="1:44">
      <c r="A1" s="1" t="s">
        <v>0</v>
      </c>
      <c r="B1" s="1" t="s">
        <v>544</v>
      </c>
      <c r="C1" s="1" t="s">
        <v>47</v>
      </c>
      <c r="D1" s="1" t="s">
        <v>1</v>
      </c>
      <c r="E1" s="1" t="s">
        <v>2</v>
      </c>
      <c r="F1" s="1" t="s">
        <v>48</v>
      </c>
      <c r="G1" s="1" t="s">
        <v>3</v>
      </c>
      <c r="H1" s="54" t="s">
        <v>4</v>
      </c>
      <c r="I1" s="54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992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989</v>
      </c>
      <c r="Y1" s="1" t="s">
        <v>20</v>
      </c>
      <c r="Z1" s="1" t="s">
        <v>21</v>
      </c>
      <c r="AA1" s="1" t="s">
        <v>22</v>
      </c>
      <c r="AB1" s="1" t="s">
        <v>40</v>
      </c>
      <c r="AC1" s="1" t="s">
        <v>23</v>
      </c>
      <c r="AD1" s="1" t="s">
        <v>542</v>
      </c>
      <c r="AE1" s="1" t="s">
        <v>543</v>
      </c>
      <c r="AF1" s="1" t="s">
        <v>539</v>
      </c>
      <c r="AG1" s="1" t="s">
        <v>540</v>
      </c>
      <c r="AH1" s="1" t="s">
        <v>541</v>
      </c>
      <c r="AI1" s="1" t="s">
        <v>24</v>
      </c>
      <c r="AJ1" s="1" t="s">
        <v>25</v>
      </c>
      <c r="AK1" s="1" t="s">
        <v>26</v>
      </c>
      <c r="AL1" s="1" t="s">
        <v>27</v>
      </c>
      <c r="AM1" s="1" t="s">
        <v>28</v>
      </c>
      <c r="AN1" s="1" t="s">
        <v>545</v>
      </c>
      <c r="AO1" s="1" t="s">
        <v>988</v>
      </c>
      <c r="AP1" s="1" t="s">
        <v>15</v>
      </c>
      <c r="AQ1" s="1" t="s">
        <v>2255</v>
      </c>
      <c r="AR1" s="47" t="s">
        <v>2201</v>
      </c>
    </row>
    <row r="2" spans="1:44" ht="14.1" hidden="1" customHeight="1">
      <c r="B2" t="s">
        <v>2211</v>
      </c>
      <c r="C2" s="24" t="s">
        <v>1382</v>
      </c>
      <c r="D2" t="s">
        <v>29</v>
      </c>
      <c r="E2" t="s">
        <v>1383</v>
      </c>
      <c r="F2" s="51" t="s">
        <v>2296</v>
      </c>
      <c r="G2" s="24" t="s">
        <v>1140</v>
      </c>
      <c r="H2" s="59" t="s">
        <v>2263</v>
      </c>
      <c r="I2" s="20" t="s">
        <v>2445</v>
      </c>
      <c r="J2" s="21" t="s">
        <v>1384</v>
      </c>
      <c r="K2" s="21" t="s">
        <v>1386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s="66" t="s">
        <v>2209</v>
      </c>
      <c r="R2" s="6" t="s">
        <v>29</v>
      </c>
      <c r="S2" s="6" t="s">
        <v>29</v>
      </c>
      <c r="T2" t="s">
        <v>2222</v>
      </c>
      <c r="U2" t="s">
        <v>29</v>
      </c>
      <c r="V2" s="6" t="s">
        <v>29</v>
      </c>
      <c r="W2" s="6" t="s">
        <v>29</v>
      </c>
      <c r="X2" s="6" t="s">
        <v>29</v>
      </c>
      <c r="Y2" s="6" t="s">
        <v>29</v>
      </c>
      <c r="Z2" s="6" t="s">
        <v>29</v>
      </c>
      <c r="AA2" s="6" t="s">
        <v>29</v>
      </c>
      <c r="AB2" t="s">
        <v>1387</v>
      </c>
      <c r="AC2" s="6" t="s">
        <v>29</v>
      </c>
      <c r="AD2" s="6" t="s">
        <v>29</v>
      </c>
      <c r="AE2" s="6" t="s">
        <v>29</v>
      </c>
      <c r="AF2" s="6" t="s">
        <v>29</v>
      </c>
      <c r="AG2" s="6" t="s">
        <v>29</v>
      </c>
      <c r="AH2" s="6" t="s">
        <v>29</v>
      </c>
      <c r="AI2" s="6" t="s">
        <v>29</v>
      </c>
      <c r="AJ2" s="6" t="s">
        <v>29</v>
      </c>
      <c r="AK2" s="6" t="s">
        <v>29</v>
      </c>
      <c r="AL2" s="6" t="s">
        <v>29</v>
      </c>
      <c r="AM2" s="6" t="s">
        <v>29</v>
      </c>
      <c r="AN2" s="14">
        <v>41732</v>
      </c>
      <c r="AO2" s="6"/>
      <c r="AP2" s="7"/>
      <c r="AQ2" t="str">
        <f t="shared" ref="AQ2:AQ5" si="0">IF(AND(F2&gt;10999,F2&lt;12000),"Aude",IF(AND(F2&gt;29999,F2&lt;31000),"Gard",IF(AND(F2&gt;33999,F2&lt;35000),"Hérault",IF(AND(F2&gt;65999,F2&lt;67000),"Pyrénées-Orientales",""))))</f>
        <v/>
      </c>
    </row>
    <row r="3" spans="1:44" ht="14.1" hidden="1" customHeight="1">
      <c r="B3" s="76" t="s">
        <v>2211</v>
      </c>
      <c r="C3" s="24" t="s">
        <v>1333</v>
      </c>
      <c r="D3" t="s">
        <v>29</v>
      </c>
      <c r="E3" t="s">
        <v>197</v>
      </c>
      <c r="F3" s="51" t="s">
        <v>2527</v>
      </c>
      <c r="G3" s="24" t="s">
        <v>1140</v>
      </c>
      <c r="H3" s="58" t="s">
        <v>2450</v>
      </c>
      <c r="I3" s="20" t="s">
        <v>29</v>
      </c>
      <c r="J3" s="21" t="s">
        <v>1388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s="66" t="s">
        <v>29</v>
      </c>
      <c r="R3" s="6" t="s">
        <v>29</v>
      </c>
      <c r="S3" s="6" t="s">
        <v>29</v>
      </c>
      <c r="T3" t="s">
        <v>2224</v>
      </c>
      <c r="U3" t="s">
        <v>29</v>
      </c>
      <c r="V3" s="6" t="s">
        <v>29</v>
      </c>
      <c r="W3" s="6" t="s">
        <v>29</v>
      </c>
      <c r="X3" s="6" t="s">
        <v>29</v>
      </c>
      <c r="Y3" s="6" t="s">
        <v>29</v>
      </c>
      <c r="Z3" s="6" t="s">
        <v>29</v>
      </c>
      <c r="AA3" s="6" t="s">
        <v>29</v>
      </c>
      <c r="AB3" t="s">
        <v>29</v>
      </c>
      <c r="AC3" s="6" t="s">
        <v>29</v>
      </c>
      <c r="AD3" s="6" t="s">
        <v>29</v>
      </c>
      <c r="AE3" s="6" t="s">
        <v>29</v>
      </c>
      <c r="AF3" s="6" t="s">
        <v>29</v>
      </c>
      <c r="AG3" s="6" t="s">
        <v>29</v>
      </c>
      <c r="AH3" s="6" t="s">
        <v>29</v>
      </c>
      <c r="AI3" s="6" t="s">
        <v>29</v>
      </c>
      <c r="AJ3" s="6" t="s">
        <v>29</v>
      </c>
      <c r="AK3" s="6" t="s">
        <v>29</v>
      </c>
      <c r="AL3" s="6" t="s">
        <v>29</v>
      </c>
      <c r="AM3" s="6" t="s">
        <v>29</v>
      </c>
      <c r="AN3" s="14">
        <v>41744</v>
      </c>
      <c r="AO3" s="6"/>
      <c r="AP3" s="7"/>
      <c r="AQ3" t="str">
        <f t="shared" si="0"/>
        <v/>
      </c>
    </row>
    <row r="4" spans="1:44" ht="14.1" hidden="1" customHeight="1">
      <c r="B4" s="24" t="s">
        <v>1462</v>
      </c>
      <c r="C4" s="19" t="s">
        <v>1822</v>
      </c>
      <c r="D4" t="s">
        <v>29</v>
      </c>
      <c r="E4" t="s">
        <v>1823</v>
      </c>
      <c r="F4" s="51" t="s">
        <v>2528</v>
      </c>
      <c r="G4" t="s">
        <v>1140</v>
      </c>
      <c r="H4" s="60" t="s">
        <v>2267</v>
      </c>
      <c r="I4" s="20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s="66" t="s">
        <v>29</v>
      </c>
      <c r="R4" s="6" t="s">
        <v>29</v>
      </c>
      <c r="S4" s="6" t="s">
        <v>29</v>
      </c>
      <c r="T4" t="s">
        <v>29</v>
      </c>
      <c r="U4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t="s">
        <v>29</v>
      </c>
      <c r="AC4" s="6" t="s">
        <v>29</v>
      </c>
      <c r="AD4" s="6" t="s">
        <v>29</v>
      </c>
      <c r="AE4" s="6" t="s">
        <v>29</v>
      </c>
      <c r="AF4" s="6" t="s">
        <v>29</v>
      </c>
      <c r="AG4" s="6" t="s">
        <v>29</v>
      </c>
      <c r="AH4" s="6" t="s">
        <v>29</v>
      </c>
      <c r="AI4" s="6" t="s">
        <v>29</v>
      </c>
      <c r="AJ4" s="6" t="s">
        <v>29</v>
      </c>
      <c r="AK4" s="6" t="s">
        <v>29</v>
      </c>
      <c r="AL4" s="6" t="s">
        <v>29</v>
      </c>
      <c r="AM4" s="6" t="s">
        <v>29</v>
      </c>
      <c r="AN4" s="14">
        <v>41709</v>
      </c>
      <c r="AO4" s="6"/>
      <c r="AP4" s="7"/>
      <c r="AQ4" t="str">
        <f t="shared" si="0"/>
        <v/>
      </c>
    </row>
    <row r="5" spans="1:44" ht="14.1" hidden="1" customHeight="1">
      <c r="B5" s="24" t="s">
        <v>2211</v>
      </c>
      <c r="C5" s="24" t="s">
        <v>1139</v>
      </c>
      <c r="D5" t="s">
        <v>29</v>
      </c>
      <c r="E5" s="24" t="s">
        <v>2295</v>
      </c>
      <c r="F5" s="51" t="s">
        <v>2529</v>
      </c>
      <c r="G5" s="24" t="s">
        <v>1140</v>
      </c>
      <c r="H5" s="58" t="s">
        <v>2297</v>
      </c>
      <c r="I5" s="20" t="s">
        <v>29</v>
      </c>
      <c r="J5" s="25" t="s">
        <v>1141</v>
      </c>
      <c r="K5" s="21" t="s">
        <v>1142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s="66" t="s">
        <v>29</v>
      </c>
      <c r="R5" s="6" t="s">
        <v>29</v>
      </c>
      <c r="S5" s="6" t="s">
        <v>29</v>
      </c>
      <c r="T5" t="s">
        <v>2225</v>
      </c>
      <c r="U5" t="s">
        <v>29</v>
      </c>
      <c r="V5" s="6" t="s">
        <v>29</v>
      </c>
      <c r="W5" s="6" t="s">
        <v>29</v>
      </c>
      <c r="X5" s="6" t="s">
        <v>29</v>
      </c>
      <c r="Y5" s="6" t="s">
        <v>29</v>
      </c>
      <c r="Z5" s="6" t="s">
        <v>29</v>
      </c>
      <c r="AA5" s="6" t="s">
        <v>29</v>
      </c>
      <c r="AB5" t="s">
        <v>1143</v>
      </c>
      <c r="AC5" s="6" t="s">
        <v>29</v>
      </c>
      <c r="AD5" s="6" t="s">
        <v>29</v>
      </c>
      <c r="AE5" s="6" t="s">
        <v>29</v>
      </c>
      <c r="AF5" s="6" t="s">
        <v>29</v>
      </c>
      <c r="AG5" s="6" t="s">
        <v>29</v>
      </c>
      <c r="AH5" s="6" t="s">
        <v>29</v>
      </c>
      <c r="AI5" s="6" t="s">
        <v>29</v>
      </c>
      <c r="AJ5" s="6" t="s">
        <v>29</v>
      </c>
      <c r="AK5" s="6" t="s">
        <v>29</v>
      </c>
      <c r="AL5" s="6" t="s">
        <v>29</v>
      </c>
      <c r="AM5" s="6" t="s">
        <v>29</v>
      </c>
      <c r="AN5" s="14">
        <v>41709</v>
      </c>
      <c r="AO5" s="6"/>
      <c r="AP5" s="7"/>
      <c r="AQ5" t="str">
        <f t="shared" si="0"/>
        <v/>
      </c>
    </row>
    <row r="6" spans="1:44" ht="14.1" hidden="1" customHeight="1">
      <c r="B6" t="s">
        <v>1458</v>
      </c>
      <c r="C6" s="19" t="s">
        <v>485</v>
      </c>
      <c r="D6" t="s">
        <v>29</v>
      </c>
      <c r="E6" s="19" t="s">
        <v>2198</v>
      </c>
      <c r="F6" s="19">
        <v>66140</v>
      </c>
      <c r="G6" s="19" t="s">
        <v>50</v>
      </c>
      <c r="H6" s="57" t="s">
        <v>486</v>
      </c>
      <c r="I6" s="55" t="s">
        <v>29</v>
      </c>
      <c r="J6" s="19" t="s">
        <v>487</v>
      </c>
      <c r="K6" s="19" t="s">
        <v>29</v>
      </c>
      <c r="L6" s="19" t="s">
        <v>83</v>
      </c>
      <c r="M6" s="19" t="s">
        <v>488</v>
      </c>
      <c r="N6" s="19" t="s">
        <v>31</v>
      </c>
      <c r="O6" s="19" t="s">
        <v>2219</v>
      </c>
      <c r="P6" s="19" t="s">
        <v>2220</v>
      </c>
      <c r="Q6" s="65" t="s">
        <v>2209</v>
      </c>
      <c r="R6" s="3" t="s">
        <v>489</v>
      </c>
      <c r="S6" s="4" t="s">
        <v>29</v>
      </c>
      <c r="T6" s="5" t="s">
        <v>490</v>
      </c>
      <c r="U6" s="5" t="s">
        <v>29</v>
      </c>
      <c r="V6" s="3" t="s">
        <v>29</v>
      </c>
      <c r="W6" s="3" t="s">
        <v>29</v>
      </c>
      <c r="X6" s="3" t="s">
        <v>29</v>
      </c>
      <c r="Y6" s="4" t="s">
        <v>2311</v>
      </c>
      <c r="Z6" s="4" t="s">
        <v>29</v>
      </c>
      <c r="AA6" s="3" t="s">
        <v>29</v>
      </c>
      <c r="AB6" t="s">
        <v>29</v>
      </c>
      <c r="AC6" s="4" t="s">
        <v>29</v>
      </c>
      <c r="AD6" s="3" t="s">
        <v>2204</v>
      </c>
      <c r="AE6" s="3" t="s">
        <v>2204</v>
      </c>
      <c r="AF6" s="3" t="s">
        <v>2204</v>
      </c>
      <c r="AG6" s="3" t="s">
        <v>2204</v>
      </c>
      <c r="AH6" s="3" t="s">
        <v>2204</v>
      </c>
      <c r="AI6" s="3" t="s">
        <v>2221</v>
      </c>
      <c r="AJ6" s="3" t="s">
        <v>29</v>
      </c>
      <c r="AK6" s="4" t="s">
        <v>29</v>
      </c>
      <c r="AL6" s="4" t="s">
        <v>29</v>
      </c>
      <c r="AM6" s="3" t="s">
        <v>29</v>
      </c>
      <c r="AN6" s="12">
        <v>41709</v>
      </c>
      <c r="AO6" s="4"/>
      <c r="AP6" s="2"/>
      <c r="AQ6" t="str">
        <f t="shared" ref="AQ6:AQ69" si="1">IF(AND(F6&gt;10999,F6&lt;12000),"Aude",IF(AND(F6&gt;29999,F6&lt;31000),"Gard",IF(AND(F6&gt;33999,F6&lt;35000),"Hérault",IF(AND(F6&gt;65999,F6&lt;67000),"Pyrénées-Orientales",""))))</f>
        <v>Pyrénées-Orientales</v>
      </c>
    </row>
    <row r="7" spans="1:44" ht="14.1" customHeight="1">
      <c r="B7" s="2" t="s">
        <v>996</v>
      </c>
      <c r="C7" s="24" t="s">
        <v>1850</v>
      </c>
      <c r="E7" s="24" t="s">
        <v>1851</v>
      </c>
      <c r="F7">
        <v>34300</v>
      </c>
      <c r="G7" s="24" t="s">
        <v>1176</v>
      </c>
      <c r="H7" s="58">
        <v>467269696</v>
      </c>
      <c r="Q7" s="66"/>
      <c r="R7" s="6"/>
      <c r="S7" s="6"/>
      <c r="V7" s="6"/>
      <c r="W7" s="6"/>
      <c r="X7" s="6"/>
      <c r="Y7" s="6"/>
      <c r="Z7" s="6"/>
      <c r="AA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7"/>
      <c r="AQ7" t="str">
        <f t="shared" si="1"/>
        <v>Hérault</v>
      </c>
    </row>
    <row r="8" spans="1:44" ht="14.1" customHeight="1">
      <c r="B8" t="s">
        <v>1458</v>
      </c>
      <c r="C8" s="19" t="s">
        <v>1122</v>
      </c>
      <c r="D8" t="s">
        <v>29</v>
      </c>
      <c r="E8" t="s">
        <v>1123</v>
      </c>
      <c r="F8" s="51">
        <v>30900</v>
      </c>
      <c r="G8" t="s">
        <v>1124</v>
      </c>
      <c r="H8" s="58" t="s">
        <v>2265</v>
      </c>
      <c r="I8" s="20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s="67" t="s">
        <v>2209</v>
      </c>
      <c r="R8" s="6" t="s">
        <v>29</v>
      </c>
      <c r="S8" s="6" t="s">
        <v>29</v>
      </c>
      <c r="T8" s="2" t="s">
        <v>29</v>
      </c>
      <c r="U8" s="2" t="s">
        <v>29</v>
      </c>
      <c r="V8" s="6" t="s">
        <v>29</v>
      </c>
      <c r="W8" s="6" t="s">
        <v>29</v>
      </c>
      <c r="X8" s="6" t="s">
        <v>29</v>
      </c>
      <c r="Y8" s="6" t="s">
        <v>29</v>
      </c>
      <c r="Z8" s="6" t="s">
        <v>29</v>
      </c>
      <c r="AA8" s="6" t="s">
        <v>29</v>
      </c>
      <c r="AB8" t="s">
        <v>29</v>
      </c>
      <c r="AC8" s="6" t="s">
        <v>29</v>
      </c>
      <c r="AD8" s="6" t="s">
        <v>29</v>
      </c>
      <c r="AE8" s="6" t="s">
        <v>29</v>
      </c>
      <c r="AF8" s="6" t="s">
        <v>29</v>
      </c>
      <c r="AG8" s="6" t="s">
        <v>29</v>
      </c>
      <c r="AH8" s="6" t="s">
        <v>29</v>
      </c>
      <c r="AI8" s="6" t="s">
        <v>29</v>
      </c>
      <c r="AJ8" s="6" t="s">
        <v>29</v>
      </c>
      <c r="AK8" s="6" t="s">
        <v>29</v>
      </c>
      <c r="AL8" s="6" t="s">
        <v>29</v>
      </c>
      <c r="AM8" s="6" t="s">
        <v>29</v>
      </c>
      <c r="AN8" s="14">
        <v>41705</v>
      </c>
      <c r="AO8" s="6"/>
      <c r="AP8" s="7"/>
      <c r="AQ8" t="str">
        <f t="shared" si="1"/>
        <v>Gard</v>
      </c>
    </row>
    <row r="9" spans="1:44" ht="14.1" customHeight="1">
      <c r="B9" t="s">
        <v>1517</v>
      </c>
      <c r="C9" s="24" t="s">
        <v>1333</v>
      </c>
      <c r="E9" s="24" t="s">
        <v>1334</v>
      </c>
      <c r="F9">
        <v>34470</v>
      </c>
      <c r="G9" s="24" t="s">
        <v>1335</v>
      </c>
      <c r="H9" s="58">
        <v>467503444</v>
      </c>
      <c r="Q9" s="67"/>
      <c r="R9" s="6"/>
      <c r="S9" s="6"/>
      <c r="T9" s="2"/>
      <c r="U9" s="2"/>
      <c r="V9" s="6"/>
      <c r="W9" s="6"/>
      <c r="X9" s="6"/>
      <c r="Y9" s="6"/>
      <c r="Z9" s="6"/>
      <c r="AA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7"/>
      <c r="AQ9" t="str">
        <f t="shared" si="1"/>
        <v>Hérault</v>
      </c>
    </row>
    <row r="10" spans="1:44" ht="14.1" hidden="1" customHeight="1">
      <c r="B10" t="s">
        <v>1459</v>
      </c>
      <c r="C10" s="28" t="s">
        <v>1560</v>
      </c>
      <c r="E10" s="24" t="s">
        <v>1561</v>
      </c>
      <c r="F10">
        <v>11370</v>
      </c>
      <c r="G10" s="24" t="s">
        <v>1562</v>
      </c>
      <c r="H10" s="58">
        <v>468407457</v>
      </c>
      <c r="Q10" s="66"/>
      <c r="R10" s="6"/>
      <c r="S10" s="6"/>
      <c r="T10" s="2"/>
      <c r="U10" s="2"/>
      <c r="V10" s="6"/>
      <c r="W10" s="6"/>
      <c r="X10" s="6"/>
      <c r="Y10" s="6"/>
      <c r="Z10" s="6"/>
      <c r="AA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2"/>
      <c r="AQ10" t="str">
        <f t="shared" si="1"/>
        <v>Aude</v>
      </c>
    </row>
    <row r="11" spans="1:44" ht="14.1" hidden="1" customHeight="1">
      <c r="B11" s="24" t="s">
        <v>1517</v>
      </c>
      <c r="C11" s="35" t="s">
        <v>2065</v>
      </c>
      <c r="F11">
        <v>66650</v>
      </c>
      <c r="G11" s="19" t="s">
        <v>220</v>
      </c>
      <c r="Q11" s="66"/>
      <c r="R11" s="6"/>
      <c r="S11" s="6"/>
      <c r="T11" s="7"/>
      <c r="U11" s="7"/>
      <c r="V11" s="6"/>
      <c r="W11" s="6"/>
      <c r="X11" s="6"/>
      <c r="Y11" s="6"/>
      <c r="Z11" s="6"/>
      <c r="AA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7"/>
      <c r="AQ11" t="str">
        <f t="shared" si="1"/>
        <v>Pyrénées-Orientales</v>
      </c>
    </row>
    <row r="12" spans="1:44" ht="14.1" customHeight="1">
      <c r="B12" t="s">
        <v>1460</v>
      </c>
      <c r="C12" s="24" t="s">
        <v>1975</v>
      </c>
      <c r="D12" t="s">
        <v>29</v>
      </c>
      <c r="E12" s="24" t="s">
        <v>1976</v>
      </c>
      <c r="F12">
        <v>34290</v>
      </c>
      <c r="G12" s="24" t="s">
        <v>1977</v>
      </c>
      <c r="H12" s="58" t="s">
        <v>2312</v>
      </c>
      <c r="I12" s="20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s="67" t="s">
        <v>29</v>
      </c>
      <c r="R12" s="6" t="s">
        <v>29</v>
      </c>
      <c r="S12" s="6" t="s">
        <v>29</v>
      </c>
      <c r="T12" t="s">
        <v>29</v>
      </c>
      <c r="U12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6" t="s">
        <v>29</v>
      </c>
      <c r="AB12" t="s">
        <v>29</v>
      </c>
      <c r="AC12" s="6" t="s">
        <v>29</v>
      </c>
      <c r="AD12" s="6" t="s">
        <v>29</v>
      </c>
      <c r="AE12" s="6" t="s">
        <v>29</v>
      </c>
      <c r="AF12" s="6" t="s">
        <v>29</v>
      </c>
      <c r="AG12" s="6" t="s">
        <v>29</v>
      </c>
      <c r="AH12" s="6" t="s">
        <v>29</v>
      </c>
      <c r="AI12" s="6" t="s">
        <v>29</v>
      </c>
      <c r="AJ12" s="6" t="s">
        <v>29</v>
      </c>
      <c r="AK12" s="6" t="s">
        <v>29</v>
      </c>
      <c r="AL12" s="6" t="s">
        <v>29</v>
      </c>
      <c r="AM12" s="6" t="s">
        <v>29</v>
      </c>
      <c r="AN12" s="14">
        <v>41709</v>
      </c>
      <c r="AO12" s="6"/>
      <c r="AP12" s="7"/>
      <c r="AQ12" t="str">
        <f t="shared" si="1"/>
        <v>Hérault</v>
      </c>
    </row>
    <row r="13" spans="1:44" ht="14.1" customHeight="1">
      <c r="B13" t="s">
        <v>1459</v>
      </c>
      <c r="C13" s="24" t="s">
        <v>1814</v>
      </c>
      <c r="E13" t="s">
        <v>1815</v>
      </c>
      <c r="F13">
        <v>30220</v>
      </c>
      <c r="G13" s="24" t="s">
        <v>1816</v>
      </c>
      <c r="H13" s="58">
        <v>466510897</v>
      </c>
      <c r="J13" s="25" t="s">
        <v>1817</v>
      </c>
      <c r="Q13" s="66"/>
      <c r="R13" s="6"/>
      <c r="S13" s="6"/>
      <c r="T13" s="19" t="s">
        <v>2226</v>
      </c>
      <c r="U13" s="19"/>
      <c r="V13" s="6"/>
      <c r="W13" s="6"/>
      <c r="X13" s="6"/>
      <c r="Y13" s="6"/>
      <c r="Z13" s="6"/>
      <c r="AA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7"/>
      <c r="AQ13" t="str">
        <f t="shared" si="1"/>
        <v>Gard</v>
      </c>
    </row>
    <row r="14" spans="1:44" ht="14.1" customHeight="1">
      <c r="B14" s="24" t="s">
        <v>1460</v>
      </c>
      <c r="C14" s="24" t="s">
        <v>1907</v>
      </c>
      <c r="E14" s="24" t="s">
        <v>1908</v>
      </c>
      <c r="F14">
        <v>34280</v>
      </c>
      <c r="G14" s="24" t="s">
        <v>508</v>
      </c>
      <c r="H14" s="58">
        <v>680277556</v>
      </c>
      <c r="Q14" s="66"/>
      <c r="R14" s="6"/>
      <c r="S14" s="6"/>
      <c r="V14" s="6"/>
      <c r="W14" s="6"/>
      <c r="X14" s="6"/>
      <c r="Y14" s="6"/>
      <c r="Z14" s="6"/>
      <c r="AA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7"/>
      <c r="AQ14" t="str">
        <f t="shared" si="1"/>
        <v>Hérault</v>
      </c>
    </row>
    <row r="15" spans="1:44" ht="14.1" hidden="1" customHeight="1">
      <c r="B15" t="s">
        <v>2279</v>
      </c>
      <c r="C15" s="19" t="s">
        <v>349</v>
      </c>
      <c r="D15" t="s">
        <v>29</v>
      </c>
      <c r="E15" s="19" t="s">
        <v>350</v>
      </c>
      <c r="F15" s="19">
        <v>66650</v>
      </c>
      <c r="G15" s="19" t="s">
        <v>220</v>
      </c>
      <c r="H15" s="57" t="s">
        <v>351</v>
      </c>
      <c r="I15" s="55" t="s">
        <v>29</v>
      </c>
      <c r="J15" s="19" t="s">
        <v>352</v>
      </c>
      <c r="K15" s="19" t="s">
        <v>353</v>
      </c>
      <c r="L15" s="19" t="s">
        <v>29</v>
      </c>
      <c r="M15" s="19" t="s">
        <v>29</v>
      </c>
      <c r="N15" s="19" t="s">
        <v>29</v>
      </c>
      <c r="O15" s="19" t="s">
        <v>29</v>
      </c>
      <c r="P15" s="19" t="s">
        <v>29</v>
      </c>
      <c r="Q15" s="65" t="s">
        <v>29</v>
      </c>
      <c r="R15" s="3" t="s">
        <v>29</v>
      </c>
      <c r="S15" s="4" t="s">
        <v>29</v>
      </c>
      <c r="T15" s="19" t="s">
        <v>354</v>
      </c>
      <c r="U15" s="19" t="s">
        <v>29</v>
      </c>
      <c r="V15" s="3" t="s">
        <v>29</v>
      </c>
      <c r="W15" s="3" t="s">
        <v>29</v>
      </c>
      <c r="X15" s="3" t="s">
        <v>29</v>
      </c>
      <c r="Y15" s="4" t="s">
        <v>29</v>
      </c>
      <c r="Z15" s="4" t="s">
        <v>29</v>
      </c>
      <c r="AA15" s="3" t="s">
        <v>29</v>
      </c>
      <c r="AB15" t="s">
        <v>29</v>
      </c>
      <c r="AC15" s="4" t="s">
        <v>29</v>
      </c>
      <c r="AD15" s="3" t="s">
        <v>2204</v>
      </c>
      <c r="AE15" s="3" t="s">
        <v>2204</v>
      </c>
      <c r="AF15" s="3" t="s">
        <v>2204</v>
      </c>
      <c r="AG15" s="3" t="s">
        <v>2204</v>
      </c>
      <c r="AH15" s="3" t="s">
        <v>2204</v>
      </c>
      <c r="AI15" s="3" t="s">
        <v>29</v>
      </c>
      <c r="AJ15" s="3" t="s">
        <v>29</v>
      </c>
      <c r="AK15" s="4" t="s">
        <v>29</v>
      </c>
      <c r="AL15" s="4" t="s">
        <v>29</v>
      </c>
      <c r="AM15" s="3" t="s">
        <v>29</v>
      </c>
      <c r="AN15" s="12">
        <v>41709</v>
      </c>
      <c r="AO15" s="4"/>
      <c r="AQ15" t="str">
        <f t="shared" si="1"/>
        <v>Pyrénées-Orientales</v>
      </c>
    </row>
    <row r="16" spans="1:44" ht="14.1" hidden="1" customHeight="1">
      <c r="A16" s="43"/>
      <c r="B16" t="s">
        <v>2211</v>
      </c>
      <c r="C16" s="19" t="s">
        <v>2199</v>
      </c>
      <c r="D16" t="s">
        <v>2200</v>
      </c>
      <c r="E16" s="19" t="s">
        <v>229</v>
      </c>
      <c r="F16" s="19">
        <v>66140</v>
      </c>
      <c r="G16" s="19" t="s">
        <v>50</v>
      </c>
      <c r="H16" s="57" t="s">
        <v>250</v>
      </c>
      <c r="I16" s="55" t="s">
        <v>251</v>
      </c>
      <c r="J16" s="19" t="s">
        <v>252</v>
      </c>
      <c r="K16" s="42" t="s">
        <v>253</v>
      </c>
      <c r="L16" s="19" t="s">
        <v>254</v>
      </c>
      <c r="M16" s="19" t="s">
        <v>2256</v>
      </c>
      <c r="N16" s="19" t="s">
        <v>31</v>
      </c>
      <c r="O16" s="19" t="s">
        <v>2257</v>
      </c>
      <c r="P16" s="19" t="s">
        <v>2258</v>
      </c>
      <c r="Q16" s="65" t="s">
        <v>2217</v>
      </c>
      <c r="R16" s="3" t="s">
        <v>255</v>
      </c>
      <c r="S16" s="4" t="s">
        <v>29</v>
      </c>
      <c r="T16" s="5" t="s">
        <v>256</v>
      </c>
      <c r="U16" s="5" t="s">
        <v>29</v>
      </c>
      <c r="V16" s="3" t="s">
        <v>29</v>
      </c>
      <c r="W16" s="3" t="s">
        <v>29</v>
      </c>
      <c r="X16" s="3" t="s">
        <v>29</v>
      </c>
      <c r="Y16" s="4" t="s">
        <v>2313</v>
      </c>
      <c r="Z16" s="4" t="s">
        <v>29</v>
      </c>
      <c r="AA16" s="3" t="s">
        <v>29</v>
      </c>
      <c r="AB16" t="s">
        <v>257</v>
      </c>
      <c r="AC16" s="4" t="s">
        <v>29</v>
      </c>
      <c r="AD16" s="3" t="s">
        <v>2259</v>
      </c>
      <c r="AE16" s="3" t="s">
        <v>2260</v>
      </c>
      <c r="AF16" s="3" t="s">
        <v>2204</v>
      </c>
      <c r="AG16" s="3" t="s">
        <v>2261</v>
      </c>
      <c r="AH16" s="3" t="s">
        <v>2262</v>
      </c>
      <c r="AI16" s="3" t="s">
        <v>29</v>
      </c>
      <c r="AJ16" s="3" t="s">
        <v>29</v>
      </c>
      <c r="AK16" s="4" t="s">
        <v>29</v>
      </c>
      <c r="AL16" s="4" t="s">
        <v>29</v>
      </c>
      <c r="AM16" s="3" t="s">
        <v>29</v>
      </c>
      <c r="AN16" s="12">
        <v>41709</v>
      </c>
      <c r="AO16" s="4"/>
      <c r="AP16" s="2"/>
      <c r="AQ16" t="str">
        <f t="shared" si="1"/>
        <v>Pyrénées-Orientales</v>
      </c>
    </row>
    <row r="17" spans="1:43" ht="14.1" customHeight="1">
      <c r="B17" s="24" t="s">
        <v>1492</v>
      </c>
      <c r="C17" s="24" t="s">
        <v>1909</v>
      </c>
      <c r="E17" s="24" t="s">
        <v>1910</v>
      </c>
      <c r="F17">
        <v>34280</v>
      </c>
      <c r="G17" s="24" t="s">
        <v>508</v>
      </c>
      <c r="H17" s="58">
        <v>499638941</v>
      </c>
      <c r="Q17" s="67"/>
      <c r="R17" s="3"/>
      <c r="S17" s="4"/>
      <c r="V17" s="3"/>
      <c r="W17" s="3"/>
      <c r="X17" s="3"/>
      <c r="Y17" s="4"/>
      <c r="Z17" s="4"/>
      <c r="AA17" s="4"/>
      <c r="AC17" s="4"/>
      <c r="AD17" s="4"/>
      <c r="AE17" s="4"/>
      <c r="AF17" s="4"/>
      <c r="AG17" s="4"/>
      <c r="AH17" s="4"/>
      <c r="AI17" s="3"/>
      <c r="AJ17" s="3"/>
      <c r="AK17" s="4"/>
      <c r="AL17" s="4"/>
      <c r="AM17" s="4"/>
      <c r="AN17" s="4"/>
      <c r="AO17" s="4"/>
      <c r="AP17" s="2"/>
      <c r="AQ17" t="str">
        <f t="shared" si="1"/>
        <v>Hérault</v>
      </c>
    </row>
    <row r="18" spans="1:43" ht="14.1" hidden="1" customHeight="1">
      <c r="A18" s="43"/>
      <c r="B18" t="s">
        <v>2211</v>
      </c>
      <c r="C18" s="19" t="s">
        <v>51</v>
      </c>
      <c r="D18" t="s">
        <v>29</v>
      </c>
      <c r="E18" s="19" t="s">
        <v>52</v>
      </c>
      <c r="F18" s="19">
        <v>66140</v>
      </c>
      <c r="G18" s="19" t="s">
        <v>50</v>
      </c>
      <c r="H18" s="57" t="s">
        <v>53</v>
      </c>
      <c r="I18" s="55" t="s">
        <v>54</v>
      </c>
      <c r="J18" s="19" t="s">
        <v>55</v>
      </c>
      <c r="K18" s="19" t="s">
        <v>56</v>
      </c>
      <c r="L18" s="19" t="s">
        <v>57</v>
      </c>
      <c r="M18" s="19" t="s">
        <v>58</v>
      </c>
      <c r="N18" s="19" t="s">
        <v>31</v>
      </c>
      <c r="O18" s="19" t="s">
        <v>59</v>
      </c>
      <c r="P18" s="19" t="s">
        <v>2315</v>
      </c>
      <c r="Q18" s="65" t="s">
        <v>2319</v>
      </c>
      <c r="R18" s="3" t="s">
        <v>60</v>
      </c>
      <c r="S18" s="4" t="s">
        <v>29</v>
      </c>
      <c r="T18" s="5" t="s">
        <v>61</v>
      </c>
      <c r="U18" s="5" t="s">
        <v>62</v>
      </c>
      <c r="V18" s="3" t="s">
        <v>29</v>
      </c>
      <c r="W18" s="3" t="s">
        <v>29</v>
      </c>
      <c r="X18" s="3" t="s">
        <v>29</v>
      </c>
      <c r="Y18" s="49" t="s">
        <v>2316</v>
      </c>
      <c r="Z18" s="4" t="s">
        <v>29</v>
      </c>
      <c r="AA18" s="3" t="s">
        <v>29</v>
      </c>
      <c r="AB18" t="s">
        <v>63</v>
      </c>
      <c r="AC18" s="4" t="s">
        <v>29</v>
      </c>
      <c r="AD18" s="3" t="s">
        <v>2261</v>
      </c>
      <c r="AE18" s="3" t="s">
        <v>2262</v>
      </c>
      <c r="AF18" s="3" t="s">
        <v>2204</v>
      </c>
      <c r="AG18" s="3" t="s">
        <v>2205</v>
      </c>
      <c r="AH18" s="3" t="s">
        <v>2204</v>
      </c>
      <c r="AI18" s="3" t="s">
        <v>2317</v>
      </c>
      <c r="AJ18" s="3" t="s">
        <v>2306</v>
      </c>
      <c r="AK18" s="4" t="s">
        <v>29</v>
      </c>
      <c r="AL18" s="4" t="s">
        <v>29</v>
      </c>
      <c r="AM18" s="3" t="s">
        <v>29</v>
      </c>
      <c r="AN18" s="14">
        <v>41709</v>
      </c>
      <c r="AO18" s="6"/>
      <c r="AP18" s="7"/>
      <c r="AQ18" t="str">
        <f t="shared" si="1"/>
        <v>Pyrénées-Orientales</v>
      </c>
    </row>
    <row r="19" spans="1:43" ht="14.1" hidden="1" customHeight="1">
      <c r="B19" t="s">
        <v>2279</v>
      </c>
      <c r="C19" s="19" t="s">
        <v>500</v>
      </c>
      <c r="D19" t="s">
        <v>29</v>
      </c>
      <c r="E19" s="19" t="s">
        <v>119</v>
      </c>
      <c r="F19" s="19">
        <v>66140</v>
      </c>
      <c r="G19" s="19" t="s">
        <v>50</v>
      </c>
      <c r="H19" s="57" t="s">
        <v>501</v>
      </c>
      <c r="I19" s="55" t="s">
        <v>54</v>
      </c>
      <c r="J19" s="19" t="s">
        <v>502</v>
      </c>
      <c r="K19" s="19" t="s">
        <v>503</v>
      </c>
      <c r="L19" s="19" t="s">
        <v>57</v>
      </c>
      <c r="M19" s="19" t="s">
        <v>504</v>
      </c>
      <c r="N19" s="19" t="s">
        <v>31</v>
      </c>
      <c r="O19" s="19" t="s">
        <v>2320</v>
      </c>
      <c r="P19" s="19" t="s">
        <v>2220</v>
      </c>
      <c r="Q19" s="65" t="s">
        <v>2209</v>
      </c>
      <c r="R19" s="3" t="s">
        <v>475</v>
      </c>
      <c r="S19" s="4" t="s">
        <v>29</v>
      </c>
      <c r="T19" s="5" t="s">
        <v>61</v>
      </c>
      <c r="U19" s="5" t="s">
        <v>505</v>
      </c>
      <c r="V19" s="3" t="s">
        <v>29</v>
      </c>
      <c r="W19" s="3" t="s">
        <v>29</v>
      </c>
      <c r="X19" s="3" t="s">
        <v>29</v>
      </c>
      <c r="Y19" s="4" t="s">
        <v>2321</v>
      </c>
      <c r="Z19" s="4" t="s">
        <v>29</v>
      </c>
      <c r="AA19" s="3" t="s">
        <v>29</v>
      </c>
      <c r="AB19" t="s">
        <v>29</v>
      </c>
      <c r="AC19" s="4" t="s">
        <v>29</v>
      </c>
      <c r="AD19" s="3" t="s">
        <v>2204</v>
      </c>
      <c r="AE19" s="3" t="s">
        <v>2204</v>
      </c>
      <c r="AF19" s="3" t="s">
        <v>2204</v>
      </c>
      <c r="AG19" s="3" t="s">
        <v>2204</v>
      </c>
      <c r="AH19" s="3" t="s">
        <v>2204</v>
      </c>
      <c r="AI19" s="3" t="s">
        <v>29</v>
      </c>
      <c r="AJ19" s="3" t="s">
        <v>29</v>
      </c>
      <c r="AK19" s="4" t="s">
        <v>29</v>
      </c>
      <c r="AL19" s="4" t="s">
        <v>29</v>
      </c>
      <c r="AM19" s="3" t="s">
        <v>29</v>
      </c>
      <c r="AN19" s="12">
        <v>41709</v>
      </c>
      <c r="AO19" s="4"/>
      <c r="AP19" s="2"/>
      <c r="AQ19" t="str">
        <f t="shared" si="1"/>
        <v>Pyrénées-Orientales</v>
      </c>
    </row>
    <row r="20" spans="1:43" ht="14.1" hidden="1" customHeight="1">
      <c r="B20" t="s">
        <v>1460</v>
      </c>
      <c r="C20" s="28" t="s">
        <v>1502</v>
      </c>
      <c r="E20" t="s">
        <v>1503</v>
      </c>
      <c r="F20">
        <v>11430</v>
      </c>
      <c r="G20" s="24" t="s">
        <v>1504</v>
      </c>
      <c r="H20" s="58">
        <v>468490097</v>
      </c>
      <c r="M20" s="29" t="s">
        <v>1501</v>
      </c>
      <c r="Q20" s="67"/>
      <c r="R20" s="3"/>
      <c r="S20" s="4"/>
      <c r="V20" s="3"/>
      <c r="W20" s="3"/>
      <c r="X20" s="3"/>
      <c r="Y20" s="4"/>
      <c r="Z20" s="4"/>
      <c r="AA20" s="4"/>
      <c r="AC20" s="4"/>
      <c r="AD20" s="4"/>
      <c r="AE20" s="4"/>
      <c r="AF20" s="4"/>
      <c r="AG20" s="4"/>
      <c r="AH20" s="4"/>
      <c r="AI20" s="3"/>
      <c r="AJ20" s="3"/>
      <c r="AK20" s="4"/>
      <c r="AL20" s="4"/>
      <c r="AM20" s="4"/>
      <c r="AN20" s="4"/>
      <c r="AO20" s="4"/>
      <c r="AP20" s="53"/>
      <c r="AQ20" t="str">
        <f t="shared" si="1"/>
        <v>Aude</v>
      </c>
    </row>
    <row r="21" spans="1:43" ht="14.1" hidden="1" customHeight="1">
      <c r="A21" s="43"/>
      <c r="B21" t="s">
        <v>1462</v>
      </c>
      <c r="C21" s="19" t="s">
        <v>205</v>
      </c>
      <c r="D21" t="s">
        <v>29</v>
      </c>
      <c r="E21" s="19" t="s">
        <v>29</v>
      </c>
      <c r="F21" s="19">
        <v>66140</v>
      </c>
      <c r="G21" s="19" t="s">
        <v>50</v>
      </c>
      <c r="H21" s="57" t="s">
        <v>206</v>
      </c>
      <c r="I21" s="55" t="s">
        <v>29</v>
      </c>
      <c r="J21" s="19" t="s">
        <v>207</v>
      </c>
      <c r="K21" s="19" t="s">
        <v>208</v>
      </c>
      <c r="L21" s="19" t="s">
        <v>29</v>
      </c>
      <c r="M21" s="19" t="s">
        <v>29</v>
      </c>
      <c r="N21" s="19" t="s">
        <v>29</v>
      </c>
      <c r="O21" s="19" t="s">
        <v>29</v>
      </c>
      <c r="P21" s="19" t="s">
        <v>29</v>
      </c>
      <c r="Q21" s="65" t="s">
        <v>2209</v>
      </c>
      <c r="R21" s="3" t="s">
        <v>29</v>
      </c>
      <c r="S21" s="4" t="s">
        <v>29</v>
      </c>
      <c r="T21" s="5" t="s">
        <v>209</v>
      </c>
      <c r="U21" s="5" t="s">
        <v>29</v>
      </c>
      <c r="V21" s="3" t="s">
        <v>29</v>
      </c>
      <c r="W21" s="3" t="s">
        <v>29</v>
      </c>
      <c r="X21" s="3" t="s">
        <v>29</v>
      </c>
      <c r="Y21" s="4" t="s">
        <v>2322</v>
      </c>
      <c r="Z21" s="4" t="s">
        <v>29</v>
      </c>
      <c r="AA21" s="3" t="s">
        <v>29</v>
      </c>
      <c r="AB21" t="s">
        <v>29</v>
      </c>
      <c r="AC21" s="4" t="s">
        <v>29</v>
      </c>
      <c r="AD21" s="3" t="s">
        <v>2204</v>
      </c>
      <c r="AE21" s="3" t="s">
        <v>2204</v>
      </c>
      <c r="AF21" s="3" t="s">
        <v>2204</v>
      </c>
      <c r="AG21" s="3" t="s">
        <v>2204</v>
      </c>
      <c r="AH21" s="3" t="s">
        <v>2204</v>
      </c>
      <c r="AI21" s="3" t="s">
        <v>29</v>
      </c>
      <c r="AJ21" s="3" t="s">
        <v>29</v>
      </c>
      <c r="AK21" s="4" t="s">
        <v>29</v>
      </c>
      <c r="AL21" s="4" t="s">
        <v>29</v>
      </c>
      <c r="AM21" s="3" t="s">
        <v>29</v>
      </c>
      <c r="AN21" s="14">
        <v>41709</v>
      </c>
      <c r="AO21" s="6"/>
      <c r="AP21" s="7"/>
      <c r="AQ21" t="str">
        <f t="shared" si="1"/>
        <v>Pyrénées-Orientales</v>
      </c>
    </row>
    <row r="22" spans="1:43" ht="14.1" customHeight="1">
      <c r="B22" s="24" t="s">
        <v>1461</v>
      </c>
      <c r="C22" s="19" t="s">
        <v>1638</v>
      </c>
      <c r="E22" t="s">
        <v>1041</v>
      </c>
      <c r="F22">
        <v>30127</v>
      </c>
      <c r="G22" t="s">
        <v>995</v>
      </c>
      <c r="H22" s="58">
        <v>466533518</v>
      </c>
      <c r="J22" s="21" t="s">
        <v>1639</v>
      </c>
      <c r="Q22" s="67"/>
      <c r="R22" s="3"/>
      <c r="S22" s="4"/>
      <c r="T22" t="s">
        <v>2229</v>
      </c>
      <c r="V22" s="3"/>
      <c r="W22" s="3"/>
      <c r="X22" s="3"/>
      <c r="Y22" s="4"/>
      <c r="Z22" s="4"/>
      <c r="AA22" s="4"/>
      <c r="AC22" s="4"/>
      <c r="AD22" s="4"/>
      <c r="AE22" s="4"/>
      <c r="AF22" s="4"/>
      <c r="AG22" s="4"/>
      <c r="AH22" s="4"/>
      <c r="AI22" s="3"/>
      <c r="AJ22" s="3"/>
      <c r="AK22" s="4"/>
      <c r="AL22" s="4"/>
      <c r="AM22" s="4"/>
      <c r="AN22" s="4"/>
      <c r="AO22" s="4"/>
      <c r="AQ22" t="str">
        <f t="shared" si="1"/>
        <v>Gard</v>
      </c>
    </row>
    <row r="23" spans="1:43" ht="14.1" hidden="1" customHeight="1">
      <c r="A23" s="2"/>
      <c r="C23" s="19" t="s">
        <v>374</v>
      </c>
      <c r="E23" s="19" t="s">
        <v>375</v>
      </c>
      <c r="F23" s="19">
        <v>66700</v>
      </c>
      <c r="G23" s="19" t="s">
        <v>150</v>
      </c>
      <c r="H23" s="57" t="s">
        <v>376</v>
      </c>
      <c r="I23" s="55"/>
      <c r="J23" s="19" t="s">
        <v>377</v>
      </c>
      <c r="K23" s="19" t="s">
        <v>378</v>
      </c>
      <c r="L23" s="19"/>
      <c r="M23" s="19"/>
      <c r="N23" s="19"/>
      <c r="O23" s="19"/>
      <c r="P23" s="19"/>
      <c r="Q23" s="65"/>
      <c r="R23" s="3"/>
      <c r="S23" s="4"/>
      <c r="T23" s="19"/>
      <c r="U23" s="19"/>
      <c r="V23" s="3"/>
      <c r="W23" s="3"/>
      <c r="X23" s="3"/>
      <c r="Y23" s="4"/>
      <c r="Z23" s="4"/>
      <c r="AA23" s="3" t="s">
        <v>379</v>
      </c>
      <c r="AC23" s="4"/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/>
      <c r="AJ23" s="3"/>
      <c r="AK23" s="4"/>
      <c r="AL23" s="4"/>
      <c r="AM23" s="3"/>
      <c r="AN23" s="4"/>
      <c r="AO23" s="4"/>
      <c r="AQ23" t="str">
        <f t="shared" si="1"/>
        <v>Pyrénées-Orientales</v>
      </c>
    </row>
    <row r="24" spans="1:43" ht="14.1" customHeight="1">
      <c r="B24" s="24" t="s">
        <v>1129</v>
      </c>
      <c r="C24" s="19" t="s">
        <v>993</v>
      </c>
      <c r="E24" t="s">
        <v>994</v>
      </c>
      <c r="F24">
        <v>30127</v>
      </c>
      <c r="G24" t="s">
        <v>995</v>
      </c>
      <c r="H24" s="58">
        <v>643659317</v>
      </c>
      <c r="Q24" s="67"/>
      <c r="R24" s="3"/>
      <c r="S24" s="4"/>
      <c r="V24" s="3"/>
      <c r="W24" s="3"/>
      <c r="X24" s="3"/>
      <c r="Y24" s="4"/>
      <c r="Z24" s="4"/>
      <c r="AA24" s="4"/>
      <c r="AC24" s="4"/>
      <c r="AD24" s="4"/>
      <c r="AE24" s="4"/>
      <c r="AF24" s="4"/>
      <c r="AG24" s="4"/>
      <c r="AH24" s="4"/>
      <c r="AI24" s="3"/>
      <c r="AJ24" s="3"/>
      <c r="AK24" s="4"/>
      <c r="AL24" s="4"/>
      <c r="AM24" s="4"/>
      <c r="AN24" s="4"/>
      <c r="AO24" s="4"/>
      <c r="AQ24" t="str">
        <f t="shared" si="1"/>
        <v>Gard</v>
      </c>
    </row>
    <row r="25" spans="1:43" ht="14.1" customHeight="1">
      <c r="B25" t="s">
        <v>1492</v>
      </c>
      <c r="C25" s="19" t="s">
        <v>997</v>
      </c>
      <c r="E25" t="s">
        <v>998</v>
      </c>
      <c r="F25">
        <v>30127</v>
      </c>
      <c r="G25" t="s">
        <v>995</v>
      </c>
      <c r="H25" s="58">
        <v>613681672</v>
      </c>
      <c r="J25" s="21" t="s">
        <v>999</v>
      </c>
      <c r="Q25" s="66"/>
      <c r="R25" s="6"/>
      <c r="S25" s="6"/>
      <c r="T25" t="s">
        <v>2230</v>
      </c>
      <c r="V25" s="6"/>
      <c r="W25" s="6"/>
      <c r="X25" s="6"/>
      <c r="Y25" s="6"/>
      <c r="Z25" s="6"/>
      <c r="AA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Q25" t="str">
        <f t="shared" si="1"/>
        <v>Gard</v>
      </c>
    </row>
    <row r="26" spans="1:43" ht="14.1" hidden="1" customHeight="1">
      <c r="A26" s="2"/>
      <c r="C26" s="19" t="s">
        <v>412</v>
      </c>
      <c r="E26" s="19" t="s">
        <v>413</v>
      </c>
      <c r="F26" s="19">
        <v>66700</v>
      </c>
      <c r="G26" s="19" t="s">
        <v>150</v>
      </c>
      <c r="H26" s="57" t="s">
        <v>414</v>
      </c>
      <c r="I26" s="55"/>
      <c r="J26" s="19"/>
      <c r="K26" s="19"/>
      <c r="L26" s="19"/>
      <c r="M26" s="19"/>
      <c r="N26" s="19"/>
      <c r="O26" s="19"/>
      <c r="P26" s="19"/>
      <c r="Q26" s="69"/>
      <c r="R26" s="3"/>
      <c r="S26" s="4"/>
      <c r="T26" s="19" t="s">
        <v>415</v>
      </c>
      <c r="U26" s="19"/>
      <c r="V26" s="3"/>
      <c r="W26" s="3"/>
      <c r="X26" s="3"/>
      <c r="Y26" s="4"/>
      <c r="Z26" s="4"/>
      <c r="AA26" s="3"/>
      <c r="AC26" s="4"/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/>
      <c r="AJ26" s="3"/>
      <c r="AK26" s="4"/>
      <c r="AL26" s="4"/>
      <c r="AM26" s="3"/>
      <c r="AN26" s="4"/>
      <c r="AO26" s="4"/>
      <c r="AQ26" t="str">
        <f t="shared" si="1"/>
        <v>Pyrénées-Orientales</v>
      </c>
    </row>
    <row r="27" spans="1:43" ht="14.1" hidden="1" customHeight="1">
      <c r="A27" s="43"/>
      <c r="B27" t="s">
        <v>1462</v>
      </c>
      <c r="C27" s="19" t="s">
        <v>218</v>
      </c>
      <c r="D27" t="s">
        <v>29</v>
      </c>
      <c r="E27" s="19" t="s">
        <v>219</v>
      </c>
      <c r="F27" s="19">
        <v>66650</v>
      </c>
      <c r="G27" s="19" t="s">
        <v>220</v>
      </c>
      <c r="H27" s="57" t="s">
        <v>221</v>
      </c>
      <c r="I27" s="55" t="s">
        <v>222</v>
      </c>
      <c r="J27" s="19" t="s">
        <v>223</v>
      </c>
      <c r="K27" s="19" t="s">
        <v>224</v>
      </c>
      <c r="L27" s="19" t="s">
        <v>225</v>
      </c>
      <c r="M27" s="19" t="s">
        <v>2323</v>
      </c>
      <c r="N27" s="19" t="s">
        <v>31</v>
      </c>
      <c r="O27" s="19" t="s">
        <v>2324</v>
      </c>
      <c r="P27" s="19" t="s">
        <v>2325</v>
      </c>
      <c r="Q27" s="65" t="s">
        <v>2209</v>
      </c>
      <c r="R27" s="3" t="s">
        <v>226</v>
      </c>
      <c r="S27" s="4" t="s">
        <v>29</v>
      </c>
      <c r="T27" s="19" t="s">
        <v>227</v>
      </c>
      <c r="U27" s="19" t="s">
        <v>227</v>
      </c>
      <c r="V27" s="3" t="s">
        <v>228</v>
      </c>
      <c r="W27" s="3" t="s">
        <v>29</v>
      </c>
      <c r="X27" s="3" t="s">
        <v>29</v>
      </c>
      <c r="Y27" s="4" t="s">
        <v>2326</v>
      </c>
      <c r="Z27" s="4" t="s">
        <v>29</v>
      </c>
      <c r="AA27" s="3" t="s">
        <v>29</v>
      </c>
      <c r="AB27" t="s">
        <v>29</v>
      </c>
      <c r="AC27" s="4" t="s">
        <v>29</v>
      </c>
      <c r="AD27" s="3" t="s">
        <v>2204</v>
      </c>
      <c r="AE27" s="3" t="s">
        <v>2204</v>
      </c>
      <c r="AF27" s="3" t="s">
        <v>2204</v>
      </c>
      <c r="AG27" s="3" t="s">
        <v>2204</v>
      </c>
      <c r="AH27" s="3" t="s">
        <v>2204</v>
      </c>
      <c r="AI27" s="3" t="s">
        <v>2327</v>
      </c>
      <c r="AJ27" s="3" t="s">
        <v>29</v>
      </c>
      <c r="AK27" s="4" t="s">
        <v>29</v>
      </c>
      <c r="AL27" s="4" t="s">
        <v>29</v>
      </c>
      <c r="AM27" s="3" t="s">
        <v>29</v>
      </c>
      <c r="AN27" s="12">
        <v>41709</v>
      </c>
      <c r="AO27" s="4"/>
      <c r="AP27" s="2"/>
      <c r="AQ27" t="str">
        <f t="shared" si="1"/>
        <v>Pyrénées-Orientales</v>
      </c>
    </row>
    <row r="28" spans="1:43" ht="14.1" hidden="1" customHeight="1">
      <c r="A28" s="43"/>
      <c r="B28" t="s">
        <v>1462</v>
      </c>
      <c r="C28" s="19" t="s">
        <v>187</v>
      </c>
      <c r="D28" t="s">
        <v>29</v>
      </c>
      <c r="E28" s="19" t="s">
        <v>188</v>
      </c>
      <c r="F28" s="19">
        <v>66140</v>
      </c>
      <c r="G28" s="19" t="s">
        <v>50</v>
      </c>
      <c r="H28" s="57" t="s">
        <v>189</v>
      </c>
      <c r="I28" s="55" t="s">
        <v>29</v>
      </c>
      <c r="J28" s="19" t="s">
        <v>190</v>
      </c>
      <c r="K28" s="19" t="s">
        <v>191</v>
      </c>
      <c r="L28" s="19" t="s">
        <v>192</v>
      </c>
      <c r="M28" s="19" t="s">
        <v>193</v>
      </c>
      <c r="N28" s="19" t="s">
        <v>32</v>
      </c>
      <c r="O28" s="19" t="s">
        <v>29</v>
      </c>
      <c r="P28" s="19" t="s">
        <v>2325</v>
      </c>
      <c r="Q28" s="65" t="s">
        <v>2209</v>
      </c>
      <c r="R28" s="3" t="s">
        <v>194</v>
      </c>
      <c r="S28" s="4" t="s">
        <v>29</v>
      </c>
      <c r="T28" s="5" t="s">
        <v>195</v>
      </c>
      <c r="U28" s="5" t="s">
        <v>196</v>
      </c>
      <c r="V28" s="3" t="s">
        <v>29</v>
      </c>
      <c r="W28" s="3" t="s">
        <v>29</v>
      </c>
      <c r="X28" s="3" t="s">
        <v>29</v>
      </c>
      <c r="Y28" s="4" t="s">
        <v>2328</v>
      </c>
      <c r="Z28" s="4" t="s">
        <v>29</v>
      </c>
      <c r="AA28" s="3" t="s">
        <v>29</v>
      </c>
      <c r="AB28" t="s">
        <v>29</v>
      </c>
      <c r="AC28" s="4" t="s">
        <v>29</v>
      </c>
      <c r="AD28" s="3" t="s">
        <v>2204</v>
      </c>
      <c r="AE28" s="3" t="s">
        <v>2204</v>
      </c>
      <c r="AF28" s="3" t="s">
        <v>2204</v>
      </c>
      <c r="AG28" s="3" t="s">
        <v>2204</v>
      </c>
      <c r="AH28" s="3" t="s">
        <v>2204</v>
      </c>
      <c r="AI28" s="3" t="s">
        <v>29</v>
      </c>
      <c r="AJ28" s="3" t="s">
        <v>29</v>
      </c>
      <c r="AK28" s="4" t="s">
        <v>29</v>
      </c>
      <c r="AL28" s="4" t="s">
        <v>29</v>
      </c>
      <c r="AM28" s="3" t="s">
        <v>29</v>
      </c>
      <c r="AN28" s="14">
        <v>41709</v>
      </c>
      <c r="AO28" s="6"/>
      <c r="AP28" s="7"/>
      <c r="AQ28" t="str">
        <f t="shared" si="1"/>
        <v>Pyrénées-Orientales</v>
      </c>
    </row>
    <row r="29" spans="1:43" ht="14.1" hidden="1" customHeight="1">
      <c r="A29" s="2"/>
      <c r="B29" t="s">
        <v>2279</v>
      </c>
      <c r="C29" s="19" t="s">
        <v>454</v>
      </c>
      <c r="D29" t="s">
        <v>29</v>
      </c>
      <c r="E29" s="19" t="s">
        <v>455</v>
      </c>
      <c r="F29" s="19">
        <v>66700</v>
      </c>
      <c r="G29" s="19" t="s">
        <v>150</v>
      </c>
      <c r="H29" s="57" t="s">
        <v>456</v>
      </c>
      <c r="I29" s="55" t="s">
        <v>29</v>
      </c>
      <c r="J29" s="19" t="s">
        <v>29</v>
      </c>
      <c r="K29" s="19" t="s">
        <v>457</v>
      </c>
      <c r="L29" s="19" t="s">
        <v>225</v>
      </c>
      <c r="M29" s="19" t="s">
        <v>458</v>
      </c>
      <c r="N29" s="19" t="s">
        <v>31</v>
      </c>
      <c r="O29" s="19" t="s">
        <v>459</v>
      </c>
      <c r="P29" s="19" t="s">
        <v>2220</v>
      </c>
      <c r="Q29" s="65" t="s">
        <v>2187</v>
      </c>
      <c r="R29" s="3" t="s">
        <v>460</v>
      </c>
      <c r="S29" s="4" t="s">
        <v>29</v>
      </c>
      <c r="T29" s="19" t="s">
        <v>461</v>
      </c>
      <c r="U29" s="19" t="s">
        <v>29</v>
      </c>
      <c r="V29" s="3" t="s">
        <v>29</v>
      </c>
      <c r="W29" s="3" t="s">
        <v>29</v>
      </c>
      <c r="X29" s="3" t="s">
        <v>29</v>
      </c>
      <c r="Y29" s="4" t="s">
        <v>29</v>
      </c>
      <c r="Z29" s="4" t="s">
        <v>29</v>
      </c>
      <c r="AA29" s="3" t="s">
        <v>29</v>
      </c>
      <c r="AB29" t="s">
        <v>29</v>
      </c>
      <c r="AC29" s="4" t="s">
        <v>29</v>
      </c>
      <c r="AD29" s="3" t="s">
        <v>2204</v>
      </c>
      <c r="AE29" s="3" t="s">
        <v>2204</v>
      </c>
      <c r="AF29" s="3" t="s">
        <v>2204</v>
      </c>
      <c r="AG29" s="3" t="s">
        <v>2204</v>
      </c>
      <c r="AH29" s="3" t="s">
        <v>2204</v>
      </c>
      <c r="AI29" s="3" t="s">
        <v>29</v>
      </c>
      <c r="AJ29" s="3" t="s">
        <v>29</v>
      </c>
      <c r="AK29" s="4" t="s">
        <v>29</v>
      </c>
      <c r="AL29" s="4" t="s">
        <v>29</v>
      </c>
      <c r="AM29" s="3" t="s">
        <v>29</v>
      </c>
      <c r="AN29" s="12">
        <v>41705</v>
      </c>
      <c r="AO29" s="4"/>
      <c r="AQ29" t="str">
        <f t="shared" si="1"/>
        <v>Pyrénées-Orientales</v>
      </c>
    </row>
    <row r="30" spans="1:43" ht="14.1" customHeight="1">
      <c r="B30" t="s">
        <v>2279</v>
      </c>
      <c r="C30" s="19" t="s">
        <v>1174</v>
      </c>
      <c r="D30" t="s">
        <v>29</v>
      </c>
      <c r="E30" s="24" t="s">
        <v>1175</v>
      </c>
      <c r="F30">
        <v>34300</v>
      </c>
      <c r="G30" t="s">
        <v>1176</v>
      </c>
      <c r="H30" s="58" t="s">
        <v>2329</v>
      </c>
      <c r="I30" s="2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s="66" t="s">
        <v>2209</v>
      </c>
      <c r="R30" s="6" t="s">
        <v>29</v>
      </c>
      <c r="S30" s="6" t="s">
        <v>29</v>
      </c>
      <c r="T30" t="s">
        <v>29</v>
      </c>
      <c r="U30" t="s">
        <v>29</v>
      </c>
      <c r="V30" s="6" t="s">
        <v>29</v>
      </c>
      <c r="W30" s="6" t="s">
        <v>29</v>
      </c>
      <c r="X30" s="6" t="s">
        <v>29</v>
      </c>
      <c r="Y30" s="6" t="s">
        <v>29</v>
      </c>
      <c r="Z30" s="6" t="s">
        <v>29</v>
      </c>
      <c r="AA30" s="6" t="s">
        <v>29</v>
      </c>
      <c r="AB30" t="s">
        <v>29</v>
      </c>
      <c r="AC30" s="6" t="s">
        <v>29</v>
      </c>
      <c r="AD30" s="6" t="s">
        <v>29</v>
      </c>
      <c r="AE30" s="6" t="s">
        <v>29</v>
      </c>
      <c r="AF30" s="6" t="s">
        <v>29</v>
      </c>
      <c r="AG30" s="6" t="s">
        <v>29</v>
      </c>
      <c r="AH30" s="6" t="s">
        <v>29</v>
      </c>
      <c r="AI30" s="6" t="s">
        <v>29</v>
      </c>
      <c r="AJ30" s="6" t="s">
        <v>29</v>
      </c>
      <c r="AK30" s="6" t="s">
        <v>29</v>
      </c>
      <c r="AL30" s="6" t="s">
        <v>29</v>
      </c>
      <c r="AM30" s="6" t="s">
        <v>29</v>
      </c>
      <c r="AN30" s="14">
        <v>41709</v>
      </c>
      <c r="AO30" s="6"/>
      <c r="AP30" s="7"/>
      <c r="AQ30" t="str">
        <f t="shared" si="1"/>
        <v>Hérault</v>
      </c>
    </row>
    <row r="31" spans="1:43" ht="14.1" hidden="1" customHeight="1">
      <c r="A31" s="43"/>
      <c r="B31" t="s">
        <v>2211</v>
      </c>
      <c r="C31" s="19" t="s">
        <v>158</v>
      </c>
      <c r="D31" t="s">
        <v>29</v>
      </c>
      <c r="E31" s="19" t="s">
        <v>52</v>
      </c>
      <c r="F31" s="19">
        <v>66700</v>
      </c>
      <c r="G31" s="19" t="s">
        <v>150</v>
      </c>
      <c r="H31" s="57" t="s">
        <v>159</v>
      </c>
      <c r="I31" s="55" t="s">
        <v>160</v>
      </c>
      <c r="J31" s="19" t="s">
        <v>161</v>
      </c>
      <c r="K31" s="19" t="s">
        <v>2330</v>
      </c>
      <c r="L31" s="19" t="s">
        <v>37</v>
      </c>
      <c r="M31" s="19" t="s">
        <v>2273</v>
      </c>
      <c r="N31" s="19" t="s">
        <v>31</v>
      </c>
      <c r="O31" s="19" t="s">
        <v>2274</v>
      </c>
      <c r="P31" s="19" t="s">
        <v>2275</v>
      </c>
      <c r="Q31" s="65" t="s">
        <v>2217</v>
      </c>
      <c r="R31" s="3" t="s">
        <v>162</v>
      </c>
      <c r="S31" s="4" t="s">
        <v>29</v>
      </c>
      <c r="T31" s="19" t="s">
        <v>163</v>
      </c>
      <c r="U31" s="19" t="s">
        <v>163</v>
      </c>
      <c r="V31" s="3" t="s">
        <v>164</v>
      </c>
      <c r="W31" s="3" t="s">
        <v>165</v>
      </c>
      <c r="X31" s="3" t="s">
        <v>163</v>
      </c>
      <c r="Y31" s="4" t="s">
        <v>2331</v>
      </c>
      <c r="Z31" s="4" t="s">
        <v>2332</v>
      </c>
      <c r="AA31" s="3" t="s">
        <v>29</v>
      </c>
      <c r="AB31" t="s">
        <v>166</v>
      </c>
      <c r="AC31" s="4" t="s">
        <v>29</v>
      </c>
      <c r="AD31" s="3" t="s">
        <v>2276</v>
      </c>
      <c r="AE31" s="3" t="s">
        <v>2277</v>
      </c>
      <c r="AF31" s="3" t="s">
        <v>2204</v>
      </c>
      <c r="AG31" s="3" t="s">
        <v>2205</v>
      </c>
      <c r="AH31" s="3" t="s">
        <v>2204</v>
      </c>
      <c r="AI31" s="3" t="s">
        <v>2207</v>
      </c>
      <c r="AJ31" s="3" t="s">
        <v>2278</v>
      </c>
      <c r="AK31" s="4" t="s">
        <v>29</v>
      </c>
      <c r="AL31" s="4" t="s">
        <v>29</v>
      </c>
      <c r="AM31" s="3" t="s">
        <v>29</v>
      </c>
      <c r="AN31" s="12">
        <v>41709</v>
      </c>
      <c r="AO31" s="4"/>
      <c r="AP31" s="2"/>
      <c r="AQ31" t="str">
        <f t="shared" si="1"/>
        <v>Pyrénées-Orientales</v>
      </c>
    </row>
    <row r="32" spans="1:43" ht="14.1" customHeight="1">
      <c r="B32" s="24" t="s">
        <v>1460</v>
      </c>
      <c r="C32" s="24" t="s">
        <v>1951</v>
      </c>
      <c r="D32" t="s">
        <v>29</v>
      </c>
      <c r="E32" s="24" t="s">
        <v>1952</v>
      </c>
      <c r="F32">
        <v>34250</v>
      </c>
      <c r="G32" s="24" t="s">
        <v>1319</v>
      </c>
      <c r="H32" s="58" t="s">
        <v>2333</v>
      </c>
      <c r="I32" s="20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s="66" t="s">
        <v>2209</v>
      </c>
      <c r="R32" s="6" t="s">
        <v>29</v>
      </c>
      <c r="S32" s="6" t="s">
        <v>29</v>
      </c>
      <c r="T32" s="2" t="s">
        <v>29</v>
      </c>
      <c r="U32" s="2" t="s">
        <v>29</v>
      </c>
      <c r="V32" s="6" t="s">
        <v>29</v>
      </c>
      <c r="W32" s="6" t="s">
        <v>29</v>
      </c>
      <c r="X32" s="6" t="s">
        <v>29</v>
      </c>
      <c r="Y32" s="6" t="s">
        <v>29</v>
      </c>
      <c r="Z32" s="6" t="s">
        <v>29</v>
      </c>
      <c r="AA32" s="6" t="s">
        <v>29</v>
      </c>
      <c r="AB32" t="s">
        <v>29</v>
      </c>
      <c r="AC32" s="6" t="s">
        <v>29</v>
      </c>
      <c r="AD32" s="6" t="s">
        <v>29</v>
      </c>
      <c r="AE32" s="6" t="s">
        <v>29</v>
      </c>
      <c r="AF32" s="6" t="s">
        <v>29</v>
      </c>
      <c r="AG32" s="6" t="s">
        <v>29</v>
      </c>
      <c r="AH32" s="6" t="s">
        <v>29</v>
      </c>
      <c r="AI32" s="6" t="s">
        <v>29</v>
      </c>
      <c r="AJ32" s="6" t="s">
        <v>29</v>
      </c>
      <c r="AK32" s="6" t="s">
        <v>29</v>
      </c>
      <c r="AL32" s="6" t="s">
        <v>29</v>
      </c>
      <c r="AM32" s="6" t="s">
        <v>29</v>
      </c>
      <c r="AN32" s="14">
        <v>41709</v>
      </c>
      <c r="AO32" s="6"/>
      <c r="AP32" s="7"/>
      <c r="AQ32" t="str">
        <f t="shared" si="1"/>
        <v>Hérault</v>
      </c>
    </row>
    <row r="33" spans="1:43" ht="14.1" hidden="1" customHeight="1">
      <c r="B33" t="s">
        <v>2280</v>
      </c>
      <c r="C33" s="19" t="s">
        <v>466</v>
      </c>
      <c r="D33" t="s">
        <v>29</v>
      </c>
      <c r="E33" s="19" t="s">
        <v>402</v>
      </c>
      <c r="F33" s="19">
        <v>66600</v>
      </c>
      <c r="G33" s="19" t="s">
        <v>99</v>
      </c>
      <c r="H33" s="57" t="s">
        <v>467</v>
      </c>
      <c r="I33" s="55" t="s">
        <v>29</v>
      </c>
      <c r="J33" s="19" t="s">
        <v>468</v>
      </c>
      <c r="K33" s="19" t="s">
        <v>469</v>
      </c>
      <c r="L33" s="19" t="s">
        <v>45</v>
      </c>
      <c r="M33" s="19" t="s">
        <v>470</v>
      </c>
      <c r="N33" s="19" t="s">
        <v>31</v>
      </c>
      <c r="O33" s="19" t="s">
        <v>183</v>
      </c>
      <c r="P33" s="19" t="s">
        <v>2220</v>
      </c>
      <c r="Q33" s="65" t="s">
        <v>29</v>
      </c>
      <c r="R33" s="3" t="s">
        <v>471</v>
      </c>
      <c r="S33" s="4" t="s">
        <v>29</v>
      </c>
      <c r="T33" s="19" t="s">
        <v>472</v>
      </c>
      <c r="U33" s="19" t="s">
        <v>473</v>
      </c>
      <c r="V33" s="3" t="s">
        <v>473</v>
      </c>
      <c r="W33" s="3" t="s">
        <v>29</v>
      </c>
      <c r="X33" s="3" t="s">
        <v>29</v>
      </c>
      <c r="Y33" s="4" t="s">
        <v>29</v>
      </c>
      <c r="Z33" s="4" t="s">
        <v>29</v>
      </c>
      <c r="AA33" s="3" t="s">
        <v>474</v>
      </c>
      <c r="AB33" t="s">
        <v>29</v>
      </c>
      <c r="AC33" s="4" t="s">
        <v>29</v>
      </c>
      <c r="AD33" s="3" t="s">
        <v>2204</v>
      </c>
      <c r="AE33" s="3" t="s">
        <v>2204</v>
      </c>
      <c r="AF33" s="3" t="s">
        <v>2204</v>
      </c>
      <c r="AG33" s="3" t="s">
        <v>2204</v>
      </c>
      <c r="AH33" s="3" t="s">
        <v>2205</v>
      </c>
      <c r="AI33" s="3" t="s">
        <v>2205</v>
      </c>
      <c r="AJ33" s="3" t="s">
        <v>29</v>
      </c>
      <c r="AK33" s="4" t="s">
        <v>29</v>
      </c>
      <c r="AL33" s="4" t="s">
        <v>29</v>
      </c>
      <c r="AM33" s="3" t="s">
        <v>29</v>
      </c>
      <c r="AN33" s="12">
        <v>41705</v>
      </c>
      <c r="AO33" s="4"/>
      <c r="AQ33" t="str">
        <f t="shared" si="1"/>
        <v>Pyrénées-Orientales</v>
      </c>
    </row>
    <row r="34" spans="1:43" ht="14.1" customHeight="1">
      <c r="B34" t="s">
        <v>1459</v>
      </c>
      <c r="C34" s="24" t="s">
        <v>1666</v>
      </c>
      <c r="E34" t="s">
        <v>1667</v>
      </c>
      <c r="F34">
        <v>30120</v>
      </c>
      <c r="G34" t="s">
        <v>1668</v>
      </c>
      <c r="H34" s="58">
        <v>466228720</v>
      </c>
      <c r="Q34" s="66"/>
      <c r="R34" s="6"/>
      <c r="S34" s="6"/>
      <c r="V34" s="6"/>
      <c r="W34" s="6"/>
      <c r="X34" s="6"/>
      <c r="Y34" s="6"/>
      <c r="Z34" s="6"/>
      <c r="AA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Q34" t="str">
        <f t="shared" si="1"/>
        <v>Gard</v>
      </c>
    </row>
    <row r="35" spans="1:43" ht="14.1" hidden="1" customHeight="1">
      <c r="A35" s="2"/>
      <c r="B35" t="s">
        <v>2279</v>
      </c>
      <c r="C35" s="19" t="s">
        <v>416</v>
      </c>
      <c r="D35" t="s">
        <v>29</v>
      </c>
      <c r="E35" s="19" t="s">
        <v>197</v>
      </c>
      <c r="F35" s="19">
        <v>66750</v>
      </c>
      <c r="G35" s="19" t="s">
        <v>135</v>
      </c>
      <c r="H35" s="57" t="s">
        <v>368</v>
      </c>
      <c r="I35" s="55" t="s">
        <v>29</v>
      </c>
      <c r="J35" s="19" t="s">
        <v>417</v>
      </c>
      <c r="K35" s="19" t="s">
        <v>418</v>
      </c>
      <c r="L35" s="19" t="s">
        <v>29</v>
      </c>
      <c r="M35" s="5" t="s">
        <v>29</v>
      </c>
      <c r="N35" s="19" t="s">
        <v>29</v>
      </c>
      <c r="O35" s="19" t="s">
        <v>29</v>
      </c>
      <c r="P35" s="19" t="s">
        <v>29</v>
      </c>
      <c r="Q35" s="65" t="s">
        <v>29</v>
      </c>
      <c r="R35" s="3" t="s">
        <v>29</v>
      </c>
      <c r="S35" s="4" t="s">
        <v>29</v>
      </c>
      <c r="T35" s="19" t="s">
        <v>29</v>
      </c>
      <c r="U35" s="19" t="s">
        <v>29</v>
      </c>
      <c r="V35" s="3" t="s">
        <v>29</v>
      </c>
      <c r="W35" s="3" t="s">
        <v>29</v>
      </c>
      <c r="X35" s="3" t="s">
        <v>29</v>
      </c>
      <c r="Y35" s="4" t="s">
        <v>29</v>
      </c>
      <c r="Z35" s="4" t="s">
        <v>29</v>
      </c>
      <c r="AA35" s="3" t="s">
        <v>29</v>
      </c>
      <c r="AB35" t="s">
        <v>29</v>
      </c>
      <c r="AC35" s="4" t="s">
        <v>29</v>
      </c>
      <c r="AD35" s="3" t="s">
        <v>2204</v>
      </c>
      <c r="AE35" s="3" t="s">
        <v>2204</v>
      </c>
      <c r="AF35" s="3" t="s">
        <v>2204</v>
      </c>
      <c r="AG35" s="3" t="s">
        <v>2204</v>
      </c>
      <c r="AH35" s="3" t="s">
        <v>2204</v>
      </c>
      <c r="AI35" s="3" t="s">
        <v>29</v>
      </c>
      <c r="AJ35" s="3" t="s">
        <v>29</v>
      </c>
      <c r="AK35" s="4" t="s">
        <v>29</v>
      </c>
      <c r="AL35" s="4" t="s">
        <v>29</v>
      </c>
      <c r="AM35" s="3" t="s">
        <v>29</v>
      </c>
      <c r="AN35" s="12">
        <v>41705</v>
      </c>
      <c r="AO35" s="4"/>
      <c r="AQ35" t="str">
        <f t="shared" si="1"/>
        <v>Pyrénées-Orientales</v>
      </c>
    </row>
    <row r="36" spans="1:43" ht="14.1" customHeight="1">
      <c r="B36" s="24" t="s">
        <v>1129</v>
      </c>
      <c r="C36" s="24" t="s">
        <v>1389</v>
      </c>
      <c r="E36" t="s">
        <v>1390</v>
      </c>
      <c r="F36">
        <v>34300</v>
      </c>
      <c r="G36" s="24" t="s">
        <v>1148</v>
      </c>
      <c r="H36" s="58">
        <v>954437523</v>
      </c>
      <c r="K36" s="21" t="s">
        <v>1391</v>
      </c>
      <c r="Q36" s="66"/>
      <c r="R36" s="6"/>
      <c r="S36" s="6"/>
      <c r="T36" t="s">
        <v>2232</v>
      </c>
      <c r="V36" s="6"/>
      <c r="W36" s="6"/>
      <c r="X36" s="6"/>
      <c r="Y36" s="6"/>
      <c r="Z36" s="6"/>
      <c r="AA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7"/>
      <c r="AQ36" t="str">
        <f t="shared" si="1"/>
        <v>Hérault</v>
      </c>
    </row>
    <row r="37" spans="1:43" ht="14.1" hidden="1" customHeight="1">
      <c r="C37" s="19" t="s">
        <v>404</v>
      </c>
      <c r="E37" s="19" t="s">
        <v>405</v>
      </c>
      <c r="F37" s="19">
        <v>66660</v>
      </c>
      <c r="G37" s="19" t="s">
        <v>169</v>
      </c>
      <c r="H37" s="57" t="s">
        <v>406</v>
      </c>
      <c r="I37" s="55"/>
      <c r="J37" s="19"/>
      <c r="K37" s="19"/>
      <c r="L37" s="19"/>
      <c r="M37" s="19"/>
      <c r="N37" s="19"/>
      <c r="O37" s="19"/>
      <c r="P37" s="19">
        <v>1</v>
      </c>
      <c r="Q37" s="65"/>
      <c r="R37" s="3"/>
      <c r="S37" s="4"/>
      <c r="T37" s="19" t="s">
        <v>407</v>
      </c>
      <c r="U37" s="19"/>
      <c r="V37" s="3"/>
      <c r="W37" s="3"/>
      <c r="X37" s="3"/>
      <c r="Y37" s="4"/>
      <c r="Z37" s="4"/>
      <c r="AA37" s="3"/>
      <c r="AC37" s="4"/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/>
      <c r="AJ37" s="3"/>
      <c r="AK37" s="4"/>
      <c r="AL37" s="4"/>
      <c r="AM37" s="3"/>
      <c r="AN37" s="4"/>
      <c r="AO37" s="4"/>
      <c r="AQ37" t="str">
        <f t="shared" si="1"/>
        <v>Pyrénées-Orientales</v>
      </c>
    </row>
    <row r="38" spans="1:43" ht="14.1" hidden="1" customHeight="1">
      <c r="A38" s="2"/>
      <c r="C38" s="19" t="s">
        <v>355</v>
      </c>
      <c r="E38" s="19" t="s">
        <v>356</v>
      </c>
      <c r="F38" s="19">
        <v>66690</v>
      </c>
      <c r="G38" s="19" t="s">
        <v>357</v>
      </c>
      <c r="H38" s="57" t="s">
        <v>358</v>
      </c>
      <c r="I38" s="55"/>
      <c r="J38" s="19"/>
      <c r="K38" s="19"/>
      <c r="L38" s="19"/>
      <c r="M38" s="19"/>
      <c r="N38" s="19" t="s">
        <v>32</v>
      </c>
      <c r="O38" s="19"/>
      <c r="P38" s="19"/>
      <c r="Q38" s="65"/>
      <c r="R38" s="3"/>
      <c r="S38" s="4"/>
      <c r="T38" s="5" t="s">
        <v>359</v>
      </c>
      <c r="U38" s="5"/>
      <c r="V38" s="3"/>
      <c r="W38" s="3"/>
      <c r="X38" s="3"/>
      <c r="Y38" s="4"/>
      <c r="Z38" s="4"/>
      <c r="AA38" s="3"/>
      <c r="AC38" s="4"/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/>
      <c r="AJ38" s="3"/>
      <c r="AK38" s="4"/>
      <c r="AL38" s="4"/>
      <c r="AM38" s="3"/>
      <c r="AN38" s="4"/>
      <c r="AO38" s="4"/>
      <c r="AP38" s="2"/>
      <c r="AQ38" t="str">
        <f t="shared" si="1"/>
        <v>Pyrénées-Orientales</v>
      </c>
    </row>
    <row r="39" spans="1:43" ht="14.1" hidden="1" customHeight="1">
      <c r="A39" s="2"/>
      <c r="B39" t="s">
        <v>2211</v>
      </c>
      <c r="C39" s="19" t="s">
        <v>419</v>
      </c>
      <c r="D39" t="s">
        <v>29</v>
      </c>
      <c r="E39" s="19" t="s">
        <v>375</v>
      </c>
      <c r="F39" s="19">
        <v>66700</v>
      </c>
      <c r="G39" s="19" t="s">
        <v>150</v>
      </c>
      <c r="H39" s="57" t="s">
        <v>376</v>
      </c>
      <c r="I39" s="55" t="s">
        <v>29</v>
      </c>
      <c r="J39" s="19" t="s">
        <v>29</v>
      </c>
      <c r="K39" s="19" t="s">
        <v>29</v>
      </c>
      <c r="L39" s="19" t="s">
        <v>29</v>
      </c>
      <c r="M39" s="19" t="s">
        <v>420</v>
      </c>
      <c r="N39" s="19" t="s">
        <v>32</v>
      </c>
      <c r="O39" s="19" t="s">
        <v>29</v>
      </c>
      <c r="P39" s="19" t="s">
        <v>2220</v>
      </c>
      <c r="Q39" s="65" t="s">
        <v>29</v>
      </c>
      <c r="R39" s="3" t="s">
        <v>29</v>
      </c>
      <c r="S39" s="4" t="s">
        <v>29</v>
      </c>
      <c r="T39" s="19" t="s">
        <v>29</v>
      </c>
      <c r="U39" s="19" t="s">
        <v>29</v>
      </c>
      <c r="V39" s="3" t="s">
        <v>29</v>
      </c>
      <c r="W39" s="3" t="s">
        <v>29</v>
      </c>
      <c r="X39" s="3" t="s">
        <v>29</v>
      </c>
      <c r="Y39" s="4" t="s">
        <v>29</v>
      </c>
      <c r="Z39" s="4" t="s">
        <v>29</v>
      </c>
      <c r="AA39" s="3" t="s">
        <v>29</v>
      </c>
      <c r="AB39" t="s">
        <v>29</v>
      </c>
      <c r="AC39" s="4" t="s">
        <v>29</v>
      </c>
      <c r="AD39" s="3" t="s">
        <v>2204</v>
      </c>
      <c r="AE39" s="3" t="s">
        <v>2204</v>
      </c>
      <c r="AF39" s="3" t="s">
        <v>2204</v>
      </c>
      <c r="AG39" s="3" t="s">
        <v>2204</v>
      </c>
      <c r="AH39" s="3" t="s">
        <v>2204</v>
      </c>
      <c r="AI39" s="3" t="s">
        <v>29</v>
      </c>
      <c r="AJ39" s="3" t="s">
        <v>29</v>
      </c>
      <c r="AK39" s="4" t="s">
        <v>29</v>
      </c>
      <c r="AL39" s="4" t="s">
        <v>29</v>
      </c>
      <c r="AM39" s="3" t="s">
        <v>29</v>
      </c>
      <c r="AN39" s="12">
        <v>41705</v>
      </c>
      <c r="AO39" s="4"/>
      <c r="AQ39" t="str">
        <f t="shared" si="1"/>
        <v>Pyrénées-Orientales</v>
      </c>
    </row>
    <row r="40" spans="1:43" ht="14.1" customHeight="1">
      <c r="B40" s="24" t="s">
        <v>1460</v>
      </c>
      <c r="C40" s="24" t="s">
        <v>1205</v>
      </c>
      <c r="D40" t="s">
        <v>29</v>
      </c>
      <c r="E40" s="24" t="s">
        <v>1206</v>
      </c>
      <c r="F40">
        <v>34280</v>
      </c>
      <c r="G40" s="24" t="s">
        <v>1207</v>
      </c>
      <c r="H40" s="58" t="s">
        <v>2449</v>
      </c>
      <c r="I40" s="20" t="s">
        <v>29</v>
      </c>
      <c r="J40" t="s">
        <v>29</v>
      </c>
      <c r="K40" t="s">
        <v>29</v>
      </c>
      <c r="L40" t="s">
        <v>29</v>
      </c>
      <c r="M40" t="s">
        <v>29</v>
      </c>
      <c r="N40" t="s">
        <v>29</v>
      </c>
      <c r="O40" t="s">
        <v>29</v>
      </c>
      <c r="P40" t="s">
        <v>29</v>
      </c>
      <c r="Q40" s="66" t="s">
        <v>29</v>
      </c>
      <c r="R40" s="6" t="s">
        <v>29</v>
      </c>
      <c r="S40" s="6" t="s">
        <v>29</v>
      </c>
      <c r="T40" t="s">
        <v>29</v>
      </c>
      <c r="U40" t="s">
        <v>29</v>
      </c>
      <c r="V40" s="6" t="s">
        <v>29</v>
      </c>
      <c r="W40" s="6" t="s">
        <v>29</v>
      </c>
      <c r="X40" s="6" t="s">
        <v>29</v>
      </c>
      <c r="Y40" s="6" t="s">
        <v>29</v>
      </c>
      <c r="Z40" s="6" t="s">
        <v>29</v>
      </c>
      <c r="AA40" s="6" t="s">
        <v>29</v>
      </c>
      <c r="AB40" t="s">
        <v>29</v>
      </c>
      <c r="AC40" s="6" t="s">
        <v>29</v>
      </c>
      <c r="AD40" s="6" t="s">
        <v>29</v>
      </c>
      <c r="AE40" s="6" t="s">
        <v>29</v>
      </c>
      <c r="AF40" s="6" t="s">
        <v>29</v>
      </c>
      <c r="AG40" s="6" t="s">
        <v>29</v>
      </c>
      <c r="AH40" s="6" t="s">
        <v>29</v>
      </c>
      <c r="AI40" s="6" t="s">
        <v>29</v>
      </c>
      <c r="AJ40" s="6" t="s">
        <v>29</v>
      </c>
      <c r="AK40" s="6" t="s">
        <v>29</v>
      </c>
      <c r="AL40" s="6" t="s">
        <v>29</v>
      </c>
      <c r="AM40" s="6" t="s">
        <v>29</v>
      </c>
      <c r="AN40" s="14">
        <v>41744</v>
      </c>
      <c r="AO40" s="6"/>
      <c r="AP40" s="7"/>
      <c r="AQ40" t="str">
        <f t="shared" si="1"/>
        <v>Hérault</v>
      </c>
    </row>
    <row r="41" spans="1:43" ht="14.1" customHeight="1">
      <c r="B41" t="s">
        <v>996</v>
      </c>
      <c r="C41" s="24" t="s">
        <v>1640</v>
      </c>
      <c r="E41" t="s">
        <v>1641</v>
      </c>
      <c r="F41">
        <v>30220</v>
      </c>
      <c r="G41" t="s">
        <v>995</v>
      </c>
      <c r="H41" s="58">
        <v>466872266</v>
      </c>
      <c r="Q41" s="66"/>
      <c r="R41" s="6"/>
      <c r="S41" s="6"/>
      <c r="V41" s="6"/>
      <c r="W41" s="6"/>
      <c r="X41" s="6"/>
      <c r="Y41" s="6"/>
      <c r="Z41" s="6"/>
      <c r="AA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Q41" t="str">
        <f t="shared" si="1"/>
        <v>Gard</v>
      </c>
    </row>
    <row r="42" spans="1:43" ht="14.1" hidden="1" customHeight="1">
      <c r="A42" s="2"/>
      <c r="B42" t="s">
        <v>1458</v>
      </c>
      <c r="C42" s="19" t="s">
        <v>421</v>
      </c>
      <c r="D42" t="s">
        <v>29</v>
      </c>
      <c r="E42" s="19" t="s">
        <v>422</v>
      </c>
      <c r="F42" s="19">
        <v>66700</v>
      </c>
      <c r="G42" s="19" t="s">
        <v>150</v>
      </c>
      <c r="H42" s="57" t="s">
        <v>423</v>
      </c>
      <c r="I42" s="55" t="s">
        <v>29</v>
      </c>
      <c r="J42" s="19" t="s">
        <v>29</v>
      </c>
      <c r="K42" s="19" t="s">
        <v>29</v>
      </c>
      <c r="L42" s="19" t="s">
        <v>29</v>
      </c>
      <c r="M42" s="19" t="s">
        <v>29</v>
      </c>
      <c r="N42" s="19" t="s">
        <v>29</v>
      </c>
      <c r="O42" s="19" t="s">
        <v>29</v>
      </c>
      <c r="P42" s="19" t="s">
        <v>29</v>
      </c>
      <c r="Q42" s="65" t="s">
        <v>29</v>
      </c>
      <c r="R42" s="3" t="s">
        <v>29</v>
      </c>
      <c r="S42" s="4" t="s">
        <v>29</v>
      </c>
      <c r="T42" s="19" t="s">
        <v>424</v>
      </c>
      <c r="U42" s="19" t="s">
        <v>29</v>
      </c>
      <c r="V42" s="3" t="s">
        <v>29</v>
      </c>
      <c r="W42" s="3" t="s">
        <v>29</v>
      </c>
      <c r="X42" s="3" t="s">
        <v>29</v>
      </c>
      <c r="Y42" s="4" t="s">
        <v>29</v>
      </c>
      <c r="Z42" s="4" t="s">
        <v>29</v>
      </c>
      <c r="AA42" s="3" t="s">
        <v>29</v>
      </c>
      <c r="AB42" t="s">
        <v>29</v>
      </c>
      <c r="AC42" s="4" t="s">
        <v>29</v>
      </c>
      <c r="AD42" s="3" t="s">
        <v>2204</v>
      </c>
      <c r="AE42" s="3" t="s">
        <v>2204</v>
      </c>
      <c r="AF42" s="3" t="s">
        <v>2204</v>
      </c>
      <c r="AG42" s="3" t="s">
        <v>2204</v>
      </c>
      <c r="AH42" s="3" t="s">
        <v>2204</v>
      </c>
      <c r="AI42" s="3" t="s">
        <v>29</v>
      </c>
      <c r="AJ42" s="3" t="s">
        <v>29</v>
      </c>
      <c r="AK42" s="4" t="s">
        <v>29</v>
      </c>
      <c r="AL42" s="4" t="s">
        <v>29</v>
      </c>
      <c r="AM42" s="3" t="s">
        <v>29</v>
      </c>
      <c r="AN42" s="12">
        <v>41705</v>
      </c>
      <c r="AO42" s="4"/>
      <c r="AQ42" t="str">
        <f t="shared" si="1"/>
        <v>Pyrénées-Orientales</v>
      </c>
    </row>
    <row r="43" spans="1:43" ht="14.1" hidden="1" customHeight="1">
      <c r="A43" s="43"/>
      <c r="C43" s="19" t="s">
        <v>231</v>
      </c>
      <c r="E43" s="19" t="s">
        <v>232</v>
      </c>
      <c r="F43" s="19">
        <v>66140</v>
      </c>
      <c r="G43" s="19" t="s">
        <v>50</v>
      </c>
      <c r="H43" s="57" t="s">
        <v>233</v>
      </c>
      <c r="I43" s="55"/>
      <c r="J43" s="19" t="s">
        <v>234</v>
      </c>
      <c r="K43" s="19" t="s">
        <v>235</v>
      </c>
      <c r="L43" s="19" t="s">
        <v>94</v>
      </c>
      <c r="M43" s="19" t="s">
        <v>236</v>
      </c>
      <c r="N43" s="19" t="s">
        <v>31</v>
      </c>
      <c r="O43" s="19">
        <v>1000</v>
      </c>
      <c r="P43" s="19">
        <v>2</v>
      </c>
      <c r="Q43" s="65"/>
      <c r="R43" s="3" t="s">
        <v>237</v>
      </c>
      <c r="S43" s="4"/>
      <c r="T43" s="5" t="s">
        <v>2235</v>
      </c>
      <c r="U43" s="5"/>
      <c r="V43" s="3"/>
      <c r="W43" s="3"/>
      <c r="X43" s="3"/>
      <c r="Y43" s="4"/>
      <c r="Z43" s="4"/>
      <c r="AA43" s="3" t="s">
        <v>238</v>
      </c>
      <c r="AC43" s="4"/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/>
      <c r="AJ43" s="3"/>
      <c r="AK43" s="4"/>
      <c r="AL43" s="4"/>
      <c r="AM43" s="3"/>
      <c r="AN43" s="6"/>
      <c r="AO43" s="6"/>
      <c r="AP43" s="7"/>
      <c r="AQ43" t="str">
        <f t="shared" si="1"/>
        <v>Pyrénées-Orientales</v>
      </c>
    </row>
    <row r="44" spans="1:43" ht="14.1" customHeight="1">
      <c r="B44" t="s">
        <v>1517</v>
      </c>
      <c r="C44" s="24" t="s">
        <v>1144</v>
      </c>
      <c r="E44" s="24" t="s">
        <v>1145</v>
      </c>
      <c r="F44">
        <v>34300</v>
      </c>
      <c r="G44" s="24" t="s">
        <v>1140</v>
      </c>
      <c r="H44" s="58">
        <v>608775099</v>
      </c>
      <c r="Q44" s="66"/>
      <c r="R44" s="6"/>
      <c r="S44" s="6"/>
      <c r="V44" s="6"/>
      <c r="W44" s="6"/>
      <c r="X44" s="6"/>
      <c r="Y44" s="6"/>
      <c r="Z44" s="6"/>
      <c r="AA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7"/>
      <c r="AQ44" t="str">
        <f t="shared" si="1"/>
        <v>Hérault</v>
      </c>
    </row>
    <row r="45" spans="1:43" ht="14.1" customHeight="1">
      <c r="B45" t="s">
        <v>996</v>
      </c>
      <c r="C45" s="24" t="s">
        <v>1943</v>
      </c>
      <c r="E45" s="24" t="s">
        <v>1944</v>
      </c>
      <c r="F45">
        <v>34390</v>
      </c>
      <c r="G45" s="24" t="s">
        <v>1945</v>
      </c>
      <c r="H45" s="58">
        <v>467977464</v>
      </c>
      <c r="Q45" s="66"/>
      <c r="R45" s="6"/>
      <c r="S45" s="6"/>
      <c r="T45" s="2"/>
      <c r="U45" s="2"/>
      <c r="V45" s="6"/>
      <c r="W45" s="6"/>
      <c r="X45" s="6"/>
      <c r="Y45" s="6"/>
      <c r="Z45" s="6"/>
      <c r="AA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7"/>
      <c r="AQ45" t="str">
        <f t="shared" si="1"/>
        <v>Hérault</v>
      </c>
    </row>
    <row r="46" spans="1:43" ht="14.1" hidden="1" customHeight="1">
      <c r="B46" t="s">
        <v>1458</v>
      </c>
      <c r="C46" s="19" t="s">
        <v>476</v>
      </c>
      <c r="D46" t="s">
        <v>29</v>
      </c>
      <c r="E46" s="19" t="s">
        <v>477</v>
      </c>
      <c r="F46" s="19">
        <v>66140</v>
      </c>
      <c r="G46" s="19" t="s">
        <v>50</v>
      </c>
      <c r="H46" s="57" t="s">
        <v>478</v>
      </c>
      <c r="I46" s="55" t="s">
        <v>29</v>
      </c>
      <c r="J46" s="19" t="s">
        <v>479</v>
      </c>
      <c r="K46" s="19" t="s">
        <v>480</v>
      </c>
      <c r="L46" s="19" t="s">
        <v>42</v>
      </c>
      <c r="M46" s="19" t="s">
        <v>482</v>
      </c>
      <c r="N46" s="19" t="s">
        <v>481</v>
      </c>
      <c r="O46" s="19" t="s">
        <v>2281</v>
      </c>
      <c r="P46" s="19" t="s">
        <v>2220</v>
      </c>
      <c r="Q46" s="65" t="s">
        <v>29</v>
      </c>
      <c r="R46" s="3" t="s">
        <v>483</v>
      </c>
      <c r="S46" s="4" t="s">
        <v>29</v>
      </c>
      <c r="T46" s="5" t="s">
        <v>484</v>
      </c>
      <c r="U46" s="5" t="s">
        <v>29</v>
      </c>
      <c r="V46" s="3" t="s">
        <v>29</v>
      </c>
      <c r="W46" s="3" t="s">
        <v>29</v>
      </c>
      <c r="X46" s="3" t="s">
        <v>29</v>
      </c>
      <c r="Y46" s="4" t="s">
        <v>2285</v>
      </c>
      <c r="Z46" s="4" t="s">
        <v>29</v>
      </c>
      <c r="AA46" s="3" t="s">
        <v>2286</v>
      </c>
      <c r="AB46" t="s">
        <v>29</v>
      </c>
      <c r="AC46" s="4" t="s">
        <v>29</v>
      </c>
      <c r="AD46" s="3" t="s">
        <v>2282</v>
      </c>
      <c r="AE46" s="3" t="s">
        <v>2258</v>
      </c>
      <c r="AF46" s="3" t="s">
        <v>2258</v>
      </c>
      <c r="AG46" s="3" t="s">
        <v>2283</v>
      </c>
      <c r="AH46" s="3" t="s">
        <v>2221</v>
      </c>
      <c r="AI46" s="3" t="s">
        <v>2284</v>
      </c>
      <c r="AJ46" s="3" t="s">
        <v>29</v>
      </c>
      <c r="AK46" s="4" t="s">
        <v>29</v>
      </c>
      <c r="AL46" s="4" t="s">
        <v>29</v>
      </c>
      <c r="AM46" s="3" t="s">
        <v>29</v>
      </c>
      <c r="AN46" s="12">
        <v>41705</v>
      </c>
      <c r="AO46" s="4"/>
      <c r="AP46" s="2"/>
      <c r="AQ46" t="str">
        <f t="shared" si="1"/>
        <v>Pyrénées-Orientales</v>
      </c>
    </row>
    <row r="47" spans="1:43" ht="14.1" hidden="1" customHeight="1">
      <c r="A47" s="43"/>
      <c r="C47" s="19" t="s">
        <v>64</v>
      </c>
      <c r="E47" s="19" t="s">
        <v>65</v>
      </c>
      <c r="F47" s="19">
        <v>66470</v>
      </c>
      <c r="G47" s="19" t="s">
        <v>66</v>
      </c>
      <c r="H47" s="57" t="s">
        <v>67</v>
      </c>
      <c r="I47" s="55" t="s">
        <v>68</v>
      </c>
      <c r="J47" s="19" t="s">
        <v>69</v>
      </c>
      <c r="K47" s="19"/>
      <c r="L47" s="19" t="s">
        <v>70</v>
      </c>
      <c r="M47" s="19" t="s">
        <v>71</v>
      </c>
      <c r="N47" s="19" t="s">
        <v>31</v>
      </c>
      <c r="O47" s="19">
        <v>7622</v>
      </c>
      <c r="P47" s="19">
        <v>2</v>
      </c>
      <c r="Q47" s="65" t="s">
        <v>2146</v>
      </c>
      <c r="R47" s="3" t="s">
        <v>72</v>
      </c>
      <c r="S47" s="4"/>
      <c r="T47" s="19" t="s">
        <v>73</v>
      </c>
      <c r="U47" s="19"/>
      <c r="V47" s="3"/>
      <c r="W47" s="3"/>
      <c r="X47" s="3"/>
      <c r="Y47" s="4"/>
      <c r="Z47" s="4"/>
      <c r="AA47" s="3"/>
      <c r="AC47" s="4"/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500</v>
      </c>
      <c r="AJ47" s="3"/>
      <c r="AK47" s="4"/>
      <c r="AL47" s="4"/>
      <c r="AM47" s="3"/>
      <c r="AN47" s="6"/>
      <c r="AO47" s="6"/>
      <c r="AP47" s="7"/>
      <c r="AQ47" t="str">
        <f t="shared" si="1"/>
        <v>Pyrénées-Orientales</v>
      </c>
    </row>
    <row r="48" spans="1:43" ht="14.1" hidden="1" customHeight="1">
      <c r="C48" s="19" t="s">
        <v>369</v>
      </c>
      <c r="E48" s="19" t="s">
        <v>370</v>
      </c>
      <c r="F48" s="19">
        <v>66660</v>
      </c>
      <c r="G48" s="19" t="s">
        <v>169</v>
      </c>
      <c r="H48" s="57" t="s">
        <v>371</v>
      </c>
      <c r="I48" s="55" t="s">
        <v>371</v>
      </c>
      <c r="J48" s="19"/>
      <c r="K48" s="19"/>
      <c r="L48" s="19" t="s">
        <v>131</v>
      </c>
      <c r="M48" s="19">
        <v>32959447700013</v>
      </c>
      <c r="N48" s="19" t="s">
        <v>31</v>
      </c>
      <c r="O48" s="19">
        <v>7622</v>
      </c>
      <c r="P48" s="19"/>
      <c r="Q48" s="65">
        <v>57000</v>
      </c>
      <c r="R48" s="3" t="s">
        <v>372</v>
      </c>
      <c r="S48" s="4"/>
      <c r="T48" s="19" t="s">
        <v>373</v>
      </c>
      <c r="U48" s="19"/>
      <c r="V48" s="3"/>
      <c r="W48" s="3"/>
      <c r="X48" s="3"/>
      <c r="Y48" s="4"/>
      <c r="Z48" s="4"/>
      <c r="AA48" s="3"/>
      <c r="AC48" s="4"/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/>
      <c r="AJ48" s="3"/>
      <c r="AK48" s="4"/>
      <c r="AL48" s="4"/>
      <c r="AM48" s="3"/>
      <c r="AN48" s="4"/>
      <c r="AO48" s="4"/>
      <c r="AQ48" t="str">
        <f t="shared" si="1"/>
        <v>Pyrénées-Orientales</v>
      </c>
    </row>
    <row r="49" spans="1:43" ht="14.1" customHeight="1">
      <c r="B49" s="24" t="s">
        <v>1459</v>
      </c>
      <c r="C49" s="24" t="s">
        <v>1972</v>
      </c>
      <c r="E49" s="24" t="s">
        <v>1973</v>
      </c>
      <c r="F49">
        <v>34410</v>
      </c>
      <c r="G49" s="24" t="s">
        <v>1974</v>
      </c>
      <c r="H49" s="58">
        <v>622481740</v>
      </c>
      <c r="Q49" s="66"/>
      <c r="R49" s="6"/>
      <c r="S49" s="6"/>
      <c r="T49" s="2"/>
      <c r="U49" s="2"/>
      <c r="V49" s="6"/>
      <c r="W49" s="6"/>
      <c r="X49" s="6"/>
      <c r="Y49" s="6"/>
      <c r="Z49" s="6"/>
      <c r="AA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7"/>
      <c r="AQ49" t="str">
        <f t="shared" si="1"/>
        <v>Hérault</v>
      </c>
    </row>
    <row r="50" spans="1:43" ht="14.1" customHeight="1">
      <c r="B50" t="s">
        <v>1517</v>
      </c>
      <c r="C50" s="19" t="s">
        <v>1882</v>
      </c>
      <c r="E50" s="24" t="s">
        <v>1883</v>
      </c>
      <c r="F50">
        <v>34280</v>
      </c>
      <c r="G50" t="s">
        <v>1207</v>
      </c>
      <c r="Q50" s="66"/>
      <c r="R50" s="6"/>
      <c r="S50" s="6"/>
      <c r="V50" s="6"/>
      <c r="W50" s="6"/>
      <c r="X50" s="6"/>
      <c r="Y50" s="6"/>
      <c r="Z50" s="6"/>
      <c r="AA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7"/>
      <c r="AQ50" t="str">
        <f t="shared" si="1"/>
        <v>Hérault</v>
      </c>
    </row>
    <row r="51" spans="1:43" ht="14.1" hidden="1" customHeight="1">
      <c r="A51" s="9"/>
      <c r="C51" s="19" t="s">
        <v>263</v>
      </c>
      <c r="E51" s="19" t="s">
        <v>264</v>
      </c>
      <c r="F51" s="19">
        <v>66750</v>
      </c>
      <c r="G51" s="19" t="s">
        <v>135</v>
      </c>
      <c r="H51" s="57" t="s">
        <v>265</v>
      </c>
      <c r="I51" s="55" t="s">
        <v>266</v>
      </c>
      <c r="J51" s="19" t="s">
        <v>267</v>
      </c>
      <c r="K51" s="19"/>
      <c r="L51" s="19" t="s">
        <v>268</v>
      </c>
      <c r="M51" s="5" t="s">
        <v>269</v>
      </c>
      <c r="N51" s="19" t="s">
        <v>31</v>
      </c>
      <c r="O51" s="19">
        <v>7622</v>
      </c>
      <c r="P51" s="19">
        <v>4</v>
      </c>
      <c r="Q51" s="65">
        <v>340000</v>
      </c>
      <c r="R51" s="3" t="s">
        <v>270</v>
      </c>
      <c r="S51" s="4"/>
      <c r="T51" s="19" t="s">
        <v>271</v>
      </c>
      <c r="U51" s="19" t="s">
        <v>272</v>
      </c>
      <c r="V51" s="3"/>
      <c r="W51" s="3" t="s">
        <v>273</v>
      </c>
      <c r="X51" s="3"/>
      <c r="Y51" s="4"/>
      <c r="Z51" s="4"/>
      <c r="AA51" s="3" t="s">
        <v>274</v>
      </c>
      <c r="AC51" s="4"/>
      <c r="AD51" s="3">
        <v>90</v>
      </c>
      <c r="AE51" s="3">
        <v>5</v>
      </c>
      <c r="AF51" s="3">
        <v>5</v>
      </c>
      <c r="AG51" s="3">
        <v>80</v>
      </c>
      <c r="AH51" s="3">
        <v>20</v>
      </c>
      <c r="AI51" s="3">
        <v>250</v>
      </c>
      <c r="AJ51" s="3">
        <v>500</v>
      </c>
      <c r="AK51" s="4"/>
      <c r="AL51" s="4"/>
      <c r="AM51" s="3"/>
      <c r="AN51" s="6"/>
      <c r="AO51" s="6"/>
      <c r="AP51" s="7"/>
      <c r="AQ51" t="str">
        <f t="shared" si="1"/>
        <v>Pyrénées-Orientales</v>
      </c>
    </row>
    <row r="52" spans="1:43" ht="14.1" hidden="1" customHeight="1">
      <c r="C52" s="19" t="s">
        <v>528</v>
      </c>
      <c r="E52" s="19" t="s">
        <v>529</v>
      </c>
      <c r="F52" s="19">
        <v>66140</v>
      </c>
      <c r="G52" s="19" t="s">
        <v>50</v>
      </c>
      <c r="H52" s="57" t="s">
        <v>530</v>
      </c>
      <c r="I52" s="55"/>
      <c r="J52" s="19" t="s">
        <v>531</v>
      </c>
      <c r="K52" s="19" t="s">
        <v>532</v>
      </c>
      <c r="L52" s="19" t="s">
        <v>94</v>
      </c>
      <c r="M52" s="19" t="s">
        <v>533</v>
      </c>
      <c r="N52" s="19" t="s">
        <v>82</v>
      </c>
      <c r="O52" s="19" t="s">
        <v>534</v>
      </c>
      <c r="P52" s="19">
        <v>1</v>
      </c>
      <c r="Q52" s="65"/>
      <c r="R52" s="3" t="s">
        <v>535</v>
      </c>
      <c r="S52" s="4"/>
      <c r="T52" s="5" t="s">
        <v>536</v>
      </c>
      <c r="U52" s="5"/>
      <c r="V52" s="3"/>
      <c r="W52" s="3"/>
      <c r="X52" s="3"/>
      <c r="Y52" s="4"/>
      <c r="Z52" s="4"/>
      <c r="AA52" s="3" t="s">
        <v>537</v>
      </c>
      <c r="AC52" s="4"/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/>
      <c r="AJ52" s="3"/>
      <c r="AK52" s="4"/>
      <c r="AL52" s="4"/>
      <c r="AM52" s="3"/>
      <c r="AN52" s="4"/>
      <c r="AO52" s="4"/>
      <c r="AP52" s="2"/>
      <c r="AQ52" t="str">
        <f t="shared" si="1"/>
        <v>Pyrénées-Orientales</v>
      </c>
    </row>
    <row r="53" spans="1:43" ht="14.1" hidden="1" customHeight="1">
      <c r="A53" s="43"/>
      <c r="C53" s="19" t="s">
        <v>75</v>
      </c>
      <c r="E53" s="19" t="s">
        <v>76</v>
      </c>
      <c r="F53" s="19">
        <v>66420</v>
      </c>
      <c r="G53" s="19" t="s">
        <v>77</v>
      </c>
      <c r="H53" s="57" t="s">
        <v>78</v>
      </c>
      <c r="I53" s="55" t="s">
        <v>79</v>
      </c>
      <c r="J53" s="19" t="s">
        <v>80</v>
      </c>
      <c r="K53" s="19" t="s">
        <v>81</v>
      </c>
      <c r="L53" s="19" t="s">
        <v>83</v>
      </c>
      <c r="M53" s="19" t="s">
        <v>84</v>
      </c>
      <c r="N53" s="19" t="s">
        <v>82</v>
      </c>
      <c r="O53" s="19" t="s">
        <v>85</v>
      </c>
      <c r="P53" s="19">
        <v>26</v>
      </c>
      <c r="Q53" s="65" t="s">
        <v>2147</v>
      </c>
      <c r="R53" s="3" t="s">
        <v>86</v>
      </c>
      <c r="S53" s="4"/>
      <c r="T53" s="19" t="s">
        <v>87</v>
      </c>
      <c r="U53" s="19"/>
      <c r="V53" s="3"/>
      <c r="W53" s="3"/>
      <c r="X53" s="3"/>
      <c r="Y53" s="4"/>
      <c r="Z53" s="4"/>
      <c r="AA53" s="3" t="s">
        <v>88</v>
      </c>
      <c r="AC53" s="4"/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5000</v>
      </c>
      <c r="AJ53" s="3">
        <v>22000</v>
      </c>
      <c r="AK53" s="4"/>
      <c r="AL53" s="4"/>
      <c r="AM53" s="3"/>
      <c r="AN53" s="6"/>
      <c r="AO53" s="6"/>
      <c r="AP53" s="7"/>
      <c r="AQ53" t="str">
        <f t="shared" si="1"/>
        <v>Pyrénées-Orientales</v>
      </c>
    </row>
    <row r="54" spans="1:43" ht="14.1" hidden="1" customHeight="1">
      <c r="B54" t="s">
        <v>1462</v>
      </c>
      <c r="C54" s="27" t="s">
        <v>1480</v>
      </c>
      <c r="E54" t="s">
        <v>1481</v>
      </c>
      <c r="F54">
        <v>11190</v>
      </c>
      <c r="G54" t="s">
        <v>1482</v>
      </c>
      <c r="H54" s="58">
        <v>675210987</v>
      </c>
      <c r="Q54" s="66"/>
      <c r="R54" s="6"/>
      <c r="S54" s="6"/>
      <c r="V54" s="6"/>
      <c r="W54" s="6"/>
      <c r="X54" s="6"/>
      <c r="Y54" s="6"/>
      <c r="Z54" s="6"/>
      <c r="AA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53"/>
      <c r="AQ54" t="str">
        <f t="shared" si="1"/>
        <v>Aude</v>
      </c>
    </row>
    <row r="55" spans="1:43" ht="14.1" hidden="1" customHeight="1">
      <c r="C55" s="19" t="s">
        <v>425</v>
      </c>
      <c r="E55" s="19" t="s">
        <v>426</v>
      </c>
      <c r="F55" s="19">
        <v>66210</v>
      </c>
      <c r="G55" s="19" t="s">
        <v>427</v>
      </c>
      <c r="H55" s="57" t="s">
        <v>428</v>
      </c>
      <c r="I55" s="55"/>
      <c r="J55" s="19" t="s">
        <v>429</v>
      </c>
      <c r="K55" s="19"/>
      <c r="L55" s="19"/>
      <c r="M55" s="19"/>
      <c r="N55" s="19"/>
      <c r="O55" s="19"/>
      <c r="P55" s="19"/>
      <c r="Q55" s="69"/>
      <c r="R55" s="3"/>
      <c r="S55" s="4"/>
      <c r="T55" s="5"/>
      <c r="U55" s="5"/>
      <c r="V55" s="3"/>
      <c r="W55" s="3"/>
      <c r="X55" s="3"/>
      <c r="Y55" s="4"/>
      <c r="Z55" s="4"/>
      <c r="AA55" s="3"/>
      <c r="AC55" s="4"/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/>
      <c r="AJ55" s="3"/>
      <c r="AK55" s="4"/>
      <c r="AL55" s="4"/>
      <c r="AM55" s="3"/>
      <c r="AN55" s="4"/>
      <c r="AO55" s="4"/>
      <c r="AP55" s="2"/>
      <c r="AQ55" t="str">
        <f t="shared" si="1"/>
        <v>Pyrénées-Orientales</v>
      </c>
    </row>
    <row r="56" spans="1:43" ht="14.1" customHeight="1">
      <c r="B56" t="s">
        <v>1460</v>
      </c>
      <c r="C56" s="24" t="s">
        <v>1902</v>
      </c>
      <c r="E56" s="24" t="s">
        <v>1903</v>
      </c>
      <c r="F56">
        <v>34300</v>
      </c>
      <c r="G56" s="24" t="s">
        <v>1904</v>
      </c>
      <c r="H56" s="58">
        <v>621128181</v>
      </c>
      <c r="Q56" s="66"/>
      <c r="R56" s="6"/>
      <c r="S56" s="6"/>
      <c r="V56" s="6"/>
      <c r="W56" s="6"/>
      <c r="X56" s="6"/>
      <c r="Y56" s="6"/>
      <c r="Z56" s="6"/>
      <c r="AA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7"/>
      <c r="AQ56" t="str">
        <f t="shared" si="1"/>
        <v>Hérault</v>
      </c>
    </row>
    <row r="57" spans="1:43" ht="14.1" hidden="1" customHeight="1">
      <c r="A57" s="2"/>
      <c r="C57" s="19" t="s">
        <v>333</v>
      </c>
      <c r="E57" s="19" t="s">
        <v>334</v>
      </c>
      <c r="F57" s="19">
        <v>66750</v>
      </c>
      <c r="G57" s="19" t="s">
        <v>135</v>
      </c>
      <c r="H57" s="57" t="s">
        <v>335</v>
      </c>
      <c r="I57" s="55"/>
      <c r="J57" s="19" t="s">
        <v>336</v>
      </c>
      <c r="K57" s="19"/>
      <c r="L57" s="19"/>
      <c r="M57" s="19"/>
      <c r="N57" s="19"/>
      <c r="O57" s="19"/>
      <c r="P57" s="19"/>
      <c r="Q57" s="65"/>
      <c r="R57" s="3"/>
      <c r="S57" s="4"/>
      <c r="T57" s="19" t="s">
        <v>337</v>
      </c>
      <c r="U57" s="19"/>
      <c r="V57" s="3"/>
      <c r="W57" s="3"/>
      <c r="X57" s="3"/>
      <c r="Y57" s="4"/>
      <c r="Z57" s="4"/>
      <c r="AA57" s="3"/>
      <c r="AC57" s="4"/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/>
      <c r="AJ57" s="3"/>
      <c r="AK57" s="4"/>
      <c r="AL57" s="4"/>
      <c r="AM57" s="3"/>
      <c r="AN57" s="4"/>
      <c r="AO57" s="4"/>
      <c r="AQ57" t="str">
        <f t="shared" si="1"/>
        <v>Pyrénées-Orientales</v>
      </c>
    </row>
    <row r="58" spans="1:43" ht="14.1" hidden="1" customHeight="1">
      <c r="A58" s="2"/>
      <c r="C58" s="19" t="s">
        <v>338</v>
      </c>
      <c r="E58" s="19" t="s">
        <v>339</v>
      </c>
      <c r="F58" s="19">
        <v>66700</v>
      </c>
      <c r="G58" s="19" t="s">
        <v>150</v>
      </c>
      <c r="H58" s="57" t="s">
        <v>340</v>
      </c>
      <c r="I58" s="55"/>
      <c r="J58" s="19" t="s">
        <v>341</v>
      </c>
      <c r="K58" s="19"/>
      <c r="L58" s="19"/>
      <c r="M58" s="19"/>
      <c r="N58" s="19"/>
      <c r="O58" s="19"/>
      <c r="P58" s="19"/>
      <c r="Q58" s="65"/>
      <c r="R58" s="3"/>
      <c r="S58" s="4"/>
      <c r="T58" s="19" t="s">
        <v>342</v>
      </c>
      <c r="U58" s="19"/>
      <c r="V58" s="3"/>
      <c r="W58" s="3"/>
      <c r="X58" s="3"/>
      <c r="Y58" s="4"/>
      <c r="Z58" s="4"/>
      <c r="AA58" s="3"/>
      <c r="AC58" s="4"/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/>
      <c r="AJ58" s="3"/>
      <c r="AK58" s="4"/>
      <c r="AL58" s="4"/>
      <c r="AM58" s="3"/>
      <c r="AN58" s="4"/>
      <c r="AO58" s="4"/>
      <c r="AQ58" t="str">
        <f t="shared" si="1"/>
        <v>Pyrénées-Orientales</v>
      </c>
    </row>
    <row r="59" spans="1:43" ht="14.1" hidden="1" customHeight="1">
      <c r="C59" s="19" t="s">
        <v>343</v>
      </c>
      <c r="E59" s="19" t="s">
        <v>344</v>
      </c>
      <c r="F59" s="19">
        <v>66420</v>
      </c>
      <c r="G59" s="19" t="s">
        <v>77</v>
      </c>
      <c r="H59" s="57" t="s">
        <v>345</v>
      </c>
      <c r="I59" s="55"/>
      <c r="J59" s="19" t="s">
        <v>346</v>
      </c>
      <c r="K59" s="19"/>
      <c r="L59" s="19" t="s">
        <v>131</v>
      </c>
      <c r="M59" s="19">
        <v>388820474</v>
      </c>
      <c r="N59" s="19"/>
      <c r="O59" s="19"/>
      <c r="P59" s="19">
        <v>1</v>
      </c>
      <c r="Q59" s="65"/>
      <c r="R59" s="3">
        <v>1992</v>
      </c>
      <c r="S59" s="4"/>
      <c r="T59" s="19" t="s">
        <v>347</v>
      </c>
      <c r="U59" s="19"/>
      <c r="V59" s="3"/>
      <c r="W59" s="3"/>
      <c r="X59" s="3"/>
      <c r="Y59" s="4"/>
      <c r="Z59" s="4"/>
      <c r="AA59" s="3"/>
      <c r="AC59" s="4"/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/>
      <c r="AJ59" s="3"/>
      <c r="AK59" s="4"/>
      <c r="AL59" s="4"/>
      <c r="AM59" s="3"/>
      <c r="AN59" s="4"/>
      <c r="AO59" s="4"/>
      <c r="AP59" s="2"/>
      <c r="AQ59" t="str">
        <f t="shared" si="1"/>
        <v>Pyrénées-Orientales</v>
      </c>
    </row>
    <row r="60" spans="1:43" ht="14.1" hidden="1" customHeight="1">
      <c r="A60" s="2"/>
      <c r="C60" s="19" t="s">
        <v>343</v>
      </c>
      <c r="E60" s="19" t="s">
        <v>348</v>
      </c>
      <c r="F60" s="19">
        <v>66750</v>
      </c>
      <c r="G60" s="19" t="s">
        <v>135</v>
      </c>
      <c r="H60" s="57" t="s">
        <v>2180</v>
      </c>
      <c r="I60" s="55"/>
      <c r="J60" s="19"/>
      <c r="K60" s="19"/>
      <c r="L60" s="19" t="s">
        <v>131</v>
      </c>
      <c r="M60" s="19">
        <v>388820474</v>
      </c>
      <c r="N60" s="19"/>
      <c r="O60" s="19"/>
      <c r="P60" s="19">
        <v>1</v>
      </c>
      <c r="Q60" s="65"/>
      <c r="R60" s="3"/>
      <c r="S60" s="4"/>
      <c r="T60" s="19" t="s">
        <v>134</v>
      </c>
      <c r="U60" s="19"/>
      <c r="V60" s="3"/>
      <c r="W60" s="3"/>
      <c r="X60" s="3"/>
      <c r="Y60" s="4"/>
      <c r="Z60" s="4"/>
      <c r="AA60" s="3"/>
      <c r="AC60" s="4"/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/>
      <c r="AJ60" s="3"/>
      <c r="AK60" s="4"/>
      <c r="AL60" s="4"/>
      <c r="AM60" s="3"/>
      <c r="AN60" s="4"/>
      <c r="AO60" s="4"/>
      <c r="AQ60" t="str">
        <f t="shared" si="1"/>
        <v>Pyrénées-Orientales</v>
      </c>
    </row>
    <row r="61" spans="1:43" ht="14.1" hidden="1" customHeight="1">
      <c r="A61" s="9"/>
      <c r="C61" s="19" t="s">
        <v>316</v>
      </c>
      <c r="E61" s="19" t="s">
        <v>317</v>
      </c>
      <c r="F61" s="19">
        <v>66750</v>
      </c>
      <c r="G61" s="19" t="s">
        <v>135</v>
      </c>
      <c r="H61" s="57" t="s">
        <v>318</v>
      </c>
      <c r="I61" s="55" t="s">
        <v>318</v>
      </c>
      <c r="J61" s="19" t="s">
        <v>319</v>
      </c>
      <c r="K61" s="19" t="s">
        <v>320</v>
      </c>
      <c r="L61" s="19"/>
      <c r="M61" s="19"/>
      <c r="N61" s="19"/>
      <c r="O61" s="19"/>
      <c r="P61" s="19"/>
      <c r="Q61" s="65"/>
      <c r="R61" s="3"/>
      <c r="S61" s="4"/>
      <c r="T61" s="19" t="s">
        <v>321</v>
      </c>
      <c r="U61" s="19"/>
      <c r="V61" s="3"/>
      <c r="W61" s="3"/>
      <c r="X61" s="3"/>
      <c r="Y61" s="4"/>
      <c r="Z61" s="4"/>
      <c r="AA61" s="3"/>
      <c r="AC61" s="4"/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/>
      <c r="AJ61" s="3"/>
      <c r="AK61" s="4"/>
      <c r="AL61" s="4"/>
      <c r="AM61" s="3"/>
      <c r="AN61" s="6"/>
      <c r="AO61" s="6"/>
      <c r="AP61" s="7"/>
      <c r="AQ61" t="str">
        <f t="shared" si="1"/>
        <v>Pyrénées-Orientales</v>
      </c>
    </row>
    <row r="62" spans="1:43" ht="14.1" customHeight="1">
      <c r="B62" t="s">
        <v>996</v>
      </c>
      <c r="C62" s="19" t="s">
        <v>1642</v>
      </c>
      <c r="E62" t="s">
        <v>1643</v>
      </c>
      <c r="F62">
        <v>30127</v>
      </c>
      <c r="G62" t="s">
        <v>995</v>
      </c>
      <c r="H62" s="58">
        <v>466516200</v>
      </c>
      <c r="J62" s="21" t="s">
        <v>1644</v>
      </c>
      <c r="Q62" s="66"/>
      <c r="R62" s="6"/>
      <c r="S62" s="6"/>
      <c r="T62" s="27" t="s">
        <v>2237</v>
      </c>
      <c r="V62" s="6"/>
      <c r="W62" s="6"/>
      <c r="X62" s="6"/>
      <c r="Y62" s="6"/>
      <c r="Z62" s="6"/>
      <c r="AA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Q62" t="str">
        <f t="shared" si="1"/>
        <v>Gard</v>
      </c>
    </row>
    <row r="63" spans="1:43" ht="14.1" customHeight="1">
      <c r="B63" s="24" t="s">
        <v>1129</v>
      </c>
      <c r="C63" s="24" t="s">
        <v>1824</v>
      </c>
      <c r="E63" s="24" t="s">
        <v>1825</v>
      </c>
      <c r="F63">
        <v>34300</v>
      </c>
      <c r="G63" s="24" t="s">
        <v>1140</v>
      </c>
      <c r="H63" s="58">
        <v>664373522</v>
      </c>
      <c r="Q63" s="67"/>
      <c r="R63" s="3"/>
      <c r="S63" s="4"/>
      <c r="V63" s="3"/>
      <c r="W63" s="3"/>
      <c r="X63" s="3"/>
      <c r="Y63" s="4"/>
      <c r="Z63" s="4"/>
      <c r="AA63" s="4"/>
      <c r="AC63" s="4"/>
      <c r="AD63" s="4"/>
      <c r="AE63" s="4"/>
      <c r="AF63" s="4"/>
      <c r="AG63" s="4"/>
      <c r="AH63" s="4"/>
      <c r="AI63" s="3"/>
      <c r="AJ63" s="3"/>
      <c r="AK63" s="4"/>
      <c r="AL63" s="4"/>
      <c r="AM63" s="4"/>
      <c r="AN63" s="4"/>
      <c r="AO63" s="4"/>
      <c r="AP63" s="2"/>
      <c r="AQ63" t="str">
        <f t="shared" si="1"/>
        <v>Hérault</v>
      </c>
    </row>
    <row r="64" spans="1:43" ht="14.1" customHeight="1">
      <c r="B64" s="24" t="s">
        <v>1460</v>
      </c>
      <c r="C64" s="24" t="s">
        <v>1336</v>
      </c>
      <c r="E64" s="24" t="s">
        <v>1337</v>
      </c>
      <c r="F64">
        <v>34200</v>
      </c>
      <c r="G64" t="s">
        <v>1338</v>
      </c>
      <c r="H64" s="58">
        <v>467284981</v>
      </c>
      <c r="Q64" s="66"/>
      <c r="R64" s="6"/>
      <c r="S64" s="6"/>
      <c r="V64" s="6"/>
      <c r="W64" s="6"/>
      <c r="X64" s="6"/>
      <c r="Y64" s="6"/>
      <c r="Z64" s="6"/>
      <c r="AA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7"/>
      <c r="AQ64" t="str">
        <f t="shared" si="1"/>
        <v>Hérault</v>
      </c>
    </row>
    <row r="65" spans="1:48" ht="14.1" hidden="1" customHeight="1">
      <c r="A65" s="2"/>
      <c r="B65" s="24" t="s">
        <v>1463</v>
      </c>
      <c r="C65" s="24" t="s">
        <v>1630</v>
      </c>
      <c r="E65" t="s">
        <v>1631</v>
      </c>
      <c r="F65">
        <v>11560</v>
      </c>
      <c r="G65" s="24" t="s">
        <v>1632</v>
      </c>
      <c r="H65" s="58">
        <v>468755348</v>
      </c>
      <c r="J65" s="21" t="s">
        <v>1633</v>
      </c>
      <c r="Q65" s="66"/>
      <c r="R65" s="6"/>
      <c r="S65" s="6"/>
      <c r="T65" t="s">
        <v>2238</v>
      </c>
      <c r="V65" s="6"/>
      <c r="W65" s="6"/>
      <c r="X65" s="6"/>
      <c r="Y65" s="6"/>
      <c r="Z65" s="6"/>
      <c r="AA65" s="6"/>
      <c r="AB65" t="s">
        <v>1634</v>
      </c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Q65" t="str">
        <f t="shared" si="1"/>
        <v>Aude</v>
      </c>
    </row>
    <row r="66" spans="1:48" ht="14.1" hidden="1" customHeight="1">
      <c r="A66" s="43"/>
      <c r="C66" s="19" t="s">
        <v>167</v>
      </c>
      <c r="E66" s="19" t="s">
        <v>168</v>
      </c>
      <c r="F66" s="19">
        <v>66660</v>
      </c>
      <c r="G66" s="19" t="s">
        <v>169</v>
      </c>
      <c r="H66" s="57" t="s">
        <v>170</v>
      </c>
      <c r="I66" s="55" t="s">
        <v>171</v>
      </c>
      <c r="J66" s="19" t="s">
        <v>172</v>
      </c>
      <c r="K66" s="19" t="s">
        <v>173</v>
      </c>
      <c r="L66" s="19" t="s">
        <v>57</v>
      </c>
      <c r="M66" s="19">
        <v>483882072</v>
      </c>
      <c r="N66" s="19" t="s">
        <v>31</v>
      </c>
      <c r="O66" s="19">
        <v>15000</v>
      </c>
      <c r="P66" s="19">
        <v>9</v>
      </c>
      <c r="Q66" s="65" t="s">
        <v>2157</v>
      </c>
      <c r="R66" s="3" t="s">
        <v>174</v>
      </c>
      <c r="S66" s="4"/>
      <c r="T66" s="19" t="s">
        <v>175</v>
      </c>
      <c r="U66" s="19" t="s">
        <v>176</v>
      </c>
      <c r="V66" s="3" t="s">
        <v>177</v>
      </c>
      <c r="W66" s="3" t="s">
        <v>165</v>
      </c>
      <c r="X66" s="3" t="s">
        <v>175</v>
      </c>
      <c r="Y66" s="4"/>
      <c r="Z66" s="4"/>
      <c r="AA66" s="3" t="s">
        <v>178</v>
      </c>
      <c r="AC66" s="4"/>
      <c r="AD66" s="3">
        <v>20</v>
      </c>
      <c r="AE66" s="3">
        <v>70</v>
      </c>
      <c r="AF66" s="3">
        <v>10</v>
      </c>
      <c r="AG66" s="3">
        <v>90</v>
      </c>
      <c r="AH66" s="3">
        <v>10</v>
      </c>
      <c r="AI66" s="3">
        <v>1600</v>
      </c>
      <c r="AJ66" s="3">
        <v>4500</v>
      </c>
      <c r="AK66" s="4"/>
      <c r="AL66" s="4"/>
      <c r="AM66" s="3" t="s">
        <v>2158</v>
      </c>
      <c r="AN66" s="4"/>
      <c r="AO66" s="4"/>
      <c r="AP66" s="2"/>
      <c r="AQ66" t="str">
        <f t="shared" si="1"/>
        <v>Pyrénées-Orientales</v>
      </c>
    </row>
    <row r="67" spans="1:48" ht="14.1" customHeight="1">
      <c r="B67" s="24" t="s">
        <v>2211</v>
      </c>
      <c r="C67" s="19" t="s">
        <v>1946</v>
      </c>
      <c r="D67" t="s">
        <v>29</v>
      </c>
      <c r="E67" s="24" t="s">
        <v>1947</v>
      </c>
      <c r="F67">
        <v>34000</v>
      </c>
      <c r="G67" t="s">
        <v>1314</v>
      </c>
      <c r="H67" s="58" t="s">
        <v>2477</v>
      </c>
      <c r="I67" s="20" t="s">
        <v>29</v>
      </c>
      <c r="J67" s="21" t="s">
        <v>1948</v>
      </c>
      <c r="K67" t="s">
        <v>2478</v>
      </c>
      <c r="L67" t="s">
        <v>29</v>
      </c>
      <c r="M67" t="s">
        <v>29</v>
      </c>
      <c r="N67" t="s">
        <v>29</v>
      </c>
      <c r="O67" t="s">
        <v>29</v>
      </c>
      <c r="P67" t="s">
        <v>29</v>
      </c>
      <c r="Q67" s="66" t="s">
        <v>29</v>
      </c>
      <c r="R67" s="6" t="s">
        <v>29</v>
      </c>
      <c r="S67" s="6" t="s">
        <v>29</v>
      </c>
      <c r="T67" s="2" t="s">
        <v>2479</v>
      </c>
      <c r="U67" s="2" t="s">
        <v>29</v>
      </c>
      <c r="V67" s="6" t="s">
        <v>29</v>
      </c>
      <c r="W67" s="6" t="s">
        <v>29</v>
      </c>
      <c r="X67" s="6" t="s">
        <v>29</v>
      </c>
      <c r="Y67" s="6" t="s">
        <v>29</v>
      </c>
      <c r="Z67" s="6" t="s">
        <v>29</v>
      </c>
      <c r="AA67" s="6" t="s">
        <v>29</v>
      </c>
      <c r="AB67" t="s">
        <v>29</v>
      </c>
      <c r="AC67" s="6" t="s">
        <v>29</v>
      </c>
      <c r="AD67" s="6" t="s">
        <v>29</v>
      </c>
      <c r="AE67" s="6" t="s">
        <v>29</v>
      </c>
      <c r="AF67" s="6" t="s">
        <v>29</v>
      </c>
      <c r="AG67" s="6" t="s">
        <v>29</v>
      </c>
      <c r="AH67" s="6" t="s">
        <v>29</v>
      </c>
      <c r="AI67" s="6" t="s">
        <v>29</v>
      </c>
      <c r="AJ67" s="6" t="s">
        <v>29</v>
      </c>
      <c r="AK67" s="6" t="s">
        <v>29</v>
      </c>
      <c r="AL67" s="6" t="s">
        <v>29</v>
      </c>
      <c r="AM67" s="6" t="s">
        <v>29</v>
      </c>
      <c r="AN67" s="14">
        <v>41751</v>
      </c>
      <c r="AO67" s="6"/>
      <c r="AP67" s="7"/>
      <c r="AQ67" t="str">
        <f t="shared" si="1"/>
        <v>Hérault</v>
      </c>
    </row>
    <row r="68" spans="1:48" ht="14.1" hidden="1" customHeight="1">
      <c r="A68" s="9"/>
      <c r="C68" s="19" t="s">
        <v>276</v>
      </c>
      <c r="E68" s="19" t="s">
        <v>277</v>
      </c>
      <c r="F68" s="19">
        <v>66750</v>
      </c>
      <c r="G68" s="19" t="s">
        <v>135</v>
      </c>
      <c r="H68" s="57" t="s">
        <v>278</v>
      </c>
      <c r="I68" s="55" t="s">
        <v>279</v>
      </c>
      <c r="J68" s="19" t="s">
        <v>280</v>
      </c>
      <c r="K68" s="19" t="s">
        <v>281</v>
      </c>
      <c r="L68" s="19" t="s">
        <v>282</v>
      </c>
      <c r="M68" s="19" t="s">
        <v>283</v>
      </c>
      <c r="N68" s="19" t="s">
        <v>31</v>
      </c>
      <c r="O68" s="73">
        <v>40000</v>
      </c>
      <c r="P68" s="19">
        <v>2</v>
      </c>
      <c r="Q68" s="65"/>
      <c r="R68" s="3" t="s">
        <v>284</v>
      </c>
      <c r="S68" s="4"/>
      <c r="T68" s="19" t="s">
        <v>285</v>
      </c>
      <c r="U68" s="19"/>
      <c r="V68" s="3"/>
      <c r="W68" s="3"/>
      <c r="X68" s="3"/>
      <c r="Y68" s="4"/>
      <c r="Z68" s="4"/>
      <c r="AA68" s="3" t="s">
        <v>286</v>
      </c>
      <c r="AC68" s="4"/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/>
      <c r="AJ68" s="3"/>
      <c r="AK68" s="4"/>
      <c r="AL68" s="4"/>
      <c r="AM68" s="3"/>
      <c r="AN68" s="4"/>
      <c r="AO68" s="4"/>
      <c r="AP68" s="2"/>
      <c r="AQ68" t="str">
        <f t="shared" si="1"/>
        <v>Pyrénées-Orientales</v>
      </c>
      <c r="AV68" t="s">
        <v>538</v>
      </c>
    </row>
    <row r="69" spans="1:48" ht="14.1" customHeight="1">
      <c r="B69" t="s">
        <v>1464</v>
      </c>
      <c r="C69" s="24" t="s">
        <v>2451</v>
      </c>
      <c r="D69" t="s">
        <v>29</v>
      </c>
      <c r="E69" s="24" t="s">
        <v>2007</v>
      </c>
      <c r="F69" s="79">
        <v>34160</v>
      </c>
      <c r="G69" s="24" t="s">
        <v>2008</v>
      </c>
      <c r="H69" s="58" t="s">
        <v>2452</v>
      </c>
      <c r="I69" s="20" t="s">
        <v>29</v>
      </c>
      <c r="J69" t="s">
        <v>29</v>
      </c>
      <c r="K69" t="s">
        <v>29</v>
      </c>
      <c r="L69" t="s">
        <v>29</v>
      </c>
      <c r="M69" t="s">
        <v>29</v>
      </c>
      <c r="N69" t="s">
        <v>29</v>
      </c>
      <c r="O69" t="s">
        <v>29</v>
      </c>
      <c r="P69" t="s">
        <v>29</v>
      </c>
      <c r="Q69" s="66" t="s">
        <v>29</v>
      </c>
      <c r="R69" s="6" t="s">
        <v>29</v>
      </c>
      <c r="S69" s="6" t="s">
        <v>29</v>
      </c>
      <c r="T69" t="s">
        <v>29</v>
      </c>
      <c r="U69" t="s">
        <v>29</v>
      </c>
      <c r="V69" s="6" t="s">
        <v>29</v>
      </c>
      <c r="W69" s="6" t="s">
        <v>29</v>
      </c>
      <c r="X69" s="6" t="s">
        <v>29</v>
      </c>
      <c r="Y69" s="6" t="s">
        <v>29</v>
      </c>
      <c r="Z69" s="6" t="s">
        <v>29</v>
      </c>
      <c r="AA69" s="6" t="s">
        <v>29</v>
      </c>
      <c r="AB69" t="s">
        <v>29</v>
      </c>
      <c r="AC69" s="6" t="s">
        <v>29</v>
      </c>
      <c r="AD69" s="6" t="s">
        <v>29</v>
      </c>
      <c r="AE69" s="6" t="s">
        <v>29</v>
      </c>
      <c r="AF69" s="6" t="s">
        <v>29</v>
      </c>
      <c r="AG69" s="6" t="s">
        <v>29</v>
      </c>
      <c r="AH69" s="6" t="s">
        <v>29</v>
      </c>
      <c r="AI69" s="6" t="s">
        <v>29</v>
      </c>
      <c r="AJ69" s="6" t="s">
        <v>29</v>
      </c>
      <c r="AK69" s="6" t="s">
        <v>29</v>
      </c>
      <c r="AL69" s="6" t="s">
        <v>29</v>
      </c>
      <c r="AM69" s="6" t="s">
        <v>29</v>
      </c>
      <c r="AN69" s="14">
        <v>41744</v>
      </c>
      <c r="AO69" s="6"/>
      <c r="AP69" s="7"/>
      <c r="AQ69" t="str">
        <f t="shared" si="1"/>
        <v>Hérault</v>
      </c>
    </row>
    <row r="70" spans="1:48" ht="14.1" customHeight="1">
      <c r="B70" s="24" t="s">
        <v>1461</v>
      </c>
      <c r="C70" s="24" t="s">
        <v>1392</v>
      </c>
      <c r="E70" t="s">
        <v>1393</v>
      </c>
      <c r="F70">
        <v>34300</v>
      </c>
      <c r="G70" s="24" t="s">
        <v>1394</v>
      </c>
      <c r="H70" s="58">
        <v>467375774</v>
      </c>
      <c r="K70" s="21" t="s">
        <v>1396</v>
      </c>
      <c r="Q70" s="67"/>
      <c r="R70" s="6"/>
      <c r="S70" s="6"/>
      <c r="T70" t="s">
        <v>2240</v>
      </c>
      <c r="V70" s="6"/>
      <c r="W70" s="6"/>
      <c r="X70" s="6"/>
      <c r="Y70" s="6"/>
      <c r="Z70" s="6"/>
      <c r="AA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7"/>
      <c r="AQ70" t="str">
        <f t="shared" ref="AQ70:AQ133" si="2">IF(AND(F70&gt;10999,F70&lt;12000),"Aude",IF(AND(F70&gt;29999,F70&lt;31000),"Gard",IF(AND(F70&gt;33999,F70&lt;35000),"Hérault",IF(AND(F70&gt;65999,F70&lt;67000),"Pyrénées-Orientales",""))))</f>
        <v>Hérault</v>
      </c>
    </row>
    <row r="71" spans="1:48" ht="14.1" customHeight="1">
      <c r="B71" t="s">
        <v>996</v>
      </c>
      <c r="C71" s="24" t="s">
        <v>1939</v>
      </c>
      <c r="E71" s="24" t="s">
        <v>1940</v>
      </c>
      <c r="F71">
        <v>34140</v>
      </c>
      <c r="G71" s="24" t="s">
        <v>1309</v>
      </c>
      <c r="H71" s="58">
        <v>499023926</v>
      </c>
      <c r="Q71" s="66"/>
      <c r="R71" s="6"/>
      <c r="S71" s="6"/>
      <c r="T71" s="2"/>
      <c r="U71" s="2"/>
      <c r="V71" s="6"/>
      <c r="W71" s="6"/>
      <c r="X71" s="6"/>
      <c r="Y71" s="6"/>
      <c r="Z71" s="6"/>
      <c r="AA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7"/>
      <c r="AQ71" t="str">
        <f t="shared" si="2"/>
        <v>Hérault</v>
      </c>
    </row>
    <row r="72" spans="1:48" ht="14.1" hidden="1" customHeight="1">
      <c r="B72" s="24" t="s">
        <v>1459</v>
      </c>
      <c r="C72" s="28" t="s">
        <v>1621</v>
      </c>
      <c r="E72" t="s">
        <v>1622</v>
      </c>
      <c r="F72">
        <v>11560</v>
      </c>
      <c r="G72" s="24" t="s">
        <v>1623</v>
      </c>
      <c r="H72" s="58">
        <v>468751579</v>
      </c>
      <c r="Q72" s="66"/>
      <c r="R72" s="6"/>
      <c r="S72" s="6"/>
      <c r="V72" s="6"/>
      <c r="W72" s="6"/>
      <c r="X72" s="6"/>
      <c r="Y72" s="6"/>
      <c r="Z72" s="6"/>
      <c r="AA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Q72" t="str">
        <f t="shared" si="2"/>
        <v>Aude</v>
      </c>
    </row>
    <row r="73" spans="1:48" ht="14.1" hidden="1" customHeight="1">
      <c r="A73" s="9"/>
      <c r="C73" s="19" t="s">
        <v>287</v>
      </c>
      <c r="E73" s="19" t="s">
        <v>2446</v>
      </c>
      <c r="F73" s="19">
        <v>66140</v>
      </c>
      <c r="G73" s="19" t="s">
        <v>50</v>
      </c>
      <c r="H73" s="57" t="s">
        <v>288</v>
      </c>
      <c r="I73" s="55"/>
      <c r="J73" s="19" t="s">
        <v>289</v>
      </c>
      <c r="K73" s="19" t="s">
        <v>290</v>
      </c>
      <c r="L73" s="19" t="s">
        <v>291</v>
      </c>
      <c r="M73" s="19">
        <v>453843492</v>
      </c>
      <c r="N73" s="19" t="s">
        <v>31</v>
      </c>
      <c r="O73" s="19">
        <v>3600</v>
      </c>
      <c r="P73" s="19">
        <v>1</v>
      </c>
      <c r="Q73" s="65">
        <v>49000</v>
      </c>
      <c r="R73" s="3" t="s">
        <v>292</v>
      </c>
      <c r="S73" s="4"/>
      <c r="T73" s="5" t="s">
        <v>2447</v>
      </c>
      <c r="U73" s="5" t="s">
        <v>293</v>
      </c>
      <c r="V73" s="3"/>
      <c r="W73" s="3"/>
      <c r="X73" s="3"/>
      <c r="Y73" s="4"/>
      <c r="Z73" s="4"/>
      <c r="AA73" s="3"/>
      <c r="AC73" s="4"/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/>
      <c r="AJ73" s="3"/>
      <c r="AK73" s="4"/>
      <c r="AL73" s="4"/>
      <c r="AM73" s="3"/>
      <c r="AN73" s="6"/>
      <c r="AO73" s="6"/>
      <c r="AP73" s="7"/>
      <c r="AQ73" t="str">
        <f t="shared" si="2"/>
        <v>Pyrénées-Orientales</v>
      </c>
    </row>
    <row r="74" spans="1:48" ht="14.1" customHeight="1">
      <c r="B74" s="24" t="s">
        <v>1460</v>
      </c>
      <c r="C74" s="24" t="s">
        <v>1852</v>
      </c>
      <c r="E74" s="24" t="s">
        <v>1853</v>
      </c>
      <c r="F74">
        <v>34300</v>
      </c>
      <c r="G74" s="24" t="s">
        <v>1176</v>
      </c>
      <c r="H74" s="58">
        <v>467260250</v>
      </c>
      <c r="J74" s="25" t="s">
        <v>1854</v>
      </c>
      <c r="K74" s="21" t="s">
        <v>1855</v>
      </c>
      <c r="Q74" s="67"/>
      <c r="R74" s="3"/>
      <c r="S74" s="4"/>
      <c r="T74" t="s">
        <v>2241</v>
      </c>
      <c r="V74" s="3"/>
      <c r="W74" s="3"/>
      <c r="X74" s="3"/>
      <c r="Y74" s="4"/>
      <c r="Z74" s="4"/>
      <c r="AA74" s="4"/>
      <c r="AC74" s="4"/>
      <c r="AD74" s="4"/>
      <c r="AE74" s="4"/>
      <c r="AF74" s="4"/>
      <c r="AG74" s="4"/>
      <c r="AH74" s="4"/>
      <c r="AI74" s="3"/>
      <c r="AJ74" s="3"/>
      <c r="AK74" s="4"/>
      <c r="AL74" s="4"/>
      <c r="AM74" s="4"/>
      <c r="AN74" s="4"/>
      <c r="AO74" s="4"/>
      <c r="AP74" s="2"/>
      <c r="AQ74" t="str">
        <f t="shared" si="2"/>
        <v>Hérault</v>
      </c>
    </row>
    <row r="75" spans="1:48" ht="14.1" hidden="1" customHeight="1">
      <c r="A75" s="2"/>
      <c r="C75" s="19" t="s">
        <v>430</v>
      </c>
      <c r="E75" s="19" t="s">
        <v>413</v>
      </c>
      <c r="F75" s="19">
        <v>66700</v>
      </c>
      <c r="G75" s="19" t="s">
        <v>150</v>
      </c>
      <c r="H75" s="57" t="s">
        <v>431</v>
      </c>
      <c r="I75" s="55"/>
      <c r="J75" s="19" t="s">
        <v>432</v>
      </c>
      <c r="K75" s="19" t="s">
        <v>433</v>
      </c>
      <c r="L75" s="19"/>
      <c r="M75" s="19"/>
      <c r="N75" s="19"/>
      <c r="O75" s="19"/>
      <c r="P75" s="19"/>
      <c r="Q75" s="65"/>
      <c r="R75" s="3"/>
      <c r="S75" s="4"/>
      <c r="T75" s="19"/>
      <c r="U75" s="19"/>
      <c r="V75" s="3"/>
      <c r="W75" s="3"/>
      <c r="X75" s="3"/>
      <c r="Y75" s="4"/>
      <c r="Z75" s="4"/>
      <c r="AA75" s="3"/>
      <c r="AC75" s="4"/>
      <c r="AD75" s="3">
        <v>0</v>
      </c>
      <c r="AE75" s="3">
        <v>0</v>
      </c>
      <c r="AF75" s="3">
        <v>0</v>
      </c>
      <c r="AG75" s="3">
        <v>100</v>
      </c>
      <c r="AH75" s="3">
        <v>0</v>
      </c>
      <c r="AI75" s="3"/>
      <c r="AJ75" s="3"/>
      <c r="AK75" s="4"/>
      <c r="AL75" s="4"/>
      <c r="AM75" s="3"/>
      <c r="AN75" s="4"/>
      <c r="AO75" s="4"/>
      <c r="AQ75" t="str">
        <f t="shared" si="2"/>
        <v>Pyrénées-Orientales</v>
      </c>
    </row>
    <row r="76" spans="1:48" ht="14.1" hidden="1" customHeight="1">
      <c r="C76" s="19" t="s">
        <v>360</v>
      </c>
      <c r="E76" s="19" t="s">
        <v>361</v>
      </c>
      <c r="F76" s="19">
        <v>66420</v>
      </c>
      <c r="G76" s="19" t="s">
        <v>77</v>
      </c>
      <c r="H76" s="57" t="s">
        <v>362</v>
      </c>
      <c r="I76" s="55"/>
      <c r="J76" s="19"/>
      <c r="K76" s="19"/>
      <c r="L76" s="19"/>
      <c r="M76" s="19"/>
      <c r="N76" s="19"/>
      <c r="O76" s="19"/>
      <c r="P76" s="19"/>
      <c r="Q76" s="65"/>
      <c r="R76" s="3"/>
      <c r="S76" s="4"/>
      <c r="T76" s="19"/>
      <c r="U76" s="19"/>
      <c r="V76" s="3"/>
      <c r="W76" s="3"/>
      <c r="X76" s="3"/>
      <c r="Y76" s="4"/>
      <c r="Z76" s="4"/>
      <c r="AA76" s="3"/>
      <c r="AC76" s="4"/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/>
      <c r="AJ76" s="3"/>
      <c r="AK76" s="4"/>
      <c r="AL76" s="4"/>
      <c r="AM76" s="3"/>
      <c r="AN76" s="4"/>
      <c r="AO76" s="4"/>
      <c r="AP76" s="2"/>
      <c r="AQ76" t="str">
        <f t="shared" si="2"/>
        <v>Pyrénées-Orientales</v>
      </c>
    </row>
    <row r="77" spans="1:48" ht="14.1" customHeight="1">
      <c r="B77" t="s">
        <v>1464</v>
      </c>
      <c r="C77" s="19" t="s">
        <v>1677</v>
      </c>
      <c r="E77" t="s">
        <v>1678</v>
      </c>
      <c r="F77">
        <v>30630</v>
      </c>
      <c r="G77" t="s">
        <v>1686</v>
      </c>
      <c r="H77" s="58">
        <v>662378703</v>
      </c>
      <c r="Q77" s="66"/>
      <c r="R77" s="6"/>
      <c r="S77" s="6"/>
      <c r="V77" s="6"/>
      <c r="W77" s="6"/>
      <c r="X77" s="6"/>
      <c r="Y77" s="6"/>
      <c r="Z77" s="6"/>
      <c r="AA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2"/>
      <c r="AQ77" t="str">
        <f t="shared" si="2"/>
        <v>Gard</v>
      </c>
    </row>
    <row r="78" spans="1:48" ht="14.1" hidden="1" customHeight="1">
      <c r="A78" s="43"/>
      <c r="B78" t="s">
        <v>1462</v>
      </c>
      <c r="C78" s="19" t="s">
        <v>2342</v>
      </c>
      <c r="D78" t="s">
        <v>2343</v>
      </c>
      <c r="E78" s="19" t="s">
        <v>49</v>
      </c>
      <c r="F78" s="19">
        <v>66140</v>
      </c>
      <c r="G78" s="19" t="s">
        <v>50</v>
      </c>
      <c r="H78" s="57" t="s">
        <v>108</v>
      </c>
      <c r="I78" s="55" t="s">
        <v>109</v>
      </c>
      <c r="J78" s="19" t="s">
        <v>110</v>
      </c>
      <c r="K78" s="19" t="s">
        <v>111</v>
      </c>
      <c r="L78" s="19" t="s">
        <v>94</v>
      </c>
      <c r="M78" s="19" t="s">
        <v>112</v>
      </c>
      <c r="N78" s="19" t="s">
        <v>31</v>
      </c>
      <c r="O78" s="19" t="s">
        <v>2320</v>
      </c>
      <c r="P78" s="19" t="s">
        <v>2275</v>
      </c>
      <c r="Q78" s="65" t="s">
        <v>2217</v>
      </c>
      <c r="R78" s="3" t="s">
        <v>113</v>
      </c>
      <c r="S78" s="4" t="s">
        <v>29</v>
      </c>
      <c r="T78" s="5" t="s">
        <v>114</v>
      </c>
      <c r="U78" s="5" t="s">
        <v>115</v>
      </c>
      <c r="V78" s="3" t="s">
        <v>116</v>
      </c>
      <c r="W78" s="3" t="s">
        <v>115</v>
      </c>
      <c r="X78" s="4" t="s">
        <v>29</v>
      </c>
      <c r="Y78" s="4" t="s">
        <v>2344</v>
      </c>
      <c r="Z78" s="49" t="s">
        <v>2345</v>
      </c>
      <c r="AA78" s="3" t="s">
        <v>117</v>
      </c>
      <c r="AB78" t="s">
        <v>29</v>
      </c>
      <c r="AC78" s="4" t="s">
        <v>29</v>
      </c>
      <c r="AD78" s="3" t="s">
        <v>2291</v>
      </c>
      <c r="AE78" s="3" t="s">
        <v>2283</v>
      </c>
      <c r="AF78" s="3" t="s">
        <v>2206</v>
      </c>
      <c r="AG78" s="3" t="s">
        <v>2346</v>
      </c>
      <c r="AH78" s="3" t="s">
        <v>2258</v>
      </c>
      <c r="AI78" s="3" t="s">
        <v>2347</v>
      </c>
      <c r="AJ78" s="3" t="s">
        <v>2348</v>
      </c>
      <c r="AK78" s="4" t="s">
        <v>29</v>
      </c>
      <c r="AL78" s="4" t="s">
        <v>29</v>
      </c>
      <c r="AM78" s="3" t="s">
        <v>29</v>
      </c>
      <c r="AN78" s="14">
        <v>41711</v>
      </c>
      <c r="AO78" s="6"/>
      <c r="AP78" s="7"/>
      <c r="AQ78" t="str">
        <f t="shared" si="2"/>
        <v>Pyrénées-Orientales</v>
      </c>
    </row>
    <row r="79" spans="1:48" ht="14.1" customHeight="1">
      <c r="B79" s="24" t="s">
        <v>1460</v>
      </c>
      <c r="C79" s="24" t="s">
        <v>1379</v>
      </c>
      <c r="E79" s="24" t="s">
        <v>1380</v>
      </c>
      <c r="F79">
        <v>34750</v>
      </c>
      <c r="G79" s="24" t="s">
        <v>1381</v>
      </c>
      <c r="H79" s="58">
        <v>467690519</v>
      </c>
      <c r="Q79" s="66"/>
      <c r="R79" s="6"/>
      <c r="S79" s="6"/>
      <c r="T79" s="2"/>
      <c r="U79" s="2"/>
      <c r="V79" s="6"/>
      <c r="W79" s="6"/>
      <c r="X79" s="6"/>
      <c r="Y79" s="6"/>
      <c r="Z79" s="6"/>
      <c r="AA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7"/>
      <c r="AQ79" t="str">
        <f t="shared" si="2"/>
        <v>Hérault</v>
      </c>
    </row>
    <row r="80" spans="1:48" ht="14.1" hidden="1" customHeight="1">
      <c r="A80" s="2"/>
      <c r="C80" s="19" t="s">
        <v>2192</v>
      </c>
      <c r="E80" s="19" t="s">
        <v>2193</v>
      </c>
      <c r="F80" s="19">
        <v>66750</v>
      </c>
      <c r="G80" s="19" t="s">
        <v>135</v>
      </c>
      <c r="H80" s="57" t="s">
        <v>2194</v>
      </c>
      <c r="I80" s="55" t="s">
        <v>2194</v>
      </c>
      <c r="J80" s="19" t="s">
        <v>2195</v>
      </c>
      <c r="K80" s="19" t="s">
        <v>2196</v>
      </c>
      <c r="L80" s="19"/>
      <c r="M80" s="19"/>
      <c r="O80" s="19"/>
      <c r="P80" s="19"/>
      <c r="Q80" s="65"/>
      <c r="R80" s="3"/>
      <c r="S80" s="4"/>
      <c r="T80" s="19"/>
      <c r="U80" s="19"/>
      <c r="V80" s="3"/>
      <c r="W80" s="3"/>
      <c r="X80" s="3"/>
      <c r="Y80" s="4"/>
      <c r="Z80" s="4"/>
      <c r="AA80" s="3" t="s">
        <v>2197</v>
      </c>
      <c r="AC80" s="4"/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/>
      <c r="AJ80" s="3"/>
      <c r="AK80" s="4"/>
      <c r="AL80" s="4"/>
      <c r="AM80" s="3"/>
      <c r="AN80" s="4"/>
      <c r="AO80" s="4"/>
      <c r="AQ80" t="str">
        <f t="shared" si="2"/>
        <v>Pyrénées-Orientales</v>
      </c>
    </row>
    <row r="81" spans="1:44" ht="14.1" customHeight="1">
      <c r="B81" s="24" t="s">
        <v>1129</v>
      </c>
      <c r="C81" s="24" t="s">
        <v>2023</v>
      </c>
      <c r="E81" t="s">
        <v>2024</v>
      </c>
      <c r="F81">
        <v>34300</v>
      </c>
      <c r="G81" s="24" t="s">
        <v>1148</v>
      </c>
      <c r="H81" s="58">
        <v>467268334</v>
      </c>
      <c r="J81" s="21" t="s">
        <v>2025</v>
      </c>
      <c r="K81" s="21" t="s">
        <v>1838</v>
      </c>
      <c r="Q81" s="66"/>
      <c r="R81" s="6"/>
      <c r="S81" s="6"/>
      <c r="T81" t="s">
        <v>2242</v>
      </c>
      <c r="V81" s="6"/>
      <c r="W81" s="6"/>
      <c r="X81" s="6"/>
      <c r="Y81" s="6"/>
      <c r="Z81" s="6"/>
      <c r="AA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7"/>
      <c r="AQ81" t="str">
        <f t="shared" si="2"/>
        <v>Hérault</v>
      </c>
    </row>
    <row r="82" spans="1:44" ht="14.1" hidden="1" customHeight="1">
      <c r="A82" s="9"/>
      <c r="C82" s="19" t="s">
        <v>322</v>
      </c>
      <c r="E82" s="19" t="s">
        <v>323</v>
      </c>
      <c r="F82" s="19">
        <v>66660</v>
      </c>
      <c r="G82" s="19" t="s">
        <v>169</v>
      </c>
      <c r="H82" s="57" t="s">
        <v>324</v>
      </c>
      <c r="I82" s="55"/>
      <c r="J82" s="19"/>
      <c r="K82" s="19"/>
      <c r="L82" s="19"/>
      <c r="M82" s="19"/>
      <c r="N82" s="19"/>
      <c r="O82" s="19"/>
      <c r="P82" s="19">
        <v>1</v>
      </c>
      <c r="Q82" s="65"/>
      <c r="R82" s="3"/>
      <c r="S82" s="4"/>
      <c r="T82" s="19" t="s">
        <v>325</v>
      </c>
      <c r="U82" s="19"/>
      <c r="V82" s="3"/>
      <c r="W82" s="3"/>
      <c r="X82" s="3"/>
      <c r="Y82" s="4"/>
      <c r="Z82" s="4"/>
      <c r="AA82" s="3"/>
      <c r="AC82" s="4"/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/>
      <c r="AJ82" s="3"/>
      <c r="AK82" s="4"/>
      <c r="AL82" s="4"/>
      <c r="AM82" s="3"/>
      <c r="AN82" s="4"/>
      <c r="AO82" s="4"/>
      <c r="AP82" s="2"/>
      <c r="AQ82" t="str">
        <f t="shared" si="2"/>
        <v>Pyrénées-Orientales</v>
      </c>
    </row>
    <row r="83" spans="1:44" ht="14.1" customHeight="1">
      <c r="B83" t="s">
        <v>996</v>
      </c>
      <c r="C83" s="24" t="s">
        <v>1856</v>
      </c>
      <c r="E83" s="24" t="s">
        <v>1857</v>
      </c>
      <c r="F83">
        <v>34300</v>
      </c>
      <c r="G83" s="24" t="s">
        <v>1176</v>
      </c>
      <c r="H83" s="58">
        <v>960045144</v>
      </c>
      <c r="Q83" s="66"/>
      <c r="R83" s="6"/>
      <c r="S83" s="6"/>
      <c r="V83" s="6"/>
      <c r="W83" s="6"/>
      <c r="X83" s="6"/>
      <c r="Y83" s="6"/>
      <c r="Z83" s="6"/>
      <c r="AA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7"/>
      <c r="AQ83" t="str">
        <f t="shared" si="2"/>
        <v>Hérault</v>
      </c>
    </row>
    <row r="84" spans="1:44" ht="14.1" customHeight="1">
      <c r="B84" t="s">
        <v>1464</v>
      </c>
      <c r="C84" s="24" t="s">
        <v>1222</v>
      </c>
      <c r="E84" s="24" t="s">
        <v>1223</v>
      </c>
      <c r="F84">
        <v>34980</v>
      </c>
      <c r="G84" s="24" t="s">
        <v>1224</v>
      </c>
      <c r="H84" s="58">
        <v>963557712</v>
      </c>
      <c r="Q84" s="67"/>
      <c r="R84" s="3"/>
      <c r="S84" s="4"/>
      <c r="T84" s="2"/>
      <c r="U84" s="2"/>
      <c r="V84" s="3"/>
      <c r="W84" s="3"/>
      <c r="X84" s="3"/>
      <c r="Y84" s="4"/>
      <c r="Z84" s="4"/>
      <c r="AA84" s="4"/>
      <c r="AC84" s="4"/>
      <c r="AD84" s="4"/>
      <c r="AE84" s="4"/>
      <c r="AF84" s="4"/>
      <c r="AG84" s="4"/>
      <c r="AH84" s="4"/>
      <c r="AI84" s="3"/>
      <c r="AJ84" s="3"/>
      <c r="AK84" s="4"/>
      <c r="AL84" s="4"/>
      <c r="AM84" s="4"/>
      <c r="AN84" s="4"/>
      <c r="AO84" s="4"/>
      <c r="AP84" s="2"/>
      <c r="AQ84" t="str">
        <f t="shared" si="2"/>
        <v>Hérault</v>
      </c>
    </row>
    <row r="85" spans="1:44" ht="14.1" customHeight="1">
      <c r="B85" t="s">
        <v>1492</v>
      </c>
      <c r="C85" s="19" t="s">
        <v>1000</v>
      </c>
      <c r="E85" t="s">
        <v>1001</v>
      </c>
      <c r="F85">
        <v>30127</v>
      </c>
      <c r="G85" t="s">
        <v>995</v>
      </c>
      <c r="H85" s="58">
        <v>466537479</v>
      </c>
      <c r="Q85" s="67"/>
      <c r="R85" s="3"/>
      <c r="S85" s="4"/>
      <c r="V85" s="3"/>
      <c r="W85" s="3"/>
      <c r="X85" s="3"/>
      <c r="Y85" s="4"/>
      <c r="Z85" s="4"/>
      <c r="AA85" s="4"/>
      <c r="AC85" s="4"/>
      <c r="AD85" s="4"/>
      <c r="AE85" s="4"/>
      <c r="AF85" s="4"/>
      <c r="AG85" s="4"/>
      <c r="AH85" s="4"/>
      <c r="AI85" s="3"/>
      <c r="AJ85" s="3"/>
      <c r="AK85" s="4"/>
      <c r="AL85" s="4"/>
      <c r="AM85" s="4"/>
      <c r="AN85" s="4"/>
      <c r="AO85" s="4"/>
      <c r="AQ85" t="str">
        <f t="shared" si="2"/>
        <v>Gard</v>
      </c>
    </row>
    <row r="86" spans="1:44" ht="14.1" customHeight="1">
      <c r="B86" s="24" t="s">
        <v>1453</v>
      </c>
      <c r="C86" s="24" t="s">
        <v>1877</v>
      </c>
      <c r="E86" s="24" t="s">
        <v>1878</v>
      </c>
      <c r="F86">
        <v>34310</v>
      </c>
      <c r="G86" s="24" t="s">
        <v>1879</v>
      </c>
      <c r="H86" s="58">
        <v>467392166</v>
      </c>
      <c r="Q86" s="67"/>
      <c r="R86" s="3"/>
      <c r="S86" s="4"/>
      <c r="V86" s="3"/>
      <c r="W86" s="3"/>
      <c r="X86" s="3"/>
      <c r="Y86" s="4"/>
      <c r="Z86" s="4"/>
      <c r="AA86" s="4"/>
      <c r="AC86" s="4"/>
      <c r="AD86" s="4"/>
      <c r="AE86" s="4"/>
      <c r="AF86" s="4"/>
      <c r="AG86" s="4"/>
      <c r="AH86" s="4"/>
      <c r="AI86" s="3"/>
      <c r="AJ86" s="3"/>
      <c r="AK86" s="4"/>
      <c r="AL86" s="4"/>
      <c r="AM86" s="4"/>
      <c r="AN86" s="4"/>
      <c r="AO86" s="4"/>
      <c r="AP86" s="2"/>
      <c r="AQ86" t="str">
        <f t="shared" si="2"/>
        <v>Hérault</v>
      </c>
    </row>
    <row r="87" spans="1:44" ht="14.1" hidden="1" customHeight="1">
      <c r="C87" s="19" t="s">
        <v>434</v>
      </c>
      <c r="E87" s="19" t="s">
        <v>435</v>
      </c>
      <c r="F87" s="19">
        <v>66190</v>
      </c>
      <c r="G87" s="19" t="s">
        <v>436</v>
      </c>
      <c r="H87" s="57" t="s">
        <v>437</v>
      </c>
      <c r="I87" s="55" t="s">
        <v>438</v>
      </c>
      <c r="J87" s="19" t="s">
        <v>439</v>
      </c>
      <c r="K87" s="19" t="s">
        <v>440</v>
      </c>
      <c r="L87" s="19"/>
      <c r="M87" s="19"/>
      <c r="N87" s="19"/>
      <c r="O87" s="19"/>
      <c r="P87" s="19"/>
      <c r="Q87" s="65"/>
      <c r="R87" s="3"/>
      <c r="S87" s="4"/>
      <c r="T87" s="5"/>
      <c r="U87" s="5"/>
      <c r="V87" s="3"/>
      <c r="W87" s="3"/>
      <c r="X87" s="3"/>
      <c r="Y87" s="4"/>
      <c r="Z87" s="4"/>
      <c r="AA87" s="3"/>
      <c r="AC87" s="4"/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/>
      <c r="AJ87" s="3"/>
      <c r="AK87" s="4"/>
      <c r="AL87" s="4"/>
      <c r="AM87" s="3"/>
      <c r="AN87" s="4"/>
      <c r="AO87" s="4"/>
      <c r="AP87" s="2"/>
      <c r="AQ87" t="str">
        <f t="shared" si="2"/>
        <v>Pyrénées-Orientales</v>
      </c>
    </row>
    <row r="88" spans="1:44" ht="14.1" customHeight="1">
      <c r="B88" s="24" t="s">
        <v>1129</v>
      </c>
      <c r="C88" s="24" t="s">
        <v>2026</v>
      </c>
      <c r="E88" t="s">
        <v>2027</v>
      </c>
      <c r="F88">
        <v>34280</v>
      </c>
      <c r="G88" s="24" t="s">
        <v>508</v>
      </c>
      <c r="H88" s="58">
        <v>467721275</v>
      </c>
      <c r="J88" s="21" t="s">
        <v>2028</v>
      </c>
      <c r="K88" s="21" t="s">
        <v>2029</v>
      </c>
      <c r="Q88" s="66"/>
      <c r="R88" s="6"/>
      <c r="S88" s="6"/>
      <c r="T88" t="s">
        <v>2243</v>
      </c>
      <c r="V88" s="6"/>
      <c r="W88" s="6"/>
      <c r="X88" s="6"/>
      <c r="Y88" s="6"/>
      <c r="Z88" s="6"/>
      <c r="AA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7"/>
      <c r="AQ88" t="str">
        <f t="shared" si="2"/>
        <v>Hérault</v>
      </c>
    </row>
    <row r="89" spans="1:44" ht="14.1" hidden="1" customHeight="1">
      <c r="A89" s="43"/>
      <c r="C89" s="19" t="s">
        <v>97</v>
      </c>
      <c r="E89" s="19" t="s">
        <v>98</v>
      </c>
      <c r="F89" s="19">
        <v>66660</v>
      </c>
      <c r="G89" s="19" t="s">
        <v>99</v>
      </c>
      <c r="H89" s="57" t="s">
        <v>100</v>
      </c>
      <c r="I89" s="55" t="s">
        <v>101</v>
      </c>
      <c r="J89" s="19" t="s">
        <v>102</v>
      </c>
      <c r="K89" s="19" t="s">
        <v>103</v>
      </c>
      <c r="L89" s="19" t="s">
        <v>57</v>
      </c>
      <c r="M89" s="19" t="s">
        <v>104</v>
      </c>
      <c r="N89" s="19" t="s">
        <v>82</v>
      </c>
      <c r="O89" s="73">
        <v>1376450</v>
      </c>
      <c r="P89" s="19">
        <v>18</v>
      </c>
      <c r="Q89" s="65"/>
      <c r="R89" s="3" t="s">
        <v>105</v>
      </c>
      <c r="S89" s="4"/>
      <c r="T89" s="19" t="s">
        <v>106</v>
      </c>
      <c r="U89" s="19"/>
      <c r="V89" s="3"/>
      <c r="W89" s="3"/>
      <c r="X89" s="3"/>
      <c r="Y89" s="4"/>
      <c r="Z89" s="4"/>
      <c r="AA89" s="3" t="s">
        <v>107</v>
      </c>
      <c r="AC89" s="4"/>
      <c r="AD89" s="3">
        <v>0</v>
      </c>
      <c r="AE89" s="3">
        <v>0</v>
      </c>
      <c r="AF89" s="3">
        <v>0</v>
      </c>
      <c r="AG89" s="3">
        <v>80</v>
      </c>
      <c r="AH89" s="3">
        <v>20</v>
      </c>
      <c r="AI89" s="3">
        <v>2000</v>
      </c>
      <c r="AJ89" s="3"/>
      <c r="AK89" s="4"/>
      <c r="AL89" s="4"/>
      <c r="AM89" s="3"/>
      <c r="AN89" s="6"/>
      <c r="AO89" s="6"/>
      <c r="AP89" s="7"/>
      <c r="AQ89" t="str">
        <f t="shared" si="2"/>
        <v>Pyrénées-Orientales</v>
      </c>
    </row>
    <row r="90" spans="1:44" ht="14.1" customHeight="1">
      <c r="B90" s="24" t="s">
        <v>2372</v>
      </c>
      <c r="C90" s="19" t="s">
        <v>2373</v>
      </c>
      <c r="D90" t="s">
        <v>2374</v>
      </c>
      <c r="E90" s="24" t="s">
        <v>2379</v>
      </c>
      <c r="F90">
        <v>34280</v>
      </c>
      <c r="G90" t="s">
        <v>1207</v>
      </c>
      <c r="H90" s="58" t="s">
        <v>2375</v>
      </c>
      <c r="I90" s="20" t="s">
        <v>2380</v>
      </c>
      <c r="J90" s="21" t="s">
        <v>1884</v>
      </c>
      <c r="K90" t="s">
        <v>2376</v>
      </c>
      <c r="L90" t="s">
        <v>29</v>
      </c>
      <c r="M90" t="s">
        <v>2381</v>
      </c>
      <c r="N90" t="s">
        <v>31</v>
      </c>
      <c r="O90" t="s">
        <v>2382</v>
      </c>
      <c r="P90" t="s">
        <v>29</v>
      </c>
      <c r="Q90" s="67" t="s">
        <v>29</v>
      </c>
      <c r="R90" s="6" t="s">
        <v>2377</v>
      </c>
      <c r="S90" s="6" t="s">
        <v>29</v>
      </c>
      <c r="T90" t="s">
        <v>2383</v>
      </c>
      <c r="U90" t="s">
        <v>29</v>
      </c>
      <c r="V90" s="6" t="s">
        <v>29</v>
      </c>
      <c r="W90" s="6" t="s">
        <v>29</v>
      </c>
      <c r="X90" s="6" t="s">
        <v>29</v>
      </c>
      <c r="Y90" s="6" t="s">
        <v>2384</v>
      </c>
      <c r="Z90" s="6" t="s">
        <v>29</v>
      </c>
      <c r="AA90" s="6" t="s">
        <v>29</v>
      </c>
      <c r="AB90" t="s">
        <v>2386</v>
      </c>
      <c r="AC90" s="6" t="s">
        <v>2385</v>
      </c>
      <c r="AD90" s="6" t="s">
        <v>29</v>
      </c>
      <c r="AE90" s="6" t="s">
        <v>29</v>
      </c>
      <c r="AF90" s="6" t="s">
        <v>29</v>
      </c>
      <c r="AG90" s="6" t="s">
        <v>29</v>
      </c>
      <c r="AH90" s="6" t="s">
        <v>2205</v>
      </c>
      <c r="AI90" s="6" t="s">
        <v>29</v>
      </c>
      <c r="AJ90" s="6" t="s">
        <v>29</v>
      </c>
      <c r="AK90" s="6" t="s">
        <v>2378</v>
      </c>
      <c r="AL90" s="6" t="s">
        <v>29</v>
      </c>
      <c r="AM90" s="6" t="s">
        <v>29</v>
      </c>
      <c r="AN90" s="14">
        <v>41715</v>
      </c>
      <c r="AO90" s="6"/>
      <c r="AP90" s="7"/>
      <c r="AQ90" t="str">
        <f t="shared" si="2"/>
        <v>Hérault</v>
      </c>
    </row>
    <row r="91" spans="1:44" ht="14.1" customHeight="1">
      <c r="B91" t="s">
        <v>1517</v>
      </c>
      <c r="C91" s="19" t="s">
        <v>1645</v>
      </c>
      <c r="E91" t="s">
        <v>1646</v>
      </c>
      <c r="F91">
        <v>30127</v>
      </c>
      <c r="G91" t="s">
        <v>995</v>
      </c>
      <c r="H91" s="58">
        <v>612054876</v>
      </c>
      <c r="Q91" s="66"/>
      <c r="R91" s="6"/>
      <c r="S91" s="6"/>
      <c r="V91" s="6"/>
      <c r="W91" s="6"/>
      <c r="X91" s="6"/>
      <c r="Y91" s="6"/>
      <c r="Z91" s="6"/>
      <c r="AA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Q91" t="str">
        <f t="shared" si="2"/>
        <v>Gard</v>
      </c>
    </row>
    <row r="92" spans="1:44" ht="14.1" customHeight="1">
      <c r="B92" t="s">
        <v>1463</v>
      </c>
      <c r="C92" s="24" t="s">
        <v>1885</v>
      </c>
      <c r="E92" s="24" t="s">
        <v>1886</v>
      </c>
      <c r="F92">
        <v>34280</v>
      </c>
      <c r="G92" s="24" t="s">
        <v>1207</v>
      </c>
      <c r="H92" s="58">
        <v>467508119</v>
      </c>
      <c r="J92" s="21" t="s">
        <v>1887</v>
      </c>
      <c r="Q92" s="66"/>
      <c r="R92" s="6"/>
      <c r="S92" s="6"/>
      <c r="V92" s="6"/>
      <c r="W92" s="6"/>
      <c r="X92" s="6"/>
      <c r="Y92" s="6"/>
      <c r="Z92" s="6"/>
      <c r="AA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7"/>
      <c r="AQ92" t="str">
        <f t="shared" si="2"/>
        <v>Hérault</v>
      </c>
    </row>
    <row r="93" spans="1:44" ht="14.1" hidden="1" customHeight="1">
      <c r="B93" t="s">
        <v>2211</v>
      </c>
      <c r="C93" s="19" t="s">
        <v>380</v>
      </c>
      <c r="D93" t="s">
        <v>29</v>
      </c>
      <c r="E93" s="19" t="s">
        <v>275</v>
      </c>
      <c r="F93" s="19">
        <v>66140</v>
      </c>
      <c r="G93" s="19" t="s">
        <v>50</v>
      </c>
      <c r="H93" s="57" t="s">
        <v>381</v>
      </c>
      <c r="I93" s="55" t="s">
        <v>29</v>
      </c>
      <c r="J93" s="19" t="s">
        <v>382</v>
      </c>
      <c r="K93" s="19" t="s">
        <v>383</v>
      </c>
      <c r="L93" s="19" t="s">
        <v>57</v>
      </c>
      <c r="M93" s="19" t="s">
        <v>385</v>
      </c>
      <c r="N93" s="19" t="s">
        <v>384</v>
      </c>
      <c r="O93" s="19" t="s">
        <v>2350</v>
      </c>
      <c r="P93" s="19" t="s">
        <v>2202</v>
      </c>
      <c r="Q93" s="65" t="s">
        <v>2352</v>
      </c>
      <c r="R93" s="3" t="s">
        <v>386</v>
      </c>
      <c r="S93" s="4" t="s">
        <v>29</v>
      </c>
      <c r="T93" s="5" t="s">
        <v>387</v>
      </c>
      <c r="U93" s="5" t="s">
        <v>29</v>
      </c>
      <c r="V93" s="3" t="s">
        <v>29</v>
      </c>
      <c r="W93" s="3" t="s">
        <v>29</v>
      </c>
      <c r="X93" s="3" t="s">
        <v>29</v>
      </c>
      <c r="Y93" s="4" t="s">
        <v>29</v>
      </c>
      <c r="Z93" s="4" t="s">
        <v>29</v>
      </c>
      <c r="AA93" s="3" t="s">
        <v>29</v>
      </c>
      <c r="AB93" t="s">
        <v>388</v>
      </c>
      <c r="AC93" s="4" t="s">
        <v>29</v>
      </c>
      <c r="AD93" s="3" t="s">
        <v>2204</v>
      </c>
      <c r="AE93" s="3" t="s">
        <v>2204</v>
      </c>
      <c r="AF93" s="3" t="s">
        <v>2204</v>
      </c>
      <c r="AG93" s="3" t="s">
        <v>2204</v>
      </c>
      <c r="AH93" s="3" t="s">
        <v>2204</v>
      </c>
      <c r="AI93" s="3" t="s">
        <v>2293</v>
      </c>
      <c r="AJ93" s="3" t="s">
        <v>2351</v>
      </c>
      <c r="AK93" s="4" t="s">
        <v>29</v>
      </c>
      <c r="AL93" s="4" t="s">
        <v>29</v>
      </c>
      <c r="AM93" s="3" t="s">
        <v>29</v>
      </c>
      <c r="AN93" s="12">
        <v>41711</v>
      </c>
      <c r="AO93" s="4"/>
      <c r="AP93" s="2"/>
      <c r="AQ93" t="str">
        <f t="shared" si="2"/>
        <v>Pyrénées-Orientales</v>
      </c>
    </row>
    <row r="94" spans="1:44" ht="14.1" hidden="1" customHeight="1">
      <c r="A94" s="43"/>
      <c r="C94" s="19" t="s">
        <v>118</v>
      </c>
      <c r="E94" s="19" t="s">
        <v>119</v>
      </c>
      <c r="F94" s="19">
        <v>66140</v>
      </c>
      <c r="G94" s="19" t="s">
        <v>50</v>
      </c>
      <c r="H94" s="57" t="s">
        <v>120</v>
      </c>
      <c r="I94" s="55" t="s">
        <v>121</v>
      </c>
      <c r="J94" s="19" t="s">
        <v>122</v>
      </c>
      <c r="K94" s="19"/>
      <c r="L94" s="19" t="s">
        <v>41</v>
      </c>
      <c r="M94" s="19" t="s">
        <v>123</v>
      </c>
      <c r="N94" s="19" t="s">
        <v>31</v>
      </c>
      <c r="O94" s="19">
        <v>8000</v>
      </c>
      <c r="P94" s="19">
        <v>1</v>
      </c>
      <c r="Q94" s="69" t="s">
        <v>2149</v>
      </c>
      <c r="R94" s="3" t="s">
        <v>124</v>
      </c>
      <c r="S94" s="4"/>
      <c r="T94" s="5" t="s">
        <v>125</v>
      </c>
      <c r="U94" s="5"/>
      <c r="V94" s="3"/>
      <c r="W94" s="3"/>
      <c r="X94" s="3"/>
      <c r="Y94" s="4"/>
      <c r="Z94" s="4"/>
      <c r="AA94" s="3" t="s">
        <v>126</v>
      </c>
      <c r="AC94" s="4"/>
      <c r="AD94" s="3">
        <v>30</v>
      </c>
      <c r="AE94" s="3">
        <v>70</v>
      </c>
      <c r="AF94" s="3">
        <v>0</v>
      </c>
      <c r="AG94" s="3">
        <v>90</v>
      </c>
      <c r="AH94" s="3">
        <v>10</v>
      </c>
      <c r="AI94" s="3">
        <v>114</v>
      </c>
      <c r="AJ94" s="3"/>
      <c r="AK94" s="4"/>
      <c r="AL94" s="4"/>
      <c r="AM94" s="3"/>
      <c r="AN94" s="6"/>
      <c r="AO94" s="6"/>
      <c r="AP94" s="7"/>
      <c r="AQ94" t="str">
        <f t="shared" si="2"/>
        <v>Pyrénées-Orientales</v>
      </c>
      <c r="AR94" t="s">
        <v>2314</v>
      </c>
    </row>
    <row r="95" spans="1:44" ht="14.1" hidden="1" customHeight="1">
      <c r="A95" s="43"/>
      <c r="C95" s="19" t="s">
        <v>144</v>
      </c>
      <c r="E95" s="19" t="s">
        <v>52</v>
      </c>
      <c r="F95" s="19">
        <v>66140</v>
      </c>
      <c r="G95" s="19" t="s">
        <v>50</v>
      </c>
      <c r="H95" s="57" t="s">
        <v>145</v>
      </c>
      <c r="I95" s="55" t="s">
        <v>146</v>
      </c>
      <c r="J95" s="19"/>
      <c r="K95" s="19"/>
      <c r="L95" s="19" t="s">
        <v>94</v>
      </c>
      <c r="M95" s="19">
        <v>776138638</v>
      </c>
      <c r="N95" s="19" t="s">
        <v>32</v>
      </c>
      <c r="O95" s="19"/>
      <c r="P95" s="19">
        <v>1</v>
      </c>
      <c r="Q95" s="65" t="s">
        <v>2156</v>
      </c>
      <c r="R95" s="3">
        <v>1981</v>
      </c>
      <c r="S95" s="4"/>
      <c r="T95" s="5" t="s">
        <v>147</v>
      </c>
      <c r="U95" s="5"/>
      <c r="V95" s="3"/>
      <c r="W95" s="3"/>
      <c r="X95" s="3"/>
      <c r="Y95" s="4"/>
      <c r="Z95" s="4"/>
      <c r="AA95" s="3" t="s">
        <v>148</v>
      </c>
      <c r="AC95" s="4"/>
      <c r="AD95" s="3">
        <v>27</v>
      </c>
      <c r="AE95" s="3">
        <v>73</v>
      </c>
      <c r="AF95" s="3">
        <v>0</v>
      </c>
      <c r="AG95" s="3">
        <v>100</v>
      </c>
      <c r="AH95" s="3">
        <v>0</v>
      </c>
      <c r="AI95" s="3">
        <v>255</v>
      </c>
      <c r="AJ95" s="3">
        <v>650</v>
      </c>
      <c r="AK95" s="4"/>
      <c r="AL95" s="4"/>
      <c r="AM95" s="3"/>
      <c r="AN95" s="6"/>
      <c r="AO95" s="6"/>
      <c r="AP95" s="7"/>
      <c r="AQ95" t="str">
        <f t="shared" si="2"/>
        <v>Pyrénées-Orientales</v>
      </c>
      <c r="AR95" t="s">
        <v>2318</v>
      </c>
    </row>
    <row r="96" spans="1:44" ht="14.1" customHeight="1">
      <c r="B96" s="24" t="s">
        <v>1460</v>
      </c>
      <c r="C96" s="24" t="s">
        <v>2001</v>
      </c>
      <c r="E96" s="24" t="s">
        <v>2002</v>
      </c>
      <c r="F96">
        <v>34190</v>
      </c>
      <c r="G96" s="24" t="s">
        <v>2003</v>
      </c>
      <c r="H96" s="58">
        <v>467733676</v>
      </c>
      <c r="Q96" s="66"/>
      <c r="R96" s="6"/>
      <c r="S96" s="6"/>
      <c r="V96" s="6"/>
      <c r="W96" s="6"/>
      <c r="X96" s="6"/>
      <c r="Y96" s="6"/>
      <c r="Z96" s="6"/>
      <c r="AA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7"/>
      <c r="AQ96" t="str">
        <f t="shared" si="2"/>
        <v>Hérault</v>
      </c>
    </row>
    <row r="97" spans="1:44" ht="14.1" customHeight="1">
      <c r="B97" s="24" t="s">
        <v>1464</v>
      </c>
      <c r="C97" s="19" t="s">
        <v>2004</v>
      </c>
      <c r="E97" s="24" t="s">
        <v>2005</v>
      </c>
      <c r="F97">
        <v>34150</v>
      </c>
      <c r="G97" t="s">
        <v>2006</v>
      </c>
      <c r="H97" s="58">
        <v>467573025</v>
      </c>
      <c r="Q97" s="66"/>
      <c r="R97" s="6"/>
      <c r="S97" s="6"/>
      <c r="V97" s="6"/>
      <c r="W97" s="6"/>
      <c r="X97" s="6"/>
      <c r="Y97" s="6"/>
      <c r="Z97" s="6"/>
      <c r="AA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7"/>
      <c r="AQ97" t="str">
        <f t="shared" si="2"/>
        <v>Hérault</v>
      </c>
    </row>
    <row r="98" spans="1:44" ht="14.1" customHeight="1">
      <c r="B98" t="s">
        <v>1459</v>
      </c>
      <c r="C98" s="19" t="s">
        <v>1680</v>
      </c>
      <c r="E98" t="s">
        <v>1681</v>
      </c>
      <c r="F98">
        <v>30630</v>
      </c>
      <c r="G98" t="s">
        <v>1686</v>
      </c>
      <c r="H98" s="58">
        <v>466823788</v>
      </c>
      <c r="Q98" s="66"/>
      <c r="R98" s="6"/>
      <c r="S98" s="6"/>
      <c r="V98" s="6"/>
      <c r="W98" s="6"/>
      <c r="X98" s="6"/>
      <c r="Y98" s="6"/>
      <c r="Z98" s="6"/>
      <c r="AA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2"/>
      <c r="AQ98" t="str">
        <f t="shared" si="2"/>
        <v>Gard</v>
      </c>
    </row>
    <row r="99" spans="1:44" ht="14.1" customHeight="1">
      <c r="B99" s="24" t="s">
        <v>1462</v>
      </c>
      <c r="C99" s="19" t="s">
        <v>1998</v>
      </c>
      <c r="D99" t="s">
        <v>29</v>
      </c>
      <c r="E99" s="24" t="s">
        <v>1999</v>
      </c>
      <c r="F99">
        <v>34190</v>
      </c>
      <c r="G99" s="24" t="s">
        <v>2003</v>
      </c>
      <c r="H99" s="58" t="s">
        <v>2388</v>
      </c>
      <c r="I99" s="20" t="s">
        <v>29</v>
      </c>
      <c r="J99" t="s">
        <v>29</v>
      </c>
      <c r="K99" t="s">
        <v>2389</v>
      </c>
      <c r="L99" t="s">
        <v>2390</v>
      </c>
      <c r="M99" t="s">
        <v>2391</v>
      </c>
      <c r="N99" t="s">
        <v>598</v>
      </c>
      <c r="O99" t="s">
        <v>2369</v>
      </c>
      <c r="P99" t="s">
        <v>29</v>
      </c>
      <c r="Q99" s="66" t="s">
        <v>2209</v>
      </c>
      <c r="R99" s="6" t="s">
        <v>29</v>
      </c>
      <c r="S99" s="6" t="s">
        <v>29</v>
      </c>
      <c r="T99" t="s">
        <v>29</v>
      </c>
      <c r="U99" t="s">
        <v>29</v>
      </c>
      <c r="V99" s="6" t="s">
        <v>29</v>
      </c>
      <c r="W99" s="6" t="s">
        <v>29</v>
      </c>
      <c r="X99" s="6" t="s">
        <v>29</v>
      </c>
      <c r="Y99" s="6" t="s">
        <v>2392</v>
      </c>
      <c r="Z99" s="6" t="s">
        <v>29</v>
      </c>
      <c r="AA99" s="6" t="s">
        <v>29</v>
      </c>
      <c r="AB99" t="s">
        <v>29</v>
      </c>
      <c r="AC99" s="6" t="s">
        <v>29</v>
      </c>
      <c r="AD99" s="6" t="s">
        <v>29</v>
      </c>
      <c r="AE99" s="6" t="s">
        <v>29</v>
      </c>
      <c r="AF99" s="6" t="s">
        <v>29</v>
      </c>
      <c r="AG99" s="6" t="s">
        <v>29</v>
      </c>
      <c r="AH99" s="6" t="s">
        <v>29</v>
      </c>
      <c r="AI99" s="6" t="s">
        <v>29</v>
      </c>
      <c r="AJ99" s="6" t="s">
        <v>29</v>
      </c>
      <c r="AK99" s="6" t="s">
        <v>29</v>
      </c>
      <c r="AL99" s="6" t="s">
        <v>29</v>
      </c>
      <c r="AM99" s="6" t="s">
        <v>29</v>
      </c>
      <c r="AN99" s="14">
        <v>41715</v>
      </c>
      <c r="AO99" s="6"/>
      <c r="AP99" s="7"/>
      <c r="AQ99" t="str">
        <f t="shared" si="2"/>
        <v>Hérault</v>
      </c>
    </row>
    <row r="100" spans="1:44" ht="14.1" customHeight="1">
      <c r="B100" s="24" t="s">
        <v>1129</v>
      </c>
      <c r="C100" s="24" t="s">
        <v>2016</v>
      </c>
      <c r="E100" s="24" t="s">
        <v>1452</v>
      </c>
      <c r="F100">
        <v>34830</v>
      </c>
      <c r="G100" s="24" t="s">
        <v>2017</v>
      </c>
      <c r="H100" s="58">
        <v>467557575</v>
      </c>
      <c r="Q100" s="67"/>
      <c r="R100" s="6"/>
      <c r="S100" s="6"/>
      <c r="T100" s="2"/>
      <c r="U100" s="2"/>
      <c r="V100" s="6"/>
      <c r="W100" s="6"/>
      <c r="X100" s="6"/>
      <c r="Y100" s="6"/>
      <c r="Z100" s="6"/>
      <c r="AA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7"/>
      <c r="AQ100" t="str">
        <f t="shared" si="2"/>
        <v>Hérault</v>
      </c>
    </row>
    <row r="101" spans="1:44" ht="14.1" customHeight="1">
      <c r="B101" t="s">
        <v>1464</v>
      </c>
      <c r="C101" s="19" t="s">
        <v>1682</v>
      </c>
      <c r="E101" t="s">
        <v>1683</v>
      </c>
      <c r="F101">
        <v>30630</v>
      </c>
      <c r="G101" t="s">
        <v>1686</v>
      </c>
      <c r="H101" s="58">
        <v>676413184</v>
      </c>
      <c r="Q101" s="66"/>
      <c r="R101" s="6"/>
      <c r="S101" s="6"/>
      <c r="V101" s="6"/>
      <c r="W101" s="6"/>
      <c r="X101" s="6"/>
      <c r="Y101" s="6"/>
      <c r="Z101" s="6"/>
      <c r="AA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2"/>
      <c r="AQ101" t="str">
        <f t="shared" si="2"/>
        <v>Gard</v>
      </c>
    </row>
    <row r="102" spans="1:44" ht="14.1" customHeight="1">
      <c r="B102" t="s">
        <v>996</v>
      </c>
      <c r="C102" s="24" t="s">
        <v>1953</v>
      </c>
      <c r="E102" s="24" t="s">
        <v>1316</v>
      </c>
      <c r="F102">
        <v>34250</v>
      </c>
      <c r="G102" s="24" t="s">
        <v>1319</v>
      </c>
      <c r="H102" s="58">
        <v>608270644</v>
      </c>
      <c r="Q102" s="70"/>
      <c r="R102" s="6"/>
      <c r="S102" s="6"/>
      <c r="T102" s="2"/>
      <c r="U102" s="2"/>
      <c r="V102" s="6"/>
      <c r="W102" s="6"/>
      <c r="X102" s="6"/>
      <c r="Y102" s="6"/>
      <c r="Z102" s="6"/>
      <c r="AA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7"/>
      <c r="AQ102" t="str">
        <f t="shared" si="2"/>
        <v>Hérault</v>
      </c>
    </row>
    <row r="103" spans="1:44" ht="14.1" customHeight="1">
      <c r="B103" t="s">
        <v>996</v>
      </c>
      <c r="C103" s="19" t="s">
        <v>1801</v>
      </c>
      <c r="F103">
        <v>30100</v>
      </c>
      <c r="G103" t="s">
        <v>1802</v>
      </c>
      <c r="H103" s="58">
        <v>466513311</v>
      </c>
      <c r="Q103" s="66"/>
      <c r="R103" s="6"/>
      <c r="S103" s="6"/>
      <c r="V103" s="6"/>
      <c r="W103" s="6"/>
      <c r="X103" s="6"/>
      <c r="Y103" s="6"/>
      <c r="Z103" s="6"/>
      <c r="AA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7"/>
      <c r="AQ103" t="str">
        <f t="shared" si="2"/>
        <v>Gard</v>
      </c>
      <c r="AR103" t="s">
        <v>2349</v>
      </c>
    </row>
    <row r="104" spans="1:44" ht="14.1" customHeight="1">
      <c r="B104" s="24" t="s">
        <v>1460</v>
      </c>
      <c r="C104" s="19" t="s">
        <v>1978</v>
      </c>
      <c r="D104" t="s">
        <v>29</v>
      </c>
      <c r="E104" t="s">
        <v>2393</v>
      </c>
      <c r="F104">
        <v>34200</v>
      </c>
      <c r="G104" t="s">
        <v>1338</v>
      </c>
      <c r="H104" s="58" t="s">
        <v>2394</v>
      </c>
      <c r="I104" s="20" t="s">
        <v>29</v>
      </c>
      <c r="J104" t="s">
        <v>29</v>
      </c>
      <c r="K104" t="s">
        <v>29</v>
      </c>
      <c r="L104" t="s">
        <v>29</v>
      </c>
      <c r="M104" t="s">
        <v>29</v>
      </c>
      <c r="N104" t="s">
        <v>29</v>
      </c>
      <c r="O104" t="s">
        <v>29</v>
      </c>
      <c r="P104" t="s">
        <v>29</v>
      </c>
      <c r="Q104" s="66" t="s">
        <v>2209</v>
      </c>
      <c r="R104" s="6" t="s">
        <v>29</v>
      </c>
      <c r="S104" s="6" t="s">
        <v>29</v>
      </c>
      <c r="T104" t="s">
        <v>29</v>
      </c>
      <c r="U104" t="s">
        <v>29</v>
      </c>
      <c r="V104" s="6" t="s">
        <v>29</v>
      </c>
      <c r="W104" s="6" t="s">
        <v>29</v>
      </c>
      <c r="X104" s="6" t="s">
        <v>29</v>
      </c>
      <c r="Y104" s="6" t="s">
        <v>2395</v>
      </c>
      <c r="Z104" s="6" t="s">
        <v>29</v>
      </c>
      <c r="AA104" s="6" t="s">
        <v>29</v>
      </c>
      <c r="AB104" t="s">
        <v>29</v>
      </c>
      <c r="AC104" s="6" t="s">
        <v>29</v>
      </c>
      <c r="AD104" s="6" t="s">
        <v>29</v>
      </c>
      <c r="AE104" s="6" t="s">
        <v>29</v>
      </c>
      <c r="AF104" s="6" t="s">
        <v>29</v>
      </c>
      <c r="AG104" s="6" t="s">
        <v>29</v>
      </c>
      <c r="AH104" s="6" t="s">
        <v>29</v>
      </c>
      <c r="AI104" s="6" t="s">
        <v>29</v>
      </c>
      <c r="AJ104" s="6" t="s">
        <v>29</v>
      </c>
      <c r="AK104" s="6" t="s">
        <v>29</v>
      </c>
      <c r="AL104" s="6" t="s">
        <v>29</v>
      </c>
      <c r="AM104" s="6" t="s">
        <v>29</v>
      </c>
      <c r="AN104" s="14">
        <v>41715</v>
      </c>
      <c r="AO104" s="6"/>
      <c r="AP104" s="7"/>
      <c r="AQ104" t="str">
        <f t="shared" si="2"/>
        <v>Hérault</v>
      </c>
    </row>
    <row r="105" spans="1:44" ht="14.1" hidden="1" customHeight="1">
      <c r="B105" s="24" t="s">
        <v>1492</v>
      </c>
      <c r="C105" s="35" t="s">
        <v>2074</v>
      </c>
      <c r="F105" s="19">
        <v>66290</v>
      </c>
      <c r="G105" s="19" t="s">
        <v>843</v>
      </c>
      <c r="Q105" s="66"/>
      <c r="R105" s="6"/>
      <c r="S105" s="6"/>
      <c r="T105" s="7"/>
      <c r="U105" s="7"/>
      <c r="V105" s="6"/>
      <c r="W105" s="6"/>
      <c r="X105" s="6"/>
      <c r="Y105" s="6"/>
      <c r="Z105" s="6"/>
      <c r="AA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7"/>
      <c r="AQ105" t="str">
        <f t="shared" si="2"/>
        <v>Pyrénées-Orientales</v>
      </c>
    </row>
    <row r="106" spans="1:44" ht="14.1" customHeight="1">
      <c r="B106" s="24" t="s">
        <v>1453</v>
      </c>
      <c r="C106" s="24" t="s">
        <v>1167</v>
      </c>
      <c r="E106" s="24" t="s">
        <v>1168</v>
      </c>
      <c r="F106">
        <v>34500</v>
      </c>
      <c r="G106" s="24" t="s">
        <v>2523</v>
      </c>
      <c r="H106" s="58">
        <v>687878515</v>
      </c>
      <c r="Q106" s="66"/>
      <c r="R106" s="6"/>
      <c r="S106" s="6"/>
      <c r="T106" s="2"/>
      <c r="U106" s="2"/>
      <c r="V106" s="6"/>
      <c r="W106" s="6"/>
      <c r="X106" s="6"/>
      <c r="Y106" s="6"/>
      <c r="Z106" s="6"/>
      <c r="AA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7"/>
      <c r="AQ106" t="str">
        <f t="shared" si="2"/>
        <v>Hérault</v>
      </c>
    </row>
    <row r="107" spans="1:44" ht="14.1" hidden="1" customHeight="1">
      <c r="B107" t="s">
        <v>996</v>
      </c>
      <c r="C107" s="28" t="s">
        <v>1579</v>
      </c>
      <c r="E107" t="s">
        <v>1580</v>
      </c>
      <c r="F107">
        <v>11160</v>
      </c>
      <c r="G107" s="24" t="s">
        <v>1581</v>
      </c>
      <c r="H107" s="58">
        <v>618217541</v>
      </c>
      <c r="Q107" s="67"/>
      <c r="R107" s="3"/>
      <c r="S107" s="4"/>
      <c r="V107" s="3"/>
      <c r="W107" s="3"/>
      <c r="X107" s="3"/>
      <c r="Y107" s="4"/>
      <c r="Z107" s="4"/>
      <c r="AA107" s="4"/>
      <c r="AC107" s="4"/>
      <c r="AD107" s="4"/>
      <c r="AE107" s="4"/>
      <c r="AF107" s="4"/>
      <c r="AG107" s="4"/>
      <c r="AH107" s="4"/>
      <c r="AI107" s="3"/>
      <c r="AJ107" s="3"/>
      <c r="AK107" s="4"/>
      <c r="AL107" s="4"/>
      <c r="AM107" s="4"/>
      <c r="AN107" s="4"/>
      <c r="AO107" s="4"/>
      <c r="AP107" s="2"/>
      <c r="AQ107" t="str">
        <f t="shared" si="2"/>
        <v>Aude</v>
      </c>
      <c r="AR107" t="s">
        <v>2294</v>
      </c>
    </row>
    <row r="108" spans="1:44" ht="14.1" hidden="1" customHeight="1">
      <c r="A108" s="2"/>
      <c r="B108" s="24" t="s">
        <v>1462</v>
      </c>
      <c r="C108" s="35" t="s">
        <v>2114</v>
      </c>
      <c r="F108">
        <v>66750</v>
      </c>
      <c r="G108" s="19" t="s">
        <v>135</v>
      </c>
      <c r="Q108" s="66"/>
      <c r="R108" s="6"/>
      <c r="S108" s="6"/>
      <c r="T108" s="7"/>
      <c r="U108" s="7"/>
      <c r="V108" s="6"/>
      <c r="W108" s="6"/>
      <c r="X108" s="6"/>
      <c r="Y108" s="6"/>
      <c r="Z108" s="6"/>
      <c r="AA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7"/>
      <c r="AQ108" t="str">
        <f t="shared" si="2"/>
        <v>Pyrénées-Orientales</v>
      </c>
    </row>
    <row r="109" spans="1:44" ht="14.1" hidden="1" customHeight="1">
      <c r="B109" t="s">
        <v>2211</v>
      </c>
      <c r="C109" s="19" t="s">
        <v>397</v>
      </c>
      <c r="D109" t="s">
        <v>29</v>
      </c>
      <c r="E109" s="19" t="s">
        <v>398</v>
      </c>
      <c r="F109" s="19">
        <v>66140</v>
      </c>
      <c r="G109" s="19" t="s">
        <v>50</v>
      </c>
      <c r="H109" s="57" t="s">
        <v>399</v>
      </c>
      <c r="I109" s="55" t="s">
        <v>29</v>
      </c>
      <c r="J109" s="19" t="s">
        <v>29</v>
      </c>
      <c r="K109" s="19" t="s">
        <v>29</v>
      </c>
      <c r="L109" s="19" t="s">
        <v>83</v>
      </c>
      <c r="M109" s="19" t="s">
        <v>29</v>
      </c>
      <c r="N109" s="19" t="s">
        <v>31</v>
      </c>
      <c r="O109" s="19" t="s">
        <v>29</v>
      </c>
      <c r="P109" s="19" t="s">
        <v>2275</v>
      </c>
      <c r="Q109" s="65" t="s">
        <v>2209</v>
      </c>
      <c r="R109" s="3" t="s">
        <v>2292</v>
      </c>
      <c r="S109" s="4" t="s">
        <v>29</v>
      </c>
      <c r="T109" s="5" t="s">
        <v>400</v>
      </c>
      <c r="U109" s="5" t="s">
        <v>29</v>
      </c>
      <c r="V109" s="3" t="s">
        <v>401</v>
      </c>
      <c r="W109" s="3" t="s">
        <v>29</v>
      </c>
      <c r="X109" s="3" t="s">
        <v>29</v>
      </c>
      <c r="Y109" s="4" t="s">
        <v>2353</v>
      </c>
      <c r="Z109" s="4" t="s">
        <v>29</v>
      </c>
      <c r="AA109" s="3" t="s">
        <v>29</v>
      </c>
      <c r="AB109" t="s">
        <v>29</v>
      </c>
      <c r="AC109" s="4" t="s">
        <v>29</v>
      </c>
      <c r="AD109" s="3" t="s">
        <v>2204</v>
      </c>
      <c r="AE109" s="3" t="s">
        <v>2260</v>
      </c>
      <c r="AF109" s="3" t="s">
        <v>2259</v>
      </c>
      <c r="AG109" s="3" t="s">
        <v>2204</v>
      </c>
      <c r="AH109" s="3" t="s">
        <v>2204</v>
      </c>
      <c r="AI109" s="3" t="s">
        <v>2293</v>
      </c>
      <c r="AJ109" s="3" t="s">
        <v>29</v>
      </c>
      <c r="AK109" s="4" t="s">
        <v>29</v>
      </c>
      <c r="AL109" s="4" t="s">
        <v>29</v>
      </c>
      <c r="AM109" s="3" t="s">
        <v>29</v>
      </c>
      <c r="AN109" s="12">
        <v>41711</v>
      </c>
      <c r="AO109" s="4"/>
      <c r="AP109" s="2"/>
      <c r="AQ109" t="str">
        <f t="shared" si="2"/>
        <v>Pyrénées-Orientales</v>
      </c>
    </row>
    <row r="110" spans="1:44" ht="14.1" hidden="1" customHeight="1">
      <c r="A110" s="2"/>
      <c r="B110" s="24" t="s">
        <v>1462</v>
      </c>
      <c r="C110" s="35" t="s">
        <v>2056</v>
      </c>
      <c r="F110">
        <v>66700</v>
      </c>
      <c r="G110" s="19" t="s">
        <v>150</v>
      </c>
      <c r="Q110" s="66"/>
      <c r="R110" s="6"/>
      <c r="S110" s="6"/>
      <c r="T110" s="7"/>
      <c r="U110" s="7"/>
      <c r="V110" s="6"/>
      <c r="W110" s="6"/>
      <c r="X110" s="6"/>
      <c r="Y110" s="6"/>
      <c r="Z110" s="6"/>
      <c r="AA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7"/>
      <c r="AQ110" t="str">
        <f t="shared" si="2"/>
        <v>Pyrénées-Orientales</v>
      </c>
    </row>
    <row r="111" spans="1:44" ht="14.1" hidden="1" customHeight="1">
      <c r="B111" s="24" t="s">
        <v>1462</v>
      </c>
      <c r="C111" s="35" t="s">
        <v>2097</v>
      </c>
      <c r="F111">
        <v>66660</v>
      </c>
      <c r="G111" s="19" t="s">
        <v>169</v>
      </c>
      <c r="Q111" s="66"/>
      <c r="R111" s="6"/>
      <c r="S111" s="6"/>
      <c r="T111" s="7"/>
      <c r="U111" s="7"/>
      <c r="V111" s="6"/>
      <c r="W111" s="6"/>
      <c r="X111" s="6"/>
      <c r="Y111" s="6"/>
      <c r="Z111" s="6"/>
      <c r="AA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7"/>
      <c r="AQ111" t="str">
        <f t="shared" si="2"/>
        <v>Pyrénées-Orientales</v>
      </c>
    </row>
    <row r="112" spans="1:44" ht="14.1" hidden="1" customHeight="1">
      <c r="B112" s="24" t="s">
        <v>1464</v>
      </c>
      <c r="C112" s="35" t="s">
        <v>2066</v>
      </c>
      <c r="F112">
        <v>66650</v>
      </c>
      <c r="G112" s="19" t="s">
        <v>220</v>
      </c>
      <c r="Q112" s="66"/>
      <c r="R112" s="6"/>
      <c r="S112" s="6"/>
      <c r="T112" s="7"/>
      <c r="U112" s="7"/>
      <c r="V112" s="6"/>
      <c r="W112" s="6"/>
      <c r="X112" s="6"/>
      <c r="Y112" s="6"/>
      <c r="Z112" s="6"/>
      <c r="AA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7"/>
      <c r="AQ112" t="str">
        <f t="shared" si="2"/>
        <v>Pyrénées-Orientales</v>
      </c>
    </row>
    <row r="113" spans="1:44" ht="14.1" hidden="1" customHeight="1">
      <c r="B113" s="24" t="s">
        <v>996</v>
      </c>
      <c r="C113" s="35" t="str">
        <f>UPPER("Capitainerie Port Barcares")</f>
        <v>CAPITAINERIE PORT BARCARES</v>
      </c>
      <c r="F113">
        <v>66420</v>
      </c>
      <c r="G113" s="19" t="s">
        <v>77</v>
      </c>
      <c r="Q113" s="66"/>
      <c r="R113" s="6"/>
      <c r="S113" s="6"/>
      <c r="T113" s="7"/>
      <c r="U113" s="7"/>
      <c r="V113" s="6"/>
      <c r="W113" s="6"/>
      <c r="X113" s="6"/>
      <c r="Y113" s="6"/>
      <c r="Z113" s="6"/>
      <c r="AA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7"/>
      <c r="AQ113" t="str">
        <f t="shared" si="2"/>
        <v>Pyrénées-Orientales</v>
      </c>
    </row>
    <row r="114" spans="1:44" ht="14.1" hidden="1" customHeight="1">
      <c r="A114" s="2"/>
      <c r="B114" s="24" t="s">
        <v>1462</v>
      </c>
      <c r="C114" s="35" t="s">
        <v>2115</v>
      </c>
      <c r="F114">
        <v>66750</v>
      </c>
      <c r="G114" s="19" t="s">
        <v>135</v>
      </c>
      <c r="Q114" s="66"/>
      <c r="R114" s="6"/>
      <c r="S114" s="6"/>
      <c r="T114" s="7"/>
      <c r="U114" s="7"/>
      <c r="V114" s="6"/>
      <c r="W114" s="6"/>
      <c r="X114" s="6"/>
      <c r="Y114" s="6"/>
      <c r="Z114" s="6"/>
      <c r="AA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7"/>
      <c r="AQ114" t="str">
        <f t="shared" si="2"/>
        <v>Pyrénées-Orientales</v>
      </c>
    </row>
    <row r="115" spans="1:44" ht="14.1" hidden="1" customHeight="1">
      <c r="A115" s="2"/>
      <c r="B115" s="24" t="s">
        <v>996</v>
      </c>
      <c r="C115" s="35" t="s">
        <v>2134</v>
      </c>
      <c r="F115" s="19">
        <v>66470</v>
      </c>
      <c r="G115" s="19" t="s">
        <v>66</v>
      </c>
      <c r="Q115" s="66"/>
      <c r="R115" s="6"/>
      <c r="S115" s="6"/>
      <c r="T115" s="7"/>
      <c r="U115" s="7"/>
      <c r="V115" s="6"/>
      <c r="W115" s="6"/>
      <c r="X115" s="6"/>
      <c r="Y115" s="6"/>
      <c r="Z115" s="6"/>
      <c r="AA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7"/>
      <c r="AQ115" t="str">
        <f t="shared" si="2"/>
        <v>Pyrénées-Orientales</v>
      </c>
    </row>
    <row r="116" spans="1:44" ht="14.1" customHeight="1">
      <c r="B116" s="24" t="s">
        <v>1460</v>
      </c>
      <c r="C116" s="24" t="s">
        <v>1177</v>
      </c>
      <c r="E116" s="24" t="s">
        <v>1178</v>
      </c>
      <c r="F116">
        <v>34300</v>
      </c>
      <c r="G116" s="24" t="s">
        <v>1176</v>
      </c>
      <c r="H116" s="58">
        <v>467771351</v>
      </c>
      <c r="Q116" s="68"/>
      <c r="R116" s="6"/>
      <c r="S116" s="6"/>
      <c r="V116" s="6"/>
      <c r="W116" s="6"/>
      <c r="X116" s="6"/>
      <c r="Y116" s="6"/>
      <c r="Z116" s="6"/>
      <c r="AA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t="str">
        <f t="shared" si="2"/>
        <v>Hérault</v>
      </c>
      <c r="AR116" t="s">
        <v>2210</v>
      </c>
    </row>
    <row r="117" spans="1:44" ht="14.1" customHeight="1">
      <c r="B117" s="24" t="s">
        <v>1129</v>
      </c>
      <c r="C117" s="24" t="s">
        <v>1225</v>
      </c>
      <c r="E117" s="24" t="s">
        <v>1226</v>
      </c>
      <c r="F117">
        <v>34110</v>
      </c>
      <c r="G117" s="24" t="s">
        <v>1227</v>
      </c>
      <c r="H117" s="58">
        <v>467511529</v>
      </c>
      <c r="Q117" s="66"/>
      <c r="R117" s="6"/>
      <c r="S117" s="6"/>
      <c r="V117" s="6"/>
      <c r="W117" s="6"/>
      <c r="X117" s="6"/>
      <c r="Y117" s="6"/>
      <c r="Z117" s="6"/>
      <c r="AA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t="str">
        <f t="shared" si="2"/>
        <v>Hérault</v>
      </c>
    </row>
    <row r="118" spans="1:44" ht="14.1" customHeight="1">
      <c r="B118" t="s">
        <v>2211</v>
      </c>
      <c r="C118" s="19" t="s">
        <v>506</v>
      </c>
      <c r="D118" t="s">
        <v>29</v>
      </c>
      <c r="E118" s="19" t="s">
        <v>507</v>
      </c>
      <c r="F118">
        <v>34280</v>
      </c>
      <c r="G118" s="19" t="s">
        <v>508</v>
      </c>
      <c r="H118" s="57" t="s">
        <v>509</v>
      </c>
      <c r="I118" s="55" t="s">
        <v>510</v>
      </c>
      <c r="J118" s="19" t="s">
        <v>511</v>
      </c>
      <c r="K118" s="19" t="s">
        <v>512</v>
      </c>
      <c r="L118" s="19" t="s">
        <v>94</v>
      </c>
      <c r="M118" s="19" t="s">
        <v>513</v>
      </c>
      <c r="N118" s="19" t="s">
        <v>31</v>
      </c>
      <c r="O118" s="73" t="s">
        <v>2287</v>
      </c>
      <c r="P118" s="19" t="s">
        <v>2202</v>
      </c>
      <c r="Q118" s="65" t="s">
        <v>2217</v>
      </c>
      <c r="R118" s="3" t="s">
        <v>514</v>
      </c>
      <c r="S118" s="4" t="s">
        <v>29</v>
      </c>
      <c r="T118" s="19" t="s">
        <v>2289</v>
      </c>
      <c r="U118" s="19" t="s">
        <v>515</v>
      </c>
      <c r="V118" s="3" t="s">
        <v>516</v>
      </c>
      <c r="W118" s="3" t="s">
        <v>517</v>
      </c>
      <c r="X118" s="3" t="s">
        <v>515</v>
      </c>
      <c r="Y118" s="49" t="s">
        <v>2290</v>
      </c>
      <c r="Z118" s="4" t="s">
        <v>29</v>
      </c>
      <c r="AA118" s="3" t="s">
        <v>29</v>
      </c>
      <c r="AB118" t="s">
        <v>518</v>
      </c>
      <c r="AC118" s="4" t="s">
        <v>29</v>
      </c>
      <c r="AD118" s="3" t="s">
        <v>2206</v>
      </c>
      <c r="AE118" s="3" t="s">
        <v>2206</v>
      </c>
      <c r="AF118" s="3" t="s">
        <v>2204</v>
      </c>
      <c r="AG118" s="3" t="s">
        <v>2291</v>
      </c>
      <c r="AH118" s="3" t="s">
        <v>2282</v>
      </c>
      <c r="AI118" s="3" t="s">
        <v>2278</v>
      </c>
      <c r="AJ118" s="3" t="s">
        <v>2288</v>
      </c>
      <c r="AK118" s="4" t="s">
        <v>29</v>
      </c>
      <c r="AL118" s="4" t="s">
        <v>29</v>
      </c>
      <c r="AM118" s="3" t="s">
        <v>29</v>
      </c>
      <c r="AN118" s="12">
        <v>41717</v>
      </c>
      <c r="AO118" s="4"/>
      <c r="AP118" s="4"/>
      <c r="AQ118" t="str">
        <f t="shared" si="2"/>
        <v>Hérault</v>
      </c>
    </row>
    <row r="119" spans="1:44" ht="14.1" customHeight="1">
      <c r="B119" t="s">
        <v>2211</v>
      </c>
      <c r="C119" s="24" t="s">
        <v>1208</v>
      </c>
      <c r="D119" t="s">
        <v>29</v>
      </c>
      <c r="E119" s="24" t="s">
        <v>1209</v>
      </c>
      <c r="F119">
        <v>34280</v>
      </c>
      <c r="G119" s="24" t="s">
        <v>1207</v>
      </c>
      <c r="H119" s="58" t="s">
        <v>2487</v>
      </c>
      <c r="I119" s="20" t="s">
        <v>29</v>
      </c>
      <c r="J119" s="25" t="s">
        <v>1210</v>
      </c>
      <c r="K119" t="s">
        <v>2488</v>
      </c>
      <c r="L119" t="s">
        <v>29</v>
      </c>
      <c r="M119" t="s">
        <v>29</v>
      </c>
      <c r="N119" t="s">
        <v>29</v>
      </c>
      <c r="O119" t="s">
        <v>29</v>
      </c>
      <c r="P119" t="s">
        <v>29</v>
      </c>
      <c r="Q119" s="66" t="s">
        <v>29</v>
      </c>
      <c r="R119" s="6" t="s">
        <v>29</v>
      </c>
      <c r="S119" s="6" t="s">
        <v>29</v>
      </c>
      <c r="T119" t="s">
        <v>2489</v>
      </c>
      <c r="U119" t="s">
        <v>29</v>
      </c>
      <c r="V119" s="6" t="s">
        <v>29</v>
      </c>
      <c r="W119" s="6" t="s">
        <v>29</v>
      </c>
      <c r="X119" s="6" t="s">
        <v>29</v>
      </c>
      <c r="Y119" s="6" t="s">
        <v>29</v>
      </c>
      <c r="Z119" s="6" t="s">
        <v>29</v>
      </c>
      <c r="AA119" s="6" t="s">
        <v>29</v>
      </c>
      <c r="AB119" t="s">
        <v>2490</v>
      </c>
      <c r="AC119" s="6" t="s">
        <v>29</v>
      </c>
      <c r="AD119" s="6" t="s">
        <v>29</v>
      </c>
      <c r="AE119" s="6" t="s">
        <v>29</v>
      </c>
      <c r="AF119" s="6" t="s">
        <v>29</v>
      </c>
      <c r="AG119" s="6" t="s">
        <v>29</v>
      </c>
      <c r="AH119" s="6" t="s">
        <v>29</v>
      </c>
      <c r="AI119" s="6" t="s">
        <v>29</v>
      </c>
      <c r="AJ119" s="6" t="s">
        <v>29</v>
      </c>
      <c r="AK119" s="6" t="s">
        <v>29</v>
      </c>
      <c r="AL119" s="6" t="s">
        <v>29</v>
      </c>
      <c r="AM119" s="6" t="s">
        <v>29</v>
      </c>
      <c r="AN119" s="14">
        <v>41751</v>
      </c>
      <c r="AO119" s="6"/>
      <c r="AP119" s="6"/>
      <c r="AQ119" t="str">
        <f t="shared" si="2"/>
        <v>Hérault</v>
      </c>
    </row>
    <row r="120" spans="1:44" ht="14.1" hidden="1" customHeight="1">
      <c r="A120" s="2"/>
      <c r="B120" s="24" t="s">
        <v>996</v>
      </c>
      <c r="C120" t="s">
        <v>2057</v>
      </c>
      <c r="F120">
        <v>66700</v>
      </c>
      <c r="G120" s="19" t="s">
        <v>150</v>
      </c>
      <c r="Q120" s="70"/>
      <c r="R120" s="6"/>
      <c r="S120" s="6"/>
      <c r="T120" s="7"/>
      <c r="U120" s="7"/>
      <c r="V120" s="6"/>
      <c r="W120" s="6"/>
      <c r="X120" s="6"/>
      <c r="Y120" s="6"/>
      <c r="Z120" s="6"/>
      <c r="AA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t="str">
        <f t="shared" si="2"/>
        <v>Pyrénées-Orientales</v>
      </c>
    </row>
    <row r="121" spans="1:44" ht="14.1" hidden="1" customHeight="1">
      <c r="B121" t="s">
        <v>1459</v>
      </c>
      <c r="C121" s="28" t="s">
        <v>1505</v>
      </c>
      <c r="E121" t="s">
        <v>1506</v>
      </c>
      <c r="F121">
        <v>11430</v>
      </c>
      <c r="G121" s="24" t="s">
        <v>1504</v>
      </c>
      <c r="H121" s="58">
        <v>607319427</v>
      </c>
      <c r="Q121" s="66"/>
      <c r="R121" s="6"/>
      <c r="S121" s="6"/>
      <c r="V121" s="6"/>
      <c r="W121" s="6"/>
      <c r="X121" s="6"/>
      <c r="Y121" s="6"/>
      <c r="Z121" s="6"/>
      <c r="AA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45"/>
      <c r="AQ121" t="str">
        <f t="shared" si="2"/>
        <v>Aude</v>
      </c>
    </row>
    <row r="122" spans="1:44" ht="14.1" customHeight="1">
      <c r="B122" t="s">
        <v>996</v>
      </c>
      <c r="C122" s="19" t="s">
        <v>1709</v>
      </c>
      <c r="E122" t="s">
        <v>1678</v>
      </c>
      <c r="F122">
        <v>30240</v>
      </c>
      <c r="G122" t="s">
        <v>1028</v>
      </c>
      <c r="H122" s="58">
        <v>466776932</v>
      </c>
      <c r="J122" s="21" t="s">
        <v>1710</v>
      </c>
      <c r="K122" s="21" t="s">
        <v>1711</v>
      </c>
      <c r="Q122" s="66"/>
      <c r="R122" s="6"/>
      <c r="S122" s="6"/>
      <c r="T122" t="s">
        <v>2247</v>
      </c>
      <c r="V122" s="6"/>
      <c r="W122" s="6"/>
      <c r="X122" s="6"/>
      <c r="Y122" s="6"/>
      <c r="Z122" s="6"/>
      <c r="AA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4"/>
      <c r="AQ122" t="str">
        <f t="shared" si="2"/>
        <v>Gard</v>
      </c>
      <c r="AR122" t="s">
        <v>2340</v>
      </c>
    </row>
    <row r="123" spans="1:44" ht="14.1" hidden="1" customHeight="1">
      <c r="A123" s="2"/>
      <c r="B123" t="s">
        <v>1464</v>
      </c>
      <c r="C123" s="28" t="s">
        <v>1613</v>
      </c>
      <c r="E123" t="s">
        <v>1614</v>
      </c>
      <c r="F123">
        <v>11590</v>
      </c>
      <c r="G123" s="24" t="s">
        <v>1615</v>
      </c>
      <c r="H123" s="58">
        <v>468461146</v>
      </c>
      <c r="Q123" s="66"/>
      <c r="R123" s="6"/>
      <c r="S123" s="6"/>
      <c r="V123" s="6"/>
      <c r="W123" s="6"/>
      <c r="X123" s="6"/>
      <c r="Y123" s="6"/>
      <c r="Z123" s="6"/>
      <c r="AA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14"/>
      <c r="AO123" s="6"/>
      <c r="AP123" s="4"/>
      <c r="AQ123" t="str">
        <f t="shared" si="2"/>
        <v>Aude</v>
      </c>
    </row>
    <row r="124" spans="1:44" ht="14.1" hidden="1" customHeight="1">
      <c r="A124" s="43"/>
      <c r="C124" s="19" t="s">
        <v>239</v>
      </c>
      <c r="E124" s="19" t="s">
        <v>240</v>
      </c>
      <c r="F124" s="19">
        <v>66420</v>
      </c>
      <c r="G124" s="19" t="s">
        <v>77</v>
      </c>
      <c r="H124" s="57" t="s">
        <v>241</v>
      </c>
      <c r="I124" s="55" t="s">
        <v>242</v>
      </c>
      <c r="J124" s="19" t="s">
        <v>243</v>
      </c>
      <c r="K124" s="19" t="s">
        <v>244</v>
      </c>
      <c r="L124" s="19" t="s">
        <v>37</v>
      </c>
      <c r="M124" s="19">
        <v>41802344600010</v>
      </c>
      <c r="N124" s="19" t="s">
        <v>31</v>
      </c>
      <c r="O124" s="19">
        <v>7622</v>
      </c>
      <c r="P124" s="19">
        <v>3</v>
      </c>
      <c r="Q124" s="69" t="s">
        <v>2168</v>
      </c>
      <c r="R124" s="3" t="s">
        <v>245</v>
      </c>
      <c r="S124" s="4"/>
      <c r="T124" s="19" t="s">
        <v>246</v>
      </c>
      <c r="U124" s="19" t="s">
        <v>247</v>
      </c>
      <c r="V124" s="3"/>
      <c r="W124" s="3"/>
      <c r="X124" s="3"/>
      <c r="Y124" s="4"/>
      <c r="Z124" s="4"/>
      <c r="AA124" s="3" t="s">
        <v>248</v>
      </c>
      <c r="AC124" s="4"/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/>
      <c r="AJ124" s="3"/>
      <c r="AK124" s="4"/>
      <c r="AL124" s="4"/>
      <c r="AM124" s="3"/>
      <c r="AN124" s="6"/>
      <c r="AO124" s="6"/>
      <c r="AP124" s="6"/>
      <c r="AQ124" t="str">
        <f t="shared" si="2"/>
        <v>Pyrénées-Orientales</v>
      </c>
    </row>
    <row r="125" spans="1:44" ht="14.1" hidden="1" customHeight="1">
      <c r="A125" s="43"/>
      <c r="C125" s="19" t="s">
        <v>127</v>
      </c>
      <c r="E125" s="19" t="s">
        <v>128</v>
      </c>
      <c r="F125" s="19">
        <v>66140</v>
      </c>
      <c r="G125" s="19" t="s">
        <v>90</v>
      </c>
      <c r="H125" s="57" t="s">
        <v>129</v>
      </c>
      <c r="I125" s="55"/>
      <c r="J125" s="19"/>
      <c r="K125" s="19" t="s">
        <v>130</v>
      </c>
      <c r="L125" s="19" t="s">
        <v>131</v>
      </c>
      <c r="M125" s="19" t="s">
        <v>132</v>
      </c>
      <c r="N125" s="19" t="s">
        <v>31</v>
      </c>
      <c r="O125" s="73">
        <v>50000</v>
      </c>
      <c r="P125" s="19">
        <v>1</v>
      </c>
      <c r="Q125" s="65" t="s">
        <v>2150</v>
      </c>
      <c r="R125" s="3" t="s">
        <v>133</v>
      </c>
      <c r="S125" s="4"/>
      <c r="T125" s="5" t="s">
        <v>134</v>
      </c>
      <c r="U125" s="5"/>
      <c r="V125" s="3"/>
      <c r="W125" s="3"/>
      <c r="X125" s="3"/>
      <c r="Y125" s="4"/>
      <c r="Z125" s="4"/>
      <c r="AA125" s="3"/>
      <c r="AC125" s="4"/>
      <c r="AD125" s="3">
        <v>60</v>
      </c>
      <c r="AE125" s="3">
        <v>40</v>
      </c>
      <c r="AF125" s="3">
        <v>0</v>
      </c>
      <c r="AG125" s="3">
        <v>50</v>
      </c>
      <c r="AH125" s="3">
        <v>50</v>
      </c>
      <c r="AI125" s="3">
        <v>75</v>
      </c>
      <c r="AJ125" s="3"/>
      <c r="AK125" s="4"/>
      <c r="AL125" s="4"/>
      <c r="AM125" s="3"/>
      <c r="AN125" s="6"/>
      <c r="AO125" s="6"/>
      <c r="AP125" s="6"/>
      <c r="AQ125" t="str">
        <f t="shared" si="2"/>
        <v>Pyrénées-Orientales</v>
      </c>
    </row>
    <row r="126" spans="1:44" ht="14.1" hidden="1" customHeight="1">
      <c r="C126" s="19" t="s">
        <v>441</v>
      </c>
      <c r="E126" s="19" t="s">
        <v>442</v>
      </c>
      <c r="F126" s="19">
        <v>66420</v>
      </c>
      <c r="G126" s="19" t="s">
        <v>77</v>
      </c>
      <c r="H126" s="57" t="s">
        <v>443</v>
      </c>
      <c r="I126" s="55"/>
      <c r="J126" s="19" t="s">
        <v>444</v>
      </c>
      <c r="K126" s="19" t="s">
        <v>445</v>
      </c>
      <c r="L126" s="19"/>
      <c r="M126" s="19"/>
      <c r="N126" s="19"/>
      <c r="O126" s="19"/>
      <c r="P126" s="19"/>
      <c r="Q126" s="65"/>
      <c r="R126" s="3"/>
      <c r="S126" s="4"/>
      <c r="T126" s="19"/>
      <c r="U126" s="19"/>
      <c r="V126" s="3"/>
      <c r="W126" s="3"/>
      <c r="X126" s="3"/>
      <c r="Y126" s="4"/>
      <c r="Z126" s="4"/>
      <c r="AA126" s="3"/>
      <c r="AC126" s="4"/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/>
      <c r="AJ126" s="3"/>
      <c r="AK126" s="4"/>
      <c r="AL126" s="4"/>
      <c r="AM126" s="3"/>
      <c r="AN126" s="4"/>
      <c r="AO126" s="4"/>
      <c r="AP126" s="4"/>
      <c r="AQ126" t="str">
        <f t="shared" si="2"/>
        <v>Pyrénées-Orientales</v>
      </c>
    </row>
    <row r="127" spans="1:44" ht="14.1" hidden="1" customHeight="1">
      <c r="B127" s="24" t="s">
        <v>1517</v>
      </c>
      <c r="C127" s="35" t="s">
        <v>2081</v>
      </c>
      <c r="F127">
        <v>66420</v>
      </c>
      <c r="G127" s="19" t="s">
        <v>77</v>
      </c>
      <c r="Q127" s="66"/>
      <c r="R127" s="6"/>
      <c r="S127" s="6"/>
      <c r="T127" s="7"/>
      <c r="U127" s="7"/>
      <c r="V127" s="6"/>
      <c r="W127" s="6"/>
      <c r="X127" s="6"/>
      <c r="Y127" s="6"/>
      <c r="Z127" s="6"/>
      <c r="AA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t="str">
        <f t="shared" si="2"/>
        <v>Pyrénées-Orientales</v>
      </c>
    </row>
    <row r="128" spans="1:44" ht="14.1" customHeight="1">
      <c r="B128" s="24" t="s">
        <v>1460</v>
      </c>
      <c r="C128" s="19" t="s">
        <v>1858</v>
      </c>
      <c r="E128" t="s">
        <v>1851</v>
      </c>
      <c r="F128">
        <v>34300</v>
      </c>
      <c r="G128" t="s">
        <v>1176</v>
      </c>
      <c r="H128" s="58">
        <v>467014646</v>
      </c>
      <c r="Q128" s="66"/>
      <c r="R128" s="6"/>
      <c r="S128" s="6"/>
      <c r="V128" s="6"/>
      <c r="W128" s="6"/>
      <c r="X128" s="6"/>
      <c r="Y128" s="6"/>
      <c r="Z128" s="6"/>
      <c r="AA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t="str">
        <f t="shared" si="2"/>
        <v>Hérault</v>
      </c>
    </row>
    <row r="129" spans="1:43" ht="14.1" customHeight="1">
      <c r="B129" t="s">
        <v>1464</v>
      </c>
      <c r="C129" s="19" t="s">
        <v>1690</v>
      </c>
      <c r="E129" t="s">
        <v>1691</v>
      </c>
      <c r="F129" s="19">
        <v>30000</v>
      </c>
      <c r="G129" t="s">
        <v>1692</v>
      </c>
      <c r="H129" s="58">
        <v>466531152</v>
      </c>
      <c r="Q129" s="66"/>
      <c r="R129" s="6"/>
      <c r="S129" s="6"/>
      <c r="V129" s="6"/>
      <c r="W129" s="6"/>
      <c r="X129" s="6"/>
      <c r="Y129" s="6"/>
      <c r="Z129" s="6"/>
      <c r="AA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4"/>
      <c r="AQ129" t="str">
        <f t="shared" si="2"/>
        <v>Gard</v>
      </c>
    </row>
    <row r="130" spans="1:43" ht="14.1" customHeight="1">
      <c r="B130" s="24" t="s">
        <v>1129</v>
      </c>
      <c r="C130" s="24" t="s">
        <v>1146</v>
      </c>
      <c r="E130" s="24" t="s">
        <v>1147</v>
      </c>
      <c r="F130">
        <v>34300</v>
      </c>
      <c r="G130" s="24" t="s">
        <v>1148</v>
      </c>
      <c r="H130" s="58">
        <v>467264437</v>
      </c>
      <c r="J130" s="25" t="s">
        <v>1149</v>
      </c>
      <c r="Q130" s="68"/>
      <c r="R130" s="3"/>
      <c r="S130" s="4"/>
      <c r="T130" t="s">
        <v>2248</v>
      </c>
      <c r="V130" s="3"/>
      <c r="W130" s="3"/>
      <c r="X130" s="3"/>
      <c r="Y130" s="4"/>
      <c r="Z130" s="4"/>
      <c r="AA130" s="4"/>
      <c r="AB130" t="s">
        <v>1150</v>
      </c>
      <c r="AC130" s="4"/>
      <c r="AD130" s="4"/>
      <c r="AE130" s="4"/>
      <c r="AF130" s="4"/>
      <c r="AG130" s="4"/>
      <c r="AH130" s="4"/>
      <c r="AI130" s="3"/>
      <c r="AJ130" s="3"/>
      <c r="AK130" s="4"/>
      <c r="AL130" s="4"/>
      <c r="AM130" s="4"/>
      <c r="AN130" s="4"/>
      <c r="AO130" s="4"/>
      <c r="AP130" s="4"/>
      <c r="AQ130" t="str">
        <f t="shared" si="2"/>
        <v>Hérault</v>
      </c>
    </row>
    <row r="131" spans="1:43" ht="14.1" hidden="1" customHeight="1">
      <c r="A131" s="43"/>
      <c r="C131" s="19" t="s">
        <v>198</v>
      </c>
      <c r="E131" s="19" t="s">
        <v>52</v>
      </c>
      <c r="F131" s="19">
        <v>66140</v>
      </c>
      <c r="G131" s="19" t="s">
        <v>50</v>
      </c>
      <c r="H131" s="57" t="s">
        <v>199</v>
      </c>
      <c r="I131" s="55" t="s">
        <v>200</v>
      </c>
      <c r="J131" s="19" t="s">
        <v>34</v>
      </c>
      <c r="K131" s="19" t="s">
        <v>201</v>
      </c>
      <c r="L131" s="19" t="s">
        <v>83</v>
      </c>
      <c r="M131" s="19">
        <v>449811769</v>
      </c>
      <c r="N131" s="19" t="s">
        <v>82</v>
      </c>
      <c r="O131" s="73">
        <v>7500000</v>
      </c>
      <c r="P131" s="19">
        <v>100</v>
      </c>
      <c r="Q131" s="65" t="s">
        <v>2164</v>
      </c>
      <c r="R131" s="3" t="s">
        <v>202</v>
      </c>
      <c r="S131" s="4"/>
      <c r="T131" s="5" t="s">
        <v>203</v>
      </c>
      <c r="U131" s="5" t="s">
        <v>38</v>
      </c>
      <c r="V131" s="3" t="s">
        <v>39</v>
      </c>
      <c r="W131" s="3"/>
      <c r="X131" s="3"/>
      <c r="Y131" s="4"/>
      <c r="Z131" s="4"/>
      <c r="AA131" s="3" t="s">
        <v>204</v>
      </c>
      <c r="AC131" s="4"/>
      <c r="AD131" s="3">
        <v>0</v>
      </c>
      <c r="AE131" s="3">
        <v>0</v>
      </c>
      <c r="AF131" s="3">
        <v>80</v>
      </c>
      <c r="AG131" s="3">
        <v>50</v>
      </c>
      <c r="AH131" s="3">
        <v>50</v>
      </c>
      <c r="AI131" s="3">
        <v>9000</v>
      </c>
      <c r="AJ131" s="3">
        <v>15000</v>
      </c>
      <c r="AK131" s="4"/>
      <c r="AL131" s="4"/>
      <c r="AM131" s="3"/>
      <c r="AN131" s="6"/>
      <c r="AO131" s="6"/>
      <c r="AP131" s="6"/>
      <c r="AQ131" t="str">
        <f t="shared" si="2"/>
        <v>Pyrénées-Orientales</v>
      </c>
    </row>
    <row r="132" spans="1:43" ht="14.1" customHeight="1">
      <c r="B132" t="s">
        <v>996</v>
      </c>
      <c r="C132" s="33" t="s">
        <v>1905</v>
      </c>
      <c r="E132" s="24" t="s">
        <v>1906</v>
      </c>
      <c r="F132">
        <v>34300</v>
      </c>
      <c r="G132" s="34" t="s">
        <v>1904</v>
      </c>
      <c r="H132" s="58">
        <v>467942419</v>
      </c>
      <c r="Q132" s="66"/>
      <c r="R132" s="6"/>
      <c r="S132" s="6"/>
      <c r="V132" s="6"/>
      <c r="W132" s="6"/>
      <c r="X132" s="6"/>
      <c r="Y132" s="6"/>
      <c r="Z132" s="6"/>
      <c r="AA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t="str">
        <f t="shared" si="2"/>
        <v>Hérault</v>
      </c>
    </row>
    <row r="133" spans="1:43" ht="14.1" hidden="1" customHeight="1">
      <c r="A133" s="43"/>
      <c r="C133" s="19" t="s">
        <v>89</v>
      </c>
      <c r="E133" s="19" t="s">
        <v>52</v>
      </c>
      <c r="F133" s="19">
        <v>66140</v>
      </c>
      <c r="G133" s="19" t="s">
        <v>90</v>
      </c>
      <c r="H133" s="57" t="s">
        <v>91</v>
      </c>
      <c r="I133" s="55" t="s">
        <v>92</v>
      </c>
      <c r="J133" s="19" t="s">
        <v>93</v>
      </c>
      <c r="K133" s="19"/>
      <c r="L133" s="19" t="s">
        <v>94</v>
      </c>
      <c r="M133" s="19"/>
      <c r="N133" s="19" t="s">
        <v>32</v>
      </c>
      <c r="O133" s="19"/>
      <c r="P133" s="19">
        <v>5</v>
      </c>
      <c r="Q133" s="65" t="s">
        <v>2148</v>
      </c>
      <c r="R133" s="3">
        <v>1947</v>
      </c>
      <c r="S133" s="4"/>
      <c r="T133" s="5" t="s">
        <v>95</v>
      </c>
      <c r="U133" s="5"/>
      <c r="V133" s="3"/>
      <c r="W133" s="3"/>
      <c r="X133" s="3"/>
      <c r="Y133" s="4"/>
      <c r="Z133" s="4"/>
      <c r="AA133" s="3" t="s">
        <v>96</v>
      </c>
      <c r="AC133" s="4"/>
      <c r="AD133" s="3">
        <v>80</v>
      </c>
      <c r="AE133" s="3">
        <v>20</v>
      </c>
      <c r="AF133" s="3">
        <v>0</v>
      </c>
      <c r="AG133" s="3">
        <v>40</v>
      </c>
      <c r="AH133" s="3">
        <v>60</v>
      </c>
      <c r="AI133" s="3">
        <v>280</v>
      </c>
      <c r="AJ133" s="3">
        <v>1500</v>
      </c>
      <c r="AK133" s="4"/>
      <c r="AL133" s="4"/>
      <c r="AM133" s="3"/>
      <c r="AN133" s="4"/>
      <c r="AO133" s="4"/>
      <c r="AP133" s="4"/>
      <c r="AQ133" t="str">
        <f t="shared" si="2"/>
        <v>Pyrénées-Orientales</v>
      </c>
    </row>
    <row r="134" spans="1:43" ht="14.1" hidden="1" customHeight="1">
      <c r="B134" s="24" t="s">
        <v>996</v>
      </c>
      <c r="C134" s="28" t="s">
        <v>1507</v>
      </c>
      <c r="D134" t="s">
        <v>29</v>
      </c>
      <c r="E134" s="24" t="s">
        <v>1508</v>
      </c>
      <c r="F134">
        <v>11430</v>
      </c>
      <c r="G134" s="24" t="s">
        <v>1504</v>
      </c>
      <c r="H134" s="58" t="s">
        <v>2423</v>
      </c>
      <c r="I134" s="20" t="s">
        <v>29</v>
      </c>
      <c r="J134" t="s">
        <v>2424</v>
      </c>
      <c r="K134" t="s">
        <v>2425</v>
      </c>
      <c r="L134" t="s">
        <v>29</v>
      </c>
      <c r="M134" t="s">
        <v>29</v>
      </c>
      <c r="N134" t="s">
        <v>29</v>
      </c>
      <c r="O134" t="s">
        <v>29</v>
      </c>
      <c r="P134" t="s">
        <v>29</v>
      </c>
      <c r="Q134" s="68" t="s">
        <v>29</v>
      </c>
      <c r="R134" s="3" t="s">
        <v>29</v>
      </c>
      <c r="S134" s="4" t="s">
        <v>29</v>
      </c>
      <c r="T134" t="s">
        <v>29</v>
      </c>
      <c r="U134" t="s">
        <v>29</v>
      </c>
      <c r="V134" s="3" t="s">
        <v>29</v>
      </c>
      <c r="W134" s="3" t="s">
        <v>29</v>
      </c>
      <c r="X134" s="3" t="s">
        <v>29</v>
      </c>
      <c r="Y134" s="49" t="s">
        <v>2426</v>
      </c>
      <c r="Z134" s="4" t="s">
        <v>29</v>
      </c>
      <c r="AA134" s="4" t="s">
        <v>29</v>
      </c>
      <c r="AB134" t="s">
        <v>2427</v>
      </c>
      <c r="AC134" s="4" t="s">
        <v>29</v>
      </c>
      <c r="AD134" s="4" t="s">
        <v>29</v>
      </c>
      <c r="AE134" s="4" t="s">
        <v>29</v>
      </c>
      <c r="AF134" s="4" t="s">
        <v>29</v>
      </c>
      <c r="AG134" s="4" t="s">
        <v>29</v>
      </c>
      <c r="AH134" s="4" t="s">
        <v>29</v>
      </c>
      <c r="AI134" s="3" t="s">
        <v>29</v>
      </c>
      <c r="AJ134" s="3" t="s">
        <v>29</v>
      </c>
      <c r="AK134" s="4" t="s">
        <v>29</v>
      </c>
      <c r="AL134" s="4" t="s">
        <v>29</v>
      </c>
      <c r="AM134" s="4" t="s">
        <v>29</v>
      </c>
      <c r="AN134" s="12">
        <v>41731</v>
      </c>
      <c r="AO134" s="4"/>
      <c r="AP134" s="45"/>
      <c r="AQ134" t="str">
        <f t="shared" ref="AQ134:AQ197" si="3">IF(AND(F134&gt;10999,F134&lt;12000),"Aude",IF(AND(F134&gt;29999,F134&lt;31000),"Gard",IF(AND(F134&gt;33999,F134&lt;35000),"Hérault",IF(AND(F134&gt;65999,F134&lt;67000),"Pyrénées-Orientales",""))))</f>
        <v>Aude</v>
      </c>
    </row>
    <row r="135" spans="1:43" ht="14.1" customHeight="1">
      <c r="B135" t="s">
        <v>1460</v>
      </c>
      <c r="C135" s="19" t="s">
        <v>1712</v>
      </c>
      <c r="E135" t="s">
        <v>1713</v>
      </c>
      <c r="F135">
        <v>30240</v>
      </c>
      <c r="G135" t="s">
        <v>1028</v>
      </c>
      <c r="H135" s="58">
        <v>466297621</v>
      </c>
      <c r="Q135" s="66"/>
      <c r="R135" s="6"/>
      <c r="S135" s="6"/>
      <c r="V135" s="6"/>
      <c r="W135" s="6"/>
      <c r="X135" s="6"/>
      <c r="Y135" s="6"/>
      <c r="Z135" s="6"/>
      <c r="AA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4"/>
      <c r="AQ135" t="str">
        <f t="shared" si="3"/>
        <v>Gard</v>
      </c>
    </row>
    <row r="136" spans="1:43" ht="14.1" hidden="1" customHeight="1">
      <c r="B136" s="24" t="s">
        <v>996</v>
      </c>
      <c r="C136" s="27" t="s">
        <v>1591</v>
      </c>
      <c r="E136" t="s">
        <v>1592</v>
      </c>
      <c r="F136">
        <v>11370</v>
      </c>
      <c r="G136" t="s">
        <v>1593</v>
      </c>
      <c r="H136" s="58" t="s">
        <v>1594</v>
      </c>
      <c r="M136" s="29" t="s">
        <v>1590</v>
      </c>
      <c r="Q136" s="67"/>
      <c r="R136" s="6"/>
      <c r="S136" s="6"/>
      <c r="V136" s="6"/>
      <c r="W136" s="6"/>
      <c r="X136" s="6"/>
      <c r="Y136" s="6"/>
      <c r="Z136" s="6"/>
      <c r="AA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4"/>
      <c r="AQ136" t="str">
        <f t="shared" si="3"/>
        <v>Aude</v>
      </c>
    </row>
    <row r="137" spans="1:43" ht="14.1" hidden="1" customHeight="1">
      <c r="B137" s="24" t="s">
        <v>1129</v>
      </c>
      <c r="C137" s="24" t="s">
        <v>1635</v>
      </c>
      <c r="E137" t="s">
        <v>1636</v>
      </c>
      <c r="F137">
        <v>11370</v>
      </c>
      <c r="G137" s="24" t="s">
        <v>1593</v>
      </c>
      <c r="H137" s="58">
        <v>609613912</v>
      </c>
      <c r="Q137" s="68"/>
      <c r="R137" s="3"/>
      <c r="S137" s="4"/>
      <c r="T137" t="s">
        <v>2249</v>
      </c>
      <c r="V137" s="3"/>
      <c r="W137" s="3"/>
      <c r="X137" s="3"/>
      <c r="Y137" s="4"/>
      <c r="Z137" s="4"/>
      <c r="AA137" s="4"/>
      <c r="AB137" t="s">
        <v>1637</v>
      </c>
      <c r="AC137" s="4"/>
      <c r="AD137" s="4"/>
      <c r="AE137" s="4"/>
      <c r="AF137" s="4"/>
      <c r="AG137" s="4"/>
      <c r="AH137" s="4"/>
      <c r="AI137" s="3"/>
      <c r="AJ137" s="3"/>
      <c r="AK137" s="4"/>
      <c r="AL137" s="4"/>
      <c r="AM137" s="4"/>
      <c r="AN137" s="4"/>
      <c r="AO137" s="4"/>
      <c r="AP137" s="4"/>
      <c r="AQ137" t="str">
        <f t="shared" si="3"/>
        <v>Aude</v>
      </c>
    </row>
    <row r="138" spans="1:43" ht="14.1" customHeight="1">
      <c r="B138" s="24" t="s">
        <v>1460</v>
      </c>
      <c r="C138" s="24" t="s">
        <v>1151</v>
      </c>
      <c r="E138" s="24" t="s">
        <v>1152</v>
      </c>
      <c r="F138">
        <v>34300</v>
      </c>
      <c r="G138" s="24" t="s">
        <v>1140</v>
      </c>
      <c r="H138" s="58">
        <v>467941159</v>
      </c>
      <c r="Q138" s="67"/>
      <c r="R138" s="3"/>
      <c r="S138" s="4"/>
      <c r="V138" s="3"/>
      <c r="W138" s="3"/>
      <c r="X138" s="3"/>
      <c r="Y138" s="4"/>
      <c r="Z138" s="4"/>
      <c r="AA138" s="4"/>
      <c r="AC138" s="4"/>
      <c r="AD138" s="4"/>
      <c r="AE138" s="4"/>
      <c r="AF138" s="4"/>
      <c r="AG138" s="4"/>
      <c r="AH138" s="4"/>
      <c r="AI138" s="3"/>
      <c r="AJ138" s="3"/>
      <c r="AK138" s="4"/>
      <c r="AL138" s="4"/>
      <c r="AM138" s="4"/>
      <c r="AN138" s="4"/>
      <c r="AO138" s="4"/>
      <c r="AP138" s="4"/>
      <c r="AQ138" t="str">
        <f t="shared" si="3"/>
        <v>Hérault</v>
      </c>
    </row>
    <row r="139" spans="1:43" ht="14.1" customHeight="1">
      <c r="B139" t="s">
        <v>996</v>
      </c>
      <c r="C139" s="19" t="s">
        <v>1002</v>
      </c>
      <c r="E139" t="s">
        <v>1003</v>
      </c>
      <c r="F139">
        <v>30220</v>
      </c>
      <c r="G139" t="s">
        <v>995</v>
      </c>
      <c r="H139" s="58">
        <v>466537024</v>
      </c>
      <c r="Q139" s="67"/>
      <c r="R139" s="3"/>
      <c r="S139" s="4"/>
      <c r="V139" s="3"/>
      <c r="W139" s="3"/>
      <c r="X139" s="3"/>
      <c r="Y139" s="4"/>
      <c r="Z139" s="4"/>
      <c r="AA139" s="4"/>
      <c r="AC139" s="4"/>
      <c r="AD139" s="4"/>
      <c r="AE139" s="4"/>
      <c r="AF139" s="4"/>
      <c r="AG139" s="4"/>
      <c r="AH139" s="4"/>
      <c r="AI139" s="3"/>
      <c r="AJ139" s="3"/>
      <c r="AK139" s="4"/>
      <c r="AL139" s="4"/>
      <c r="AM139" s="4"/>
      <c r="AN139" s="4"/>
      <c r="AO139" s="4"/>
      <c r="AP139" s="4"/>
      <c r="AQ139" t="str">
        <f t="shared" si="3"/>
        <v>Gard</v>
      </c>
    </row>
    <row r="140" spans="1:43" ht="14.1" customHeight="1">
      <c r="B140" t="s">
        <v>1463</v>
      </c>
      <c r="C140" s="19" t="s">
        <v>1044</v>
      </c>
      <c r="E140" t="s">
        <v>1045</v>
      </c>
      <c r="F140">
        <v>30240</v>
      </c>
      <c r="G140" t="s">
        <v>1028</v>
      </c>
      <c r="H140" s="58">
        <v>466880517</v>
      </c>
      <c r="J140" s="21" t="s">
        <v>1046</v>
      </c>
      <c r="Q140" s="66"/>
      <c r="R140" s="6"/>
      <c r="S140" s="6"/>
      <c r="T140" t="s">
        <v>2250</v>
      </c>
      <c r="V140" s="6"/>
      <c r="W140" s="6"/>
      <c r="X140" s="6"/>
      <c r="Y140" s="6"/>
      <c r="Z140" s="6"/>
      <c r="AA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4"/>
      <c r="AQ140" t="str">
        <f t="shared" si="3"/>
        <v>Gard</v>
      </c>
    </row>
    <row r="141" spans="1:43" ht="14.1" customHeight="1">
      <c r="B141" t="s">
        <v>1464</v>
      </c>
      <c r="C141" s="19" t="s">
        <v>1684</v>
      </c>
      <c r="E141" t="s">
        <v>1685</v>
      </c>
      <c r="F141">
        <v>30630</v>
      </c>
      <c r="G141" t="s">
        <v>1686</v>
      </c>
      <c r="H141" s="58">
        <v>466537024</v>
      </c>
      <c r="J141" s="21" t="s">
        <v>1687</v>
      </c>
      <c r="Q141" s="66"/>
      <c r="R141" s="6"/>
      <c r="S141" s="6"/>
      <c r="T141" s="31" t="s">
        <v>2251</v>
      </c>
      <c r="V141" s="6"/>
      <c r="W141" s="6"/>
      <c r="X141" s="6"/>
      <c r="Y141" s="6"/>
      <c r="Z141" s="6"/>
      <c r="AA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4"/>
      <c r="AQ141" t="str">
        <f t="shared" si="3"/>
        <v>Gard</v>
      </c>
    </row>
    <row r="142" spans="1:43" ht="14.1" customHeight="1">
      <c r="B142" t="s">
        <v>1459</v>
      </c>
      <c r="C142" s="24" t="s">
        <v>1898</v>
      </c>
      <c r="E142" s="24" t="s">
        <v>1899</v>
      </c>
      <c r="F142">
        <v>34980</v>
      </c>
      <c r="G142" s="24" t="s">
        <v>1224</v>
      </c>
      <c r="H142" s="58">
        <v>972170108</v>
      </c>
      <c r="Q142" s="67"/>
      <c r="R142" s="3"/>
      <c r="S142" s="4"/>
      <c r="T142" s="2"/>
      <c r="U142" s="2"/>
      <c r="V142" s="3"/>
      <c r="W142" s="3"/>
      <c r="X142" s="3"/>
      <c r="Y142" s="4"/>
      <c r="Z142" s="4"/>
      <c r="AA142" s="4"/>
      <c r="AC142" s="4"/>
      <c r="AD142" s="4"/>
      <c r="AE142" s="4"/>
      <c r="AF142" s="4"/>
      <c r="AG142" s="4"/>
      <c r="AH142" s="4"/>
      <c r="AI142" s="3"/>
      <c r="AJ142" s="3"/>
      <c r="AK142" s="4"/>
      <c r="AL142" s="4"/>
      <c r="AM142" s="4"/>
      <c r="AN142" s="4"/>
      <c r="AO142" s="4"/>
      <c r="AP142" s="4"/>
      <c r="AQ142" t="str">
        <f t="shared" si="3"/>
        <v>Hérault</v>
      </c>
    </row>
    <row r="143" spans="1:43" ht="14.1" customHeight="1">
      <c r="B143" s="24" t="s">
        <v>2211</v>
      </c>
      <c r="C143" s="24" t="s">
        <v>1242</v>
      </c>
      <c r="D143" t="s">
        <v>29</v>
      </c>
      <c r="E143" s="24" t="s">
        <v>1243</v>
      </c>
      <c r="F143">
        <v>34280</v>
      </c>
      <c r="G143" s="24" t="s">
        <v>508</v>
      </c>
      <c r="H143" s="58" t="s">
        <v>2491</v>
      </c>
      <c r="I143" s="20" t="s">
        <v>2496</v>
      </c>
      <c r="J143" s="21" t="s">
        <v>1244</v>
      </c>
      <c r="K143" s="21" t="s">
        <v>1245</v>
      </c>
      <c r="L143" t="s">
        <v>29</v>
      </c>
      <c r="M143" t="s">
        <v>29</v>
      </c>
      <c r="N143" t="s">
        <v>29</v>
      </c>
      <c r="O143" t="s">
        <v>29</v>
      </c>
      <c r="P143" t="s">
        <v>29</v>
      </c>
      <c r="Q143" s="66" t="s">
        <v>2209</v>
      </c>
      <c r="R143" s="6" t="s">
        <v>29</v>
      </c>
      <c r="S143" s="6" t="s">
        <v>29</v>
      </c>
      <c r="T143" t="s">
        <v>2252</v>
      </c>
      <c r="U143" t="s">
        <v>29</v>
      </c>
      <c r="V143" s="6" t="s">
        <v>29</v>
      </c>
      <c r="W143" s="6" t="s">
        <v>29</v>
      </c>
      <c r="X143" s="6" t="s">
        <v>29</v>
      </c>
      <c r="Y143" s="6" t="s">
        <v>29</v>
      </c>
      <c r="Z143" s="6" t="s">
        <v>29</v>
      </c>
      <c r="AA143" s="6" t="s">
        <v>29</v>
      </c>
      <c r="AB143" t="s">
        <v>2492</v>
      </c>
      <c r="AC143" s="6" t="s">
        <v>29</v>
      </c>
      <c r="AD143" s="6" t="s">
        <v>29</v>
      </c>
      <c r="AE143" s="6" t="s">
        <v>29</v>
      </c>
      <c r="AF143" s="6" t="s">
        <v>29</v>
      </c>
      <c r="AG143" s="6" t="s">
        <v>29</v>
      </c>
      <c r="AH143" s="6" t="s">
        <v>29</v>
      </c>
      <c r="AI143" s="6" t="s">
        <v>29</v>
      </c>
      <c r="AJ143" s="6" t="s">
        <v>29</v>
      </c>
      <c r="AK143" s="6" t="s">
        <v>29</v>
      </c>
      <c r="AL143" s="6" t="s">
        <v>29</v>
      </c>
      <c r="AM143" s="6" t="s">
        <v>29</v>
      </c>
      <c r="AN143" s="14">
        <v>41751</v>
      </c>
      <c r="AO143" s="6"/>
      <c r="AP143" s="6"/>
      <c r="AQ143" t="str">
        <f t="shared" si="3"/>
        <v>Hérault</v>
      </c>
    </row>
    <row r="144" spans="1:43" ht="14.1" customHeight="1">
      <c r="B144" s="24" t="s">
        <v>1458</v>
      </c>
      <c r="C144" s="24" t="s">
        <v>2030</v>
      </c>
      <c r="E144" t="s">
        <v>2031</v>
      </c>
      <c r="F144">
        <v>34300</v>
      </c>
      <c r="G144" s="24" t="s">
        <v>1140</v>
      </c>
      <c r="H144" s="58">
        <v>499416054</v>
      </c>
      <c r="J144" s="21" t="s">
        <v>2032</v>
      </c>
      <c r="K144" t="s">
        <v>2033</v>
      </c>
      <c r="Q144" s="67"/>
      <c r="R144" s="6"/>
      <c r="S144" s="6"/>
      <c r="T144" t="s">
        <v>2253</v>
      </c>
      <c r="V144" s="6"/>
      <c r="W144" s="6"/>
      <c r="X144" s="6"/>
      <c r="Y144" s="6"/>
      <c r="Z144" s="6"/>
      <c r="AA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t="str">
        <f t="shared" si="3"/>
        <v>Hérault</v>
      </c>
    </row>
    <row r="145" spans="1:44" ht="14.1" customHeight="1">
      <c r="B145" s="24" t="s">
        <v>1461</v>
      </c>
      <c r="C145" s="24" t="s">
        <v>1397</v>
      </c>
      <c r="E145" t="s">
        <v>1398</v>
      </c>
      <c r="F145">
        <v>34700</v>
      </c>
      <c r="G145" s="24" t="s">
        <v>1399</v>
      </c>
      <c r="H145" s="58">
        <v>467247655</v>
      </c>
      <c r="Q145" s="66"/>
      <c r="R145" s="6"/>
      <c r="S145" s="6"/>
      <c r="T145" s="2" t="s">
        <v>2254</v>
      </c>
      <c r="U145" s="2"/>
      <c r="V145" s="6"/>
      <c r="W145" s="6"/>
      <c r="X145" s="6"/>
      <c r="Y145" s="6"/>
      <c r="Z145" s="6"/>
      <c r="AA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t="str">
        <f t="shared" si="3"/>
        <v>Hérault</v>
      </c>
    </row>
    <row r="146" spans="1:44" ht="14.1" hidden="1" customHeight="1">
      <c r="C146" s="19" t="s">
        <v>462</v>
      </c>
      <c r="E146" s="19" t="s">
        <v>463</v>
      </c>
      <c r="F146" s="19">
        <v>66140</v>
      </c>
      <c r="G146" s="19" t="s">
        <v>90</v>
      </c>
      <c r="H146" s="57" t="s">
        <v>464</v>
      </c>
      <c r="I146" s="55"/>
      <c r="J146" s="19"/>
      <c r="K146" s="19"/>
      <c r="L146" s="19"/>
      <c r="M146" s="19"/>
      <c r="N146" s="19"/>
      <c r="O146" s="19"/>
      <c r="P146" s="19"/>
      <c r="Q146" s="65"/>
      <c r="R146" s="3"/>
      <c r="S146" s="4"/>
      <c r="T146" s="5" t="s">
        <v>465</v>
      </c>
      <c r="U146" s="5"/>
      <c r="V146" s="3"/>
      <c r="W146" s="3"/>
      <c r="X146" s="3"/>
      <c r="Y146" s="4"/>
      <c r="Z146" s="4"/>
      <c r="AA146" s="3"/>
      <c r="AC146" s="4"/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/>
      <c r="AJ146" s="3"/>
      <c r="AK146" s="4"/>
      <c r="AL146" s="4"/>
      <c r="AM146" s="3"/>
      <c r="AN146" s="4"/>
      <c r="AO146" s="4"/>
      <c r="AP146" s="4"/>
      <c r="AQ146" t="str">
        <f t="shared" si="3"/>
        <v>Pyrénées-Orientales</v>
      </c>
    </row>
    <row r="147" spans="1:44" ht="14.1" customHeight="1">
      <c r="B147" s="24" t="s">
        <v>1129</v>
      </c>
      <c r="C147" s="24" t="s">
        <v>1339</v>
      </c>
      <c r="E147" s="24" t="s">
        <v>1340</v>
      </c>
      <c r="F147">
        <v>34200</v>
      </c>
      <c r="G147" t="s">
        <v>1338</v>
      </c>
      <c r="H147" s="58">
        <v>950723216</v>
      </c>
      <c r="Q147" s="66"/>
      <c r="R147" s="6"/>
      <c r="S147" s="6"/>
      <c r="V147" s="6"/>
      <c r="W147" s="6"/>
      <c r="X147" s="6"/>
      <c r="Y147" s="6"/>
      <c r="Z147" s="6"/>
      <c r="AA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t="str">
        <f t="shared" si="3"/>
        <v>Hérault</v>
      </c>
    </row>
    <row r="148" spans="1:44" ht="14.1" customHeight="1">
      <c r="B148" s="24" t="s">
        <v>1458</v>
      </c>
      <c r="C148" s="24" t="s">
        <v>2034</v>
      </c>
      <c r="E148" t="s">
        <v>1604</v>
      </c>
      <c r="F148">
        <v>34110</v>
      </c>
      <c r="G148" s="24" t="s">
        <v>1227</v>
      </c>
      <c r="H148" s="58">
        <v>467431151</v>
      </c>
      <c r="J148" s="21" t="s">
        <v>2035</v>
      </c>
      <c r="Q148" s="66"/>
      <c r="R148" s="6"/>
      <c r="S148" s="6"/>
      <c r="T148" t="s">
        <v>1051</v>
      </c>
      <c r="U148" t="s">
        <v>2036</v>
      </c>
      <c r="V148" s="6"/>
      <c r="W148" s="6"/>
      <c r="X148" s="6"/>
      <c r="Y148" s="6"/>
      <c r="Z148" s="6"/>
      <c r="AA148" s="6"/>
      <c r="AB148" t="s">
        <v>2037</v>
      </c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t="str">
        <f t="shared" si="3"/>
        <v>Hérault</v>
      </c>
    </row>
    <row r="149" spans="1:44" ht="14.1" hidden="1" customHeight="1">
      <c r="A149" s="9"/>
      <c r="C149" s="19" t="s">
        <v>313</v>
      </c>
      <c r="E149" s="19" t="s">
        <v>230</v>
      </c>
      <c r="F149" s="19">
        <v>66140</v>
      </c>
      <c r="G149" s="19" t="s">
        <v>90</v>
      </c>
      <c r="H149" s="57" t="s">
        <v>314</v>
      </c>
      <c r="I149" s="55"/>
      <c r="J149" s="19"/>
      <c r="K149" s="19"/>
      <c r="L149" s="19"/>
      <c r="M149" s="19"/>
      <c r="N149" s="19" t="s">
        <v>262</v>
      </c>
      <c r="O149" s="19"/>
      <c r="P149" s="19"/>
      <c r="Q149" s="65"/>
      <c r="R149" s="3"/>
      <c r="S149" s="4"/>
      <c r="T149" s="5" t="s">
        <v>315</v>
      </c>
      <c r="U149" s="5"/>
      <c r="V149" s="3"/>
      <c r="W149" s="3"/>
      <c r="X149" s="3"/>
      <c r="Y149" s="4"/>
      <c r="Z149" s="4"/>
      <c r="AA149" s="3"/>
      <c r="AC149" s="4"/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/>
      <c r="AJ149" s="3"/>
      <c r="AK149" s="4"/>
      <c r="AL149" s="4"/>
      <c r="AM149" s="3"/>
      <c r="AN149" s="6"/>
      <c r="AO149" s="6"/>
      <c r="AP149" s="6"/>
      <c r="AQ149" t="str">
        <f t="shared" si="3"/>
        <v>Pyrénées-Orientales</v>
      </c>
    </row>
    <row r="150" spans="1:44" ht="14.1" hidden="1" customHeight="1">
      <c r="B150" s="24" t="s">
        <v>1462</v>
      </c>
      <c r="C150" s="35" t="str">
        <f>UPPER("Club Nautique Collioure")</f>
        <v>CLUB NAUTIQUE COLLIOURE</v>
      </c>
      <c r="F150">
        <v>66190</v>
      </c>
      <c r="G150" s="19" t="s">
        <v>436</v>
      </c>
      <c r="Q150" s="66"/>
      <c r="R150" s="6"/>
      <c r="S150" s="6"/>
      <c r="T150" s="7"/>
      <c r="U150" s="7"/>
      <c r="V150" s="6"/>
      <c r="W150" s="6"/>
      <c r="X150" s="6"/>
      <c r="Y150" s="6"/>
      <c r="Z150" s="6"/>
      <c r="AA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t="str">
        <f t="shared" si="3"/>
        <v>Pyrénées-Orientales</v>
      </c>
    </row>
    <row r="151" spans="1:44" ht="14.1" hidden="1" customHeight="1">
      <c r="C151" s="19" t="s">
        <v>446</v>
      </c>
      <c r="E151" s="19" t="s">
        <v>447</v>
      </c>
      <c r="F151" s="19">
        <v>66190</v>
      </c>
      <c r="G151" s="19" t="s">
        <v>436</v>
      </c>
      <c r="H151" s="57" t="s">
        <v>448</v>
      </c>
      <c r="I151" s="55"/>
      <c r="J151" s="19"/>
      <c r="K151" s="19"/>
      <c r="L151" s="19"/>
      <c r="M151" s="19"/>
      <c r="N151" s="19"/>
      <c r="O151" s="19"/>
      <c r="P151" s="19"/>
      <c r="Q151" s="65"/>
      <c r="R151" s="3"/>
      <c r="S151" s="4"/>
      <c r="T151" s="5"/>
      <c r="U151" s="5"/>
      <c r="V151" s="3"/>
      <c r="W151" s="3"/>
      <c r="X151" s="3"/>
      <c r="Y151" s="4"/>
      <c r="Z151" s="4"/>
      <c r="AA151" s="3"/>
      <c r="AC151" s="4"/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/>
      <c r="AJ151" s="3"/>
      <c r="AK151" s="4"/>
      <c r="AL151" s="4"/>
      <c r="AM151" s="3"/>
      <c r="AN151" s="4"/>
      <c r="AO151" s="4"/>
      <c r="AP151" s="4"/>
      <c r="AQ151" t="str">
        <f t="shared" si="3"/>
        <v>Pyrénées-Orientales</v>
      </c>
    </row>
    <row r="152" spans="1:44" ht="14.1" hidden="1" customHeight="1">
      <c r="B152" s="24" t="s">
        <v>1492</v>
      </c>
      <c r="C152" s="40" t="s">
        <v>2068</v>
      </c>
      <c r="E152" t="s">
        <v>2069</v>
      </c>
      <c r="F152">
        <v>66140</v>
      </c>
      <c r="G152" s="19" t="s">
        <v>90</v>
      </c>
      <c r="H152" s="58">
        <v>685208548</v>
      </c>
      <c r="Q152" s="66"/>
      <c r="R152" s="6"/>
      <c r="S152" s="6"/>
      <c r="T152" s="7"/>
      <c r="U152" s="7"/>
      <c r="V152" s="6"/>
      <c r="W152" s="6"/>
      <c r="X152" s="6"/>
      <c r="Y152" s="6"/>
      <c r="Z152" s="6"/>
      <c r="AA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t="str">
        <f t="shared" si="3"/>
        <v>Pyrénées-Orientales</v>
      </c>
    </row>
    <row r="153" spans="1:44" ht="14.1" customHeight="1">
      <c r="B153" t="s">
        <v>1492</v>
      </c>
      <c r="C153" s="19" t="s">
        <v>1047</v>
      </c>
      <c r="E153" t="s">
        <v>1030</v>
      </c>
      <c r="F153">
        <v>30240</v>
      </c>
      <c r="G153" t="s">
        <v>1028</v>
      </c>
      <c r="H153" s="58">
        <v>466534207</v>
      </c>
      <c r="Q153" s="66"/>
      <c r="R153" s="6"/>
      <c r="S153" s="6"/>
      <c r="V153" s="6"/>
      <c r="W153" s="6"/>
      <c r="X153" s="6"/>
      <c r="Y153" s="6"/>
      <c r="Z153" s="6"/>
      <c r="AA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4"/>
      <c r="AQ153" t="str">
        <f t="shared" si="3"/>
        <v>Gard</v>
      </c>
    </row>
    <row r="154" spans="1:44" ht="14.1" hidden="1" customHeight="1">
      <c r="A154" s="43"/>
      <c r="C154" s="19" t="s">
        <v>179</v>
      </c>
      <c r="E154" s="19" t="s">
        <v>180</v>
      </c>
      <c r="F154" s="19">
        <v>66420</v>
      </c>
      <c r="G154" s="19" t="s">
        <v>77</v>
      </c>
      <c r="H154" s="57" t="s">
        <v>181</v>
      </c>
      <c r="I154" s="55" t="s">
        <v>182</v>
      </c>
      <c r="J154" s="19"/>
      <c r="K154" s="19"/>
      <c r="L154" s="19" t="s">
        <v>37</v>
      </c>
      <c r="M154" s="19">
        <v>452929516</v>
      </c>
      <c r="N154" s="19" t="s">
        <v>82</v>
      </c>
      <c r="O154" s="50">
        <v>100000</v>
      </c>
      <c r="P154" s="19">
        <v>2</v>
      </c>
      <c r="Q154" s="65" t="s">
        <v>2159</v>
      </c>
      <c r="R154" s="3" t="s">
        <v>184</v>
      </c>
      <c r="S154" s="4"/>
      <c r="T154" s="19" t="s">
        <v>87</v>
      </c>
      <c r="U154" s="19" t="s">
        <v>185</v>
      </c>
      <c r="V154" s="3"/>
      <c r="W154" s="3"/>
      <c r="X154" s="3"/>
      <c r="Y154" s="4"/>
      <c r="Z154" s="4"/>
      <c r="AA154" s="3" t="s">
        <v>186</v>
      </c>
      <c r="AC154" s="4"/>
      <c r="AD154" s="3">
        <v>75</v>
      </c>
      <c r="AE154" s="3">
        <v>25</v>
      </c>
      <c r="AF154" s="3">
        <v>0</v>
      </c>
      <c r="AG154" s="3">
        <v>50</v>
      </c>
      <c r="AH154" s="3">
        <v>50</v>
      </c>
      <c r="AI154" s="3">
        <v>183</v>
      </c>
      <c r="AJ154" s="3">
        <v>600</v>
      </c>
      <c r="AK154" s="4"/>
      <c r="AL154" s="4"/>
      <c r="AM154" s="3"/>
      <c r="AN154" s="6"/>
      <c r="AO154" s="6"/>
      <c r="AP154" s="6"/>
      <c r="AQ154" t="str">
        <f t="shared" si="3"/>
        <v>Pyrénées-Orientales</v>
      </c>
    </row>
    <row r="155" spans="1:44" ht="14.1" hidden="1" customHeight="1">
      <c r="A155" s="43"/>
      <c r="B155" t="s">
        <v>2211</v>
      </c>
      <c r="C155" s="19" t="s">
        <v>210</v>
      </c>
      <c r="D155" t="s">
        <v>29</v>
      </c>
      <c r="E155" s="19" t="s">
        <v>211</v>
      </c>
      <c r="F155" s="19">
        <v>66420</v>
      </c>
      <c r="G155" s="19" t="s">
        <v>77</v>
      </c>
      <c r="H155" s="57" t="s">
        <v>212</v>
      </c>
      <c r="I155" s="55" t="s">
        <v>212</v>
      </c>
      <c r="J155" s="19" t="s">
        <v>29</v>
      </c>
      <c r="K155" s="19" t="s">
        <v>213</v>
      </c>
      <c r="L155" s="19" t="s">
        <v>57</v>
      </c>
      <c r="M155" s="19" t="s">
        <v>214</v>
      </c>
      <c r="N155" s="19" t="s">
        <v>31</v>
      </c>
      <c r="O155" s="19" t="s">
        <v>2354</v>
      </c>
      <c r="P155" s="19" t="s">
        <v>2325</v>
      </c>
      <c r="Q155" s="65" t="s">
        <v>2209</v>
      </c>
      <c r="R155" s="3" t="s">
        <v>215</v>
      </c>
      <c r="S155" s="4" t="s">
        <v>29</v>
      </c>
      <c r="T155" s="19" t="s">
        <v>216</v>
      </c>
      <c r="U155" s="19" t="s">
        <v>29</v>
      </c>
      <c r="V155" s="3" t="s">
        <v>29</v>
      </c>
      <c r="W155" s="3" t="s">
        <v>29</v>
      </c>
      <c r="X155" s="3" t="s">
        <v>29</v>
      </c>
      <c r="Y155" s="49" t="s">
        <v>2355</v>
      </c>
      <c r="Z155" s="4" t="s">
        <v>29</v>
      </c>
      <c r="AA155" s="3" t="s">
        <v>29</v>
      </c>
      <c r="AB155" t="s">
        <v>217</v>
      </c>
      <c r="AC155" s="4" t="s">
        <v>29</v>
      </c>
      <c r="AD155" s="3" t="s">
        <v>2204</v>
      </c>
      <c r="AE155" s="3" t="s">
        <v>2204</v>
      </c>
      <c r="AF155" s="3" t="s">
        <v>2204</v>
      </c>
      <c r="AG155" s="3" t="s">
        <v>2204</v>
      </c>
      <c r="AH155" s="3" t="s">
        <v>2204</v>
      </c>
      <c r="AI155" s="3" t="s">
        <v>29</v>
      </c>
      <c r="AJ155" s="3" t="s">
        <v>29</v>
      </c>
      <c r="AK155" s="4" t="s">
        <v>29</v>
      </c>
      <c r="AL155" s="4" t="s">
        <v>29</v>
      </c>
      <c r="AM155" s="3" t="s">
        <v>29</v>
      </c>
      <c r="AN155" s="14">
        <v>41711</v>
      </c>
      <c r="AO155" s="6"/>
      <c r="AP155" s="6"/>
      <c r="AQ155" t="str">
        <f t="shared" si="3"/>
        <v>Pyrénées-Orientales</v>
      </c>
    </row>
    <row r="156" spans="1:44" ht="14.1" hidden="1" customHeight="1">
      <c r="A156" s="43"/>
      <c r="C156" s="19" t="s">
        <v>259</v>
      </c>
      <c r="E156" s="19"/>
      <c r="F156" s="19">
        <v>66750</v>
      </c>
      <c r="G156" s="19" t="s">
        <v>135</v>
      </c>
      <c r="H156" s="57" t="s">
        <v>260</v>
      </c>
      <c r="I156" s="55"/>
      <c r="J156" s="19"/>
      <c r="K156" s="19"/>
      <c r="L156" s="19" t="s">
        <v>261</v>
      </c>
      <c r="M156" s="19">
        <v>31480572200027</v>
      </c>
      <c r="N156" s="19" t="s">
        <v>32</v>
      </c>
      <c r="O156" s="19"/>
      <c r="P156" s="19"/>
      <c r="Q156" s="65"/>
      <c r="R156" s="3"/>
      <c r="S156" s="4"/>
      <c r="T156" s="19" t="s">
        <v>258</v>
      </c>
      <c r="U156" s="19"/>
      <c r="V156" s="3"/>
      <c r="W156" s="3"/>
      <c r="X156" s="3"/>
      <c r="Y156" s="4"/>
      <c r="Z156" s="4"/>
      <c r="AA156" s="3"/>
      <c r="AC156" s="4"/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/>
      <c r="AJ156" s="3"/>
      <c r="AK156" s="4"/>
      <c r="AL156" s="4"/>
      <c r="AM156" s="3"/>
      <c r="AN156" s="6"/>
      <c r="AO156" s="6"/>
      <c r="AP156" s="6"/>
      <c r="AQ156" t="str">
        <f t="shared" si="3"/>
        <v>Pyrénées-Orientales</v>
      </c>
    </row>
    <row r="157" spans="1:44" ht="14.1" hidden="1" customHeight="1">
      <c r="B157" s="24" t="s">
        <v>996</v>
      </c>
      <c r="C157" s="28" t="s">
        <v>1583</v>
      </c>
      <c r="E157" t="s">
        <v>1584</v>
      </c>
      <c r="F157">
        <v>11210</v>
      </c>
      <c r="G157" s="24" t="s">
        <v>1585</v>
      </c>
      <c r="H157" s="58">
        <v>468330649</v>
      </c>
      <c r="M157" s="29" t="s">
        <v>1582</v>
      </c>
      <c r="Q157" s="66"/>
      <c r="R157" s="6"/>
      <c r="S157" s="6"/>
      <c r="V157" s="6"/>
      <c r="W157" s="6"/>
      <c r="X157" s="6"/>
      <c r="Y157" s="6"/>
      <c r="Z157" s="6"/>
      <c r="AA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4"/>
      <c r="AQ157" t="str">
        <f t="shared" si="3"/>
        <v>Aude</v>
      </c>
      <c r="AR157" t="s">
        <v>2387</v>
      </c>
    </row>
    <row r="158" spans="1:44" ht="14.1" hidden="1" customHeight="1">
      <c r="A158" s="2"/>
      <c r="B158" s="24" t="s">
        <v>996</v>
      </c>
      <c r="C158" s="28" t="s">
        <v>1616</v>
      </c>
      <c r="E158" t="s">
        <v>1617</v>
      </c>
      <c r="F158">
        <v>11590</v>
      </c>
      <c r="G158" s="24" t="s">
        <v>1615</v>
      </c>
      <c r="H158" s="58">
        <v>688407621</v>
      </c>
      <c r="Q158" s="67"/>
      <c r="R158" s="6"/>
      <c r="S158" s="6"/>
      <c r="V158" s="6"/>
      <c r="W158" s="6"/>
      <c r="X158" s="6"/>
      <c r="Y158" s="6"/>
      <c r="Z158" s="6"/>
      <c r="AA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4"/>
      <c r="AQ158" t="str">
        <f t="shared" si="3"/>
        <v>Aude</v>
      </c>
    </row>
    <row r="159" spans="1:44" ht="14.1" customHeight="1">
      <c r="B159" t="s">
        <v>996</v>
      </c>
      <c r="C159" s="19" t="s">
        <v>1545</v>
      </c>
      <c r="E159" t="s">
        <v>1027</v>
      </c>
      <c r="F159">
        <v>30300</v>
      </c>
      <c r="G159" t="s">
        <v>1663</v>
      </c>
      <c r="H159" s="58">
        <v>466883198</v>
      </c>
      <c r="Q159" s="67"/>
      <c r="R159" s="3"/>
      <c r="S159" s="4"/>
      <c r="V159" s="3"/>
      <c r="W159" s="3"/>
      <c r="X159" s="3"/>
      <c r="Y159" s="4"/>
      <c r="Z159" s="4"/>
      <c r="AA159" s="4"/>
      <c r="AC159" s="4"/>
      <c r="AD159" s="4"/>
      <c r="AE159" s="4"/>
      <c r="AF159" s="4"/>
      <c r="AG159" s="4"/>
      <c r="AH159" s="4"/>
      <c r="AI159" s="3"/>
      <c r="AJ159" s="3"/>
      <c r="AK159" s="4"/>
      <c r="AL159" s="4"/>
      <c r="AM159" s="4"/>
      <c r="AN159" s="4"/>
      <c r="AO159" s="4"/>
      <c r="AP159" s="4"/>
      <c r="AQ159" t="str">
        <f t="shared" si="3"/>
        <v>Gard</v>
      </c>
    </row>
    <row r="160" spans="1:44" ht="14.1" hidden="1" customHeight="1">
      <c r="B160" t="s">
        <v>1458</v>
      </c>
      <c r="C160" s="28" t="s">
        <v>1545</v>
      </c>
      <c r="E160" s="24" t="s">
        <v>1546</v>
      </c>
      <c r="F160">
        <v>11200</v>
      </c>
      <c r="G160" s="24" t="s">
        <v>1547</v>
      </c>
      <c r="H160" s="58">
        <v>468912400</v>
      </c>
      <c r="Q160" s="67"/>
      <c r="R160" s="6"/>
      <c r="S160" s="6"/>
      <c r="V160" s="6"/>
      <c r="W160" s="6"/>
      <c r="X160" s="6"/>
      <c r="Y160" s="6"/>
      <c r="Z160" s="6"/>
      <c r="AA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45"/>
      <c r="AQ160" t="str">
        <f t="shared" si="3"/>
        <v>Aude</v>
      </c>
    </row>
    <row r="161" spans="1:43" ht="14.1" customHeight="1">
      <c r="B161" t="s">
        <v>2211</v>
      </c>
      <c r="C161" s="19" t="s">
        <v>1004</v>
      </c>
      <c r="D161" t="s">
        <v>29</v>
      </c>
      <c r="E161" t="s">
        <v>1005</v>
      </c>
      <c r="F161">
        <v>30127</v>
      </c>
      <c r="G161" t="s">
        <v>995</v>
      </c>
      <c r="H161" s="58" t="s">
        <v>2493</v>
      </c>
      <c r="I161" s="20" t="s">
        <v>29</v>
      </c>
      <c r="J161" s="21" t="s">
        <v>1006</v>
      </c>
      <c r="K161" s="21" t="s">
        <v>1008</v>
      </c>
      <c r="L161" t="s">
        <v>29</v>
      </c>
      <c r="M161" t="s">
        <v>29</v>
      </c>
      <c r="N161" t="s">
        <v>31</v>
      </c>
      <c r="O161" t="s">
        <v>29</v>
      </c>
      <c r="P161" t="s">
        <v>29</v>
      </c>
      <c r="Q161" s="66" t="s">
        <v>29</v>
      </c>
      <c r="R161" s="6" t="s">
        <v>29</v>
      </c>
      <c r="S161" s="6" t="s">
        <v>29</v>
      </c>
      <c r="T161" t="s">
        <v>2494</v>
      </c>
      <c r="U161" t="s">
        <v>29</v>
      </c>
      <c r="V161" s="6" t="s">
        <v>29</v>
      </c>
      <c r="W161" s="6" t="s">
        <v>29</v>
      </c>
      <c r="X161" s="6" t="s">
        <v>29</v>
      </c>
      <c r="Y161" s="6" t="s">
        <v>29</v>
      </c>
      <c r="Z161" s="6" t="s">
        <v>29</v>
      </c>
      <c r="AA161" s="6" t="s">
        <v>29</v>
      </c>
      <c r="AB161" t="s">
        <v>2495</v>
      </c>
      <c r="AC161" s="6" t="s">
        <v>29</v>
      </c>
      <c r="AD161" s="6" t="s">
        <v>29</v>
      </c>
      <c r="AE161" s="6" t="s">
        <v>29</v>
      </c>
      <c r="AF161" s="6" t="s">
        <v>29</v>
      </c>
      <c r="AG161" s="6" t="s">
        <v>29</v>
      </c>
      <c r="AH161" s="6" t="s">
        <v>29</v>
      </c>
      <c r="AI161" s="6" t="s">
        <v>29</v>
      </c>
      <c r="AJ161" s="6" t="s">
        <v>29</v>
      </c>
      <c r="AK161" s="6" t="s">
        <v>29</v>
      </c>
      <c r="AL161" s="6" t="s">
        <v>29</v>
      </c>
      <c r="AM161" s="6" t="s">
        <v>29</v>
      </c>
      <c r="AN161" s="14">
        <v>41751</v>
      </c>
      <c r="AO161" s="6"/>
      <c r="AP161" s="4"/>
      <c r="AQ161" t="str">
        <f t="shared" si="3"/>
        <v>Gard</v>
      </c>
    </row>
    <row r="162" spans="1:43" ht="14.1" customHeight="1">
      <c r="B162" t="s">
        <v>1460</v>
      </c>
      <c r="C162" s="24" t="s">
        <v>1341</v>
      </c>
      <c r="E162" s="24" t="s">
        <v>1342</v>
      </c>
      <c r="F162">
        <v>34200</v>
      </c>
      <c r="G162" t="s">
        <v>1338</v>
      </c>
      <c r="H162" s="58">
        <v>607394581</v>
      </c>
      <c r="Q162" s="66"/>
      <c r="R162" s="6"/>
      <c r="S162" s="6"/>
      <c r="V162" s="6"/>
      <c r="W162" s="6"/>
      <c r="X162" s="6"/>
      <c r="Y162" s="6"/>
      <c r="Z162" s="6"/>
      <c r="AA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t="str">
        <f t="shared" si="3"/>
        <v>Hérault</v>
      </c>
    </row>
    <row r="163" spans="1:43" ht="14.1" customHeight="1">
      <c r="B163" t="s">
        <v>996</v>
      </c>
      <c r="C163" s="24" t="s">
        <v>1647</v>
      </c>
      <c r="E163" t="s">
        <v>1648</v>
      </c>
      <c r="F163">
        <v>30220</v>
      </c>
      <c r="G163" t="s">
        <v>995</v>
      </c>
      <c r="H163" s="58">
        <v>466531862</v>
      </c>
      <c r="Q163" s="67"/>
      <c r="R163" s="3"/>
      <c r="S163" s="4"/>
      <c r="V163" s="3"/>
      <c r="W163" s="3"/>
      <c r="X163" s="3"/>
      <c r="Y163" s="4"/>
      <c r="Z163" s="4"/>
      <c r="AA163" s="4"/>
      <c r="AC163" s="4"/>
      <c r="AD163" s="4"/>
      <c r="AE163" s="4"/>
      <c r="AF163" s="4"/>
      <c r="AG163" s="4"/>
      <c r="AH163" s="4"/>
      <c r="AI163" s="3"/>
      <c r="AJ163" s="3"/>
      <c r="AK163" s="4"/>
      <c r="AL163" s="4"/>
      <c r="AM163" s="4"/>
      <c r="AN163" s="4"/>
      <c r="AO163" s="4"/>
      <c r="AP163" s="4"/>
      <c r="AQ163" t="str">
        <f t="shared" si="3"/>
        <v>Gard</v>
      </c>
    </row>
    <row r="164" spans="1:43" ht="14.1" customHeight="1">
      <c r="B164" t="s">
        <v>996</v>
      </c>
      <c r="C164" s="24" t="s">
        <v>1283</v>
      </c>
      <c r="E164" s="24" t="s">
        <v>1284</v>
      </c>
      <c r="F164">
        <v>34400</v>
      </c>
      <c r="G164" s="24" t="s">
        <v>1285</v>
      </c>
      <c r="H164" s="58">
        <v>467913195</v>
      </c>
      <c r="Q164" s="67"/>
      <c r="R164" s="6"/>
      <c r="S164" s="6"/>
      <c r="T164" s="2"/>
      <c r="U164" s="2"/>
      <c r="V164" s="6"/>
      <c r="W164" s="6"/>
      <c r="X164" s="6"/>
      <c r="Y164" s="6"/>
      <c r="Z164" s="6"/>
      <c r="AA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t="str">
        <f t="shared" si="3"/>
        <v>Hérault</v>
      </c>
    </row>
    <row r="165" spans="1:43" ht="14.1" customHeight="1">
      <c r="B165" s="24" t="s">
        <v>1129</v>
      </c>
      <c r="C165" t="s">
        <v>1818</v>
      </c>
      <c r="D165" t="s">
        <v>29</v>
      </c>
      <c r="E165" t="s">
        <v>1819</v>
      </c>
      <c r="F165">
        <v>30240</v>
      </c>
      <c r="G165" s="24" t="s">
        <v>1028</v>
      </c>
      <c r="H165" s="58" t="s">
        <v>2420</v>
      </c>
      <c r="I165" s="20" t="s">
        <v>29</v>
      </c>
      <c r="J165" s="21" t="s">
        <v>1820</v>
      </c>
      <c r="K165" s="21" t="s">
        <v>1821</v>
      </c>
      <c r="L165" t="s">
        <v>29</v>
      </c>
      <c r="M165" t="s">
        <v>29</v>
      </c>
      <c r="N165" t="s">
        <v>29</v>
      </c>
      <c r="O165" t="s">
        <v>29</v>
      </c>
      <c r="P165" t="s">
        <v>29</v>
      </c>
      <c r="Q165" s="66" t="s">
        <v>29</v>
      </c>
      <c r="R165" s="6" t="s">
        <v>29</v>
      </c>
      <c r="S165" s="6" t="s">
        <v>29</v>
      </c>
      <c r="T165" t="s">
        <v>2421</v>
      </c>
      <c r="U165" t="s">
        <v>29</v>
      </c>
      <c r="V165" s="6" t="s">
        <v>29</v>
      </c>
      <c r="W165" s="6" t="s">
        <v>29</v>
      </c>
      <c r="X165" s="6" t="s">
        <v>29</v>
      </c>
      <c r="Y165" s="6" t="s">
        <v>29</v>
      </c>
      <c r="Z165" s="6" t="s">
        <v>29</v>
      </c>
      <c r="AA165" s="6" t="s">
        <v>29</v>
      </c>
      <c r="AB165" t="s">
        <v>29</v>
      </c>
      <c r="AC165" s="6" t="s">
        <v>29</v>
      </c>
      <c r="AD165" s="6" t="s">
        <v>29</v>
      </c>
      <c r="AE165" s="6" t="s">
        <v>29</v>
      </c>
      <c r="AF165" s="6" t="s">
        <v>29</v>
      </c>
      <c r="AG165" s="6" t="s">
        <v>29</v>
      </c>
      <c r="AH165" s="6" t="s">
        <v>29</v>
      </c>
      <c r="AI165" s="6" t="s">
        <v>29</v>
      </c>
      <c r="AJ165" s="6" t="s">
        <v>29</v>
      </c>
      <c r="AK165" s="6" t="s">
        <v>29</v>
      </c>
      <c r="AL165" s="6" t="s">
        <v>29</v>
      </c>
      <c r="AM165" s="6" t="s">
        <v>29</v>
      </c>
      <c r="AN165" s="14">
        <v>41717</v>
      </c>
      <c r="AO165" s="6"/>
      <c r="AP165" s="6"/>
      <c r="AQ165" t="str">
        <f t="shared" si="3"/>
        <v>Gard</v>
      </c>
    </row>
    <row r="166" spans="1:43" ht="14.1" customHeight="1">
      <c r="B166" s="24" t="s">
        <v>1453</v>
      </c>
      <c r="C166" s="24" t="s">
        <v>1376</v>
      </c>
      <c r="E166" s="24" t="s">
        <v>1377</v>
      </c>
      <c r="F166">
        <v>34110</v>
      </c>
      <c r="G166" s="24" t="s">
        <v>1378</v>
      </c>
      <c r="H166" s="58">
        <v>616843115</v>
      </c>
      <c r="Q166" s="67"/>
      <c r="R166" s="3"/>
      <c r="S166" s="4"/>
      <c r="V166" s="3"/>
      <c r="W166" s="3"/>
      <c r="X166" s="3"/>
      <c r="Y166" s="4"/>
      <c r="Z166" s="4"/>
      <c r="AA166" s="4"/>
      <c r="AC166" s="4"/>
      <c r="AD166" s="4"/>
      <c r="AE166" s="4"/>
      <c r="AF166" s="4"/>
      <c r="AG166" s="4"/>
      <c r="AH166" s="4"/>
      <c r="AI166" s="3"/>
      <c r="AJ166" s="3"/>
      <c r="AK166" s="4"/>
      <c r="AL166" s="4"/>
      <c r="AM166" s="4"/>
      <c r="AN166" s="4"/>
      <c r="AO166" s="4"/>
      <c r="AP166" s="4"/>
      <c r="AQ166" t="str">
        <f t="shared" si="3"/>
        <v>Hérault</v>
      </c>
    </row>
    <row r="167" spans="1:43" ht="14.1" customHeight="1">
      <c r="B167" s="24" t="s">
        <v>1129</v>
      </c>
      <c r="C167" s="19" t="s">
        <v>1179</v>
      </c>
      <c r="E167" t="s">
        <v>1180</v>
      </c>
      <c r="F167">
        <v>34300</v>
      </c>
      <c r="G167" t="s">
        <v>1176</v>
      </c>
      <c r="H167" s="58">
        <v>622823826</v>
      </c>
      <c r="Q167" s="66"/>
      <c r="R167" s="6"/>
      <c r="S167" s="6"/>
      <c r="V167" s="6"/>
      <c r="W167" s="6"/>
      <c r="X167" s="6"/>
      <c r="Y167" s="6"/>
      <c r="Z167" s="6"/>
      <c r="AA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t="str">
        <f t="shared" si="3"/>
        <v>Hérault</v>
      </c>
    </row>
    <row r="168" spans="1:43" ht="14.1" hidden="1" customHeight="1">
      <c r="A168" s="2"/>
      <c r="C168" s="19" t="s">
        <v>449</v>
      </c>
      <c r="E168" s="19" t="s">
        <v>450</v>
      </c>
      <c r="F168" s="19">
        <v>66750</v>
      </c>
      <c r="G168" s="19" t="s">
        <v>135</v>
      </c>
      <c r="H168" s="57" t="s">
        <v>451</v>
      </c>
      <c r="I168" s="55"/>
      <c r="J168" s="19"/>
      <c r="K168" s="19"/>
      <c r="L168" s="19" t="s">
        <v>225</v>
      </c>
      <c r="M168" s="19">
        <v>392488425</v>
      </c>
      <c r="N168" s="19" t="s">
        <v>31</v>
      </c>
      <c r="O168" s="19">
        <v>7622</v>
      </c>
      <c r="P168" s="19">
        <v>1</v>
      </c>
      <c r="Q168" s="65">
        <v>13600</v>
      </c>
      <c r="R168" s="3" t="s">
        <v>452</v>
      </c>
      <c r="S168" s="4"/>
      <c r="T168" s="19" t="s">
        <v>453</v>
      </c>
      <c r="U168" s="19"/>
      <c r="V168" s="3"/>
      <c r="W168" s="3"/>
      <c r="X168" s="3"/>
      <c r="Y168" s="4"/>
      <c r="Z168" s="4"/>
      <c r="AA168" s="3"/>
      <c r="AC168" s="4"/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/>
      <c r="AJ168" s="3"/>
      <c r="AK168" s="4"/>
      <c r="AL168" s="4"/>
      <c r="AM168" s="3"/>
      <c r="AN168" s="4"/>
      <c r="AO168" s="4"/>
      <c r="AP168" s="4"/>
      <c r="AQ168" t="str">
        <f t="shared" si="3"/>
        <v>Pyrénées-Orientales</v>
      </c>
    </row>
    <row r="169" spans="1:43" ht="14.1" hidden="1" customHeight="1">
      <c r="A169" s="2"/>
      <c r="B169" s="24" t="s">
        <v>1517</v>
      </c>
      <c r="C169" s="35" t="s">
        <v>2058</v>
      </c>
      <c r="F169">
        <v>66700</v>
      </c>
      <c r="G169" s="19" t="s">
        <v>150</v>
      </c>
      <c r="Q169" s="66"/>
      <c r="R169" s="6"/>
      <c r="S169" s="6"/>
      <c r="T169" s="7"/>
      <c r="U169" s="7"/>
      <c r="V169" s="6"/>
      <c r="W169" s="6"/>
      <c r="X169" s="6"/>
      <c r="Y169" s="6"/>
      <c r="Z169" s="6"/>
      <c r="AA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t="str">
        <f t="shared" si="3"/>
        <v>Pyrénées-Orientales</v>
      </c>
    </row>
    <row r="170" spans="1:43" ht="14.1" hidden="1" customHeight="1">
      <c r="B170" t="s">
        <v>1463</v>
      </c>
      <c r="C170" s="28" t="s">
        <v>1489</v>
      </c>
      <c r="E170" t="s">
        <v>1490</v>
      </c>
      <c r="F170">
        <v>11510</v>
      </c>
      <c r="G170" s="24" t="s">
        <v>1491</v>
      </c>
      <c r="H170" s="58">
        <v>677479503</v>
      </c>
      <c r="Q170" s="67"/>
      <c r="R170" s="6"/>
      <c r="S170" s="6"/>
      <c r="V170" s="6"/>
      <c r="W170" s="6"/>
      <c r="X170" s="6"/>
      <c r="Y170" s="6"/>
      <c r="Z170" s="6"/>
      <c r="AA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45"/>
      <c r="AQ170" t="str">
        <f t="shared" si="3"/>
        <v>Aude</v>
      </c>
    </row>
    <row r="171" spans="1:43" ht="14.1" customHeight="1">
      <c r="B171" t="s">
        <v>996</v>
      </c>
      <c r="C171" s="19" t="s">
        <v>1649</v>
      </c>
      <c r="E171" t="s">
        <v>1650</v>
      </c>
      <c r="F171">
        <v>30127</v>
      </c>
      <c r="G171" t="s">
        <v>995</v>
      </c>
      <c r="H171" s="58">
        <v>662501759</v>
      </c>
      <c r="Q171" s="67"/>
      <c r="R171" s="3"/>
      <c r="S171" s="4"/>
      <c r="T171" t="s">
        <v>1651</v>
      </c>
      <c r="U171" t="s">
        <v>1652</v>
      </c>
      <c r="V171" s="3"/>
      <c r="W171" s="3"/>
      <c r="X171" s="3"/>
      <c r="Y171" s="4"/>
      <c r="Z171" s="4"/>
      <c r="AA171" s="4"/>
      <c r="AC171" s="4"/>
      <c r="AD171" s="4"/>
      <c r="AE171" s="4"/>
      <c r="AF171" s="4"/>
      <c r="AG171" s="4"/>
      <c r="AH171" s="4"/>
      <c r="AI171" s="3"/>
      <c r="AJ171" s="3"/>
      <c r="AK171" s="4"/>
      <c r="AL171" s="4"/>
      <c r="AM171" s="4"/>
      <c r="AN171" s="4"/>
      <c r="AO171" s="4"/>
      <c r="AP171" s="4"/>
      <c r="AQ171" t="str">
        <f t="shared" si="3"/>
        <v>Gard</v>
      </c>
    </row>
    <row r="172" spans="1:43" ht="14.1" customHeight="1">
      <c r="B172" t="s">
        <v>2211</v>
      </c>
      <c r="C172" s="19" t="s">
        <v>1181</v>
      </c>
      <c r="D172" t="s">
        <v>29</v>
      </c>
      <c r="E172" t="s">
        <v>1182</v>
      </c>
      <c r="F172">
        <v>34300</v>
      </c>
      <c r="G172" t="s">
        <v>1176</v>
      </c>
      <c r="H172" s="58" t="s">
        <v>2396</v>
      </c>
      <c r="I172" s="20" t="s">
        <v>29</v>
      </c>
      <c r="J172" s="21" t="s">
        <v>1183</v>
      </c>
      <c r="K172" s="21" t="s">
        <v>1184</v>
      </c>
      <c r="L172" t="s">
        <v>29</v>
      </c>
      <c r="M172" t="s">
        <v>2399</v>
      </c>
      <c r="N172" t="s">
        <v>29</v>
      </c>
      <c r="O172" t="s">
        <v>2400</v>
      </c>
      <c r="P172" t="s">
        <v>29</v>
      </c>
      <c r="Q172" s="66" t="s">
        <v>2209</v>
      </c>
      <c r="R172" s="6" t="s">
        <v>29</v>
      </c>
      <c r="S172" s="6" t="s">
        <v>29</v>
      </c>
      <c r="T172" t="s">
        <v>2397</v>
      </c>
      <c r="U172" t="s">
        <v>29</v>
      </c>
      <c r="V172" s="6" t="s">
        <v>29</v>
      </c>
      <c r="W172" s="6" t="s">
        <v>29</v>
      </c>
      <c r="X172" s="6" t="s">
        <v>29</v>
      </c>
      <c r="Y172" s="6" t="s">
        <v>29</v>
      </c>
      <c r="Z172" s="6" t="s">
        <v>29</v>
      </c>
      <c r="AA172" s="6" t="s">
        <v>29</v>
      </c>
      <c r="AB172" t="s">
        <v>2401</v>
      </c>
      <c r="AC172" s="6" t="s">
        <v>29</v>
      </c>
      <c r="AD172" s="6" t="s">
        <v>29</v>
      </c>
      <c r="AE172" s="6" t="s">
        <v>29</v>
      </c>
      <c r="AF172" s="6" t="s">
        <v>29</v>
      </c>
      <c r="AG172" s="6" t="s">
        <v>29</v>
      </c>
      <c r="AH172" s="6" t="s">
        <v>29</v>
      </c>
      <c r="AI172" s="6" t="s">
        <v>2398</v>
      </c>
      <c r="AJ172" s="6" t="s">
        <v>29</v>
      </c>
      <c r="AK172" s="6" t="s">
        <v>29</v>
      </c>
      <c r="AL172" s="6" t="s">
        <v>29</v>
      </c>
      <c r="AM172" s="6" t="s">
        <v>29</v>
      </c>
      <c r="AN172" s="14">
        <v>41715</v>
      </c>
      <c r="AO172" s="6"/>
      <c r="AP172" s="6"/>
      <c r="AQ172" t="str">
        <f t="shared" si="3"/>
        <v>Hérault</v>
      </c>
    </row>
    <row r="173" spans="1:43" ht="14.1" customHeight="1">
      <c r="B173" t="s">
        <v>1464</v>
      </c>
      <c r="C173" s="19" t="s">
        <v>1808</v>
      </c>
      <c r="E173" t="s">
        <v>1809</v>
      </c>
      <c r="F173">
        <v>30800</v>
      </c>
      <c r="G173" t="s">
        <v>1810</v>
      </c>
      <c r="H173" s="58">
        <v>466793565</v>
      </c>
      <c r="Q173" s="67"/>
      <c r="R173" s="3"/>
      <c r="S173" s="4"/>
      <c r="V173" s="3"/>
      <c r="W173" s="3"/>
      <c r="X173" s="3"/>
      <c r="Y173" s="4"/>
      <c r="Z173" s="4"/>
      <c r="AA173" s="4"/>
      <c r="AC173" s="4"/>
      <c r="AD173" s="4"/>
      <c r="AE173" s="4"/>
      <c r="AF173" s="4"/>
      <c r="AG173" s="4"/>
      <c r="AH173" s="4"/>
      <c r="AI173" s="3"/>
      <c r="AJ173" s="3"/>
      <c r="AK173" s="4"/>
      <c r="AL173" s="4"/>
      <c r="AM173" s="4"/>
      <c r="AN173" s="4"/>
      <c r="AO173" s="4"/>
      <c r="AP173" s="4"/>
      <c r="AQ173" t="str">
        <f t="shared" si="3"/>
        <v>Gard</v>
      </c>
    </row>
    <row r="174" spans="1:43" ht="14.1" customHeight="1">
      <c r="B174" s="24" t="s">
        <v>1129</v>
      </c>
      <c r="C174" s="24" t="s">
        <v>1962</v>
      </c>
      <c r="E174" s="24" t="s">
        <v>1963</v>
      </c>
      <c r="F174">
        <v>34420</v>
      </c>
      <c r="G174" s="24" t="s">
        <v>1964</v>
      </c>
      <c r="H174" s="58">
        <v>467909170</v>
      </c>
      <c r="Q174" s="66"/>
      <c r="R174" s="6"/>
      <c r="S174" s="6"/>
      <c r="T174" s="2"/>
      <c r="U174" s="2"/>
      <c r="V174" s="6"/>
      <c r="W174" s="6"/>
      <c r="X174" s="6"/>
      <c r="Y174" s="6"/>
      <c r="Z174" s="6"/>
      <c r="AA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t="str">
        <f t="shared" si="3"/>
        <v>Hérault</v>
      </c>
    </row>
    <row r="175" spans="1:43" ht="14.1" hidden="1" customHeight="1">
      <c r="B175" s="24" t="s">
        <v>996</v>
      </c>
      <c r="C175" s="35" t="s">
        <v>2082</v>
      </c>
      <c r="F175">
        <v>66420</v>
      </c>
      <c r="G175" s="19" t="s">
        <v>77</v>
      </c>
      <c r="Q175" s="66"/>
      <c r="R175" s="6"/>
      <c r="S175" s="6"/>
      <c r="T175" s="7"/>
      <c r="U175" s="7"/>
      <c r="V175" s="6"/>
      <c r="W175" s="6"/>
      <c r="X175" s="6"/>
      <c r="Y175" s="6"/>
      <c r="Z175" s="6"/>
      <c r="AA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t="str">
        <f t="shared" si="3"/>
        <v>Pyrénées-Orientales</v>
      </c>
    </row>
    <row r="176" spans="1:43" ht="14.1" customHeight="1">
      <c r="B176" s="24" t="s">
        <v>1453</v>
      </c>
      <c r="C176" s="33" t="s">
        <v>1936</v>
      </c>
      <c r="E176" t="s">
        <v>1937</v>
      </c>
      <c r="F176">
        <v>34130</v>
      </c>
      <c r="G176" t="s">
        <v>1300</v>
      </c>
      <c r="H176" s="58">
        <v>467998844</v>
      </c>
      <c r="J176" s="21" t="s">
        <v>1938</v>
      </c>
      <c r="Q176" s="66"/>
      <c r="R176" s="6"/>
      <c r="S176" s="6"/>
      <c r="T176" s="2"/>
      <c r="U176" s="2"/>
      <c r="V176" s="6"/>
      <c r="W176" s="6"/>
      <c r="X176" s="6"/>
      <c r="Y176" s="6"/>
      <c r="Z176" s="6"/>
      <c r="AA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t="str">
        <f t="shared" si="3"/>
        <v>Hérault</v>
      </c>
    </row>
    <row r="177" spans="1:43" ht="14.1" hidden="1" customHeight="1">
      <c r="B177" s="24" t="s">
        <v>2211</v>
      </c>
      <c r="C177" s="28" t="s">
        <v>1586</v>
      </c>
      <c r="D177" t="s">
        <v>29</v>
      </c>
      <c r="E177" t="s">
        <v>1587</v>
      </c>
      <c r="F177">
        <v>11210</v>
      </c>
      <c r="G177" s="24" t="s">
        <v>1585</v>
      </c>
      <c r="H177" s="58" t="s">
        <v>2434</v>
      </c>
      <c r="I177" s="20" t="s">
        <v>2437</v>
      </c>
      <c r="J177" t="s">
        <v>2438</v>
      </c>
      <c r="K177" t="s">
        <v>2435</v>
      </c>
      <c r="L177" t="s">
        <v>29</v>
      </c>
      <c r="M177" t="s">
        <v>29</v>
      </c>
      <c r="N177" t="s">
        <v>29</v>
      </c>
      <c r="O177" t="s">
        <v>29</v>
      </c>
      <c r="P177" t="s">
        <v>29</v>
      </c>
      <c r="Q177" s="66" t="s">
        <v>29</v>
      </c>
      <c r="R177" s="6" t="s">
        <v>29</v>
      </c>
      <c r="S177" s="6" t="s">
        <v>29</v>
      </c>
      <c r="T177" t="s">
        <v>2440</v>
      </c>
      <c r="U177" t="s">
        <v>29</v>
      </c>
      <c r="V177" s="6" t="s">
        <v>29</v>
      </c>
      <c r="W177" s="6" t="s">
        <v>29</v>
      </c>
      <c r="X177" s="6" t="s">
        <v>29</v>
      </c>
      <c r="Y177" s="6" t="s">
        <v>2439</v>
      </c>
      <c r="Z177" s="6" t="s">
        <v>29</v>
      </c>
      <c r="AA177" s="6" t="s">
        <v>29</v>
      </c>
      <c r="AB177" t="s">
        <v>2436</v>
      </c>
      <c r="AC177" s="6" t="s">
        <v>29</v>
      </c>
      <c r="AD177" s="6" t="s">
        <v>29</v>
      </c>
      <c r="AE177" s="6" t="s">
        <v>29</v>
      </c>
      <c r="AF177" s="6" t="s">
        <v>29</v>
      </c>
      <c r="AG177" s="6" t="s">
        <v>29</v>
      </c>
      <c r="AH177" s="6" t="s">
        <v>29</v>
      </c>
      <c r="AI177" s="6" t="s">
        <v>29</v>
      </c>
      <c r="AJ177" s="6" t="s">
        <v>29</v>
      </c>
      <c r="AK177" s="6" t="s">
        <v>29</v>
      </c>
      <c r="AL177" s="6" t="s">
        <v>29</v>
      </c>
      <c r="AM177" s="6" t="s">
        <v>29</v>
      </c>
      <c r="AN177" s="14">
        <v>41731</v>
      </c>
      <c r="AO177" s="6"/>
      <c r="AP177" s="4"/>
      <c r="AQ177" t="str">
        <f t="shared" si="3"/>
        <v>Aude</v>
      </c>
    </row>
    <row r="178" spans="1:43" ht="14.1" customHeight="1">
      <c r="B178" t="s">
        <v>996</v>
      </c>
      <c r="C178" s="24" t="s">
        <v>1714</v>
      </c>
      <c r="E178" t="s">
        <v>1715</v>
      </c>
      <c r="F178">
        <v>30240</v>
      </c>
      <c r="G178" t="s">
        <v>1028</v>
      </c>
      <c r="H178" s="58">
        <v>603591040</v>
      </c>
      <c r="Q178" s="66"/>
      <c r="R178" s="6"/>
      <c r="S178" s="6"/>
      <c r="V178" s="6"/>
      <c r="W178" s="6"/>
      <c r="X178" s="6"/>
      <c r="Y178" s="6"/>
      <c r="Z178" s="6"/>
      <c r="AA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4"/>
      <c r="AQ178" t="str">
        <f t="shared" si="3"/>
        <v>Gard</v>
      </c>
    </row>
    <row r="179" spans="1:43" ht="14.1" hidden="1" customHeight="1">
      <c r="A179" s="43"/>
      <c r="C179" s="19" t="s">
        <v>549</v>
      </c>
      <c r="E179" s="19" t="s">
        <v>229</v>
      </c>
      <c r="F179" s="19">
        <v>66140</v>
      </c>
      <c r="G179" s="19" t="s">
        <v>50</v>
      </c>
      <c r="H179" s="57" t="s">
        <v>550</v>
      </c>
      <c r="I179" s="55" t="s">
        <v>551</v>
      </c>
      <c r="J179" s="19" t="s">
        <v>552</v>
      </c>
      <c r="K179" s="19" t="s">
        <v>553</v>
      </c>
      <c r="L179" s="19" t="s">
        <v>94</v>
      </c>
      <c r="M179" s="19">
        <v>42280513500015</v>
      </c>
      <c r="N179" s="19" t="s">
        <v>31</v>
      </c>
      <c r="O179" s="19">
        <v>23533</v>
      </c>
      <c r="P179" s="19">
        <v>5</v>
      </c>
      <c r="Q179" s="65">
        <v>600000</v>
      </c>
      <c r="R179" s="3" t="s">
        <v>554</v>
      </c>
      <c r="S179" s="4"/>
      <c r="T179" s="5" t="s">
        <v>555</v>
      </c>
      <c r="U179" s="5" t="s">
        <v>556</v>
      </c>
      <c r="V179" s="3" t="s">
        <v>556</v>
      </c>
      <c r="W179" s="3"/>
      <c r="X179" s="3"/>
      <c r="Y179" s="4"/>
      <c r="Z179" s="4"/>
      <c r="AA179" s="3" t="s">
        <v>557</v>
      </c>
      <c r="AC179" s="4"/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300</v>
      </c>
      <c r="AJ179" s="3">
        <v>525</v>
      </c>
      <c r="AK179" s="4"/>
      <c r="AL179" s="4"/>
      <c r="AM179" s="3"/>
      <c r="AN179" s="4"/>
      <c r="AO179" s="4"/>
      <c r="AP179" s="4"/>
      <c r="AQ179" t="str">
        <f t="shared" si="3"/>
        <v>Pyrénées-Orientales</v>
      </c>
    </row>
    <row r="180" spans="1:43" ht="14.1" customHeight="1">
      <c r="B180" t="s">
        <v>1460</v>
      </c>
      <c r="C180" s="19" t="s">
        <v>1674</v>
      </c>
      <c r="E180" t="s">
        <v>1675</v>
      </c>
      <c r="F180">
        <v>30210</v>
      </c>
      <c r="G180" t="s">
        <v>1676</v>
      </c>
      <c r="H180" s="58">
        <v>466370673</v>
      </c>
      <c r="Q180" s="66"/>
      <c r="R180" s="6"/>
      <c r="S180" s="6"/>
      <c r="V180" s="6"/>
      <c r="W180" s="6"/>
      <c r="X180" s="6"/>
      <c r="Y180" s="6"/>
      <c r="Z180" s="6"/>
      <c r="AA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4"/>
      <c r="AQ180" t="str">
        <f t="shared" si="3"/>
        <v>Gard</v>
      </c>
    </row>
    <row r="181" spans="1:43" ht="14.1" customHeight="1">
      <c r="B181" s="24" t="s">
        <v>1129</v>
      </c>
      <c r="C181" s="19" t="s">
        <v>1288</v>
      </c>
      <c r="E181" t="s">
        <v>1289</v>
      </c>
      <c r="F181">
        <v>34340</v>
      </c>
      <c r="G181" t="s">
        <v>1290</v>
      </c>
      <c r="H181" s="58">
        <v>467218569</v>
      </c>
      <c r="J181" s="21" t="s">
        <v>1291</v>
      </c>
      <c r="K181" s="21" t="s">
        <v>1294</v>
      </c>
      <c r="Q181" s="66"/>
      <c r="R181" s="6"/>
      <c r="S181" s="6"/>
      <c r="T181" s="2" t="s">
        <v>1292</v>
      </c>
      <c r="U181" s="2" t="s">
        <v>1293</v>
      </c>
      <c r="V181" s="6"/>
      <c r="W181" s="6"/>
      <c r="X181" s="6"/>
      <c r="Y181" s="6"/>
      <c r="Z181" s="6"/>
      <c r="AA181" s="6"/>
      <c r="AB181" t="s">
        <v>1295</v>
      </c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t="str">
        <f t="shared" si="3"/>
        <v>Hérault</v>
      </c>
    </row>
    <row r="182" spans="1:43" ht="14.1" hidden="1" customHeight="1">
      <c r="C182" s="19" t="s">
        <v>558</v>
      </c>
      <c r="E182" s="19" t="s">
        <v>559</v>
      </c>
      <c r="F182" s="19">
        <v>66440</v>
      </c>
      <c r="G182" s="33" t="s">
        <v>2139</v>
      </c>
      <c r="H182" s="57"/>
      <c r="I182" s="55"/>
      <c r="J182" s="19"/>
      <c r="K182" s="19" t="s">
        <v>561</v>
      </c>
      <c r="L182" s="19" t="s">
        <v>562</v>
      </c>
      <c r="M182" s="19" t="s">
        <v>563</v>
      </c>
      <c r="N182" s="19" t="s">
        <v>31</v>
      </c>
      <c r="O182" s="19">
        <v>2500</v>
      </c>
      <c r="P182" s="19">
        <v>1</v>
      </c>
      <c r="Q182" s="65"/>
      <c r="R182" s="3" t="s">
        <v>564</v>
      </c>
      <c r="S182" s="4"/>
      <c r="T182" s="19" t="s">
        <v>565</v>
      </c>
      <c r="U182" s="19" t="s">
        <v>566</v>
      </c>
      <c r="V182" s="3" t="s">
        <v>567</v>
      </c>
      <c r="W182" s="3"/>
      <c r="X182" s="3"/>
      <c r="Y182" s="4"/>
      <c r="Z182" s="4"/>
      <c r="AA182" s="3" t="s">
        <v>558</v>
      </c>
      <c r="AC182" s="4"/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/>
      <c r="AJ182" s="3"/>
      <c r="AK182" s="4"/>
      <c r="AL182" s="4"/>
      <c r="AM182" s="3"/>
      <c r="AN182" s="4"/>
      <c r="AO182" s="4"/>
      <c r="AP182" s="4"/>
      <c r="AQ182" t="str">
        <f t="shared" si="3"/>
        <v>Pyrénées-Orientales</v>
      </c>
    </row>
    <row r="183" spans="1:43" ht="14.1" hidden="1" customHeight="1">
      <c r="B183" s="24" t="s">
        <v>1460</v>
      </c>
      <c r="C183" s="28" t="s">
        <v>1509</v>
      </c>
      <c r="E183" t="s">
        <v>1510</v>
      </c>
      <c r="F183">
        <v>11430</v>
      </c>
      <c r="G183" s="24" t="s">
        <v>1504</v>
      </c>
      <c r="H183" s="58">
        <v>620324049</v>
      </c>
      <c r="Q183" s="67"/>
      <c r="R183" s="3"/>
      <c r="S183" s="4"/>
      <c r="V183" s="3"/>
      <c r="W183" s="3"/>
      <c r="X183" s="3"/>
      <c r="Y183" s="4"/>
      <c r="Z183" s="4"/>
      <c r="AA183" s="4"/>
      <c r="AC183" s="4"/>
      <c r="AD183" s="4"/>
      <c r="AE183" s="4"/>
      <c r="AF183" s="4"/>
      <c r="AG183" s="4"/>
      <c r="AH183" s="4"/>
      <c r="AI183" s="3"/>
      <c r="AJ183" s="3"/>
      <c r="AK183" s="4"/>
      <c r="AL183" s="4"/>
      <c r="AM183" s="4"/>
      <c r="AN183" s="4"/>
      <c r="AO183" s="4"/>
      <c r="AP183" s="45"/>
      <c r="AQ183" t="str">
        <f t="shared" si="3"/>
        <v>Aude</v>
      </c>
    </row>
    <row r="184" spans="1:43" ht="14.1" hidden="1" customHeight="1">
      <c r="A184" s="2"/>
      <c r="B184" s="24" t="s">
        <v>996</v>
      </c>
      <c r="C184" s="35" t="s">
        <v>2098</v>
      </c>
      <c r="F184">
        <v>66660</v>
      </c>
      <c r="G184" s="19" t="s">
        <v>169</v>
      </c>
      <c r="M184" s="2"/>
      <c r="Q184" s="66"/>
      <c r="R184" s="6"/>
      <c r="S184" s="6"/>
      <c r="T184" s="7"/>
      <c r="U184" s="7"/>
      <c r="V184" s="6"/>
      <c r="W184" s="6"/>
      <c r="X184" s="6"/>
      <c r="Y184" s="6"/>
      <c r="Z184" s="6"/>
      <c r="AA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t="str">
        <f t="shared" si="3"/>
        <v>Pyrénées-Orientales</v>
      </c>
    </row>
    <row r="185" spans="1:43" ht="14.1" hidden="1" customHeight="1">
      <c r="B185" t="s">
        <v>996</v>
      </c>
      <c r="C185" s="27" t="s">
        <v>1607</v>
      </c>
      <c r="E185" t="s">
        <v>1608</v>
      </c>
      <c r="F185">
        <v>11700</v>
      </c>
      <c r="G185" t="s">
        <v>1609</v>
      </c>
      <c r="H185" s="58">
        <v>468499982</v>
      </c>
      <c r="Q185" s="70"/>
      <c r="R185" s="6"/>
      <c r="S185" s="6"/>
      <c r="V185" s="6"/>
      <c r="W185" s="6"/>
      <c r="X185" s="6"/>
      <c r="Y185" s="6"/>
      <c r="Z185" s="6"/>
      <c r="AA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4"/>
      <c r="AQ185" t="str">
        <f t="shared" si="3"/>
        <v>Aude</v>
      </c>
    </row>
    <row r="186" spans="1:43" ht="14.1" hidden="1" customHeight="1">
      <c r="B186" s="24" t="s">
        <v>1463</v>
      </c>
      <c r="C186" s="28" t="s">
        <v>1624</v>
      </c>
      <c r="E186" t="s">
        <v>1497</v>
      </c>
      <c r="F186">
        <v>11560</v>
      </c>
      <c r="G186" s="24" t="s">
        <v>1623</v>
      </c>
      <c r="H186" s="58">
        <v>670629064</v>
      </c>
      <c r="Q186" s="67"/>
      <c r="R186" s="3"/>
      <c r="S186" s="4"/>
      <c r="V186" s="3"/>
      <c r="W186" s="3"/>
      <c r="X186" s="3"/>
      <c r="Y186" s="4"/>
      <c r="Z186" s="4"/>
      <c r="AA186" s="4"/>
      <c r="AC186" s="4"/>
      <c r="AD186" s="4"/>
      <c r="AE186" s="4"/>
      <c r="AF186" s="4"/>
      <c r="AG186" s="4"/>
      <c r="AH186" s="4"/>
      <c r="AI186" s="3"/>
      <c r="AJ186" s="3"/>
      <c r="AK186" s="4"/>
      <c r="AL186" s="4"/>
      <c r="AM186" s="4"/>
      <c r="AN186" s="4"/>
      <c r="AO186" s="4"/>
      <c r="AP186" s="4"/>
      <c r="AQ186" t="str">
        <f t="shared" si="3"/>
        <v>Aude</v>
      </c>
    </row>
    <row r="187" spans="1:43" ht="14.1" hidden="1" customHeight="1">
      <c r="A187" s="9"/>
      <c r="C187" s="19" t="s">
        <v>568</v>
      </c>
      <c r="E187" s="19" t="s">
        <v>569</v>
      </c>
      <c r="F187" s="19">
        <v>66750</v>
      </c>
      <c r="G187" s="19" t="s">
        <v>135</v>
      </c>
      <c r="H187" s="57" t="s">
        <v>570</v>
      </c>
      <c r="I187" s="55"/>
      <c r="J187" s="19"/>
      <c r="K187" s="19"/>
      <c r="L187" s="19"/>
      <c r="M187" s="19"/>
      <c r="N187" s="19" t="s">
        <v>262</v>
      </c>
      <c r="O187" s="19"/>
      <c r="P187" s="19"/>
      <c r="Q187" s="65"/>
      <c r="R187" s="3"/>
      <c r="S187" s="4"/>
      <c r="T187" s="19"/>
      <c r="U187" s="19"/>
      <c r="V187" s="3"/>
      <c r="W187" s="3"/>
      <c r="X187" s="3"/>
      <c r="Y187" s="4"/>
      <c r="Z187" s="4"/>
      <c r="AA187" s="3"/>
      <c r="AC187" s="4"/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/>
      <c r="AJ187" s="3"/>
      <c r="AK187" s="4"/>
      <c r="AL187" s="4"/>
      <c r="AM187" s="3"/>
      <c r="AN187" s="6"/>
      <c r="AO187" s="6"/>
      <c r="AP187" s="6"/>
      <c r="AQ187" t="str">
        <f t="shared" si="3"/>
        <v>Pyrénées-Orientales</v>
      </c>
    </row>
    <row r="188" spans="1:43" ht="14.1" hidden="1" customHeight="1">
      <c r="B188" s="24" t="s">
        <v>996</v>
      </c>
      <c r="C188" s="27" t="s">
        <v>1511</v>
      </c>
      <c r="E188" t="s">
        <v>1512</v>
      </c>
      <c r="F188">
        <v>11430</v>
      </c>
      <c r="G188" s="24" t="s">
        <v>1504</v>
      </c>
      <c r="H188" s="58">
        <v>468498831</v>
      </c>
      <c r="Q188" s="67"/>
      <c r="R188" s="3"/>
      <c r="S188" s="4"/>
      <c r="V188" s="3"/>
      <c r="W188" s="3"/>
      <c r="X188" s="3"/>
      <c r="Y188" s="4"/>
      <c r="Z188" s="4"/>
      <c r="AA188" s="4"/>
      <c r="AC188" s="4"/>
      <c r="AD188" s="4"/>
      <c r="AE188" s="4"/>
      <c r="AF188" s="4"/>
      <c r="AG188" s="4"/>
      <c r="AH188" s="4"/>
      <c r="AI188" s="3"/>
      <c r="AJ188" s="3"/>
      <c r="AK188" s="4"/>
      <c r="AL188" s="4"/>
      <c r="AM188" s="4"/>
      <c r="AN188" s="12"/>
      <c r="AO188" s="12"/>
      <c r="AP188" s="45"/>
      <c r="AQ188" t="str">
        <f t="shared" si="3"/>
        <v>Aude</v>
      </c>
    </row>
    <row r="189" spans="1:43" ht="14.1" customHeight="1">
      <c r="C189" s="24" t="s">
        <v>1875</v>
      </c>
      <c r="E189" s="24" t="s">
        <v>1876</v>
      </c>
      <c r="F189">
        <v>34300</v>
      </c>
      <c r="G189" s="24" t="s">
        <v>1176</v>
      </c>
      <c r="H189" s="58">
        <v>663331892</v>
      </c>
      <c r="Q189" s="67"/>
      <c r="R189" s="3"/>
      <c r="S189" s="4"/>
      <c r="V189" s="3"/>
      <c r="W189" s="3"/>
      <c r="X189" s="3"/>
      <c r="Y189" s="4"/>
      <c r="Z189" s="4"/>
      <c r="AA189" s="4"/>
      <c r="AC189" s="4"/>
      <c r="AD189" s="4"/>
      <c r="AE189" s="4"/>
      <c r="AF189" s="4"/>
      <c r="AG189" s="4"/>
      <c r="AH189" s="4"/>
      <c r="AI189" s="3"/>
      <c r="AJ189" s="3"/>
      <c r="AK189" s="4"/>
      <c r="AL189" s="4"/>
      <c r="AM189" s="4"/>
      <c r="AN189" s="4"/>
      <c r="AO189" s="4"/>
      <c r="AP189" s="4"/>
      <c r="AQ189" t="str">
        <f t="shared" si="3"/>
        <v>Hérault</v>
      </c>
    </row>
    <row r="190" spans="1:43" ht="14.1" hidden="1" customHeight="1">
      <c r="C190" s="19" t="s">
        <v>571</v>
      </c>
      <c r="E190" s="19" t="s">
        <v>572</v>
      </c>
      <c r="F190" s="19">
        <v>66100</v>
      </c>
      <c r="G190" s="19" t="s">
        <v>403</v>
      </c>
      <c r="H190" s="57" t="s">
        <v>573</v>
      </c>
      <c r="I190" s="55"/>
      <c r="J190" s="19" t="s">
        <v>574</v>
      </c>
      <c r="K190" s="19"/>
      <c r="L190" s="19"/>
      <c r="M190" s="19"/>
      <c r="N190" s="19"/>
      <c r="O190" s="19"/>
      <c r="P190" s="19">
        <v>1</v>
      </c>
      <c r="Q190" s="65"/>
      <c r="R190" s="3"/>
      <c r="S190" s="4"/>
      <c r="T190" s="5" t="s">
        <v>575</v>
      </c>
      <c r="U190" s="5"/>
      <c r="V190" s="3"/>
      <c r="W190" s="3"/>
      <c r="X190" s="3"/>
      <c r="Y190" s="4"/>
      <c r="Z190" s="4"/>
      <c r="AA190" s="3"/>
      <c r="AC190" s="4"/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/>
      <c r="AJ190" s="3"/>
      <c r="AK190" s="4"/>
      <c r="AL190" s="4"/>
      <c r="AM190" s="3"/>
      <c r="AN190" s="4"/>
      <c r="AO190" s="4"/>
      <c r="AP190" s="4"/>
      <c r="AQ190" t="str">
        <f t="shared" si="3"/>
        <v>Pyrénées-Orientales</v>
      </c>
    </row>
    <row r="191" spans="1:43" ht="14.1" hidden="1" customHeight="1">
      <c r="A191" s="43"/>
      <c r="C191" s="19" t="s">
        <v>576</v>
      </c>
      <c r="E191" s="19" t="s">
        <v>577</v>
      </c>
      <c r="F191" s="19">
        <v>66700</v>
      </c>
      <c r="G191" s="19" t="s">
        <v>150</v>
      </c>
      <c r="H191" s="57"/>
      <c r="I191" s="55"/>
      <c r="J191" s="19"/>
      <c r="K191" s="19"/>
      <c r="L191" s="19"/>
      <c r="M191" s="19"/>
      <c r="N191" s="19" t="s">
        <v>82</v>
      </c>
      <c r="O191" s="19">
        <v>5000</v>
      </c>
      <c r="P191" s="19"/>
      <c r="Q191" s="69"/>
      <c r="R191" s="3" t="s">
        <v>579</v>
      </c>
      <c r="S191" s="4"/>
      <c r="T191" s="19" t="s">
        <v>580</v>
      </c>
      <c r="U191" s="19"/>
      <c r="V191" s="3"/>
      <c r="W191" s="3"/>
      <c r="X191" s="3"/>
      <c r="Y191" s="4"/>
      <c r="Z191" s="4"/>
      <c r="AA191" s="3"/>
      <c r="AC191" s="4"/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/>
      <c r="AJ191" s="3"/>
      <c r="AK191" s="4"/>
      <c r="AL191" s="4"/>
      <c r="AM191" s="3"/>
      <c r="AN191" s="6"/>
      <c r="AO191" s="6"/>
      <c r="AP191" s="6"/>
      <c r="AQ191" t="str">
        <f t="shared" si="3"/>
        <v>Pyrénées-Orientales</v>
      </c>
    </row>
    <row r="192" spans="1:43" ht="14.1" hidden="1" customHeight="1">
      <c r="A192" s="9"/>
      <c r="C192" s="19" t="s">
        <v>581</v>
      </c>
      <c r="E192" s="19" t="s">
        <v>49</v>
      </c>
      <c r="F192" s="19">
        <v>66140</v>
      </c>
      <c r="G192" s="19" t="s">
        <v>50</v>
      </c>
      <c r="H192" s="57" t="s">
        <v>582</v>
      </c>
      <c r="I192" s="55"/>
      <c r="J192" s="19" t="s">
        <v>583</v>
      </c>
      <c r="K192" s="19"/>
      <c r="L192" s="19" t="s">
        <v>584</v>
      </c>
      <c r="M192" s="19" t="s">
        <v>585</v>
      </c>
      <c r="N192" s="19" t="s">
        <v>31</v>
      </c>
      <c r="O192" s="19">
        <v>7500</v>
      </c>
      <c r="P192" s="19">
        <v>1</v>
      </c>
      <c r="Q192" s="65">
        <v>150000</v>
      </c>
      <c r="R192" s="3" t="s">
        <v>586</v>
      </c>
      <c r="S192" s="4"/>
      <c r="T192" s="5" t="s">
        <v>587</v>
      </c>
      <c r="U192" s="5"/>
      <c r="V192" s="3"/>
      <c r="W192" s="3"/>
      <c r="X192" s="3"/>
      <c r="Y192" s="4"/>
      <c r="Z192" s="4"/>
      <c r="AA192" s="3" t="s">
        <v>588</v>
      </c>
      <c r="AC192" s="4"/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270</v>
      </c>
      <c r="AJ192" s="3">
        <v>500</v>
      </c>
      <c r="AK192" s="4"/>
      <c r="AL192" s="4"/>
      <c r="AM192" s="3"/>
      <c r="AN192" s="6"/>
      <c r="AO192" s="6"/>
      <c r="AP192" s="6"/>
      <c r="AQ192" t="str">
        <f t="shared" si="3"/>
        <v>Pyrénées-Orientales</v>
      </c>
    </row>
    <row r="193" spans="1:43" ht="14.1" customHeight="1">
      <c r="B193" t="s">
        <v>996</v>
      </c>
      <c r="C193" s="19" t="s">
        <v>1716</v>
      </c>
      <c r="D193" t="s">
        <v>29</v>
      </c>
      <c r="E193" t="s">
        <v>1035</v>
      </c>
      <c r="F193">
        <v>30240</v>
      </c>
      <c r="G193" t="s">
        <v>1028</v>
      </c>
      <c r="H193" s="58" t="s">
        <v>2500</v>
      </c>
      <c r="I193" s="20" t="s">
        <v>29</v>
      </c>
      <c r="J193" s="21" t="s">
        <v>1717</v>
      </c>
      <c r="K193" s="21" t="s">
        <v>1718</v>
      </c>
      <c r="L193" t="s">
        <v>29</v>
      </c>
      <c r="M193" t="s">
        <v>29</v>
      </c>
      <c r="N193" t="s">
        <v>29</v>
      </c>
      <c r="O193" t="s">
        <v>29</v>
      </c>
      <c r="P193" t="s">
        <v>29</v>
      </c>
      <c r="Q193" s="70" t="s">
        <v>29</v>
      </c>
      <c r="R193" s="6" t="s">
        <v>29</v>
      </c>
      <c r="S193" s="6" t="s">
        <v>29</v>
      </c>
      <c r="T193" t="s">
        <v>2501</v>
      </c>
      <c r="U193" t="s">
        <v>29</v>
      </c>
      <c r="V193" s="6" t="s">
        <v>29</v>
      </c>
      <c r="W193" s="6" t="s">
        <v>29</v>
      </c>
      <c r="X193" s="6" t="s">
        <v>29</v>
      </c>
      <c r="Y193" s="6" t="s">
        <v>29</v>
      </c>
      <c r="Z193" s="6" t="s">
        <v>29</v>
      </c>
      <c r="AA193" s="6" t="s">
        <v>29</v>
      </c>
      <c r="AB193" t="s">
        <v>1719</v>
      </c>
      <c r="AC193" s="6" t="s">
        <v>29</v>
      </c>
      <c r="AD193" s="6" t="s">
        <v>29</v>
      </c>
      <c r="AE193" s="6" t="s">
        <v>29</v>
      </c>
      <c r="AF193" s="6" t="s">
        <v>29</v>
      </c>
      <c r="AG193" s="6" t="s">
        <v>29</v>
      </c>
      <c r="AH193" s="6" t="s">
        <v>29</v>
      </c>
      <c r="AI193" s="6" t="s">
        <v>29</v>
      </c>
      <c r="AJ193" s="6" t="s">
        <v>29</v>
      </c>
      <c r="AK193" s="6" t="s">
        <v>29</v>
      </c>
      <c r="AL193" s="6" t="s">
        <v>29</v>
      </c>
      <c r="AM193" s="6" t="s">
        <v>29</v>
      </c>
      <c r="AN193" s="14">
        <v>41751</v>
      </c>
      <c r="AO193" s="6"/>
      <c r="AP193" s="4"/>
      <c r="AQ193" t="str">
        <f t="shared" si="3"/>
        <v>Gard</v>
      </c>
    </row>
    <row r="194" spans="1:43" ht="14.1" hidden="1" customHeight="1">
      <c r="A194" s="2"/>
      <c r="B194" s="24" t="s">
        <v>1492</v>
      </c>
      <c r="C194" s="35" t="s">
        <v>2107</v>
      </c>
      <c r="F194" s="19">
        <v>66100</v>
      </c>
      <c r="G194" s="36" t="s">
        <v>2108</v>
      </c>
      <c r="M194" s="2"/>
      <c r="Q194" s="66"/>
      <c r="R194" s="6"/>
      <c r="S194" s="6"/>
      <c r="T194" s="7"/>
      <c r="U194" s="7"/>
      <c r="V194" s="6"/>
      <c r="W194" s="6"/>
      <c r="X194" s="6"/>
      <c r="Y194" s="6"/>
      <c r="Z194" s="6"/>
      <c r="AA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t="str">
        <f t="shared" si="3"/>
        <v>Pyrénées-Orientales</v>
      </c>
    </row>
    <row r="195" spans="1:43" ht="14.1" customHeight="1">
      <c r="B195" s="24"/>
      <c r="C195" s="24" t="s">
        <v>1720</v>
      </c>
      <c r="E195" t="s">
        <v>1721</v>
      </c>
      <c r="F195">
        <v>30240</v>
      </c>
      <c r="G195" t="s">
        <v>1028</v>
      </c>
      <c r="H195" s="58">
        <v>661248016</v>
      </c>
      <c r="Q195" s="67"/>
      <c r="R195" s="6"/>
      <c r="S195" s="6"/>
      <c r="V195" s="6"/>
      <c r="W195" s="6"/>
      <c r="X195" s="6"/>
      <c r="Y195" s="6"/>
      <c r="Z195" s="6"/>
      <c r="AA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4"/>
      <c r="AQ195" t="str">
        <f t="shared" si="3"/>
        <v>Gard</v>
      </c>
    </row>
    <row r="196" spans="1:43" ht="14.1" hidden="1" customHeight="1">
      <c r="A196" s="43"/>
      <c r="B196" t="s">
        <v>1458</v>
      </c>
      <c r="C196" s="19" t="s">
        <v>589</v>
      </c>
      <c r="D196" t="s">
        <v>29</v>
      </c>
      <c r="E196" s="19" t="s">
        <v>49</v>
      </c>
      <c r="F196" s="19">
        <v>66140</v>
      </c>
      <c r="G196" s="19" t="s">
        <v>50</v>
      </c>
      <c r="H196" s="57" t="s">
        <v>590</v>
      </c>
      <c r="I196" s="55" t="s">
        <v>29</v>
      </c>
      <c r="J196" s="19" t="s">
        <v>591</v>
      </c>
      <c r="K196" s="19" t="s">
        <v>592</v>
      </c>
      <c r="L196" s="19" t="s">
        <v>593</v>
      </c>
      <c r="M196" s="19" t="s">
        <v>2144</v>
      </c>
      <c r="N196" s="19" t="s">
        <v>31</v>
      </c>
      <c r="O196" s="73" t="s">
        <v>2369</v>
      </c>
      <c r="P196" s="19" t="s">
        <v>2202</v>
      </c>
      <c r="Q196" s="65" t="s">
        <v>2209</v>
      </c>
      <c r="R196" s="3" t="s">
        <v>594</v>
      </c>
      <c r="S196" s="4" t="s">
        <v>29</v>
      </c>
      <c r="T196" s="5" t="s">
        <v>595</v>
      </c>
      <c r="U196" s="5" t="s">
        <v>596</v>
      </c>
      <c r="V196" s="3" t="s">
        <v>597</v>
      </c>
      <c r="W196" s="3" t="s">
        <v>595</v>
      </c>
      <c r="X196" s="3" t="s">
        <v>29</v>
      </c>
      <c r="Y196" s="4" t="s">
        <v>2203</v>
      </c>
      <c r="Z196" s="4" t="s">
        <v>29</v>
      </c>
      <c r="AA196" s="48" t="s">
        <v>2370</v>
      </c>
      <c r="AB196" t="s">
        <v>2371</v>
      </c>
      <c r="AC196" s="4" t="s">
        <v>29</v>
      </c>
      <c r="AD196" s="3" t="s">
        <v>2204</v>
      </c>
      <c r="AE196" s="3" t="s">
        <v>2205</v>
      </c>
      <c r="AF196" s="3" t="s">
        <v>2204</v>
      </c>
      <c r="AG196" s="3" t="s">
        <v>2206</v>
      </c>
      <c r="AH196" s="3" t="s">
        <v>2206</v>
      </c>
      <c r="AI196" s="3" t="s">
        <v>2207</v>
      </c>
      <c r="AJ196" s="3" t="s">
        <v>2204</v>
      </c>
      <c r="AK196" s="49" t="s">
        <v>2208</v>
      </c>
      <c r="AL196" s="4" t="s">
        <v>29</v>
      </c>
      <c r="AM196" s="3" t="s">
        <v>29</v>
      </c>
      <c r="AN196" s="12">
        <v>41715</v>
      </c>
      <c r="AO196" s="4"/>
      <c r="AP196" s="4"/>
      <c r="AQ196" t="str">
        <f t="shared" si="3"/>
        <v>Pyrénées-Orientales</v>
      </c>
    </row>
    <row r="197" spans="1:43" ht="14.1" hidden="1" customHeight="1">
      <c r="A197" s="2"/>
      <c r="C197" s="19" t="s">
        <v>599</v>
      </c>
      <c r="E197" s="19"/>
      <c r="F197" s="19">
        <v>66280</v>
      </c>
      <c r="G197" s="19" t="s">
        <v>600</v>
      </c>
      <c r="H197" s="57" t="s">
        <v>601</v>
      </c>
      <c r="I197" s="55"/>
      <c r="J197" s="19"/>
      <c r="K197" s="19"/>
      <c r="L197" s="19"/>
      <c r="N197" s="19"/>
      <c r="O197" s="19"/>
      <c r="P197" s="19"/>
      <c r="Q197" s="65"/>
      <c r="R197" s="3"/>
      <c r="S197" s="4"/>
      <c r="T197" s="19" t="s">
        <v>2186</v>
      </c>
      <c r="U197" s="5"/>
      <c r="V197" s="3"/>
      <c r="W197" s="3"/>
      <c r="X197" s="3"/>
      <c r="Y197" s="4"/>
      <c r="Z197" s="4"/>
      <c r="AA197" s="3"/>
      <c r="AC197" s="4"/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/>
      <c r="AJ197" s="3"/>
      <c r="AK197" s="4"/>
      <c r="AL197" s="4"/>
      <c r="AM197" s="3"/>
      <c r="AN197" s="4"/>
      <c r="AO197" s="4"/>
      <c r="AP197" s="4"/>
      <c r="AQ197" t="str">
        <f t="shared" si="3"/>
        <v>Pyrénées-Orientales</v>
      </c>
    </row>
    <row r="198" spans="1:43" ht="14.1" hidden="1" customHeight="1">
      <c r="A198" s="2"/>
      <c r="B198" s="24" t="s">
        <v>2211</v>
      </c>
      <c r="C198" s="38" t="s">
        <v>2116</v>
      </c>
      <c r="D198" t="s">
        <v>29</v>
      </c>
      <c r="E198" t="s">
        <v>2117</v>
      </c>
      <c r="F198">
        <v>66750</v>
      </c>
      <c r="G198" s="19" t="s">
        <v>135</v>
      </c>
      <c r="H198" s="58" t="s">
        <v>2516</v>
      </c>
      <c r="I198" s="20" t="s">
        <v>29</v>
      </c>
      <c r="J198" t="s">
        <v>29</v>
      </c>
      <c r="K198" t="s">
        <v>29</v>
      </c>
      <c r="L198" t="s">
        <v>29</v>
      </c>
      <c r="M198" t="s">
        <v>29</v>
      </c>
      <c r="N198" t="s">
        <v>29</v>
      </c>
      <c r="O198" t="s">
        <v>29</v>
      </c>
      <c r="P198" t="s">
        <v>29</v>
      </c>
      <c r="Q198" s="66" t="s">
        <v>29</v>
      </c>
      <c r="R198" s="6" t="s">
        <v>29</v>
      </c>
      <c r="S198" s="6" t="s">
        <v>29</v>
      </c>
      <c r="T198" s="7" t="s">
        <v>29</v>
      </c>
      <c r="U198" s="7" t="s">
        <v>29</v>
      </c>
      <c r="V198" s="6" t="s">
        <v>29</v>
      </c>
      <c r="W198" s="6" t="s">
        <v>29</v>
      </c>
      <c r="X198" s="6" t="s">
        <v>29</v>
      </c>
      <c r="Y198" s="6" t="s">
        <v>29</v>
      </c>
      <c r="Z198" s="6" t="s">
        <v>29</v>
      </c>
      <c r="AA198" s="6" t="s">
        <v>29</v>
      </c>
      <c r="AB198" t="s">
        <v>29</v>
      </c>
      <c r="AC198" s="6" t="s">
        <v>29</v>
      </c>
      <c r="AD198" s="6" t="s">
        <v>29</v>
      </c>
      <c r="AE198" s="6" t="s">
        <v>29</v>
      </c>
      <c r="AF198" s="6" t="s">
        <v>29</v>
      </c>
      <c r="AG198" s="6" t="s">
        <v>29</v>
      </c>
      <c r="AH198" s="6" t="s">
        <v>29</v>
      </c>
      <c r="AI198" s="6" t="s">
        <v>29</v>
      </c>
      <c r="AJ198" s="6" t="s">
        <v>29</v>
      </c>
      <c r="AK198" s="6" t="s">
        <v>29</v>
      </c>
      <c r="AL198" s="6" t="s">
        <v>29</v>
      </c>
      <c r="AM198" s="6" t="s">
        <v>29</v>
      </c>
      <c r="AN198" s="14">
        <v>41751</v>
      </c>
      <c r="AO198" s="6"/>
      <c r="AP198" s="6"/>
      <c r="AQ198" t="str">
        <f t="shared" ref="AQ198:AQ261" si="4">IF(AND(F198&gt;10999,F198&lt;12000),"Aude",IF(AND(F198&gt;29999,F198&lt;31000),"Gard",IF(AND(F198&gt;33999,F198&lt;35000),"Hérault",IF(AND(F198&gt;65999,F198&lt;67000),"Pyrénées-Orientales",""))))</f>
        <v>Pyrénées-Orientales</v>
      </c>
    </row>
    <row r="199" spans="1:43" ht="14.1" customHeight="1">
      <c r="B199" t="s">
        <v>1492</v>
      </c>
      <c r="C199" s="19" t="s">
        <v>1664</v>
      </c>
      <c r="E199" t="s">
        <v>1665</v>
      </c>
      <c r="F199">
        <v>30300</v>
      </c>
      <c r="G199" t="s">
        <v>1663</v>
      </c>
      <c r="H199" s="58">
        <v>632955809</v>
      </c>
      <c r="Q199" s="66"/>
      <c r="R199" s="6"/>
      <c r="S199" s="6"/>
      <c r="V199" s="6"/>
      <c r="W199" s="6"/>
      <c r="X199" s="6"/>
      <c r="Y199" s="6"/>
      <c r="Z199" s="6"/>
      <c r="AA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4"/>
      <c r="AQ199" t="str">
        <f t="shared" si="4"/>
        <v>Gard</v>
      </c>
    </row>
    <row r="200" spans="1:43" ht="14.1" customHeight="1">
      <c r="B200" s="24" t="s">
        <v>1453</v>
      </c>
      <c r="C200" s="24" t="s">
        <v>2009</v>
      </c>
      <c r="E200" s="24" t="s">
        <v>2010</v>
      </c>
      <c r="F200">
        <v>34350</v>
      </c>
      <c r="G200" s="24" t="s">
        <v>2011</v>
      </c>
      <c r="H200" s="58">
        <v>467328426</v>
      </c>
      <c r="Q200" s="66"/>
      <c r="R200" s="6"/>
      <c r="S200" s="6"/>
      <c r="V200" s="6"/>
      <c r="W200" s="6"/>
      <c r="X200" s="6"/>
      <c r="Y200" s="6"/>
      <c r="Z200" s="6"/>
      <c r="AA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t="str">
        <f t="shared" si="4"/>
        <v>Hérault</v>
      </c>
    </row>
    <row r="201" spans="1:43" ht="14.1" customHeight="1">
      <c r="B201" s="24" t="s">
        <v>1129</v>
      </c>
      <c r="C201" s="24" t="s">
        <v>1826</v>
      </c>
      <c r="E201" s="24" t="s">
        <v>1827</v>
      </c>
      <c r="F201">
        <v>34300</v>
      </c>
      <c r="G201" s="24" t="s">
        <v>1140</v>
      </c>
      <c r="H201" s="58">
        <v>628800415</v>
      </c>
      <c r="Q201" s="67"/>
      <c r="R201" s="3"/>
      <c r="S201" s="4"/>
      <c r="V201" s="3"/>
      <c r="W201" s="3"/>
      <c r="X201" s="3"/>
      <c r="Y201" s="4"/>
      <c r="Z201" s="4"/>
      <c r="AA201" s="4"/>
      <c r="AC201" s="4"/>
      <c r="AD201" s="4"/>
      <c r="AE201" s="4"/>
      <c r="AF201" s="4"/>
      <c r="AG201" s="4"/>
      <c r="AH201" s="4"/>
      <c r="AI201" s="3"/>
      <c r="AJ201" s="3"/>
      <c r="AK201" s="4"/>
      <c r="AL201" s="4"/>
      <c r="AM201" s="4"/>
      <c r="AN201" s="4"/>
      <c r="AO201" s="4"/>
      <c r="AP201" s="4"/>
      <c r="AQ201" t="str">
        <f t="shared" si="4"/>
        <v>Hérault</v>
      </c>
    </row>
    <row r="202" spans="1:43" ht="14.1" customHeight="1">
      <c r="B202" s="24" t="s">
        <v>1453</v>
      </c>
      <c r="C202" s="24" t="s">
        <v>1228</v>
      </c>
      <c r="E202" s="24" t="s">
        <v>264</v>
      </c>
      <c r="F202">
        <v>34110</v>
      </c>
      <c r="G202" s="24" t="s">
        <v>1227</v>
      </c>
      <c r="H202" s="58">
        <v>499024770</v>
      </c>
      <c r="Q202" s="66"/>
      <c r="R202" s="6"/>
      <c r="S202" s="6"/>
      <c r="V202" s="6"/>
      <c r="W202" s="6"/>
      <c r="X202" s="6"/>
      <c r="Y202" s="6"/>
      <c r="Z202" s="6"/>
      <c r="AA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t="str">
        <f t="shared" si="4"/>
        <v>Hérault</v>
      </c>
    </row>
    <row r="203" spans="1:43" ht="14.1" customHeight="1">
      <c r="B203" t="s">
        <v>996</v>
      </c>
      <c r="C203" s="24" t="s">
        <v>2012</v>
      </c>
      <c r="E203" s="24" t="s">
        <v>2013</v>
      </c>
      <c r="F203">
        <v>34350</v>
      </c>
      <c r="G203" s="24" t="s">
        <v>2011</v>
      </c>
      <c r="H203" s="58">
        <v>467375608</v>
      </c>
      <c r="Q203" s="66"/>
      <c r="R203" s="6"/>
      <c r="S203" s="6"/>
      <c r="V203" s="6"/>
      <c r="W203" s="6"/>
      <c r="X203" s="6"/>
      <c r="Y203" s="6"/>
      <c r="Z203" s="6"/>
      <c r="AA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t="str">
        <f t="shared" si="4"/>
        <v>Hérault</v>
      </c>
    </row>
    <row r="204" spans="1:43" ht="14.1" hidden="1" customHeight="1">
      <c r="A204" s="2"/>
      <c r="B204" t="s">
        <v>996</v>
      </c>
      <c r="C204" s="35" t="s">
        <v>2059</v>
      </c>
      <c r="F204">
        <v>66700</v>
      </c>
      <c r="G204" s="19" t="s">
        <v>150</v>
      </c>
      <c r="Q204" s="67"/>
      <c r="R204" s="6"/>
      <c r="S204" s="6"/>
      <c r="T204" s="7"/>
      <c r="U204" s="7"/>
      <c r="V204" s="6"/>
      <c r="W204" s="6"/>
      <c r="X204" s="6"/>
      <c r="Y204" s="6"/>
      <c r="Z204" s="6"/>
      <c r="AA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t="str">
        <f t="shared" si="4"/>
        <v>Pyrénées-Orientales</v>
      </c>
    </row>
    <row r="205" spans="1:43" ht="14.1" customHeight="1">
      <c r="B205" t="s">
        <v>996</v>
      </c>
      <c r="C205" s="19" t="s">
        <v>1911</v>
      </c>
      <c r="E205" t="s">
        <v>1912</v>
      </c>
      <c r="F205">
        <v>34280</v>
      </c>
      <c r="G205" t="s">
        <v>508</v>
      </c>
      <c r="H205" s="58">
        <v>467291087</v>
      </c>
      <c r="Q205" s="67"/>
      <c r="R205" s="3"/>
      <c r="S205" s="4"/>
      <c r="V205" s="3"/>
      <c r="W205" s="3"/>
      <c r="X205" s="3"/>
      <c r="Y205" s="4"/>
      <c r="Z205" s="4"/>
      <c r="AA205" s="4"/>
      <c r="AC205" s="4"/>
      <c r="AD205" s="4"/>
      <c r="AE205" s="4"/>
      <c r="AF205" s="4"/>
      <c r="AG205" s="4"/>
      <c r="AH205" s="4"/>
      <c r="AI205" s="3"/>
      <c r="AJ205" s="3"/>
      <c r="AK205" s="4"/>
      <c r="AL205" s="4"/>
      <c r="AM205" s="4"/>
      <c r="AN205" s="4"/>
      <c r="AO205" s="4"/>
      <c r="AP205" s="4"/>
      <c r="AQ205" t="str">
        <f t="shared" si="4"/>
        <v>Hérault</v>
      </c>
    </row>
    <row r="206" spans="1:43" ht="14.1" customHeight="1">
      <c r="B206" t="s">
        <v>1458</v>
      </c>
      <c r="C206" s="19" t="s">
        <v>1048</v>
      </c>
      <c r="E206" t="s">
        <v>1049</v>
      </c>
      <c r="F206">
        <v>30240</v>
      </c>
      <c r="G206" t="s">
        <v>1028</v>
      </c>
      <c r="H206" s="58">
        <v>466513311</v>
      </c>
      <c r="J206" s="21" t="s">
        <v>1050</v>
      </c>
      <c r="K206" s="21" t="s">
        <v>1053</v>
      </c>
      <c r="Q206" s="66"/>
      <c r="R206" s="6"/>
      <c r="S206" s="6"/>
      <c r="T206" t="s">
        <v>1051</v>
      </c>
      <c r="U206" t="s">
        <v>1052</v>
      </c>
      <c r="V206" s="6"/>
      <c r="W206" s="6"/>
      <c r="X206" s="6"/>
      <c r="Y206" s="6"/>
      <c r="Z206" s="6"/>
      <c r="AA206" s="6"/>
      <c r="AB206" t="s">
        <v>1054</v>
      </c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4"/>
      <c r="AQ206" t="str">
        <f t="shared" si="4"/>
        <v>Gard</v>
      </c>
    </row>
    <row r="207" spans="1:43" ht="14.1" customHeight="1">
      <c r="B207" s="24"/>
      <c r="C207" s="19" t="s">
        <v>1055</v>
      </c>
      <c r="E207" t="s">
        <v>1056</v>
      </c>
      <c r="F207">
        <v>30240</v>
      </c>
      <c r="G207" t="s">
        <v>1028</v>
      </c>
      <c r="H207" s="58">
        <v>466719084</v>
      </c>
      <c r="J207" s="21" t="s">
        <v>1057</v>
      </c>
      <c r="K207" s="21" t="s">
        <v>1060</v>
      </c>
      <c r="Q207" s="66"/>
      <c r="R207" s="6"/>
      <c r="S207" s="6"/>
      <c r="T207" t="s">
        <v>1058</v>
      </c>
      <c r="U207" t="s">
        <v>1059</v>
      </c>
      <c r="V207" s="6"/>
      <c r="W207" s="6"/>
      <c r="X207" s="6"/>
      <c r="Y207" s="6"/>
      <c r="Z207" s="6"/>
      <c r="AA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4"/>
      <c r="AQ207" t="str">
        <f t="shared" si="4"/>
        <v>Gard</v>
      </c>
    </row>
    <row r="208" spans="1:43" ht="14.1" hidden="1" customHeight="1">
      <c r="A208" s="43"/>
      <c r="C208" s="19" t="s">
        <v>602</v>
      </c>
      <c r="E208" s="19" t="s">
        <v>603</v>
      </c>
      <c r="F208" s="19">
        <v>66140</v>
      </c>
      <c r="G208" s="19" t="s">
        <v>50</v>
      </c>
      <c r="H208" s="57" t="s">
        <v>604</v>
      </c>
      <c r="I208" s="55" t="s">
        <v>605</v>
      </c>
      <c r="J208" s="19"/>
      <c r="K208" s="19" t="s">
        <v>606</v>
      </c>
      <c r="L208" s="19" t="s">
        <v>607</v>
      </c>
      <c r="M208" s="19" t="s">
        <v>608</v>
      </c>
      <c r="N208" s="19" t="s">
        <v>31</v>
      </c>
      <c r="O208" s="19">
        <v>7622</v>
      </c>
      <c r="P208" s="19">
        <v>2</v>
      </c>
      <c r="Q208" s="65">
        <v>186000</v>
      </c>
      <c r="R208" s="3" t="s">
        <v>609</v>
      </c>
      <c r="S208" s="4"/>
      <c r="T208" s="5" t="s">
        <v>610</v>
      </c>
      <c r="U208" s="5"/>
      <c r="V208" s="3"/>
      <c r="W208" s="3"/>
      <c r="X208" s="3"/>
      <c r="Y208" s="4"/>
      <c r="Z208" s="4"/>
      <c r="AA208" s="3" t="s">
        <v>611</v>
      </c>
      <c r="AC208" s="4"/>
      <c r="AD208" s="3">
        <v>13</v>
      </c>
      <c r="AE208" s="3">
        <v>71</v>
      </c>
      <c r="AF208" s="3">
        <v>16</v>
      </c>
      <c r="AG208" s="3">
        <v>100</v>
      </c>
      <c r="AH208" s="3">
        <v>0</v>
      </c>
      <c r="AI208" s="3">
        <v>70</v>
      </c>
      <c r="AJ208" s="3"/>
      <c r="AK208" s="4"/>
      <c r="AL208" s="4"/>
      <c r="AM208" s="3"/>
      <c r="AN208" s="6"/>
      <c r="AO208" s="6"/>
      <c r="AP208" s="6"/>
      <c r="AQ208" t="str">
        <f t="shared" si="4"/>
        <v>Pyrénées-Orientales</v>
      </c>
    </row>
    <row r="209" spans="1:43" ht="14.1" hidden="1" customHeight="1">
      <c r="A209" s="2"/>
      <c r="B209" s="24" t="s">
        <v>1462</v>
      </c>
      <c r="C209" s="35" t="s">
        <v>2118</v>
      </c>
      <c r="F209">
        <v>66750</v>
      </c>
      <c r="G209" s="19" t="s">
        <v>135</v>
      </c>
      <c r="Q209" s="66"/>
      <c r="R209" s="6"/>
      <c r="S209" s="6"/>
      <c r="T209" s="7"/>
      <c r="U209" s="7"/>
      <c r="V209" s="6"/>
      <c r="W209" s="6"/>
      <c r="X209" s="6"/>
      <c r="Y209" s="6"/>
      <c r="Z209" s="6"/>
      <c r="AA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t="str">
        <f t="shared" si="4"/>
        <v>Pyrénées-Orientales</v>
      </c>
    </row>
    <row r="210" spans="1:43" ht="14.1" customHeight="1">
      <c r="B210" t="s">
        <v>996</v>
      </c>
      <c r="C210" s="24" t="s">
        <v>1170</v>
      </c>
      <c r="E210" s="24" t="s">
        <v>1171</v>
      </c>
      <c r="F210">
        <v>34500</v>
      </c>
      <c r="G210" s="24" t="s">
        <v>2523</v>
      </c>
      <c r="H210" s="58">
        <v>467938325</v>
      </c>
      <c r="Q210" s="66"/>
      <c r="R210" s="6"/>
      <c r="S210" s="6"/>
      <c r="T210" s="2"/>
      <c r="U210" s="2"/>
      <c r="V210" s="6"/>
      <c r="W210" s="6"/>
      <c r="X210" s="6"/>
      <c r="Y210" s="6"/>
      <c r="Z210" s="6"/>
      <c r="AA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t="str">
        <f t="shared" si="4"/>
        <v>Hérault</v>
      </c>
    </row>
    <row r="211" spans="1:43" ht="14.1" customHeight="1">
      <c r="B211" s="24" t="s">
        <v>1458</v>
      </c>
      <c r="C211" s="24" t="s">
        <v>1400</v>
      </c>
      <c r="E211" t="s">
        <v>1401</v>
      </c>
      <c r="F211">
        <v>34300</v>
      </c>
      <c r="G211" s="24" t="s">
        <v>1148</v>
      </c>
      <c r="H211" s="58">
        <v>467000999</v>
      </c>
      <c r="J211" s="21" t="s">
        <v>1402</v>
      </c>
      <c r="K211" s="21" t="s">
        <v>1404</v>
      </c>
      <c r="Q211" s="67"/>
      <c r="R211" s="6"/>
      <c r="S211" s="6"/>
      <c r="T211" t="s">
        <v>1007</v>
      </c>
      <c r="U211" t="s">
        <v>1403</v>
      </c>
      <c r="V211" s="6"/>
      <c r="W211" s="6"/>
      <c r="X211" s="6"/>
      <c r="Y211" s="6"/>
      <c r="Z211" s="6"/>
      <c r="AA211" s="6"/>
      <c r="AB211" t="s">
        <v>1405</v>
      </c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t="str">
        <f t="shared" si="4"/>
        <v>Hérault</v>
      </c>
    </row>
    <row r="212" spans="1:43" ht="14.1" hidden="1" customHeight="1">
      <c r="A212" s="2"/>
      <c r="B212" s="24" t="s">
        <v>996</v>
      </c>
      <c r="C212" s="24" t="s">
        <v>2060</v>
      </c>
      <c r="F212">
        <v>66700</v>
      </c>
      <c r="G212" s="19" t="s">
        <v>150</v>
      </c>
      <c r="Q212" s="66"/>
      <c r="R212" s="6"/>
      <c r="S212" s="6"/>
      <c r="T212" s="7"/>
      <c r="U212" s="7"/>
      <c r="V212" s="6"/>
      <c r="W212" s="6"/>
      <c r="X212" s="6"/>
      <c r="Y212" s="6"/>
      <c r="Z212" s="6"/>
      <c r="AA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t="str">
        <f t="shared" si="4"/>
        <v>Pyrénées-Orientales</v>
      </c>
    </row>
    <row r="213" spans="1:43" ht="14.1" hidden="1" customHeight="1">
      <c r="A213" s="2"/>
      <c r="B213" s="24" t="s">
        <v>996</v>
      </c>
      <c r="C213" s="35" t="s">
        <v>2119</v>
      </c>
      <c r="F213">
        <v>66750</v>
      </c>
      <c r="G213" s="19" t="s">
        <v>135</v>
      </c>
      <c r="Q213" s="66"/>
      <c r="R213" s="6"/>
      <c r="S213" s="6"/>
      <c r="T213" s="7"/>
      <c r="U213" s="7"/>
      <c r="V213" s="6"/>
      <c r="W213" s="6"/>
      <c r="X213" s="6"/>
      <c r="Y213" s="6"/>
      <c r="Z213" s="6"/>
      <c r="AA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t="str">
        <f t="shared" si="4"/>
        <v>Pyrénées-Orientales</v>
      </c>
    </row>
    <row r="214" spans="1:43" ht="14.1" customHeight="1">
      <c r="B214" t="s">
        <v>996</v>
      </c>
      <c r="C214" s="24" t="s">
        <v>1932</v>
      </c>
      <c r="E214" s="24" t="s">
        <v>1933</v>
      </c>
      <c r="F214">
        <v>34340</v>
      </c>
      <c r="G214" s="24" t="s">
        <v>1290</v>
      </c>
      <c r="H214" s="58">
        <v>467774241</v>
      </c>
      <c r="Q214" s="66"/>
      <c r="R214" s="6"/>
      <c r="S214" s="6"/>
      <c r="T214" s="2"/>
      <c r="U214" s="2"/>
      <c r="V214" s="6"/>
      <c r="W214" s="6"/>
      <c r="X214" s="6"/>
      <c r="Y214" s="6"/>
      <c r="Z214" s="6"/>
      <c r="AA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t="str">
        <f t="shared" si="4"/>
        <v>Hérault</v>
      </c>
    </row>
    <row r="215" spans="1:43" ht="14.1" customHeight="1">
      <c r="B215" s="24" t="s">
        <v>1129</v>
      </c>
      <c r="C215" s="19" t="s">
        <v>1246</v>
      </c>
      <c r="D215" t="s">
        <v>29</v>
      </c>
      <c r="E215" t="s">
        <v>1247</v>
      </c>
      <c r="F215">
        <v>34280</v>
      </c>
      <c r="G215" t="s">
        <v>508</v>
      </c>
      <c r="H215" s="58" t="s">
        <v>2403</v>
      </c>
      <c r="I215" s="20" t="s">
        <v>29</v>
      </c>
      <c r="J215" t="s">
        <v>2404</v>
      </c>
      <c r="K215" t="s">
        <v>2405</v>
      </c>
      <c r="L215" t="s">
        <v>29</v>
      </c>
      <c r="M215" t="s">
        <v>2406</v>
      </c>
      <c r="N215" t="s">
        <v>29</v>
      </c>
      <c r="O215" t="s">
        <v>29</v>
      </c>
      <c r="P215" t="s">
        <v>29</v>
      </c>
      <c r="Q215" s="66" t="s">
        <v>2209</v>
      </c>
      <c r="R215" s="6" t="s">
        <v>29</v>
      </c>
      <c r="S215" s="6" t="s">
        <v>29</v>
      </c>
      <c r="T215" t="s">
        <v>2407</v>
      </c>
      <c r="U215" t="s">
        <v>29</v>
      </c>
      <c r="V215" s="6" t="s">
        <v>29</v>
      </c>
      <c r="W215" s="6" t="s">
        <v>29</v>
      </c>
      <c r="X215" s="6" t="s">
        <v>29</v>
      </c>
      <c r="Y215" s="6" t="s">
        <v>2408</v>
      </c>
      <c r="Z215" s="6" t="s">
        <v>29</v>
      </c>
      <c r="AA215" s="6" t="s">
        <v>29</v>
      </c>
      <c r="AB215" t="s">
        <v>2402</v>
      </c>
      <c r="AC215" s="6" t="s">
        <v>29</v>
      </c>
      <c r="AD215" s="6" t="s">
        <v>29</v>
      </c>
      <c r="AE215" s="6" t="s">
        <v>29</v>
      </c>
      <c r="AF215" s="6" t="s">
        <v>29</v>
      </c>
      <c r="AG215" s="6" t="s">
        <v>29</v>
      </c>
      <c r="AH215" s="6" t="s">
        <v>29</v>
      </c>
      <c r="AI215" s="6" t="s">
        <v>29</v>
      </c>
      <c r="AJ215" s="6" t="s">
        <v>29</v>
      </c>
      <c r="AK215" s="6" t="s">
        <v>29</v>
      </c>
      <c r="AL215" s="6" t="s">
        <v>29</v>
      </c>
      <c r="AM215" s="6" t="s">
        <v>29</v>
      </c>
      <c r="AN215" s="14">
        <v>41715</v>
      </c>
      <c r="AO215" s="6"/>
      <c r="AP215" s="6"/>
      <c r="AQ215" t="str">
        <f t="shared" si="4"/>
        <v>Hérault</v>
      </c>
    </row>
    <row r="216" spans="1:43" ht="14.1" hidden="1" customHeight="1">
      <c r="A216" s="9"/>
      <c r="C216" s="19" t="s">
        <v>612</v>
      </c>
      <c r="E216" s="19" t="s">
        <v>613</v>
      </c>
      <c r="F216" s="19">
        <v>66140</v>
      </c>
      <c r="G216" s="19" t="s">
        <v>50</v>
      </c>
      <c r="H216" s="57" t="s">
        <v>614</v>
      </c>
      <c r="I216" s="55" t="s">
        <v>614</v>
      </c>
      <c r="J216" s="19"/>
      <c r="K216" s="19" t="s">
        <v>615</v>
      </c>
      <c r="L216" s="19" t="s">
        <v>57</v>
      </c>
      <c r="M216" s="19">
        <v>419085410</v>
      </c>
      <c r="N216" s="19"/>
      <c r="O216" s="19"/>
      <c r="P216" s="19">
        <v>2</v>
      </c>
      <c r="Q216" s="65"/>
      <c r="R216" s="3"/>
      <c r="S216" s="4"/>
      <c r="T216" s="5" t="s">
        <v>616</v>
      </c>
      <c r="U216" s="5"/>
      <c r="V216" s="3"/>
      <c r="W216" s="3"/>
      <c r="X216" s="3"/>
      <c r="Y216" s="4"/>
      <c r="Z216" s="4"/>
      <c r="AA216" s="3"/>
      <c r="AC216" s="4"/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/>
      <c r="AJ216" s="3"/>
      <c r="AK216" s="4"/>
      <c r="AL216" s="4"/>
      <c r="AM216" s="3"/>
      <c r="AN216" s="6"/>
      <c r="AO216" s="6"/>
      <c r="AP216" s="6"/>
      <c r="AQ216" t="str">
        <f t="shared" si="4"/>
        <v>Pyrénées-Orientales</v>
      </c>
    </row>
    <row r="217" spans="1:43" ht="14.1" customHeight="1">
      <c r="B217" s="24" t="s">
        <v>1460</v>
      </c>
      <c r="C217" s="24" t="s">
        <v>1888</v>
      </c>
      <c r="E217" s="24" t="s">
        <v>1889</v>
      </c>
      <c r="F217">
        <v>34280</v>
      </c>
      <c r="G217" s="24" t="s">
        <v>1207</v>
      </c>
      <c r="H217" s="58">
        <v>467641894</v>
      </c>
      <c r="Q217" s="68"/>
      <c r="R217" s="3"/>
      <c r="S217" s="4"/>
      <c r="V217" s="3"/>
      <c r="W217" s="3"/>
      <c r="X217" s="3"/>
      <c r="Y217" s="4"/>
      <c r="Z217" s="4"/>
      <c r="AA217" s="4"/>
      <c r="AC217" s="4"/>
      <c r="AD217" s="4"/>
      <c r="AE217" s="4"/>
      <c r="AF217" s="4"/>
      <c r="AG217" s="4"/>
      <c r="AH217" s="4"/>
      <c r="AI217" s="3"/>
      <c r="AJ217" s="3"/>
      <c r="AK217" s="4"/>
      <c r="AL217" s="4"/>
      <c r="AM217" s="4"/>
      <c r="AN217" s="4"/>
      <c r="AO217" s="4"/>
      <c r="AP217" s="4"/>
      <c r="AQ217" t="str">
        <f t="shared" si="4"/>
        <v>Hérault</v>
      </c>
    </row>
    <row r="218" spans="1:43" ht="14.1" hidden="1" customHeight="1">
      <c r="C218" s="19" t="s">
        <v>617</v>
      </c>
      <c r="E218" s="19" t="s">
        <v>618</v>
      </c>
      <c r="F218" s="19">
        <v>66200</v>
      </c>
      <c r="G218" s="19" t="s">
        <v>619</v>
      </c>
      <c r="H218" s="57" t="s">
        <v>620</v>
      </c>
      <c r="I218" s="55" t="s">
        <v>2190</v>
      </c>
      <c r="J218" s="19" t="s">
        <v>621</v>
      </c>
      <c r="K218" s="19" t="s">
        <v>622</v>
      </c>
      <c r="L218" s="19" t="s">
        <v>623</v>
      </c>
      <c r="M218" s="19" t="s">
        <v>624</v>
      </c>
      <c r="N218" s="19" t="s">
        <v>31</v>
      </c>
      <c r="O218" s="19"/>
      <c r="P218" s="19">
        <v>2</v>
      </c>
      <c r="Q218" s="65"/>
      <c r="R218" s="3">
        <v>2007</v>
      </c>
      <c r="S218" s="4"/>
      <c r="T218" s="5" t="s">
        <v>625</v>
      </c>
      <c r="U218" s="5"/>
      <c r="V218" s="3"/>
      <c r="W218" s="3"/>
      <c r="X218" s="3"/>
      <c r="Y218" s="4"/>
      <c r="Z218" s="4"/>
      <c r="AA218" s="3"/>
      <c r="AC218" s="4"/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/>
      <c r="AJ218" s="3"/>
      <c r="AK218" s="4"/>
      <c r="AL218" s="4"/>
      <c r="AM218" s="3"/>
      <c r="AN218" s="4"/>
      <c r="AO218" s="4"/>
      <c r="AP218" s="4"/>
      <c r="AQ218" t="str">
        <f t="shared" si="4"/>
        <v>Pyrénées-Orientales</v>
      </c>
    </row>
    <row r="219" spans="1:43" ht="14.1" customHeight="1">
      <c r="B219" s="24" t="s">
        <v>1129</v>
      </c>
      <c r="C219" s="24" t="s">
        <v>1229</v>
      </c>
      <c r="E219" s="24" t="s">
        <v>1230</v>
      </c>
      <c r="F219">
        <v>34110</v>
      </c>
      <c r="G219" s="24" t="s">
        <v>1227</v>
      </c>
      <c r="H219" s="58">
        <v>467432228</v>
      </c>
      <c r="Q219" s="66"/>
      <c r="R219" s="6"/>
      <c r="S219" s="6"/>
      <c r="V219" s="6"/>
      <c r="W219" s="6"/>
      <c r="X219" s="6"/>
      <c r="Y219" s="6"/>
      <c r="Z219" s="6"/>
      <c r="AA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t="str">
        <f t="shared" si="4"/>
        <v>Hérault</v>
      </c>
    </row>
    <row r="220" spans="1:43" ht="14.1" hidden="1" customHeight="1">
      <c r="B220" s="2" t="s">
        <v>996</v>
      </c>
      <c r="C220" s="28" t="s">
        <v>1576</v>
      </c>
      <c r="E220" t="s">
        <v>1577</v>
      </c>
      <c r="F220">
        <v>11100</v>
      </c>
      <c r="G220" s="24" t="s">
        <v>1578</v>
      </c>
      <c r="H220" s="58">
        <v>468432094</v>
      </c>
      <c r="Q220" s="70"/>
      <c r="R220" s="6"/>
      <c r="S220" s="6"/>
      <c r="T220" s="2"/>
      <c r="U220" s="2"/>
      <c r="V220" s="6"/>
      <c r="W220" s="6"/>
      <c r="X220" s="6"/>
      <c r="Y220" s="6"/>
      <c r="Z220" s="6"/>
      <c r="AA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4"/>
      <c r="AQ220" t="str">
        <f t="shared" si="4"/>
        <v>Aude</v>
      </c>
    </row>
    <row r="221" spans="1:43" ht="14.1" hidden="1" customHeight="1">
      <c r="B221" s="24" t="s">
        <v>1464</v>
      </c>
      <c r="C221" s="35" t="s">
        <v>2077</v>
      </c>
      <c r="F221" s="19">
        <v>66190</v>
      </c>
      <c r="G221" s="19" t="s">
        <v>436</v>
      </c>
      <c r="Q221" s="66"/>
      <c r="R221" s="6"/>
      <c r="S221" s="6"/>
      <c r="T221" s="7"/>
      <c r="U221" s="7"/>
      <c r="V221" s="6"/>
      <c r="W221" s="6"/>
      <c r="X221" s="6"/>
      <c r="Y221" s="6"/>
      <c r="Z221" s="6"/>
      <c r="AA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t="str">
        <f t="shared" si="4"/>
        <v>Pyrénées-Orientales</v>
      </c>
    </row>
    <row r="222" spans="1:43" ht="14.1" customHeight="1">
      <c r="B222" t="s">
        <v>996</v>
      </c>
      <c r="C222" s="24" t="s">
        <v>1934</v>
      </c>
      <c r="E222" s="24" t="s">
        <v>1935</v>
      </c>
      <c r="F222">
        <v>34340</v>
      </c>
      <c r="G222" s="24" t="s">
        <v>1290</v>
      </c>
      <c r="H222" s="58">
        <v>467772737</v>
      </c>
      <c r="Q222" s="67"/>
      <c r="R222" s="3"/>
      <c r="S222" s="4"/>
      <c r="T222" s="2"/>
      <c r="U222" s="2"/>
      <c r="V222" s="3"/>
      <c r="W222" s="3"/>
      <c r="X222" s="3"/>
      <c r="Y222" s="4"/>
      <c r="Z222" s="4"/>
      <c r="AA222" s="4"/>
      <c r="AC222" s="4"/>
      <c r="AD222" s="4"/>
      <c r="AE222" s="4"/>
      <c r="AF222" s="4"/>
      <c r="AG222" s="4"/>
      <c r="AH222" s="4"/>
      <c r="AI222" s="3"/>
      <c r="AJ222" s="3"/>
      <c r="AK222" s="4"/>
      <c r="AL222" s="4"/>
      <c r="AM222" s="4"/>
      <c r="AN222" s="4"/>
      <c r="AO222" s="4"/>
      <c r="AP222" s="4"/>
      <c r="AQ222" t="str">
        <f t="shared" si="4"/>
        <v>Hérault</v>
      </c>
    </row>
    <row r="223" spans="1:43" ht="14.1" customHeight="1">
      <c r="B223" s="24" t="s">
        <v>1459</v>
      </c>
      <c r="C223" s="24" t="s">
        <v>1845</v>
      </c>
      <c r="E223" s="24" t="s">
        <v>1846</v>
      </c>
      <c r="F223">
        <v>34450</v>
      </c>
      <c r="G223" s="24" t="s">
        <v>1166</v>
      </c>
      <c r="H223" s="58">
        <v>467488541</v>
      </c>
      <c r="Q223" s="66"/>
      <c r="R223" s="6"/>
      <c r="S223" s="6"/>
      <c r="T223" s="2"/>
      <c r="U223" s="2"/>
      <c r="V223" s="6"/>
      <c r="W223" s="6"/>
      <c r="X223" s="6"/>
      <c r="Y223" s="6"/>
      <c r="Z223" s="6"/>
      <c r="AA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t="str">
        <f t="shared" si="4"/>
        <v>Hérault</v>
      </c>
    </row>
    <row r="224" spans="1:43" ht="14.1" customHeight="1">
      <c r="B224" t="s">
        <v>996</v>
      </c>
      <c r="C224" s="19" t="s">
        <v>1020</v>
      </c>
      <c r="E224" t="s">
        <v>1021</v>
      </c>
      <c r="F224">
        <v>30470</v>
      </c>
      <c r="G224" t="s">
        <v>1022</v>
      </c>
      <c r="H224" s="58">
        <v>466804695</v>
      </c>
      <c r="Q224" s="67"/>
      <c r="R224" s="3"/>
      <c r="S224" s="4"/>
      <c r="V224" s="3"/>
      <c r="W224" s="3"/>
      <c r="X224" s="3"/>
      <c r="Y224" s="4"/>
      <c r="Z224" s="4"/>
      <c r="AA224" s="4"/>
      <c r="AC224" s="4"/>
      <c r="AD224" s="4"/>
      <c r="AE224" s="4"/>
      <c r="AF224" s="4"/>
      <c r="AG224" s="4"/>
      <c r="AH224" s="4"/>
      <c r="AI224" s="3"/>
      <c r="AJ224" s="3"/>
      <c r="AK224" s="4"/>
      <c r="AL224" s="4"/>
      <c r="AM224" s="4"/>
      <c r="AN224" s="4"/>
      <c r="AO224" s="4"/>
      <c r="AP224" s="4"/>
      <c r="AQ224" t="str">
        <f t="shared" si="4"/>
        <v>Gard</v>
      </c>
    </row>
    <row r="225" spans="1:44" ht="14.1" customHeight="1">
      <c r="B225" t="s">
        <v>2211</v>
      </c>
      <c r="C225" s="24" t="s">
        <v>2453</v>
      </c>
      <c r="D225" t="s">
        <v>29</v>
      </c>
      <c r="E225" s="24" t="s">
        <v>1248</v>
      </c>
      <c r="F225">
        <v>34280</v>
      </c>
      <c r="G225" s="24" t="s">
        <v>508</v>
      </c>
      <c r="H225" s="58" t="s">
        <v>2454</v>
      </c>
      <c r="I225" s="20" t="s">
        <v>29</v>
      </c>
      <c r="J225" t="s">
        <v>29</v>
      </c>
      <c r="K225" t="s">
        <v>29</v>
      </c>
      <c r="L225" t="s">
        <v>29</v>
      </c>
      <c r="M225" t="s">
        <v>29</v>
      </c>
      <c r="N225" t="s">
        <v>29</v>
      </c>
      <c r="O225" t="s">
        <v>29</v>
      </c>
      <c r="P225" t="s">
        <v>29</v>
      </c>
      <c r="Q225" s="70" t="s">
        <v>29</v>
      </c>
      <c r="R225" s="6" t="s">
        <v>29</v>
      </c>
      <c r="S225" s="6" t="s">
        <v>29</v>
      </c>
      <c r="T225" t="s">
        <v>29</v>
      </c>
      <c r="U225" t="s">
        <v>29</v>
      </c>
      <c r="V225" s="6" t="s">
        <v>29</v>
      </c>
      <c r="W225" s="6" t="s">
        <v>29</v>
      </c>
      <c r="X225" s="6" t="s">
        <v>29</v>
      </c>
      <c r="Y225" s="6" t="s">
        <v>29</v>
      </c>
      <c r="Z225" s="6" t="s">
        <v>29</v>
      </c>
      <c r="AA225" s="6" t="s">
        <v>29</v>
      </c>
      <c r="AB225" t="s">
        <v>29</v>
      </c>
      <c r="AC225" s="6" t="s">
        <v>29</v>
      </c>
      <c r="AD225" s="6" t="s">
        <v>29</v>
      </c>
      <c r="AE225" s="6" t="s">
        <v>29</v>
      </c>
      <c r="AF225" s="6" t="s">
        <v>29</v>
      </c>
      <c r="AG225" s="6" t="s">
        <v>29</v>
      </c>
      <c r="AH225" s="6" t="s">
        <v>29</v>
      </c>
      <c r="AI225" s="6" t="s">
        <v>29</v>
      </c>
      <c r="AJ225" s="6" t="s">
        <v>29</v>
      </c>
      <c r="AK225" s="6" t="s">
        <v>29</v>
      </c>
      <c r="AL225" s="6" t="s">
        <v>29</v>
      </c>
      <c r="AM225" s="6" t="s">
        <v>29</v>
      </c>
      <c r="AN225" s="14">
        <v>41744</v>
      </c>
      <c r="AO225" s="6"/>
      <c r="AP225" s="6"/>
      <c r="AQ225" t="str">
        <f t="shared" si="4"/>
        <v>Hérault</v>
      </c>
    </row>
    <row r="226" spans="1:44" ht="14.1" hidden="1" customHeight="1">
      <c r="B226" s="24" t="s">
        <v>996</v>
      </c>
      <c r="C226" s="35" t="s">
        <v>2138</v>
      </c>
      <c r="F226">
        <v>66400</v>
      </c>
      <c r="G226" s="33" t="s">
        <v>2139</v>
      </c>
      <c r="Q226" s="67"/>
      <c r="R226" s="3"/>
      <c r="S226" s="4"/>
      <c r="T226" s="5"/>
      <c r="U226" s="5"/>
      <c r="V226" s="3"/>
      <c r="W226" s="3"/>
      <c r="X226" s="3"/>
      <c r="Y226" s="4"/>
      <c r="Z226" s="4"/>
      <c r="AA226" s="4"/>
      <c r="AC226" s="4"/>
      <c r="AD226" s="4"/>
      <c r="AE226" s="4"/>
      <c r="AF226" s="4"/>
      <c r="AG226" s="4"/>
      <c r="AH226" s="4"/>
      <c r="AI226" s="3"/>
      <c r="AJ226" s="3"/>
      <c r="AK226" s="4"/>
      <c r="AL226" s="4"/>
      <c r="AM226" s="4"/>
      <c r="AN226" s="4"/>
      <c r="AO226" s="4"/>
      <c r="AP226" s="4"/>
      <c r="AQ226" t="str">
        <f t="shared" si="4"/>
        <v>Pyrénées-Orientales</v>
      </c>
    </row>
    <row r="227" spans="1:44" ht="14.1" customHeight="1">
      <c r="B227" t="s">
        <v>996</v>
      </c>
      <c r="C227" s="24" t="s">
        <v>1249</v>
      </c>
      <c r="E227" s="24" t="s">
        <v>1250</v>
      </c>
      <c r="F227">
        <v>34280</v>
      </c>
      <c r="G227" s="24" t="s">
        <v>508</v>
      </c>
      <c r="H227" s="58">
        <v>612731718</v>
      </c>
      <c r="Q227" s="66"/>
      <c r="R227" s="6"/>
      <c r="S227" s="6"/>
      <c r="V227" s="6"/>
      <c r="W227" s="6"/>
      <c r="X227" s="6"/>
      <c r="Y227" s="6"/>
      <c r="Z227" s="6"/>
      <c r="AA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t="str">
        <f t="shared" si="4"/>
        <v>Hérault</v>
      </c>
    </row>
    <row r="228" spans="1:44" ht="14.1" hidden="1" customHeight="1">
      <c r="A228" s="2"/>
      <c r="B228" s="24" t="s">
        <v>1492</v>
      </c>
      <c r="C228" s="38" t="s">
        <v>2109</v>
      </c>
      <c r="E228" t="s">
        <v>2110</v>
      </c>
      <c r="F228">
        <v>66490</v>
      </c>
      <c r="G228" s="33" t="s">
        <v>2111</v>
      </c>
      <c r="H228" s="58">
        <v>661177569</v>
      </c>
      <c r="Q228" s="67"/>
      <c r="R228" s="3"/>
      <c r="S228" s="4"/>
      <c r="T228" s="5"/>
      <c r="U228" s="5"/>
      <c r="V228" s="3"/>
      <c r="W228" s="3"/>
      <c r="X228" s="3"/>
      <c r="Y228" s="4"/>
      <c r="Z228" s="4"/>
      <c r="AA228" s="4"/>
      <c r="AC228" s="4"/>
      <c r="AD228" s="4"/>
      <c r="AE228" s="4"/>
      <c r="AF228" s="4"/>
      <c r="AG228" s="4"/>
      <c r="AH228" s="4"/>
      <c r="AI228" s="3"/>
      <c r="AJ228" s="3"/>
      <c r="AK228" s="4"/>
      <c r="AL228" s="4"/>
      <c r="AM228" s="4"/>
      <c r="AN228" s="4"/>
      <c r="AO228" s="4"/>
      <c r="AP228" s="4"/>
      <c r="AQ228" t="str">
        <f t="shared" si="4"/>
        <v>Pyrénées-Orientales</v>
      </c>
    </row>
    <row r="229" spans="1:44" ht="14.1" customHeight="1">
      <c r="B229" s="24" t="s">
        <v>1462</v>
      </c>
      <c r="C229" s="24" t="s">
        <v>1317</v>
      </c>
      <c r="E229" s="24" t="s">
        <v>1318</v>
      </c>
      <c r="F229">
        <v>34250</v>
      </c>
      <c r="G229" s="24" t="s">
        <v>1319</v>
      </c>
      <c r="H229" s="61">
        <v>619635454</v>
      </c>
      <c r="Q229" s="66"/>
      <c r="R229" s="6"/>
      <c r="S229" s="6"/>
      <c r="T229" s="2"/>
      <c r="U229" s="2"/>
      <c r="V229" s="6"/>
      <c r="W229" s="6"/>
      <c r="X229" s="6"/>
      <c r="Y229" s="6"/>
      <c r="Z229" s="6"/>
      <c r="AA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t="str">
        <f t="shared" si="4"/>
        <v>Hérault</v>
      </c>
    </row>
    <row r="230" spans="1:44" ht="14.1" customHeight="1">
      <c r="B230" s="24" t="s">
        <v>1129</v>
      </c>
      <c r="C230" s="24" t="s">
        <v>1343</v>
      </c>
      <c r="E230" s="24" t="s">
        <v>1344</v>
      </c>
      <c r="F230">
        <v>34200</v>
      </c>
      <c r="G230" t="s">
        <v>1338</v>
      </c>
      <c r="H230" s="58">
        <v>620975054</v>
      </c>
      <c r="Q230" s="70"/>
      <c r="R230" s="6"/>
      <c r="S230" s="6"/>
      <c r="V230" s="6"/>
      <c r="W230" s="6"/>
      <c r="X230" s="6"/>
      <c r="Y230" s="6"/>
      <c r="Z230" s="6"/>
      <c r="AA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t="str">
        <f t="shared" si="4"/>
        <v>Hérault</v>
      </c>
    </row>
    <row r="231" spans="1:44" ht="14.1" hidden="1" customHeight="1">
      <c r="B231" s="24" t="s">
        <v>996</v>
      </c>
      <c r="C231" s="35" t="s">
        <v>2090</v>
      </c>
      <c r="F231">
        <v>66000</v>
      </c>
      <c r="G231" s="19" t="s">
        <v>403</v>
      </c>
      <c r="Q231" s="66"/>
      <c r="R231" s="6"/>
      <c r="S231" s="6"/>
      <c r="T231" s="7"/>
      <c r="U231" s="7"/>
      <c r="V231" s="6"/>
      <c r="W231" s="6"/>
      <c r="X231" s="6"/>
      <c r="Y231" s="6"/>
      <c r="Z231" s="6"/>
      <c r="AA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t="str">
        <f t="shared" si="4"/>
        <v>Pyrénées-Orientales</v>
      </c>
    </row>
    <row r="232" spans="1:44" ht="14.1" customHeight="1">
      <c r="B232" t="s">
        <v>996</v>
      </c>
      <c r="C232" s="24" t="s">
        <v>1840</v>
      </c>
      <c r="E232" s="24" t="s">
        <v>1841</v>
      </c>
      <c r="F232">
        <v>34150</v>
      </c>
      <c r="G232" s="24" t="s">
        <v>1842</v>
      </c>
      <c r="H232" s="58">
        <v>680510965</v>
      </c>
      <c r="Q232" s="70"/>
      <c r="R232" s="6"/>
      <c r="S232" s="6"/>
      <c r="V232" s="6"/>
      <c r="W232" s="6"/>
      <c r="X232" s="6"/>
      <c r="Y232" s="6"/>
      <c r="Z232" s="6"/>
      <c r="AA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t="str">
        <f t="shared" si="4"/>
        <v>Hérault</v>
      </c>
    </row>
    <row r="233" spans="1:44" ht="14.1" customHeight="1">
      <c r="B233" t="s">
        <v>996</v>
      </c>
      <c r="C233" s="19" t="s">
        <v>1061</v>
      </c>
      <c r="E233" t="s">
        <v>1062</v>
      </c>
      <c r="F233">
        <v>30240</v>
      </c>
      <c r="G233" t="s">
        <v>1028</v>
      </c>
      <c r="H233" s="58">
        <v>466515252</v>
      </c>
      <c r="Q233" s="66"/>
      <c r="R233" s="6"/>
      <c r="S233" s="6"/>
      <c r="V233" s="6"/>
      <c r="W233" s="6"/>
      <c r="X233" s="6"/>
      <c r="Y233" s="6"/>
      <c r="Z233" s="6"/>
      <c r="AA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4"/>
      <c r="AQ233" t="str">
        <f t="shared" si="4"/>
        <v>Gard</v>
      </c>
    </row>
    <row r="234" spans="1:44" ht="14.1" customHeight="1">
      <c r="B234" s="24" t="s">
        <v>1129</v>
      </c>
      <c r="C234" s="24" t="s">
        <v>1370</v>
      </c>
      <c r="E234" s="24" t="s">
        <v>1371</v>
      </c>
      <c r="F234">
        <v>34400</v>
      </c>
      <c r="G234" s="24" t="s">
        <v>1372</v>
      </c>
      <c r="H234" s="58">
        <v>610276799</v>
      </c>
      <c r="Q234" s="66"/>
      <c r="R234" s="6"/>
      <c r="S234" s="6"/>
      <c r="V234" s="6"/>
      <c r="W234" s="6"/>
      <c r="X234" s="6"/>
      <c r="Y234" s="6"/>
      <c r="Z234" s="6"/>
      <c r="AA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t="str">
        <f t="shared" si="4"/>
        <v>Hérault</v>
      </c>
    </row>
    <row r="235" spans="1:44" ht="14.1" hidden="1" customHeight="1">
      <c r="B235" s="24" t="s">
        <v>996</v>
      </c>
      <c r="C235" s="35" t="s">
        <v>2083</v>
      </c>
      <c r="F235">
        <v>66420</v>
      </c>
      <c r="G235" s="19" t="s">
        <v>77</v>
      </c>
      <c r="Q235" s="66"/>
      <c r="R235" s="6"/>
      <c r="S235" s="6"/>
      <c r="T235" s="7"/>
      <c r="U235" s="7"/>
      <c r="V235" s="6"/>
      <c r="W235" s="6"/>
      <c r="X235" s="6"/>
      <c r="Y235" s="6"/>
      <c r="Z235" s="6"/>
      <c r="AA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t="str">
        <f t="shared" si="4"/>
        <v>Pyrénées-Orientales</v>
      </c>
      <c r="AR235" t="s">
        <v>2415</v>
      </c>
    </row>
    <row r="236" spans="1:44" ht="14.1" hidden="1" customHeight="1">
      <c r="B236" s="24" t="s">
        <v>1458</v>
      </c>
      <c r="C236" s="28" t="s">
        <v>1610</v>
      </c>
      <c r="E236" t="s">
        <v>1611</v>
      </c>
      <c r="F236">
        <v>11540</v>
      </c>
      <c r="G236" s="24" t="s">
        <v>1612</v>
      </c>
      <c r="H236" s="58">
        <v>468421450</v>
      </c>
      <c r="Q236" s="67"/>
      <c r="R236" s="3"/>
      <c r="S236" s="4"/>
      <c r="V236" s="3"/>
      <c r="W236" s="3"/>
      <c r="X236" s="3"/>
      <c r="Y236" s="4"/>
      <c r="Z236" s="4"/>
      <c r="AA236" s="4"/>
      <c r="AC236" s="4"/>
      <c r="AD236" s="4"/>
      <c r="AE236" s="4"/>
      <c r="AF236" s="4"/>
      <c r="AG236" s="4"/>
      <c r="AH236" s="4"/>
      <c r="AI236" s="3"/>
      <c r="AJ236" s="3"/>
      <c r="AK236" s="4"/>
      <c r="AL236" s="4"/>
      <c r="AM236" s="4"/>
      <c r="AN236" s="4"/>
      <c r="AO236" s="4"/>
      <c r="AP236" s="4"/>
      <c r="AQ236" t="str">
        <f t="shared" si="4"/>
        <v>Aude</v>
      </c>
    </row>
    <row r="237" spans="1:44" ht="14.1" customHeight="1">
      <c r="B237" s="24" t="s">
        <v>1129</v>
      </c>
      <c r="C237" s="24" t="s">
        <v>1345</v>
      </c>
      <c r="E237" s="24" t="s">
        <v>1346</v>
      </c>
      <c r="F237">
        <v>34200</v>
      </c>
      <c r="G237" t="s">
        <v>1338</v>
      </c>
      <c r="H237" s="58">
        <v>467740423</v>
      </c>
      <c r="Q237" s="66"/>
      <c r="R237" s="6"/>
      <c r="S237" s="6"/>
      <c r="V237" s="6"/>
      <c r="W237" s="6"/>
      <c r="X237" s="6"/>
      <c r="Y237" s="6"/>
      <c r="Z237" s="6"/>
      <c r="AA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t="str">
        <f t="shared" si="4"/>
        <v>Hérault</v>
      </c>
    </row>
    <row r="238" spans="1:44" ht="14.1" customHeight="1">
      <c r="B238" t="s">
        <v>996</v>
      </c>
      <c r="C238" s="19" t="s">
        <v>1722</v>
      </c>
      <c r="E238" s="32" t="s">
        <v>1723</v>
      </c>
      <c r="F238">
        <v>30240</v>
      </c>
      <c r="G238" t="s">
        <v>1028</v>
      </c>
      <c r="H238" s="58">
        <v>466228076</v>
      </c>
      <c r="Q238" s="67"/>
      <c r="R238" s="3"/>
      <c r="S238" s="4"/>
      <c r="V238" s="3"/>
      <c r="W238" s="3"/>
      <c r="X238" s="3"/>
      <c r="Y238" s="4"/>
      <c r="Z238" s="4"/>
      <c r="AA238" s="4"/>
      <c r="AC238" s="4"/>
      <c r="AD238" s="4"/>
      <c r="AE238" s="4"/>
      <c r="AF238" s="4"/>
      <c r="AG238" s="4"/>
      <c r="AH238" s="4"/>
      <c r="AI238" s="3"/>
      <c r="AJ238" s="3"/>
      <c r="AK238" s="4"/>
      <c r="AL238" s="4"/>
      <c r="AM238" s="4"/>
      <c r="AN238" s="4"/>
      <c r="AO238" s="4"/>
      <c r="AP238" s="4"/>
      <c r="AQ238" t="str">
        <f t="shared" si="4"/>
        <v>Gard</v>
      </c>
    </row>
    <row r="239" spans="1:44" ht="14.1" customHeight="1">
      <c r="B239" s="24" t="s">
        <v>1129</v>
      </c>
      <c r="C239" s="24" t="s">
        <v>1251</v>
      </c>
      <c r="E239" s="24" t="s">
        <v>1252</v>
      </c>
      <c r="F239">
        <v>34280</v>
      </c>
      <c r="G239" s="24" t="s">
        <v>508</v>
      </c>
      <c r="H239" s="58">
        <v>467298058</v>
      </c>
      <c r="J239" s="21" t="s">
        <v>1253</v>
      </c>
      <c r="Q239" s="66"/>
      <c r="R239" s="6"/>
      <c r="S239" s="6"/>
      <c r="V239" s="6"/>
      <c r="W239" s="6"/>
      <c r="X239" s="6"/>
      <c r="Y239" s="6"/>
      <c r="Z239" s="6"/>
      <c r="AA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t="str">
        <f t="shared" si="4"/>
        <v>Hérault</v>
      </c>
    </row>
    <row r="240" spans="1:44" ht="14.1" customHeight="1">
      <c r="B240" s="24" t="s">
        <v>2279</v>
      </c>
      <c r="C240" s="24" t="s">
        <v>2455</v>
      </c>
      <c r="D240" t="s">
        <v>29</v>
      </c>
      <c r="E240" s="24" t="s">
        <v>1979</v>
      </c>
      <c r="F240">
        <v>34200</v>
      </c>
      <c r="G240" t="s">
        <v>1338</v>
      </c>
      <c r="H240" s="58" t="s">
        <v>2456</v>
      </c>
      <c r="I240" s="20" t="s">
        <v>29</v>
      </c>
      <c r="J240" t="s">
        <v>29</v>
      </c>
      <c r="K240" t="s">
        <v>29</v>
      </c>
      <c r="L240" t="s">
        <v>29</v>
      </c>
      <c r="M240" t="s">
        <v>29</v>
      </c>
      <c r="N240" t="s">
        <v>29</v>
      </c>
      <c r="O240" t="s">
        <v>29</v>
      </c>
      <c r="P240" t="s">
        <v>29</v>
      </c>
      <c r="Q240" s="66" t="s">
        <v>29</v>
      </c>
      <c r="R240" s="6" t="s">
        <v>29</v>
      </c>
      <c r="S240" s="6" t="s">
        <v>29</v>
      </c>
      <c r="T240" t="s">
        <v>29</v>
      </c>
      <c r="U240" t="s">
        <v>29</v>
      </c>
      <c r="V240" s="6" t="s">
        <v>29</v>
      </c>
      <c r="W240" s="6" t="s">
        <v>29</v>
      </c>
      <c r="X240" s="6" t="s">
        <v>29</v>
      </c>
      <c r="Y240" s="6" t="s">
        <v>29</v>
      </c>
      <c r="Z240" s="6" t="s">
        <v>29</v>
      </c>
      <c r="AA240" s="6" t="s">
        <v>29</v>
      </c>
      <c r="AB240" t="s">
        <v>29</v>
      </c>
      <c r="AC240" s="6" t="s">
        <v>29</v>
      </c>
      <c r="AD240" s="6" t="s">
        <v>29</v>
      </c>
      <c r="AE240" s="6" t="s">
        <v>29</v>
      </c>
      <c r="AF240" s="6" t="s">
        <v>29</v>
      </c>
      <c r="AG240" s="6" t="s">
        <v>29</v>
      </c>
      <c r="AH240" s="6" t="s">
        <v>29</v>
      </c>
      <c r="AI240" s="6" t="s">
        <v>29</v>
      </c>
      <c r="AJ240" s="6" t="s">
        <v>29</v>
      </c>
      <c r="AK240" s="6" t="s">
        <v>29</v>
      </c>
      <c r="AL240" s="6" t="s">
        <v>29</v>
      </c>
      <c r="AM240" s="6" t="s">
        <v>29</v>
      </c>
      <c r="AN240" s="14">
        <v>41744</v>
      </c>
      <c r="AO240" s="6"/>
      <c r="AP240" s="6"/>
      <c r="AQ240" t="str">
        <f t="shared" si="4"/>
        <v>Hérault</v>
      </c>
    </row>
    <row r="241" spans="1:43" ht="14.1" customHeight="1">
      <c r="B241" s="24" t="s">
        <v>1129</v>
      </c>
      <c r="C241" s="24" t="s">
        <v>1254</v>
      </c>
      <c r="E241" s="24" t="s">
        <v>1255</v>
      </c>
      <c r="F241">
        <v>34280</v>
      </c>
      <c r="G241" s="24" t="s">
        <v>508</v>
      </c>
      <c r="H241" s="58">
        <v>668573945</v>
      </c>
      <c r="Q241" s="66"/>
      <c r="R241" s="6"/>
      <c r="S241" s="6"/>
      <c r="V241" s="6"/>
      <c r="W241" s="6"/>
      <c r="X241" s="6"/>
      <c r="Y241" s="6"/>
      <c r="Z241" s="6"/>
      <c r="AA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t="str">
        <f t="shared" si="4"/>
        <v>Hérault</v>
      </c>
    </row>
    <row r="242" spans="1:43" ht="14.1" customHeight="1">
      <c r="B242" s="24" t="s">
        <v>1459</v>
      </c>
      <c r="C242" s="24" t="s">
        <v>1967</v>
      </c>
      <c r="E242" s="24" t="s">
        <v>1968</v>
      </c>
      <c r="F242">
        <v>34460</v>
      </c>
      <c r="G242" s="24" t="s">
        <v>1969</v>
      </c>
      <c r="H242" s="58">
        <v>467895290</v>
      </c>
      <c r="Q242" s="66"/>
      <c r="R242" s="6"/>
      <c r="S242" s="6"/>
      <c r="T242" s="2"/>
      <c r="U242" s="2"/>
      <c r="V242" s="6"/>
      <c r="W242" s="6"/>
      <c r="X242" s="6"/>
      <c r="Y242" s="6"/>
      <c r="Z242" s="6"/>
      <c r="AA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t="str">
        <f t="shared" si="4"/>
        <v>Hérault</v>
      </c>
    </row>
    <row r="243" spans="1:43" ht="14.1" hidden="1" customHeight="1">
      <c r="B243" s="24" t="s">
        <v>996</v>
      </c>
      <c r="C243" s="28" t="s">
        <v>1513</v>
      </c>
      <c r="E243" t="s">
        <v>1514</v>
      </c>
      <c r="F243">
        <v>11430</v>
      </c>
      <c r="G243" s="24" t="s">
        <v>1504</v>
      </c>
      <c r="H243" s="58">
        <v>674919439</v>
      </c>
      <c r="Q243" s="66"/>
      <c r="R243" s="6"/>
      <c r="S243" s="6"/>
      <c r="V243" s="6"/>
      <c r="W243" s="6"/>
      <c r="X243" s="6"/>
      <c r="Y243" s="6"/>
      <c r="Z243" s="6"/>
      <c r="AA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14"/>
      <c r="AO243" s="6"/>
      <c r="AP243" s="45"/>
      <c r="AQ243" t="str">
        <f t="shared" si="4"/>
        <v>Aude</v>
      </c>
    </row>
    <row r="244" spans="1:43" ht="14.1" hidden="1" customHeight="1">
      <c r="B244" t="s">
        <v>1463</v>
      </c>
      <c r="C244" s="28" t="s">
        <v>1515</v>
      </c>
      <c r="E244" t="s">
        <v>1516</v>
      </c>
      <c r="F244">
        <v>11430</v>
      </c>
      <c r="G244" s="24" t="s">
        <v>1504</v>
      </c>
      <c r="H244" s="58">
        <v>468431241</v>
      </c>
      <c r="Q244" s="66"/>
      <c r="R244" s="6"/>
      <c r="S244" s="6"/>
      <c r="V244" s="6"/>
      <c r="W244" s="6"/>
      <c r="X244" s="6"/>
      <c r="Y244" s="6"/>
      <c r="Z244" s="6"/>
      <c r="AA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45"/>
      <c r="AQ244" t="str">
        <f t="shared" si="4"/>
        <v>Aude</v>
      </c>
    </row>
    <row r="245" spans="1:43" ht="14.1" hidden="1" customHeight="1">
      <c r="B245" s="24" t="s">
        <v>1462</v>
      </c>
      <c r="C245" s="27" t="s">
        <v>1518</v>
      </c>
      <c r="D245" t="s">
        <v>29</v>
      </c>
      <c r="E245" t="s">
        <v>52</v>
      </c>
      <c r="F245">
        <v>11430</v>
      </c>
      <c r="G245" s="24" t="s">
        <v>1504</v>
      </c>
      <c r="H245" s="58" t="s">
        <v>2428</v>
      </c>
      <c r="I245" s="20" t="s">
        <v>29</v>
      </c>
      <c r="J245" t="s">
        <v>2430</v>
      </c>
      <c r="K245" t="s">
        <v>2431</v>
      </c>
      <c r="L245" t="s">
        <v>29</v>
      </c>
      <c r="M245" t="s">
        <v>29</v>
      </c>
      <c r="N245" t="s">
        <v>29</v>
      </c>
      <c r="O245" t="s">
        <v>29</v>
      </c>
      <c r="P245" t="s">
        <v>29</v>
      </c>
      <c r="Q245" s="66" t="s">
        <v>29</v>
      </c>
      <c r="R245" s="6" t="s">
        <v>29</v>
      </c>
      <c r="S245" s="6" t="s">
        <v>29</v>
      </c>
      <c r="T245" t="s">
        <v>2432</v>
      </c>
      <c r="U245" t="s">
        <v>29</v>
      </c>
      <c r="V245" s="6" t="s">
        <v>29</v>
      </c>
      <c r="W245" s="6" t="s">
        <v>29</v>
      </c>
      <c r="X245" s="6" t="s">
        <v>29</v>
      </c>
      <c r="Y245" s="6" t="s">
        <v>2429</v>
      </c>
      <c r="Z245" s="6" t="s">
        <v>29</v>
      </c>
      <c r="AA245" s="6" t="s">
        <v>29</v>
      </c>
      <c r="AB245" t="s">
        <v>2433</v>
      </c>
      <c r="AC245" s="6" t="s">
        <v>29</v>
      </c>
      <c r="AD245" s="6" t="s">
        <v>29</v>
      </c>
      <c r="AE245" s="6" t="s">
        <v>29</v>
      </c>
      <c r="AF245" s="6" t="s">
        <v>29</v>
      </c>
      <c r="AG245" s="6" t="s">
        <v>29</v>
      </c>
      <c r="AH245" s="6" t="s">
        <v>29</v>
      </c>
      <c r="AI245" s="6" t="s">
        <v>29</v>
      </c>
      <c r="AJ245" s="6" t="s">
        <v>29</v>
      </c>
      <c r="AK245" s="6" t="s">
        <v>29</v>
      </c>
      <c r="AL245" s="6" t="s">
        <v>29</v>
      </c>
      <c r="AM245" s="6" t="s">
        <v>29</v>
      </c>
      <c r="AN245" s="14">
        <v>41731</v>
      </c>
      <c r="AO245" s="6"/>
      <c r="AP245" s="45"/>
      <c r="AQ245" t="str">
        <f t="shared" si="4"/>
        <v>Aude</v>
      </c>
    </row>
    <row r="246" spans="1:43" ht="14.1" hidden="1" customHeight="1">
      <c r="B246" s="24" t="s">
        <v>996</v>
      </c>
      <c r="C246" s="35" t="s">
        <v>2084</v>
      </c>
      <c r="F246">
        <v>66420</v>
      </c>
      <c r="G246" s="19" t="s">
        <v>77</v>
      </c>
      <c r="Q246" s="66"/>
      <c r="R246" s="6"/>
      <c r="S246" s="6"/>
      <c r="T246" s="7"/>
      <c r="U246" s="7"/>
      <c r="V246" s="6"/>
      <c r="W246" s="6"/>
      <c r="X246" s="6"/>
      <c r="Y246" s="6"/>
      <c r="Z246" s="6"/>
      <c r="AA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t="str">
        <f t="shared" si="4"/>
        <v>Pyrénées-Orientales</v>
      </c>
    </row>
    <row r="247" spans="1:43" ht="14.1" hidden="1" customHeight="1">
      <c r="A247" s="2"/>
      <c r="B247" s="24" t="s">
        <v>1517</v>
      </c>
      <c r="C247" s="38" t="s">
        <v>2099</v>
      </c>
      <c r="E247" t="s">
        <v>2100</v>
      </c>
      <c r="F247">
        <v>66660</v>
      </c>
      <c r="G247" s="19" t="s">
        <v>169</v>
      </c>
      <c r="H247" s="58">
        <v>699961705</v>
      </c>
      <c r="M247" s="2"/>
      <c r="Q247" s="66"/>
      <c r="R247" s="6"/>
      <c r="S247" s="6"/>
      <c r="T247" s="7"/>
      <c r="U247" s="7"/>
      <c r="V247" s="6"/>
      <c r="W247" s="6"/>
      <c r="X247" s="6"/>
      <c r="Y247" s="6"/>
      <c r="Z247" s="6"/>
      <c r="AA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t="str">
        <f t="shared" si="4"/>
        <v>Pyrénées-Orientales</v>
      </c>
    </row>
    <row r="248" spans="1:43" ht="14.1" hidden="1" customHeight="1">
      <c r="A248" s="2"/>
      <c r="B248" s="24" t="s">
        <v>1462</v>
      </c>
      <c r="C248" s="35" t="s">
        <v>2120</v>
      </c>
      <c r="F248">
        <v>66750</v>
      </c>
      <c r="G248" s="19" t="s">
        <v>135</v>
      </c>
      <c r="Q248" s="66"/>
      <c r="R248" s="6"/>
      <c r="S248" s="6"/>
      <c r="T248" s="7"/>
      <c r="U248" s="7"/>
      <c r="V248" s="6"/>
      <c r="W248" s="6"/>
      <c r="X248" s="6"/>
      <c r="Y248" s="6"/>
      <c r="Z248" s="6"/>
      <c r="AA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t="str">
        <f t="shared" si="4"/>
        <v>Pyrénées-Orientales</v>
      </c>
    </row>
    <row r="249" spans="1:43" ht="14.1" hidden="1" customHeight="1">
      <c r="A249" s="2"/>
      <c r="B249" s="24" t="s">
        <v>996</v>
      </c>
      <c r="C249" s="35" t="s">
        <v>2106</v>
      </c>
      <c r="F249">
        <v>66100</v>
      </c>
      <c r="G249" s="36" t="s">
        <v>2108</v>
      </c>
      <c r="M249" s="2"/>
      <c r="Q249" s="66"/>
      <c r="R249" s="6"/>
      <c r="S249" s="6"/>
      <c r="T249" s="7"/>
      <c r="U249" s="7"/>
      <c r="V249" s="6"/>
      <c r="W249" s="6"/>
      <c r="X249" s="6"/>
      <c r="Y249" s="6"/>
      <c r="Z249" s="6"/>
      <c r="AA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t="str">
        <f t="shared" si="4"/>
        <v>Pyrénées-Orientales</v>
      </c>
    </row>
    <row r="250" spans="1:43" ht="14.1" customHeight="1">
      <c r="B250" s="24" t="s">
        <v>1464</v>
      </c>
      <c r="C250" s="24" t="s">
        <v>1312</v>
      </c>
      <c r="E250" s="24" t="s">
        <v>1313</v>
      </c>
      <c r="F250">
        <v>34070</v>
      </c>
      <c r="G250" s="24" t="s">
        <v>1314</v>
      </c>
      <c r="H250" s="58">
        <v>621621578</v>
      </c>
      <c r="Q250" s="66"/>
      <c r="R250" s="6"/>
      <c r="S250" s="6"/>
      <c r="T250" s="2"/>
      <c r="U250" s="2"/>
      <c r="V250" s="6"/>
      <c r="W250" s="6"/>
      <c r="X250" s="6"/>
      <c r="Y250" s="6"/>
      <c r="Z250" s="6"/>
      <c r="AA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t="str">
        <f t="shared" si="4"/>
        <v>Hérault</v>
      </c>
    </row>
    <row r="251" spans="1:43" ht="14.1" hidden="1" customHeight="1">
      <c r="A251" s="9"/>
      <c r="C251" s="19" t="s">
        <v>626</v>
      </c>
      <c r="E251" s="19" t="s">
        <v>627</v>
      </c>
      <c r="F251" s="19">
        <v>66420</v>
      </c>
      <c r="G251" s="19" t="s">
        <v>77</v>
      </c>
      <c r="H251" s="57" t="s">
        <v>628</v>
      </c>
      <c r="I251" s="55"/>
      <c r="J251" s="19" t="s">
        <v>629</v>
      </c>
      <c r="K251" s="19"/>
      <c r="L251" s="19" t="s">
        <v>57</v>
      </c>
      <c r="M251" s="19" t="s">
        <v>630</v>
      </c>
      <c r="N251" s="19" t="s">
        <v>32</v>
      </c>
      <c r="O251" s="19"/>
      <c r="P251" s="19">
        <v>1</v>
      </c>
      <c r="Q251" s="65"/>
      <c r="R251" s="3" t="s">
        <v>631</v>
      </c>
      <c r="S251" s="4"/>
      <c r="T251" s="19" t="s">
        <v>632</v>
      </c>
      <c r="U251" s="19"/>
      <c r="V251" s="3"/>
      <c r="W251" s="3"/>
      <c r="X251" s="3"/>
      <c r="Y251" s="4"/>
      <c r="Z251" s="4"/>
      <c r="AA251" s="3"/>
      <c r="AC251" s="4"/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/>
      <c r="AJ251" s="3"/>
      <c r="AK251" s="4"/>
      <c r="AL251" s="4"/>
      <c r="AM251" s="3"/>
      <c r="AN251" s="6"/>
      <c r="AO251" s="6"/>
      <c r="AP251" s="6"/>
      <c r="AQ251" t="str">
        <f t="shared" si="4"/>
        <v>Pyrénées-Orientales</v>
      </c>
    </row>
    <row r="252" spans="1:43" ht="14.1" hidden="1" customHeight="1">
      <c r="A252" s="2"/>
      <c r="B252" s="24" t="s">
        <v>1462</v>
      </c>
      <c r="C252" s="38" t="s">
        <v>2121</v>
      </c>
      <c r="E252" t="s">
        <v>838</v>
      </c>
      <c r="F252">
        <v>66750</v>
      </c>
      <c r="G252" s="19" t="s">
        <v>135</v>
      </c>
      <c r="H252" s="58">
        <v>468397625</v>
      </c>
      <c r="Q252" s="67"/>
      <c r="R252" s="6"/>
      <c r="S252" s="6"/>
      <c r="T252" s="7"/>
      <c r="U252" s="7"/>
      <c r="V252" s="6"/>
      <c r="W252" s="6"/>
      <c r="X252" s="6"/>
      <c r="Y252" s="6"/>
      <c r="Z252" s="6"/>
      <c r="AA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t="str">
        <f t="shared" si="4"/>
        <v>Pyrénées-Orientales</v>
      </c>
    </row>
    <row r="253" spans="1:43" ht="14.1" hidden="1" customHeight="1">
      <c r="A253" s="2"/>
      <c r="B253" s="24" t="s">
        <v>996</v>
      </c>
      <c r="C253" s="35" t="s">
        <v>2135</v>
      </c>
      <c r="F253" s="19">
        <v>66470</v>
      </c>
      <c r="G253" s="19" t="s">
        <v>66</v>
      </c>
      <c r="Q253" s="66"/>
      <c r="R253" s="6"/>
      <c r="S253" s="6"/>
      <c r="T253" s="7"/>
      <c r="U253" s="7"/>
      <c r="V253" s="6"/>
      <c r="W253" s="6"/>
      <c r="X253" s="6"/>
      <c r="Y253" s="6"/>
      <c r="Z253" s="6"/>
      <c r="AA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t="str">
        <f t="shared" si="4"/>
        <v>Pyrénées-Orientales</v>
      </c>
    </row>
    <row r="254" spans="1:43" ht="14.1" hidden="1" customHeight="1">
      <c r="A254" s="43"/>
      <c r="B254" t="s">
        <v>2280</v>
      </c>
      <c r="C254" s="19" t="s">
        <v>633</v>
      </c>
      <c r="D254" t="s">
        <v>29</v>
      </c>
      <c r="E254" s="19" t="s">
        <v>634</v>
      </c>
      <c r="F254" s="19">
        <v>66750</v>
      </c>
      <c r="G254" s="19" t="s">
        <v>135</v>
      </c>
      <c r="H254" s="57" t="s">
        <v>635</v>
      </c>
      <c r="I254" s="55" t="s">
        <v>29</v>
      </c>
      <c r="J254" s="19" t="s">
        <v>636</v>
      </c>
      <c r="K254" s="19" t="s">
        <v>29</v>
      </c>
      <c r="L254" s="19" t="s">
        <v>29</v>
      </c>
      <c r="M254" s="19" t="s">
        <v>29</v>
      </c>
      <c r="N254" s="19" t="s">
        <v>262</v>
      </c>
      <c r="O254" s="19" t="s">
        <v>29</v>
      </c>
      <c r="P254" s="19" t="s">
        <v>2298</v>
      </c>
      <c r="Q254" s="65" t="s">
        <v>2209</v>
      </c>
      <c r="R254" s="3" t="s">
        <v>637</v>
      </c>
      <c r="S254" s="4" t="s">
        <v>29</v>
      </c>
      <c r="T254" s="19" t="s">
        <v>638</v>
      </c>
      <c r="U254" s="19" t="s">
        <v>639</v>
      </c>
      <c r="V254" s="3" t="s">
        <v>29</v>
      </c>
      <c r="W254" s="3" t="s">
        <v>29</v>
      </c>
      <c r="X254" s="3" t="s">
        <v>2299</v>
      </c>
      <c r="Y254" s="4" t="s">
        <v>2300</v>
      </c>
      <c r="Z254" s="4" t="s">
        <v>29</v>
      </c>
      <c r="AA254" s="3" t="s">
        <v>2301</v>
      </c>
      <c r="AB254" t="s">
        <v>29</v>
      </c>
      <c r="AC254" s="4" t="s">
        <v>29</v>
      </c>
      <c r="AD254" s="3" t="s">
        <v>2205</v>
      </c>
      <c r="AE254" s="3" t="s">
        <v>2204</v>
      </c>
      <c r="AF254" s="3" t="s">
        <v>2204</v>
      </c>
      <c r="AG254" s="3" t="s">
        <v>2205</v>
      </c>
      <c r="AH254" s="3" t="s">
        <v>2204</v>
      </c>
      <c r="AI254" s="3" t="s">
        <v>2302</v>
      </c>
      <c r="AJ254" s="3" t="s">
        <v>29</v>
      </c>
      <c r="AK254" s="4" t="s">
        <v>29</v>
      </c>
      <c r="AL254" s="4" t="s">
        <v>29</v>
      </c>
      <c r="AM254" s="3" t="s">
        <v>29</v>
      </c>
      <c r="AN254" s="14">
        <v>41709</v>
      </c>
      <c r="AO254" s="6"/>
      <c r="AP254" s="6"/>
      <c r="AQ254" t="str">
        <f t="shared" si="4"/>
        <v>Pyrénées-Orientales</v>
      </c>
    </row>
    <row r="255" spans="1:43" ht="14.1" customHeight="1">
      <c r="A255">
        <v>39385945028527</v>
      </c>
      <c r="B255" s="24" t="s">
        <v>1462</v>
      </c>
      <c r="C255" s="19" t="s">
        <v>2416</v>
      </c>
      <c r="E255" t="s">
        <v>2417</v>
      </c>
      <c r="F255">
        <v>30240</v>
      </c>
      <c r="G255" t="s">
        <v>1028</v>
      </c>
      <c r="H255" s="58" t="s">
        <v>2418</v>
      </c>
      <c r="I255" s="20" t="s">
        <v>2419</v>
      </c>
      <c r="Q255" s="70"/>
      <c r="R255" s="6"/>
      <c r="S255" s="6"/>
      <c r="T255" s="2"/>
      <c r="U255" s="2"/>
      <c r="V255" s="6"/>
      <c r="W255" s="6"/>
      <c r="X255" s="6"/>
      <c r="Y255" s="6"/>
      <c r="Z255" s="6"/>
      <c r="AA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14">
        <v>41717</v>
      </c>
      <c r="AO255" s="6"/>
      <c r="AP255" s="6"/>
      <c r="AQ255" t="str">
        <f t="shared" si="4"/>
        <v>Gard</v>
      </c>
    </row>
    <row r="256" spans="1:43" ht="14.1" customHeight="1">
      <c r="B256" s="24" t="s">
        <v>1129</v>
      </c>
      <c r="C256" s="24" t="s">
        <v>1153</v>
      </c>
      <c r="E256" s="24" t="s">
        <v>1154</v>
      </c>
      <c r="F256">
        <v>34300</v>
      </c>
      <c r="G256" s="24" t="s">
        <v>1140</v>
      </c>
      <c r="H256" s="58">
        <v>467261788</v>
      </c>
      <c r="Q256" s="66"/>
      <c r="R256" s="6"/>
      <c r="S256" s="6"/>
      <c r="V256" s="6"/>
      <c r="W256" s="6"/>
      <c r="X256" s="6"/>
      <c r="Y256" s="6"/>
      <c r="Z256" s="6"/>
      <c r="AA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t="str">
        <f t="shared" si="4"/>
        <v>Hérault</v>
      </c>
    </row>
    <row r="257" spans="1:43" ht="14.1" hidden="1" customHeight="1">
      <c r="B257" t="s">
        <v>1463</v>
      </c>
      <c r="C257" s="27" t="s">
        <v>1483</v>
      </c>
      <c r="E257" t="s">
        <v>1484</v>
      </c>
      <c r="F257">
        <v>11200</v>
      </c>
      <c r="G257" t="s">
        <v>1485</v>
      </c>
      <c r="H257" s="58">
        <v>614079230</v>
      </c>
      <c r="Q257" s="66"/>
      <c r="R257" s="6"/>
      <c r="S257" s="6"/>
      <c r="V257" s="6"/>
      <c r="W257" s="6"/>
      <c r="X257" s="6"/>
      <c r="Y257" s="6"/>
      <c r="Z257" s="6"/>
      <c r="AA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45"/>
      <c r="AQ257" t="str">
        <f t="shared" si="4"/>
        <v>Aude</v>
      </c>
    </row>
    <row r="258" spans="1:43" ht="14.1" hidden="1" customHeight="1">
      <c r="B258" t="s">
        <v>1464</v>
      </c>
      <c r="C258" s="27" t="s">
        <v>1486</v>
      </c>
      <c r="E258" t="s">
        <v>1487</v>
      </c>
      <c r="F258">
        <v>11200</v>
      </c>
      <c r="G258" t="s">
        <v>1488</v>
      </c>
      <c r="H258" s="58">
        <v>468414602</v>
      </c>
      <c r="Q258" s="66"/>
      <c r="R258" s="6"/>
      <c r="S258" s="6"/>
      <c r="V258" s="6"/>
      <c r="W258" s="6"/>
      <c r="X258" s="6"/>
      <c r="Y258" s="6"/>
      <c r="Z258" s="6"/>
      <c r="AA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45"/>
      <c r="AQ258" t="str">
        <f t="shared" si="4"/>
        <v>Aude</v>
      </c>
    </row>
    <row r="259" spans="1:43" ht="14.1" customHeight="1">
      <c r="B259" t="s">
        <v>996</v>
      </c>
      <c r="C259" s="19" t="s">
        <v>1063</v>
      </c>
      <c r="D259" t="s">
        <v>29</v>
      </c>
      <c r="E259" t="s">
        <v>1032</v>
      </c>
      <c r="F259">
        <v>30240</v>
      </c>
      <c r="G259" t="s">
        <v>1028</v>
      </c>
      <c r="H259" s="58" t="s">
        <v>2505</v>
      </c>
      <c r="I259" s="20" t="s">
        <v>2506</v>
      </c>
      <c r="J259" s="21" t="s">
        <v>1064</v>
      </c>
      <c r="K259" s="21" t="s">
        <v>1066</v>
      </c>
      <c r="L259" t="s">
        <v>29</v>
      </c>
      <c r="M259" t="s">
        <v>29</v>
      </c>
      <c r="N259" t="s">
        <v>29</v>
      </c>
      <c r="O259" t="s">
        <v>29</v>
      </c>
      <c r="P259" t="s">
        <v>29</v>
      </c>
      <c r="Q259" s="66" t="s">
        <v>29</v>
      </c>
      <c r="R259" s="6" t="s">
        <v>29</v>
      </c>
      <c r="S259" s="6" t="s">
        <v>29</v>
      </c>
      <c r="T259" t="s">
        <v>2507</v>
      </c>
      <c r="U259" t="s">
        <v>2508</v>
      </c>
      <c r="V259" s="6" t="s">
        <v>29</v>
      </c>
      <c r="W259" s="6" t="s">
        <v>29</v>
      </c>
      <c r="X259" s="6" t="s">
        <v>29</v>
      </c>
      <c r="Y259" s="6" t="s">
        <v>29</v>
      </c>
      <c r="Z259" s="6" t="s">
        <v>29</v>
      </c>
      <c r="AA259" s="6" t="s">
        <v>29</v>
      </c>
      <c r="AB259" t="s">
        <v>2509</v>
      </c>
      <c r="AC259" s="6" t="s">
        <v>29</v>
      </c>
      <c r="AD259" s="6" t="s">
        <v>29</v>
      </c>
      <c r="AE259" s="6" t="s">
        <v>29</v>
      </c>
      <c r="AF259" s="6" t="s">
        <v>29</v>
      </c>
      <c r="AG259" s="6" t="s">
        <v>29</v>
      </c>
      <c r="AH259" s="6" t="s">
        <v>29</v>
      </c>
      <c r="AI259" s="6" t="s">
        <v>29</v>
      </c>
      <c r="AJ259" s="6" t="s">
        <v>29</v>
      </c>
      <c r="AK259" s="6" t="s">
        <v>29</v>
      </c>
      <c r="AL259" s="6" t="s">
        <v>29</v>
      </c>
      <c r="AM259" s="6" t="s">
        <v>29</v>
      </c>
      <c r="AN259" s="14">
        <v>41751</v>
      </c>
      <c r="AO259" s="6"/>
      <c r="AP259" s="4"/>
      <c r="AQ259" t="str">
        <f t="shared" si="4"/>
        <v>Gard</v>
      </c>
    </row>
    <row r="260" spans="1:43" ht="14.1" customHeight="1">
      <c r="B260" s="24" t="s">
        <v>1129</v>
      </c>
      <c r="C260" s="24" t="s">
        <v>1256</v>
      </c>
      <c r="E260" s="24" t="s">
        <v>1257</v>
      </c>
      <c r="F260">
        <v>34280</v>
      </c>
      <c r="G260" s="24" t="s">
        <v>508</v>
      </c>
      <c r="H260" s="58">
        <v>434265131</v>
      </c>
      <c r="J260" s="25"/>
      <c r="Q260" s="66"/>
      <c r="R260" s="6"/>
      <c r="S260" s="6"/>
      <c r="V260" s="6"/>
      <c r="W260" s="6"/>
      <c r="X260" s="6"/>
      <c r="Y260" s="6"/>
      <c r="Z260" s="6"/>
      <c r="AA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t="str">
        <f t="shared" si="4"/>
        <v>Hérault</v>
      </c>
    </row>
    <row r="261" spans="1:43" ht="14.1" customHeight="1">
      <c r="B261" s="24" t="s">
        <v>1129</v>
      </c>
      <c r="C261" s="19" t="s">
        <v>1980</v>
      </c>
      <c r="E261" t="s">
        <v>1981</v>
      </c>
      <c r="F261">
        <v>34200</v>
      </c>
      <c r="G261" t="s">
        <v>1338</v>
      </c>
      <c r="H261" s="58">
        <v>467480543</v>
      </c>
      <c r="Q261" s="66"/>
      <c r="R261" s="6"/>
      <c r="S261" s="6"/>
      <c r="V261" s="6"/>
      <c r="W261" s="6"/>
      <c r="X261" s="6"/>
      <c r="Y261" s="6"/>
      <c r="Z261" s="6"/>
      <c r="AA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t="str">
        <f t="shared" si="4"/>
        <v>Hérault</v>
      </c>
    </row>
    <row r="262" spans="1:43" ht="0" hidden="1" customHeight="1">
      <c r="B262" s="2"/>
      <c r="C262" s="19" t="s">
        <v>408</v>
      </c>
      <c r="E262" s="19" t="s">
        <v>344</v>
      </c>
      <c r="F262" s="19">
        <v>66420</v>
      </c>
      <c r="G262" s="19" t="s">
        <v>77</v>
      </c>
      <c r="H262" s="57" t="s">
        <v>409</v>
      </c>
      <c r="I262" s="55"/>
      <c r="J262" s="19"/>
      <c r="K262" s="19" t="s">
        <v>410</v>
      </c>
      <c r="L262" s="19"/>
      <c r="M262" s="19"/>
      <c r="N262" s="19"/>
      <c r="O262" s="19"/>
      <c r="P262" s="19"/>
      <c r="Q262" s="65"/>
      <c r="R262" s="3"/>
      <c r="S262" s="4"/>
      <c r="T262" s="19" t="s">
        <v>411</v>
      </c>
      <c r="U262" s="19"/>
      <c r="V262" s="3"/>
      <c r="W262" s="3"/>
      <c r="X262" s="3"/>
      <c r="Y262" s="4"/>
      <c r="Z262" s="4"/>
      <c r="AA262" s="3"/>
      <c r="AC262" s="4"/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/>
      <c r="AJ262" s="3"/>
      <c r="AK262" s="4"/>
      <c r="AL262" s="4"/>
      <c r="AM262" s="3"/>
      <c r="AN262" s="4"/>
      <c r="AO262" s="4"/>
      <c r="AP262" s="4"/>
      <c r="AQ262" t="str">
        <f t="shared" ref="AQ262:AQ325" si="5">IF(AND(F262&gt;10999,F262&lt;12000),"Aude",IF(AND(F262&gt;29999,F262&lt;31000),"Gard",IF(AND(F262&gt;33999,F262&lt;35000),"Hérault",IF(AND(F262&gt;65999,F262&lt;67000),"Pyrénées-Orientales",""))))</f>
        <v>Pyrénées-Orientales</v>
      </c>
    </row>
    <row r="263" spans="1:43" ht="14.1" hidden="1" customHeight="1">
      <c r="A263" s="2"/>
      <c r="C263" s="19" t="s">
        <v>641</v>
      </c>
      <c r="E263" s="19" t="s">
        <v>642</v>
      </c>
      <c r="F263" s="19">
        <v>66140</v>
      </c>
      <c r="G263" s="19" t="s">
        <v>50</v>
      </c>
      <c r="H263" s="57" t="s">
        <v>643</v>
      </c>
      <c r="I263" s="55" t="s">
        <v>644</v>
      </c>
      <c r="J263" s="19"/>
      <c r="K263" s="19" t="s">
        <v>645</v>
      </c>
      <c r="L263" s="19" t="s">
        <v>94</v>
      </c>
      <c r="M263" s="19" t="s">
        <v>646</v>
      </c>
      <c r="N263" s="19" t="s">
        <v>31</v>
      </c>
      <c r="O263" s="73">
        <v>50000</v>
      </c>
      <c r="P263" s="19">
        <v>5</v>
      </c>
      <c r="Q263" s="65" t="s">
        <v>2166</v>
      </c>
      <c r="R263" s="3">
        <v>2009</v>
      </c>
      <c r="S263" s="4"/>
      <c r="T263" s="5" t="s">
        <v>647</v>
      </c>
      <c r="U263" s="5"/>
      <c r="V263" s="3"/>
      <c r="W263" s="3"/>
      <c r="X263" s="3"/>
      <c r="Y263" s="4"/>
      <c r="Z263" s="4"/>
      <c r="AA263" s="3" t="s">
        <v>648</v>
      </c>
      <c r="AC263" s="4"/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600</v>
      </c>
      <c r="AJ263" s="3">
        <v>1500</v>
      </c>
      <c r="AK263" s="4"/>
      <c r="AL263" s="4"/>
      <c r="AM263" s="3"/>
      <c r="AN263" s="12"/>
      <c r="AO263" s="12"/>
      <c r="AP263" s="4"/>
      <c r="AQ263" t="str">
        <f t="shared" si="5"/>
        <v>Pyrénées-Orientales</v>
      </c>
    </row>
    <row r="264" spans="1:43" ht="14.1" customHeight="1">
      <c r="B264" s="24" t="s">
        <v>1460</v>
      </c>
      <c r="C264" s="19" t="s">
        <v>1982</v>
      </c>
      <c r="E264" t="s">
        <v>1983</v>
      </c>
      <c r="F264">
        <v>34200</v>
      </c>
      <c r="G264" t="s">
        <v>1338</v>
      </c>
      <c r="H264" s="58">
        <v>612158116</v>
      </c>
      <c r="Q264" s="67"/>
      <c r="R264" s="3"/>
      <c r="S264" s="4"/>
      <c r="V264" s="3"/>
      <c r="W264" s="3"/>
      <c r="X264" s="3"/>
      <c r="Y264" s="4"/>
      <c r="Z264" s="4"/>
      <c r="AA264" s="4"/>
      <c r="AC264" s="4"/>
      <c r="AD264" s="4"/>
      <c r="AE264" s="4"/>
      <c r="AF264" s="4"/>
      <c r="AG264" s="4"/>
      <c r="AH264" s="4"/>
      <c r="AI264" s="3"/>
      <c r="AJ264" s="3"/>
      <c r="AK264" s="4"/>
      <c r="AL264" s="4"/>
      <c r="AM264" s="4"/>
      <c r="AN264" s="4"/>
      <c r="AO264" s="4"/>
      <c r="AP264" s="4"/>
      <c r="AQ264" t="str">
        <f t="shared" si="5"/>
        <v>Hérault</v>
      </c>
    </row>
    <row r="265" spans="1:43" ht="14.1" hidden="1" customHeight="1">
      <c r="A265" s="2"/>
      <c r="C265" s="19" t="s">
        <v>649</v>
      </c>
      <c r="E265" s="19" t="s">
        <v>650</v>
      </c>
      <c r="F265" s="19">
        <v>66750</v>
      </c>
      <c r="G265" s="19" t="s">
        <v>135</v>
      </c>
      <c r="H265" s="57" t="s">
        <v>651</v>
      </c>
      <c r="I265" s="55"/>
      <c r="J265" s="19" t="s">
        <v>652</v>
      </c>
      <c r="K265" s="19" t="s">
        <v>653</v>
      </c>
      <c r="L265" s="19" t="s">
        <v>654</v>
      </c>
      <c r="M265" s="19" t="s">
        <v>655</v>
      </c>
      <c r="N265" s="19" t="s">
        <v>31</v>
      </c>
      <c r="O265" s="19">
        <v>15000</v>
      </c>
      <c r="P265" s="19">
        <v>2</v>
      </c>
      <c r="Q265" s="65"/>
      <c r="R265" s="3" t="s">
        <v>656</v>
      </c>
      <c r="S265" s="4"/>
      <c r="T265" s="19" t="s">
        <v>2448</v>
      </c>
      <c r="U265" s="19"/>
      <c r="V265" s="3"/>
      <c r="W265" s="3"/>
      <c r="X265" s="3"/>
      <c r="Y265" s="4"/>
      <c r="Z265" s="4"/>
      <c r="AA265" s="3" t="s">
        <v>657</v>
      </c>
      <c r="AC265" s="4"/>
      <c r="AD265" s="3">
        <v>0</v>
      </c>
      <c r="AE265" s="3">
        <v>0</v>
      </c>
      <c r="AF265" s="3">
        <v>0</v>
      </c>
      <c r="AG265" s="3">
        <v>100</v>
      </c>
      <c r="AH265" s="3">
        <v>0</v>
      </c>
      <c r="AI265" s="3"/>
      <c r="AJ265" s="3"/>
      <c r="AK265" s="4"/>
      <c r="AL265" s="4"/>
      <c r="AM265" s="3"/>
      <c r="AN265" s="4"/>
      <c r="AO265" s="4"/>
      <c r="AP265" s="4"/>
      <c r="AQ265" t="str">
        <f t="shared" si="5"/>
        <v>Pyrénées-Orientales</v>
      </c>
    </row>
    <row r="266" spans="1:43" ht="14.1" hidden="1" customHeight="1">
      <c r="B266" s="24" t="s">
        <v>1517</v>
      </c>
      <c r="C266" s="35" t="s">
        <v>2078</v>
      </c>
      <c r="F266" s="19">
        <v>66190</v>
      </c>
      <c r="G266" s="37" t="s">
        <v>436</v>
      </c>
      <c r="Q266" s="66"/>
      <c r="R266" s="6"/>
      <c r="S266" s="6"/>
      <c r="T266" s="7"/>
      <c r="U266" s="7"/>
      <c r="V266" s="6"/>
      <c r="W266" s="6"/>
      <c r="X266" s="6"/>
      <c r="Y266" s="6"/>
      <c r="Z266" s="6"/>
      <c r="AA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t="str">
        <f t="shared" si="5"/>
        <v>Pyrénées-Orientales</v>
      </c>
    </row>
    <row r="267" spans="1:43" ht="14.1" customHeight="1">
      <c r="B267" s="24" t="s">
        <v>1129</v>
      </c>
      <c r="C267" s="24" t="s">
        <v>1231</v>
      </c>
      <c r="E267" s="24" t="s">
        <v>1232</v>
      </c>
      <c r="F267">
        <v>34110</v>
      </c>
      <c r="G267" s="24" t="s">
        <v>1227</v>
      </c>
      <c r="H267" s="58">
        <v>467432332</v>
      </c>
      <c r="Q267" s="66"/>
      <c r="R267" s="6"/>
      <c r="S267" s="6"/>
      <c r="V267" s="6"/>
      <c r="W267" s="6"/>
      <c r="X267" s="6"/>
      <c r="Y267" s="6"/>
      <c r="Z267" s="6"/>
      <c r="AA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t="str">
        <f t="shared" si="5"/>
        <v>Hérault</v>
      </c>
    </row>
    <row r="268" spans="1:43" ht="14.1" customHeight="1">
      <c r="B268" t="s">
        <v>1492</v>
      </c>
      <c r="C268" s="19" t="s">
        <v>1984</v>
      </c>
      <c r="E268" t="s">
        <v>1985</v>
      </c>
      <c r="F268">
        <v>34200</v>
      </c>
      <c r="G268" t="s">
        <v>1338</v>
      </c>
      <c r="H268" s="58">
        <v>467744923</v>
      </c>
      <c r="Q268" s="66"/>
      <c r="R268" s="6"/>
      <c r="S268" s="6"/>
      <c r="V268" s="6"/>
      <c r="W268" s="6"/>
      <c r="X268" s="6"/>
      <c r="Y268" s="6"/>
      <c r="Z268" s="6"/>
      <c r="AA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t="str">
        <f t="shared" si="5"/>
        <v>Hérault</v>
      </c>
    </row>
    <row r="269" spans="1:43" ht="14.1" customHeight="1">
      <c r="B269" t="s">
        <v>1464</v>
      </c>
      <c r="C269" s="19" t="s">
        <v>1688</v>
      </c>
      <c r="E269" t="s">
        <v>1689</v>
      </c>
      <c r="F269">
        <v>30630</v>
      </c>
      <c r="G269" t="s">
        <v>1686</v>
      </c>
      <c r="H269" s="58">
        <v>466514065</v>
      </c>
      <c r="Q269" s="66"/>
      <c r="R269" s="6"/>
      <c r="S269" s="6"/>
      <c r="V269" s="6"/>
      <c r="W269" s="6"/>
      <c r="X269" s="6"/>
      <c r="Y269" s="6"/>
      <c r="Z269" s="6"/>
      <c r="AA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4"/>
      <c r="AQ269" t="str">
        <f t="shared" si="5"/>
        <v>Gard</v>
      </c>
    </row>
    <row r="270" spans="1:43" ht="14.1" hidden="1" customHeight="1">
      <c r="B270" t="s">
        <v>1464</v>
      </c>
      <c r="C270" s="27" t="s">
        <v>1477</v>
      </c>
      <c r="E270" t="s">
        <v>1478</v>
      </c>
      <c r="F270">
        <v>11510</v>
      </c>
      <c r="G270" t="s">
        <v>1479</v>
      </c>
      <c r="H270" s="58">
        <v>669128176</v>
      </c>
      <c r="Q270" s="66"/>
      <c r="R270" s="6"/>
      <c r="S270" s="6"/>
      <c r="V270" s="6"/>
      <c r="W270" s="6"/>
      <c r="X270" s="6"/>
      <c r="Y270" s="6"/>
      <c r="Z270" s="6"/>
      <c r="AA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14"/>
      <c r="AO270" s="14"/>
      <c r="AP270" s="45"/>
      <c r="AQ270" t="str">
        <f t="shared" si="5"/>
        <v>Aude</v>
      </c>
    </row>
    <row r="271" spans="1:43" ht="14.1" hidden="1" customHeight="1">
      <c r="A271" s="2"/>
      <c r="B271" s="24" t="s">
        <v>1463</v>
      </c>
      <c r="C271" s="35" t="s">
        <v>2122</v>
      </c>
      <c r="F271">
        <v>66750</v>
      </c>
      <c r="G271" s="19" t="s">
        <v>135</v>
      </c>
      <c r="Q271" s="66"/>
      <c r="R271" s="6"/>
      <c r="S271" s="6"/>
      <c r="T271" s="7"/>
      <c r="U271" s="7"/>
      <c r="V271" s="6"/>
      <c r="W271" s="6"/>
      <c r="X271" s="6"/>
      <c r="Y271" s="6"/>
      <c r="Z271" s="6"/>
      <c r="AA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t="str">
        <f t="shared" si="5"/>
        <v>Pyrénées-Orientales</v>
      </c>
    </row>
    <row r="272" spans="1:43" ht="14.1" hidden="1" customHeight="1">
      <c r="B272" t="s">
        <v>1517</v>
      </c>
      <c r="C272" s="27" t="s">
        <v>1596</v>
      </c>
      <c r="E272" t="s">
        <v>1597</v>
      </c>
      <c r="F272">
        <v>11370</v>
      </c>
      <c r="G272" t="s">
        <v>1593</v>
      </c>
      <c r="H272" s="58">
        <v>468408888</v>
      </c>
      <c r="M272" s="30" t="s">
        <v>1595</v>
      </c>
      <c r="Q272" s="67"/>
      <c r="R272" s="6"/>
      <c r="S272" s="6"/>
      <c r="V272" s="6"/>
      <c r="W272" s="6"/>
      <c r="X272" s="6"/>
      <c r="Y272" s="6"/>
      <c r="Z272" s="6"/>
      <c r="AA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4"/>
      <c r="AQ272" t="str">
        <f t="shared" si="5"/>
        <v>Aude</v>
      </c>
    </row>
    <row r="273" spans="1:43" ht="14.1" customHeight="1">
      <c r="B273" t="s">
        <v>1460</v>
      </c>
      <c r="C273" s="19" t="s">
        <v>1347</v>
      </c>
      <c r="E273" t="s">
        <v>1348</v>
      </c>
      <c r="F273">
        <v>34200</v>
      </c>
      <c r="G273" t="s">
        <v>1338</v>
      </c>
      <c r="H273" s="58">
        <v>467800552</v>
      </c>
      <c r="Q273" s="66"/>
      <c r="R273" s="6"/>
      <c r="S273" s="6"/>
      <c r="V273" s="6"/>
      <c r="W273" s="6"/>
      <c r="X273" s="6"/>
      <c r="Y273" s="6"/>
      <c r="Z273" s="6"/>
      <c r="AA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t="str">
        <f t="shared" si="5"/>
        <v>Hérault</v>
      </c>
    </row>
    <row r="274" spans="1:43" ht="14.1" customHeight="1">
      <c r="B274" s="24" t="s">
        <v>1460</v>
      </c>
      <c r="C274" s="24" t="s">
        <v>1828</v>
      </c>
      <c r="E274" s="24" t="s">
        <v>1829</v>
      </c>
      <c r="F274">
        <v>34300</v>
      </c>
      <c r="G274" s="24" t="s">
        <v>1140</v>
      </c>
      <c r="H274" s="58">
        <v>467770974</v>
      </c>
      <c r="Q274" s="67"/>
      <c r="R274" s="3"/>
      <c r="S274" s="4"/>
      <c r="V274" s="3"/>
      <c r="W274" s="3"/>
      <c r="X274" s="3"/>
      <c r="Y274" s="4"/>
      <c r="Z274" s="4"/>
      <c r="AA274" s="4"/>
      <c r="AC274" s="4"/>
      <c r="AD274" s="4"/>
      <c r="AE274" s="4"/>
      <c r="AF274" s="4"/>
      <c r="AG274" s="4"/>
      <c r="AH274" s="4"/>
      <c r="AI274" s="3"/>
      <c r="AJ274" s="3"/>
      <c r="AK274" s="4"/>
      <c r="AL274" s="4"/>
      <c r="AM274" s="4"/>
      <c r="AN274" s="4"/>
      <c r="AO274" s="4"/>
      <c r="AP274" s="4"/>
      <c r="AQ274" t="str">
        <f t="shared" si="5"/>
        <v>Hérault</v>
      </c>
    </row>
    <row r="275" spans="1:43" ht="14.1" hidden="1" customHeight="1">
      <c r="C275" s="19" t="s">
        <v>658</v>
      </c>
      <c r="E275" s="19" t="s">
        <v>659</v>
      </c>
      <c r="F275" s="19">
        <v>66650</v>
      </c>
      <c r="G275" s="19" t="s">
        <v>220</v>
      </c>
      <c r="H275" s="57" t="s">
        <v>660</v>
      </c>
      <c r="I275" s="55"/>
      <c r="J275" s="19" t="s">
        <v>661</v>
      </c>
      <c r="K275" s="19" t="s">
        <v>662</v>
      </c>
      <c r="L275" s="19" t="s">
        <v>57</v>
      </c>
      <c r="M275" s="19" t="s">
        <v>663</v>
      </c>
      <c r="N275" s="19" t="s">
        <v>31</v>
      </c>
      <c r="O275" s="19">
        <v>7500</v>
      </c>
      <c r="P275" s="19">
        <v>1</v>
      </c>
      <c r="Q275" s="65" t="s">
        <v>2184</v>
      </c>
      <c r="R275" s="3" t="s">
        <v>664</v>
      </c>
      <c r="S275" s="4"/>
      <c r="T275" s="19" t="s">
        <v>227</v>
      </c>
      <c r="U275" s="19" t="s">
        <v>665</v>
      </c>
      <c r="V275" s="3"/>
      <c r="W275" s="3"/>
      <c r="X275" s="3"/>
      <c r="Y275" s="4"/>
      <c r="Z275" s="4"/>
      <c r="AA275" s="3"/>
      <c r="AC275" s="4"/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/>
      <c r="AJ275" s="3"/>
      <c r="AK275" s="4"/>
      <c r="AL275" s="4"/>
      <c r="AM275" s="3"/>
      <c r="AN275" s="4"/>
      <c r="AO275" s="4"/>
      <c r="AP275" s="4"/>
      <c r="AQ275" t="str">
        <f t="shared" si="5"/>
        <v>Pyrénées-Orientales</v>
      </c>
    </row>
    <row r="276" spans="1:43" ht="14.1" hidden="1" customHeight="1">
      <c r="A276" s="43"/>
      <c r="C276" s="19" t="s">
        <v>666</v>
      </c>
      <c r="E276" s="19" t="s">
        <v>667</v>
      </c>
      <c r="F276" s="19">
        <v>66750</v>
      </c>
      <c r="G276" s="19" t="s">
        <v>135</v>
      </c>
      <c r="H276" s="57" t="s">
        <v>668</v>
      </c>
      <c r="I276" s="55" t="s">
        <v>669</v>
      </c>
      <c r="J276" s="19" t="s">
        <v>670</v>
      </c>
      <c r="K276" s="19" t="s">
        <v>671</v>
      </c>
      <c r="L276" s="19" t="s">
        <v>35</v>
      </c>
      <c r="M276" s="19" t="s">
        <v>672</v>
      </c>
      <c r="N276" s="19" t="s">
        <v>598</v>
      </c>
      <c r="O276" s="19">
        <v>37000</v>
      </c>
      <c r="P276" s="19">
        <v>8</v>
      </c>
      <c r="Q276" s="65" t="s">
        <v>2151</v>
      </c>
      <c r="R276" s="3" t="s">
        <v>673</v>
      </c>
      <c r="S276" s="4"/>
      <c r="T276" s="19" t="s">
        <v>674</v>
      </c>
      <c r="U276" s="19" t="s">
        <v>675</v>
      </c>
      <c r="V276" s="3"/>
      <c r="W276" s="3"/>
      <c r="X276" s="3"/>
      <c r="Y276" s="4"/>
      <c r="Z276" s="4"/>
      <c r="AA276" s="3" t="s">
        <v>676</v>
      </c>
      <c r="AC276" s="4"/>
      <c r="AD276" s="3">
        <v>100</v>
      </c>
      <c r="AE276" s="3">
        <v>0</v>
      </c>
      <c r="AF276" s="3">
        <v>0</v>
      </c>
      <c r="AG276" s="3">
        <v>70</v>
      </c>
      <c r="AH276" s="3">
        <v>30</v>
      </c>
      <c r="AI276" s="3">
        <v>950</v>
      </c>
      <c r="AJ276" s="3">
        <v>1899</v>
      </c>
      <c r="AK276" s="4"/>
      <c r="AL276" s="4"/>
      <c r="AM276" s="3"/>
      <c r="AN276" s="6"/>
      <c r="AO276" s="6"/>
      <c r="AP276" s="6"/>
      <c r="AQ276" t="str">
        <f t="shared" si="5"/>
        <v>Pyrénées-Orientales</v>
      </c>
    </row>
    <row r="277" spans="1:43" ht="14.1" hidden="1" customHeight="1">
      <c r="B277" s="24" t="s">
        <v>1517</v>
      </c>
      <c r="C277" s="35" t="str">
        <f>UPPER("La Gambine")</f>
        <v>LA GAMBINE</v>
      </c>
      <c r="F277" s="19">
        <v>66290</v>
      </c>
      <c r="G277" s="19" t="s">
        <v>843</v>
      </c>
      <c r="Q277" s="67"/>
      <c r="R277" s="3"/>
      <c r="S277" s="4"/>
      <c r="T277" s="5"/>
      <c r="U277" s="5"/>
      <c r="V277" s="3"/>
      <c r="W277" s="3"/>
      <c r="X277" s="3"/>
      <c r="Y277" s="4"/>
      <c r="Z277" s="4"/>
      <c r="AA277" s="4"/>
      <c r="AC277" s="4"/>
      <c r="AD277" s="4"/>
      <c r="AE277" s="4"/>
      <c r="AF277" s="4"/>
      <c r="AG277" s="4"/>
      <c r="AH277" s="4"/>
      <c r="AI277" s="3"/>
      <c r="AJ277" s="3"/>
      <c r="AK277" s="4"/>
      <c r="AL277" s="4"/>
      <c r="AM277" s="4"/>
      <c r="AN277" s="4"/>
      <c r="AO277" s="4"/>
      <c r="AP277" s="4"/>
      <c r="AQ277" t="str">
        <f t="shared" si="5"/>
        <v>Pyrénées-Orientales</v>
      </c>
    </row>
    <row r="278" spans="1:43" ht="14.1" customHeight="1">
      <c r="B278" t="s">
        <v>1462</v>
      </c>
      <c r="C278" s="24" t="s">
        <v>1949</v>
      </c>
      <c r="E278" s="24" t="s">
        <v>1950</v>
      </c>
      <c r="F278">
        <v>34070</v>
      </c>
      <c r="G278" s="24" t="s">
        <v>1314</v>
      </c>
      <c r="H278" s="58">
        <v>671102641</v>
      </c>
      <c r="Q278" s="70"/>
      <c r="R278" s="6"/>
      <c r="S278" s="6"/>
      <c r="T278" s="2"/>
      <c r="U278" s="2"/>
      <c r="V278" s="6"/>
      <c r="W278" s="6"/>
      <c r="X278" s="6"/>
      <c r="Y278" s="6"/>
      <c r="Z278" s="6"/>
      <c r="AA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t="str">
        <f t="shared" si="5"/>
        <v>Hérault</v>
      </c>
    </row>
    <row r="279" spans="1:43" ht="14.1" hidden="1" customHeight="1">
      <c r="B279" t="s">
        <v>996</v>
      </c>
      <c r="C279" s="27" t="s">
        <v>1598</v>
      </c>
      <c r="E279" t="s">
        <v>1599</v>
      </c>
      <c r="F279">
        <v>11370</v>
      </c>
      <c r="G279" t="s">
        <v>1593</v>
      </c>
      <c r="H279" s="58">
        <v>674209675</v>
      </c>
      <c r="Q279" s="67"/>
      <c r="R279" s="3"/>
      <c r="S279" s="4"/>
      <c r="T279" s="2"/>
      <c r="U279" s="2"/>
      <c r="V279" s="3"/>
      <c r="W279" s="3"/>
      <c r="X279" s="3"/>
      <c r="Y279" s="4"/>
      <c r="Z279" s="4"/>
      <c r="AA279" s="4"/>
      <c r="AC279" s="4"/>
      <c r="AD279" s="4"/>
      <c r="AE279" s="4"/>
      <c r="AF279" s="4"/>
      <c r="AG279" s="4"/>
      <c r="AH279" s="4"/>
      <c r="AI279" s="3"/>
      <c r="AJ279" s="3"/>
      <c r="AK279" s="4"/>
      <c r="AL279" s="4"/>
      <c r="AM279" s="4"/>
      <c r="AN279" s="4"/>
      <c r="AO279" s="4"/>
      <c r="AP279" s="4"/>
      <c r="AQ279" t="str">
        <f t="shared" si="5"/>
        <v>Aude</v>
      </c>
    </row>
    <row r="280" spans="1:43" ht="14.1" customHeight="1">
      <c r="B280" s="24" t="s">
        <v>1453</v>
      </c>
      <c r="C280" s="19" t="s">
        <v>1272</v>
      </c>
      <c r="E280" t="s">
        <v>1273</v>
      </c>
      <c r="F280">
        <v>34970</v>
      </c>
      <c r="G280" t="s">
        <v>1274</v>
      </c>
      <c r="H280" s="58">
        <v>625317974</v>
      </c>
      <c r="Q280" s="66"/>
      <c r="R280" s="6"/>
      <c r="S280" s="6"/>
      <c r="T280" s="2"/>
      <c r="U280" s="2"/>
      <c r="V280" s="6"/>
      <c r="W280" s="6"/>
      <c r="X280" s="6"/>
      <c r="Y280" s="6"/>
      <c r="Z280" s="6"/>
      <c r="AA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t="str">
        <f t="shared" si="5"/>
        <v>Hérault</v>
      </c>
    </row>
    <row r="281" spans="1:43" ht="14.1" customHeight="1">
      <c r="B281" s="24" t="s">
        <v>1129</v>
      </c>
      <c r="C281" s="19" t="s">
        <v>1913</v>
      </c>
      <c r="E281" t="s">
        <v>1914</v>
      </c>
      <c r="F281">
        <v>34280</v>
      </c>
      <c r="G281" t="s">
        <v>508</v>
      </c>
      <c r="H281" s="58">
        <v>660285074</v>
      </c>
      <c r="Q281" s="66"/>
      <c r="R281" s="6"/>
      <c r="S281" s="6"/>
      <c r="T281" s="2"/>
      <c r="U281" s="2"/>
      <c r="V281" s="6"/>
      <c r="W281" s="6"/>
      <c r="X281" s="6"/>
      <c r="Y281" s="6"/>
      <c r="Z281" s="6"/>
      <c r="AA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t="str">
        <f t="shared" si="5"/>
        <v>Hérault</v>
      </c>
    </row>
    <row r="282" spans="1:43" ht="14.1" customHeight="1">
      <c r="B282" s="24" t="s">
        <v>1460</v>
      </c>
      <c r="C282" s="19" t="s">
        <v>1320</v>
      </c>
      <c r="E282" t="s">
        <v>1321</v>
      </c>
      <c r="F282">
        <v>34250</v>
      </c>
      <c r="G282" s="24" t="s">
        <v>1319</v>
      </c>
      <c r="H282" s="58">
        <v>467682625</v>
      </c>
      <c r="J282" s="21" t="s">
        <v>1322</v>
      </c>
      <c r="Q282" s="66"/>
      <c r="R282" s="6"/>
      <c r="S282" s="6"/>
      <c r="T282" s="2"/>
      <c r="U282" s="2"/>
      <c r="V282" s="6"/>
      <c r="W282" s="6"/>
      <c r="X282" s="6"/>
      <c r="Y282" s="6"/>
      <c r="Z282" s="6"/>
      <c r="AA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t="str">
        <f t="shared" si="5"/>
        <v>Hérault</v>
      </c>
    </row>
    <row r="283" spans="1:43" ht="14.1" customHeight="1">
      <c r="B283" s="24" t="s">
        <v>1129</v>
      </c>
      <c r="C283" s="24" t="s">
        <v>1323</v>
      </c>
      <c r="E283" s="24" t="s">
        <v>1324</v>
      </c>
      <c r="F283">
        <v>34250</v>
      </c>
      <c r="G283" s="24" t="s">
        <v>1319</v>
      </c>
      <c r="H283" s="58">
        <v>467506227</v>
      </c>
      <c r="J283" s="21" t="s">
        <v>1325</v>
      </c>
      <c r="Q283" s="66"/>
      <c r="R283" s="6"/>
      <c r="S283" s="6"/>
      <c r="T283" s="2"/>
      <c r="U283" s="2"/>
      <c r="V283" s="6"/>
      <c r="W283" s="6"/>
      <c r="X283" s="6"/>
      <c r="Y283" s="6"/>
      <c r="Z283" s="6"/>
      <c r="AA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t="str">
        <f t="shared" si="5"/>
        <v>Hérault</v>
      </c>
    </row>
    <row r="284" spans="1:43" ht="14.1" hidden="1" customHeight="1">
      <c r="A284" s="43"/>
      <c r="C284" s="19" t="s">
        <v>677</v>
      </c>
      <c r="E284" s="19" t="s">
        <v>678</v>
      </c>
      <c r="F284" s="19">
        <v>66700</v>
      </c>
      <c r="G284" s="19" t="s">
        <v>150</v>
      </c>
      <c r="H284" s="57" t="s">
        <v>679</v>
      </c>
      <c r="I284" s="55"/>
      <c r="J284" s="19" t="s">
        <v>680</v>
      </c>
      <c r="K284" s="19" t="s">
        <v>681</v>
      </c>
      <c r="L284" s="19" t="s">
        <v>682</v>
      </c>
      <c r="M284" s="19">
        <v>492708383</v>
      </c>
      <c r="N284" s="19" t="s">
        <v>31</v>
      </c>
      <c r="O284" s="19">
        <v>1000</v>
      </c>
      <c r="P284" s="19">
        <v>1</v>
      </c>
      <c r="Q284" s="65" t="s">
        <v>2165</v>
      </c>
      <c r="R284" s="3" t="s">
        <v>683</v>
      </c>
      <c r="S284" s="4"/>
      <c r="T284" s="5" t="s">
        <v>684</v>
      </c>
      <c r="U284" s="5"/>
      <c r="V284" s="3"/>
      <c r="W284" s="3"/>
      <c r="X284" s="3"/>
      <c r="Y284" s="4"/>
      <c r="Z284" s="4"/>
      <c r="AA284" s="3"/>
      <c r="AC284" s="4"/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/>
      <c r="AJ284" s="3"/>
      <c r="AK284" s="4"/>
      <c r="AL284" s="4"/>
      <c r="AM284" s="3"/>
      <c r="AN284" s="6"/>
      <c r="AO284" s="6"/>
      <c r="AP284" s="6"/>
      <c r="AQ284" t="str">
        <f t="shared" si="5"/>
        <v>Pyrénées-Orientales</v>
      </c>
    </row>
    <row r="285" spans="1:43" ht="14.1" hidden="1" customHeight="1">
      <c r="A285" s="2"/>
      <c r="C285" s="19" t="s">
        <v>685</v>
      </c>
      <c r="E285" s="19" t="s">
        <v>686</v>
      </c>
      <c r="F285" s="19">
        <v>66700</v>
      </c>
      <c r="G285" s="19" t="s">
        <v>150</v>
      </c>
      <c r="H285" s="57" t="s">
        <v>687</v>
      </c>
      <c r="I285" s="55"/>
      <c r="J285" s="19"/>
      <c r="K285" s="19"/>
      <c r="L285" s="19"/>
      <c r="M285" s="19"/>
      <c r="N285" s="19"/>
      <c r="O285" s="19"/>
      <c r="P285" s="19"/>
      <c r="Q285" s="65"/>
      <c r="R285" s="3"/>
      <c r="S285" s="4"/>
      <c r="T285" s="5" t="s">
        <v>688</v>
      </c>
      <c r="U285" s="5"/>
      <c r="V285" s="3"/>
      <c r="W285" s="3"/>
      <c r="X285" s="3"/>
      <c r="Y285" s="4"/>
      <c r="Z285" s="4"/>
      <c r="AA285" s="3"/>
      <c r="AC285" s="4"/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/>
      <c r="AJ285" s="3"/>
      <c r="AK285" s="4"/>
      <c r="AL285" s="4"/>
      <c r="AM285" s="3"/>
      <c r="AN285" s="4"/>
      <c r="AO285" s="4"/>
      <c r="AP285" s="4"/>
      <c r="AQ285" t="str">
        <f t="shared" si="5"/>
        <v>Pyrénées-Orientales</v>
      </c>
    </row>
    <row r="286" spans="1:43" ht="14.1" hidden="1" customHeight="1">
      <c r="B286" s="24" t="s">
        <v>1462</v>
      </c>
      <c r="C286" s="35" t="str">
        <f>UPPER("Laurent Boat")</f>
        <v>LAURENT BOAT</v>
      </c>
      <c r="F286">
        <v>66000</v>
      </c>
      <c r="G286" s="19" t="s">
        <v>403</v>
      </c>
      <c r="Q286" s="66"/>
      <c r="R286" s="6"/>
      <c r="S286" s="6"/>
      <c r="T286" s="7"/>
      <c r="U286" s="7"/>
      <c r="V286" s="6"/>
      <c r="W286" s="6"/>
      <c r="X286" s="6"/>
      <c r="Y286" s="6"/>
      <c r="Z286" s="6"/>
      <c r="AA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t="str">
        <f t="shared" si="5"/>
        <v>Pyrénées-Orientales</v>
      </c>
    </row>
    <row r="287" spans="1:43" ht="14.1" hidden="1" customHeight="1">
      <c r="B287" t="s">
        <v>1464</v>
      </c>
      <c r="C287" s="27" t="s">
        <v>1474</v>
      </c>
      <c r="E287" t="s">
        <v>1475</v>
      </c>
      <c r="F287">
        <v>11400</v>
      </c>
      <c r="G287" t="s">
        <v>1476</v>
      </c>
      <c r="H287" s="58">
        <v>468234940</v>
      </c>
      <c r="Q287" s="68"/>
      <c r="R287" s="6"/>
      <c r="S287" s="6"/>
      <c r="T287" s="2"/>
      <c r="U287" s="2"/>
      <c r="V287" s="6"/>
      <c r="W287" s="6"/>
      <c r="X287" s="6"/>
      <c r="Y287" s="6"/>
      <c r="Z287" s="6"/>
      <c r="AA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14"/>
      <c r="AO287" s="14"/>
      <c r="AP287" s="45"/>
      <c r="AQ287" t="str">
        <f t="shared" si="5"/>
        <v>Aude</v>
      </c>
    </row>
    <row r="288" spans="1:43" ht="14.1" hidden="1" customHeight="1">
      <c r="B288" t="s">
        <v>1462</v>
      </c>
      <c r="C288" s="27" t="s">
        <v>1553</v>
      </c>
      <c r="E288" t="s">
        <v>1554</v>
      </c>
      <c r="F288">
        <v>11120</v>
      </c>
      <c r="G288" t="s">
        <v>1555</v>
      </c>
      <c r="H288" s="58">
        <v>468460161</v>
      </c>
      <c r="Q288" s="67"/>
      <c r="R288" s="3"/>
      <c r="S288" s="4"/>
      <c r="T288" s="2"/>
      <c r="U288" s="2"/>
      <c r="V288" s="3"/>
      <c r="W288" s="3"/>
      <c r="X288" s="3"/>
      <c r="Y288" s="4"/>
      <c r="Z288" s="4"/>
      <c r="AA288" s="4"/>
      <c r="AC288" s="4"/>
      <c r="AD288" s="4"/>
      <c r="AE288" s="4"/>
      <c r="AF288" s="4"/>
      <c r="AG288" s="4"/>
      <c r="AH288" s="4"/>
      <c r="AI288" s="3"/>
      <c r="AJ288" s="3"/>
      <c r="AK288" s="4"/>
      <c r="AL288" s="4"/>
      <c r="AM288" s="4"/>
      <c r="AN288" s="4"/>
      <c r="AO288" s="4"/>
      <c r="AP288" s="45"/>
      <c r="AQ288" t="str">
        <f t="shared" si="5"/>
        <v>Aude</v>
      </c>
    </row>
    <row r="289" spans="2:43" ht="14.1" customHeight="1">
      <c r="B289" s="24" t="s">
        <v>1461</v>
      </c>
      <c r="C289" s="24" t="s">
        <v>1406</v>
      </c>
      <c r="E289" t="s">
        <v>1232</v>
      </c>
      <c r="F289">
        <v>34300</v>
      </c>
      <c r="G289" s="24" t="s">
        <v>1148</v>
      </c>
      <c r="H289" s="58">
        <v>467267953</v>
      </c>
      <c r="J289" s="21" t="s">
        <v>1407</v>
      </c>
      <c r="K289" s="21" t="s">
        <v>1409</v>
      </c>
      <c r="Q289" s="66"/>
      <c r="R289" s="6"/>
      <c r="S289" s="6"/>
      <c r="T289" s="2" t="s">
        <v>1065</v>
      </c>
      <c r="U289" s="2" t="s">
        <v>1408</v>
      </c>
      <c r="V289" s="6"/>
      <c r="W289" s="6"/>
      <c r="X289" s="6"/>
      <c r="Y289" s="6"/>
      <c r="Z289" s="6"/>
      <c r="AA289" s="6"/>
      <c r="AB289" t="s">
        <v>1410</v>
      </c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t="str">
        <f t="shared" si="5"/>
        <v>Hérault</v>
      </c>
    </row>
    <row r="290" spans="2:43" ht="14.1" customHeight="1">
      <c r="B290" s="24" t="s">
        <v>1129</v>
      </c>
      <c r="C290" s="19" t="s">
        <v>1258</v>
      </c>
      <c r="E290" t="s">
        <v>1259</v>
      </c>
      <c r="F290">
        <v>34280</v>
      </c>
      <c r="G290" t="s">
        <v>508</v>
      </c>
      <c r="H290" s="58">
        <v>467581983</v>
      </c>
      <c r="Q290" s="66"/>
      <c r="R290" s="6"/>
      <c r="S290" s="6"/>
      <c r="T290" s="2"/>
      <c r="U290" s="2"/>
      <c r="V290" s="6"/>
      <c r="W290" s="6"/>
      <c r="X290" s="6"/>
      <c r="Y290" s="6"/>
      <c r="Z290" s="6"/>
      <c r="AA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t="str">
        <f t="shared" si="5"/>
        <v>Hérault</v>
      </c>
    </row>
    <row r="291" spans="2:43" ht="14.1" customHeight="1">
      <c r="B291" t="s">
        <v>1462</v>
      </c>
      <c r="C291" s="19" t="s">
        <v>1811</v>
      </c>
      <c r="E291" t="s">
        <v>1812</v>
      </c>
      <c r="F291">
        <v>30000</v>
      </c>
      <c r="G291" t="s">
        <v>1813</v>
      </c>
      <c r="H291" s="58">
        <v>650906046</v>
      </c>
      <c r="Q291" s="67"/>
      <c r="R291" s="3"/>
      <c r="S291" s="4"/>
      <c r="T291" s="2"/>
      <c r="U291" s="2"/>
      <c r="V291" s="3"/>
      <c r="W291" s="3"/>
      <c r="X291" s="3"/>
      <c r="Y291" s="4"/>
      <c r="Z291" s="4"/>
      <c r="AA291" s="4"/>
      <c r="AC291" s="4"/>
      <c r="AD291" s="4"/>
      <c r="AE291" s="4"/>
      <c r="AF291" s="4"/>
      <c r="AG291" s="4"/>
      <c r="AH291" s="4"/>
      <c r="AI291" s="3"/>
      <c r="AJ291" s="3"/>
      <c r="AK291" s="4"/>
      <c r="AL291" s="4"/>
      <c r="AM291" s="4"/>
      <c r="AN291" s="4"/>
      <c r="AO291" s="4"/>
      <c r="AP291" s="4"/>
      <c r="AQ291" t="str">
        <f t="shared" si="5"/>
        <v>Gard</v>
      </c>
    </row>
    <row r="292" spans="2:43" hidden="1">
      <c r="B292" s="24" t="s">
        <v>2280</v>
      </c>
      <c r="C292" s="24" t="s">
        <v>2018</v>
      </c>
      <c r="D292" t="s">
        <v>29</v>
      </c>
      <c r="E292" t="s">
        <v>2019</v>
      </c>
      <c r="F292" t="s">
        <v>2334</v>
      </c>
      <c r="G292" s="24" t="s">
        <v>2020</v>
      </c>
      <c r="H292" s="58" t="s">
        <v>2335</v>
      </c>
      <c r="I292" s="20" t="s">
        <v>29</v>
      </c>
      <c r="J292" s="21" t="s">
        <v>2021</v>
      </c>
      <c r="K292" t="s">
        <v>2022</v>
      </c>
      <c r="L292" t="s">
        <v>29</v>
      </c>
      <c r="M292" t="s">
        <v>29</v>
      </c>
      <c r="N292" t="s">
        <v>29</v>
      </c>
      <c r="O292" t="s">
        <v>29</v>
      </c>
      <c r="P292" t="s">
        <v>29</v>
      </c>
      <c r="Q292" s="66" t="s">
        <v>2209</v>
      </c>
      <c r="R292" s="6" t="s">
        <v>29</v>
      </c>
      <c r="S292" s="6" t="s">
        <v>29</v>
      </c>
      <c r="T292" t="s">
        <v>2233</v>
      </c>
      <c r="U292" t="s">
        <v>29</v>
      </c>
      <c r="V292" s="6" t="s">
        <v>29</v>
      </c>
      <c r="W292" s="6" t="s">
        <v>29</v>
      </c>
      <c r="X292" s="6" t="s">
        <v>29</v>
      </c>
      <c r="Y292" s="6" t="s">
        <v>29</v>
      </c>
      <c r="Z292" s="6" t="s">
        <v>29</v>
      </c>
      <c r="AA292" s="6" t="s">
        <v>29</v>
      </c>
      <c r="AB292" t="s">
        <v>29</v>
      </c>
      <c r="AC292" s="6" t="s">
        <v>29</v>
      </c>
      <c r="AD292" s="6" t="s">
        <v>29</v>
      </c>
      <c r="AE292" s="6" t="s">
        <v>29</v>
      </c>
      <c r="AF292" s="6" t="s">
        <v>29</v>
      </c>
      <c r="AG292" s="6" t="s">
        <v>29</v>
      </c>
      <c r="AH292" s="6" t="s">
        <v>29</v>
      </c>
      <c r="AI292" s="6" t="s">
        <v>29</v>
      </c>
      <c r="AJ292" s="6" t="s">
        <v>29</v>
      </c>
      <c r="AK292" s="6" t="s">
        <v>29</v>
      </c>
      <c r="AL292" s="6" t="s">
        <v>29</v>
      </c>
      <c r="AM292" s="6" t="s">
        <v>29</v>
      </c>
      <c r="AN292" s="14">
        <v>41709</v>
      </c>
      <c r="AO292" s="6"/>
      <c r="AP292" s="6"/>
      <c r="AQ292" t="str">
        <f t="shared" si="5"/>
        <v/>
      </c>
    </row>
    <row r="293" spans="2:43" ht="14.1" hidden="1" customHeight="1">
      <c r="B293" s="24" t="s">
        <v>1129</v>
      </c>
      <c r="C293" t="s">
        <v>1818</v>
      </c>
      <c r="D293" t="s">
        <v>29</v>
      </c>
      <c r="E293" t="s">
        <v>2038</v>
      </c>
      <c r="F293" t="s">
        <v>2334</v>
      </c>
      <c r="G293" s="24" t="s">
        <v>2020</v>
      </c>
      <c r="H293" s="58" t="s">
        <v>2511</v>
      </c>
      <c r="I293" s="20" t="s">
        <v>29</v>
      </c>
      <c r="J293" s="21" t="s">
        <v>1820</v>
      </c>
      <c r="K293" s="21" t="s">
        <v>1821</v>
      </c>
      <c r="L293" t="s">
        <v>29</v>
      </c>
      <c r="M293" t="s">
        <v>29</v>
      </c>
      <c r="N293" t="s">
        <v>29</v>
      </c>
      <c r="O293" t="s">
        <v>29</v>
      </c>
      <c r="P293" t="s">
        <v>29</v>
      </c>
      <c r="Q293" s="66" t="s">
        <v>29</v>
      </c>
      <c r="R293" s="6" t="s">
        <v>29</v>
      </c>
      <c r="S293" s="6" t="s">
        <v>29</v>
      </c>
      <c r="T293" t="s">
        <v>2421</v>
      </c>
      <c r="U293" t="s">
        <v>29</v>
      </c>
      <c r="V293" s="6" t="s">
        <v>29</v>
      </c>
      <c r="W293" s="6" t="s">
        <v>29</v>
      </c>
      <c r="X293" s="6" t="s">
        <v>29</v>
      </c>
      <c r="Y293" s="6" t="s">
        <v>2512</v>
      </c>
      <c r="Z293" s="6" t="s">
        <v>29</v>
      </c>
      <c r="AA293" s="6" t="s">
        <v>29</v>
      </c>
      <c r="AB293" t="s">
        <v>29</v>
      </c>
      <c r="AC293" s="6" t="s">
        <v>29</v>
      </c>
      <c r="AD293" s="6" t="s">
        <v>29</v>
      </c>
      <c r="AE293" s="6" t="s">
        <v>29</v>
      </c>
      <c r="AF293" s="6" t="s">
        <v>29</v>
      </c>
      <c r="AG293" s="6" t="s">
        <v>29</v>
      </c>
      <c r="AH293" s="6" t="s">
        <v>29</v>
      </c>
      <c r="AI293" s="6" t="s">
        <v>29</v>
      </c>
      <c r="AJ293" s="6" t="s">
        <v>29</v>
      </c>
      <c r="AK293" s="6" t="s">
        <v>29</v>
      </c>
      <c r="AL293" s="6" t="s">
        <v>29</v>
      </c>
      <c r="AM293" s="6" t="s">
        <v>29</v>
      </c>
      <c r="AN293" s="14">
        <v>41751</v>
      </c>
      <c r="AO293" s="6"/>
      <c r="AP293" s="6"/>
      <c r="AQ293" t="str">
        <f t="shared" si="5"/>
        <v/>
      </c>
    </row>
    <row r="294" spans="2:43" ht="14.1" hidden="1" customHeight="1">
      <c r="B294" t="s">
        <v>2211</v>
      </c>
      <c r="C294" s="28" t="s">
        <v>1693</v>
      </c>
      <c r="D294" t="s">
        <v>29</v>
      </c>
      <c r="E294" t="s">
        <v>1694</v>
      </c>
      <c r="F294" s="51" t="s">
        <v>2271</v>
      </c>
      <c r="G294" s="24" t="s">
        <v>1028</v>
      </c>
      <c r="H294" s="58" t="s">
        <v>2264</v>
      </c>
      <c r="I294" s="20" t="s">
        <v>29</v>
      </c>
      <c r="J294" s="21" t="s">
        <v>1695</v>
      </c>
      <c r="K294" s="21" t="s">
        <v>1696</v>
      </c>
      <c r="L294" t="s">
        <v>29</v>
      </c>
      <c r="M294" t="s">
        <v>29</v>
      </c>
      <c r="N294" t="s">
        <v>29</v>
      </c>
      <c r="O294" t="s">
        <v>29</v>
      </c>
      <c r="P294" t="s">
        <v>29</v>
      </c>
      <c r="Q294" s="66" t="s">
        <v>2209</v>
      </c>
      <c r="R294" s="6" t="s">
        <v>2358</v>
      </c>
      <c r="S294" s="6" t="s">
        <v>29</v>
      </c>
      <c r="T294" t="s">
        <v>2223</v>
      </c>
      <c r="U294" t="s">
        <v>2357</v>
      </c>
      <c r="V294" s="6" t="s">
        <v>29</v>
      </c>
      <c r="W294" s="6" t="s">
        <v>29</v>
      </c>
      <c r="X294" s="6" t="s">
        <v>29</v>
      </c>
      <c r="Y294" s="6" t="s">
        <v>2356</v>
      </c>
      <c r="Z294" s="6" t="s">
        <v>29</v>
      </c>
      <c r="AA294" s="6" t="s">
        <v>29</v>
      </c>
      <c r="AB294" t="s">
        <v>29</v>
      </c>
      <c r="AC294" s="6" t="s">
        <v>29</v>
      </c>
      <c r="AD294" s="6" t="s">
        <v>29</v>
      </c>
      <c r="AE294" s="6" t="s">
        <v>29</v>
      </c>
      <c r="AF294" s="6" t="s">
        <v>29</v>
      </c>
      <c r="AG294" s="6" t="s">
        <v>29</v>
      </c>
      <c r="AH294" s="6" t="s">
        <v>29</v>
      </c>
      <c r="AI294" s="6" t="s">
        <v>29</v>
      </c>
      <c r="AJ294" s="6" t="s">
        <v>29</v>
      </c>
      <c r="AK294" s="6" t="s">
        <v>29</v>
      </c>
      <c r="AL294" s="6" t="s">
        <v>29</v>
      </c>
      <c r="AM294" s="6" t="s">
        <v>29</v>
      </c>
      <c r="AN294" s="14">
        <v>41712</v>
      </c>
      <c r="AO294" s="6"/>
      <c r="AP294" s="4"/>
      <c r="AQ294" t="str">
        <f t="shared" si="5"/>
        <v/>
      </c>
    </row>
    <row r="295" spans="2:43" ht="14.1" hidden="1" customHeight="1">
      <c r="B295" t="s">
        <v>1463</v>
      </c>
      <c r="C295" s="24" t="s">
        <v>1127</v>
      </c>
      <c r="E295" t="s">
        <v>1128</v>
      </c>
      <c r="F295" s="51" t="s">
        <v>2530</v>
      </c>
      <c r="G295" s="24" t="s">
        <v>1028</v>
      </c>
      <c r="H295" s="58">
        <v>668300273</v>
      </c>
      <c r="J295" s="21" t="s">
        <v>1130</v>
      </c>
      <c r="O295" t="s">
        <v>1131</v>
      </c>
      <c r="Q295" s="66"/>
      <c r="R295" s="6"/>
      <c r="S295" s="6"/>
      <c r="T295" t="s">
        <v>2227</v>
      </c>
      <c r="V295" s="6"/>
      <c r="W295" s="6"/>
      <c r="X295" s="6"/>
      <c r="Y295" s="6"/>
      <c r="Z295" s="6"/>
      <c r="AA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t="str">
        <f t="shared" si="5"/>
        <v/>
      </c>
    </row>
    <row r="296" spans="2:43" ht="14.1" hidden="1" customHeight="1">
      <c r="B296" t="s">
        <v>996</v>
      </c>
      <c r="C296" s="24" t="s">
        <v>1697</v>
      </c>
      <c r="D296" t="s">
        <v>29</v>
      </c>
      <c r="E296" t="s">
        <v>1698</v>
      </c>
      <c r="F296" s="51" t="s">
        <v>2531</v>
      </c>
      <c r="G296" s="24" t="s">
        <v>1028</v>
      </c>
      <c r="H296" s="58" t="s">
        <v>2473</v>
      </c>
      <c r="I296" s="20" t="s">
        <v>29</v>
      </c>
      <c r="J296" s="21" t="s">
        <v>2474</v>
      </c>
      <c r="K296" t="s">
        <v>29</v>
      </c>
      <c r="L296" t="s">
        <v>29</v>
      </c>
      <c r="M296" t="s">
        <v>29</v>
      </c>
      <c r="N296" t="s">
        <v>29</v>
      </c>
      <c r="O296" t="s">
        <v>29</v>
      </c>
      <c r="P296" t="s">
        <v>29</v>
      </c>
      <c r="Q296" s="67" t="s">
        <v>29</v>
      </c>
      <c r="R296" s="6" t="s">
        <v>29</v>
      </c>
      <c r="S296" s="6" t="s">
        <v>29</v>
      </c>
      <c r="T296" t="s">
        <v>2228</v>
      </c>
      <c r="U296" t="s">
        <v>29</v>
      </c>
      <c r="V296" s="6" t="s">
        <v>29</v>
      </c>
      <c r="W296" s="6" t="s">
        <v>29</v>
      </c>
      <c r="X296" s="6" t="s">
        <v>29</v>
      </c>
      <c r="Y296" s="6" t="s">
        <v>29</v>
      </c>
      <c r="Z296" s="6" t="s">
        <v>29</v>
      </c>
      <c r="AA296" s="6" t="s">
        <v>29</v>
      </c>
      <c r="AB296" t="s">
        <v>29</v>
      </c>
      <c r="AC296" s="6" t="s">
        <v>29</v>
      </c>
      <c r="AD296" s="6" t="s">
        <v>29</v>
      </c>
      <c r="AE296" s="6" t="s">
        <v>29</v>
      </c>
      <c r="AF296" s="6" t="s">
        <v>29</v>
      </c>
      <c r="AG296" s="6" t="s">
        <v>29</v>
      </c>
      <c r="AH296" s="6" t="s">
        <v>29</v>
      </c>
      <c r="AI296" s="6" t="s">
        <v>29</v>
      </c>
      <c r="AJ296" s="6" t="s">
        <v>29</v>
      </c>
      <c r="AK296" s="6" t="s">
        <v>29</v>
      </c>
      <c r="AL296" s="6" t="s">
        <v>29</v>
      </c>
      <c r="AM296" s="6" t="s">
        <v>29</v>
      </c>
      <c r="AN296" s="14">
        <v>41751</v>
      </c>
      <c r="AO296" s="6"/>
      <c r="AP296" s="4"/>
      <c r="AQ296" t="str">
        <f t="shared" si="5"/>
        <v/>
      </c>
    </row>
    <row r="297" spans="2:43" ht="14.1" hidden="1" customHeight="1">
      <c r="B297" s="24" t="s">
        <v>2211</v>
      </c>
      <c r="C297" s="24" t="s">
        <v>1699</v>
      </c>
      <c r="D297" t="s">
        <v>29</v>
      </c>
      <c r="E297" t="s">
        <v>1700</v>
      </c>
      <c r="F297" s="51" t="s">
        <v>2532</v>
      </c>
      <c r="G297" s="24" t="s">
        <v>1028</v>
      </c>
      <c r="H297" s="58" t="s">
        <v>2476</v>
      </c>
      <c r="I297" s="20" t="s">
        <v>29</v>
      </c>
      <c r="J297" s="21" t="s">
        <v>1701</v>
      </c>
      <c r="K297" s="21" t="s">
        <v>1702</v>
      </c>
      <c r="L297" t="s">
        <v>29</v>
      </c>
      <c r="M297" t="s">
        <v>29</v>
      </c>
      <c r="N297" t="s">
        <v>29</v>
      </c>
      <c r="O297" t="s">
        <v>29</v>
      </c>
      <c r="P297" t="s">
        <v>29</v>
      </c>
      <c r="Q297" s="66" t="s">
        <v>29</v>
      </c>
      <c r="R297" s="6" t="s">
        <v>29</v>
      </c>
      <c r="S297" s="6" t="s">
        <v>29</v>
      </c>
      <c r="T297" t="s">
        <v>2231</v>
      </c>
      <c r="U297" t="s">
        <v>29</v>
      </c>
      <c r="V297" s="6" t="s">
        <v>29</v>
      </c>
      <c r="W297" s="6" t="s">
        <v>29</v>
      </c>
      <c r="X297" s="6" t="s">
        <v>29</v>
      </c>
      <c r="Y297" s="6" t="s">
        <v>29</v>
      </c>
      <c r="Z297" s="6" t="s">
        <v>29</v>
      </c>
      <c r="AA297" s="6" t="s">
        <v>29</v>
      </c>
      <c r="AB297" t="s">
        <v>2475</v>
      </c>
      <c r="AC297" s="6" t="s">
        <v>29</v>
      </c>
      <c r="AD297" s="6" t="s">
        <v>29</v>
      </c>
      <c r="AE297" s="6" t="s">
        <v>29</v>
      </c>
      <c r="AF297" s="6" t="s">
        <v>29</v>
      </c>
      <c r="AG297" s="6" t="s">
        <v>29</v>
      </c>
      <c r="AH297" s="6" t="s">
        <v>29</v>
      </c>
      <c r="AI297" s="6" t="s">
        <v>29</v>
      </c>
      <c r="AJ297" s="6" t="s">
        <v>29</v>
      </c>
      <c r="AK297" s="6" t="s">
        <v>29</v>
      </c>
      <c r="AL297" s="6" t="s">
        <v>29</v>
      </c>
      <c r="AM297" s="6" t="s">
        <v>29</v>
      </c>
      <c r="AN297" s="14">
        <v>41751</v>
      </c>
      <c r="AO297" s="6"/>
      <c r="AP297" s="4"/>
      <c r="AQ297" t="str">
        <f t="shared" si="5"/>
        <v/>
      </c>
    </row>
    <row r="298" spans="2:43" ht="14.1" hidden="1" customHeight="1">
      <c r="B298" s="24" t="s">
        <v>2211</v>
      </c>
      <c r="C298" s="23" t="s">
        <v>1026</v>
      </c>
      <c r="D298" t="s">
        <v>29</v>
      </c>
      <c r="E298" t="s">
        <v>1027</v>
      </c>
      <c r="F298" s="51" t="s">
        <v>2533</v>
      </c>
      <c r="G298" t="s">
        <v>1028</v>
      </c>
      <c r="H298" s="58" t="s">
        <v>2272</v>
      </c>
      <c r="I298" s="20" t="s">
        <v>29</v>
      </c>
      <c r="J298" t="s">
        <v>29</v>
      </c>
      <c r="K298" t="s">
        <v>29</v>
      </c>
      <c r="L298" t="s">
        <v>29</v>
      </c>
      <c r="M298" t="s">
        <v>2220</v>
      </c>
      <c r="N298" t="s">
        <v>29</v>
      </c>
      <c r="O298" t="s">
        <v>29</v>
      </c>
      <c r="P298" t="s">
        <v>29</v>
      </c>
      <c r="Q298" s="66" t="s">
        <v>29</v>
      </c>
      <c r="R298" s="6" t="s">
        <v>29</v>
      </c>
      <c r="S298" s="6" t="s">
        <v>29</v>
      </c>
      <c r="T298" t="s">
        <v>29</v>
      </c>
      <c r="U298" t="s">
        <v>29</v>
      </c>
      <c r="V298" s="6" t="s">
        <v>29</v>
      </c>
      <c r="W298" s="6" t="s">
        <v>29</v>
      </c>
      <c r="X298" s="6" t="s">
        <v>29</v>
      </c>
      <c r="Y298" s="6" t="s">
        <v>29</v>
      </c>
      <c r="Z298" s="6" t="s">
        <v>29</v>
      </c>
      <c r="AA298" s="6" t="s">
        <v>29</v>
      </c>
      <c r="AB298" t="s">
        <v>29</v>
      </c>
      <c r="AC298" s="6" t="s">
        <v>29</v>
      </c>
      <c r="AD298" s="6" t="s">
        <v>29</v>
      </c>
      <c r="AE298" s="6" t="s">
        <v>29</v>
      </c>
      <c r="AF298" s="6" t="s">
        <v>29</v>
      </c>
      <c r="AG298" s="6" t="s">
        <v>29</v>
      </c>
      <c r="AH298" s="6" t="s">
        <v>29</v>
      </c>
      <c r="AI298" s="6" t="s">
        <v>29</v>
      </c>
      <c r="AJ298" s="6" t="s">
        <v>29</v>
      </c>
      <c r="AK298" s="6" t="s">
        <v>29</v>
      </c>
      <c r="AL298" s="6" t="s">
        <v>29</v>
      </c>
      <c r="AM298" s="6" t="s">
        <v>29</v>
      </c>
      <c r="AN298" s="14">
        <v>41705</v>
      </c>
      <c r="AO298" s="6"/>
      <c r="AP298" s="4"/>
      <c r="AQ298" t="str">
        <f t="shared" si="5"/>
        <v/>
      </c>
    </row>
    <row r="299" spans="2:43" ht="14.1" hidden="1" customHeight="1">
      <c r="B299" s="24"/>
      <c r="C299" s="19" t="s">
        <v>1029</v>
      </c>
      <c r="E299" t="s">
        <v>1030</v>
      </c>
      <c r="F299" s="51" t="s">
        <v>2534</v>
      </c>
      <c r="G299" t="s">
        <v>1028</v>
      </c>
      <c r="H299" s="58">
        <v>466595843</v>
      </c>
      <c r="Q299" s="67"/>
      <c r="R299" s="3"/>
      <c r="S299" s="4"/>
      <c r="V299" s="3"/>
      <c r="W299" s="3"/>
      <c r="X299" s="3"/>
      <c r="Y299" s="4"/>
      <c r="Z299" s="4"/>
      <c r="AA299" s="4"/>
      <c r="AC299" s="4"/>
      <c r="AD299" s="4"/>
      <c r="AE299" s="4"/>
      <c r="AF299" s="4"/>
      <c r="AG299" s="4"/>
      <c r="AH299" s="4"/>
      <c r="AI299" s="3"/>
      <c r="AJ299" s="3"/>
      <c r="AK299" s="4"/>
      <c r="AL299" s="4"/>
      <c r="AM299" s="4"/>
      <c r="AN299" s="4"/>
      <c r="AO299" s="4"/>
      <c r="AP299" s="4"/>
      <c r="AQ299" t="str">
        <f t="shared" si="5"/>
        <v/>
      </c>
    </row>
    <row r="300" spans="2:43" ht="14.1" hidden="1" customHeight="1">
      <c r="B300" t="s">
        <v>996</v>
      </c>
      <c r="C300" s="19" t="s">
        <v>1031</v>
      </c>
      <c r="D300" t="s">
        <v>29</v>
      </c>
      <c r="E300" t="s">
        <v>1032</v>
      </c>
      <c r="F300" s="51" t="s">
        <v>2535</v>
      </c>
      <c r="G300" t="s">
        <v>1028</v>
      </c>
      <c r="H300" s="58" t="s">
        <v>2460</v>
      </c>
      <c r="I300" s="20" t="s">
        <v>2461</v>
      </c>
      <c r="J300" s="21" t="s">
        <v>1033</v>
      </c>
      <c r="K300" t="s">
        <v>29</v>
      </c>
      <c r="L300" t="s">
        <v>29</v>
      </c>
      <c r="M300" t="s">
        <v>29</v>
      </c>
      <c r="N300" t="s">
        <v>29</v>
      </c>
      <c r="O300" t="s">
        <v>29</v>
      </c>
      <c r="P300" t="s">
        <v>29</v>
      </c>
      <c r="Q300" s="67" t="s">
        <v>29</v>
      </c>
      <c r="R300" s="3" t="s">
        <v>29</v>
      </c>
      <c r="S300" s="4" t="s">
        <v>29</v>
      </c>
      <c r="T300" t="s">
        <v>2234</v>
      </c>
      <c r="U300" t="s">
        <v>29</v>
      </c>
      <c r="V300" s="3" t="s">
        <v>29</v>
      </c>
      <c r="W300" s="3" t="s">
        <v>29</v>
      </c>
      <c r="X300" s="3" t="s">
        <v>29</v>
      </c>
      <c r="Y300" s="4" t="s">
        <v>29</v>
      </c>
      <c r="Z300" s="4" t="s">
        <v>29</v>
      </c>
      <c r="AA300" s="4" t="s">
        <v>29</v>
      </c>
      <c r="AB300" t="s">
        <v>2462</v>
      </c>
      <c r="AC300" s="4" t="s">
        <v>29</v>
      </c>
      <c r="AD300" s="4" t="s">
        <v>29</v>
      </c>
      <c r="AE300" s="4" t="s">
        <v>29</v>
      </c>
      <c r="AF300" s="4" t="s">
        <v>29</v>
      </c>
      <c r="AG300" s="4" t="s">
        <v>29</v>
      </c>
      <c r="AH300" s="4" t="s">
        <v>29</v>
      </c>
      <c r="AI300" s="3" t="s">
        <v>29</v>
      </c>
      <c r="AJ300" s="3" t="s">
        <v>29</v>
      </c>
      <c r="AK300" s="4" t="s">
        <v>29</v>
      </c>
      <c r="AL300" s="4" t="s">
        <v>29</v>
      </c>
      <c r="AM300" s="4" t="s">
        <v>29</v>
      </c>
      <c r="AN300" s="12">
        <v>41751</v>
      </c>
      <c r="AO300" s="4"/>
      <c r="AP300" s="4"/>
      <c r="AQ300" t="str">
        <f t="shared" si="5"/>
        <v/>
      </c>
    </row>
    <row r="301" spans="2:43" ht="14.1" hidden="1" customHeight="1">
      <c r="B301" t="s">
        <v>996</v>
      </c>
      <c r="C301" s="19" t="s">
        <v>1703</v>
      </c>
      <c r="E301" t="s">
        <v>1704</v>
      </c>
      <c r="F301" s="51" t="s">
        <v>2536</v>
      </c>
      <c r="G301" t="s">
        <v>1028</v>
      </c>
      <c r="H301" s="58">
        <v>466370673</v>
      </c>
      <c r="Q301" s="67"/>
      <c r="R301" s="3"/>
      <c r="S301" s="4"/>
      <c r="V301" s="3"/>
      <c r="W301" s="3"/>
      <c r="X301" s="3"/>
      <c r="Y301" s="4"/>
      <c r="Z301" s="4"/>
      <c r="AA301" s="4"/>
      <c r="AC301" s="4"/>
      <c r="AD301" s="4"/>
      <c r="AE301" s="4"/>
      <c r="AF301" s="4"/>
      <c r="AG301" s="4"/>
      <c r="AH301" s="4"/>
      <c r="AI301" s="3"/>
      <c r="AJ301" s="3"/>
      <c r="AK301" s="4"/>
      <c r="AL301" s="4"/>
      <c r="AM301" s="4"/>
      <c r="AN301" s="4"/>
      <c r="AO301" s="4"/>
      <c r="AP301" s="4"/>
      <c r="AQ301" t="str">
        <f t="shared" si="5"/>
        <v/>
      </c>
    </row>
    <row r="302" spans="2:43" ht="14.1" hidden="1" customHeight="1">
      <c r="B302" t="s">
        <v>996</v>
      </c>
      <c r="C302" s="27" t="s">
        <v>1705</v>
      </c>
      <c r="E302" t="s">
        <v>1706</v>
      </c>
      <c r="F302" s="51" t="s">
        <v>2537</v>
      </c>
      <c r="G302" t="s">
        <v>1028</v>
      </c>
      <c r="H302" s="58">
        <v>607543780</v>
      </c>
      <c r="J302" s="21" t="s">
        <v>1707</v>
      </c>
      <c r="Q302" s="67"/>
      <c r="R302" s="3"/>
      <c r="S302" s="4"/>
      <c r="T302" t="s">
        <v>2236</v>
      </c>
      <c r="V302" s="3"/>
      <c r="W302" s="3"/>
      <c r="X302" s="3"/>
      <c r="Y302" s="4"/>
      <c r="Z302" s="4"/>
      <c r="AA302" s="4"/>
      <c r="AC302" s="4"/>
      <c r="AD302" s="4"/>
      <c r="AE302" s="4"/>
      <c r="AF302" s="4"/>
      <c r="AG302" s="4"/>
      <c r="AH302" s="4"/>
      <c r="AI302" s="3"/>
      <c r="AJ302" s="3"/>
      <c r="AK302" s="4"/>
      <c r="AL302" s="4"/>
      <c r="AM302" s="4"/>
      <c r="AN302" s="4"/>
      <c r="AO302" s="4"/>
      <c r="AP302" s="4"/>
      <c r="AQ302" t="str">
        <f t="shared" si="5"/>
        <v/>
      </c>
    </row>
    <row r="303" spans="2:43" ht="14.1" hidden="1" customHeight="1">
      <c r="B303" t="s">
        <v>2211</v>
      </c>
      <c r="C303" s="19" t="s">
        <v>1034</v>
      </c>
      <c r="D303" t="s">
        <v>29</v>
      </c>
      <c r="E303" t="s">
        <v>1035</v>
      </c>
      <c r="F303" s="51" t="s">
        <v>2538</v>
      </c>
      <c r="G303" t="s">
        <v>1028</v>
      </c>
      <c r="H303" s="58" t="s">
        <v>2480</v>
      </c>
      <c r="I303" s="20" t="s">
        <v>29</v>
      </c>
      <c r="J303" s="21" t="s">
        <v>1036</v>
      </c>
      <c r="K303" s="21" t="s">
        <v>1037</v>
      </c>
      <c r="L303" t="s">
        <v>29</v>
      </c>
      <c r="M303" t="s">
        <v>29</v>
      </c>
      <c r="N303" t="s">
        <v>29</v>
      </c>
      <c r="O303" t="s">
        <v>29</v>
      </c>
      <c r="P303" t="s">
        <v>29</v>
      </c>
      <c r="Q303" s="67" t="s">
        <v>29</v>
      </c>
      <c r="R303" s="3" t="s">
        <v>29</v>
      </c>
      <c r="S303" s="4" t="s">
        <v>29</v>
      </c>
      <c r="T303" t="s">
        <v>2239</v>
      </c>
      <c r="U303" t="s">
        <v>29</v>
      </c>
      <c r="V303" s="3" t="s">
        <v>29</v>
      </c>
      <c r="W303" s="3" t="s">
        <v>29</v>
      </c>
      <c r="X303" s="3" t="s">
        <v>29</v>
      </c>
      <c r="Y303" s="4" t="s">
        <v>29</v>
      </c>
      <c r="Z303" s="4" t="s">
        <v>29</v>
      </c>
      <c r="AA303" s="4" t="s">
        <v>29</v>
      </c>
      <c r="AB303" t="s">
        <v>2510</v>
      </c>
      <c r="AC303" s="4" t="s">
        <v>29</v>
      </c>
      <c r="AD303" s="4" t="s">
        <v>29</v>
      </c>
      <c r="AE303" s="4" t="s">
        <v>29</v>
      </c>
      <c r="AF303" s="4" t="s">
        <v>29</v>
      </c>
      <c r="AG303" s="4" t="s">
        <v>29</v>
      </c>
      <c r="AH303" s="4" t="s">
        <v>29</v>
      </c>
      <c r="AI303" s="3" t="s">
        <v>29</v>
      </c>
      <c r="AJ303" s="3" t="s">
        <v>29</v>
      </c>
      <c r="AK303" s="4" t="s">
        <v>29</v>
      </c>
      <c r="AL303" s="4" t="s">
        <v>29</v>
      </c>
      <c r="AM303" s="4" t="s">
        <v>29</v>
      </c>
      <c r="AN303" s="12">
        <v>41751</v>
      </c>
      <c r="AO303" s="4"/>
      <c r="AP303" s="4"/>
      <c r="AQ303" t="str">
        <f t="shared" si="5"/>
        <v/>
      </c>
    </row>
    <row r="304" spans="2:43" ht="14.1" hidden="1" customHeight="1">
      <c r="B304" t="s">
        <v>1517</v>
      </c>
      <c r="C304" s="24" t="s">
        <v>1038</v>
      </c>
      <c r="E304" t="s">
        <v>1039</v>
      </c>
      <c r="F304" s="51" t="s">
        <v>2539</v>
      </c>
      <c r="G304" t="s">
        <v>1028</v>
      </c>
      <c r="H304" s="58">
        <v>624293527</v>
      </c>
      <c r="Q304" s="66"/>
      <c r="R304" s="6"/>
      <c r="S304" s="6"/>
      <c r="V304" s="6"/>
      <c r="W304" s="6"/>
      <c r="X304" s="6"/>
      <c r="Y304" s="6"/>
      <c r="Z304" s="6"/>
      <c r="AA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4"/>
      <c r="AQ304" t="str">
        <f t="shared" si="5"/>
        <v/>
      </c>
    </row>
    <row r="305" spans="2:43" ht="14.1" hidden="1" customHeight="1">
      <c r="B305" t="s">
        <v>996</v>
      </c>
      <c r="C305" s="19" t="s">
        <v>1040</v>
      </c>
      <c r="E305" t="s">
        <v>1041</v>
      </c>
      <c r="F305" s="51" t="s">
        <v>2540</v>
      </c>
      <c r="G305" t="s">
        <v>1028</v>
      </c>
      <c r="H305" s="58">
        <v>609201301</v>
      </c>
      <c r="J305" s="21" t="s">
        <v>1042</v>
      </c>
      <c r="Q305" s="66"/>
      <c r="R305" s="6"/>
      <c r="S305" s="6"/>
      <c r="T305" t="s">
        <v>2244</v>
      </c>
      <c r="V305" s="6"/>
      <c r="W305" s="6"/>
      <c r="X305" s="6"/>
      <c r="Y305" s="6"/>
      <c r="Z305" s="6"/>
      <c r="AA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4"/>
      <c r="AQ305" t="str">
        <f t="shared" si="5"/>
        <v/>
      </c>
    </row>
    <row r="306" spans="2:43" ht="14.1" hidden="1" customHeight="1">
      <c r="B306" s="24" t="s">
        <v>2211</v>
      </c>
      <c r="C306" s="24" t="s">
        <v>1132</v>
      </c>
      <c r="D306" t="s">
        <v>29</v>
      </c>
      <c r="E306" t="s">
        <v>1133</v>
      </c>
      <c r="F306" s="51" t="s">
        <v>2541</v>
      </c>
      <c r="G306" s="24" t="s">
        <v>1028</v>
      </c>
      <c r="H306" s="58" t="s">
        <v>2481</v>
      </c>
      <c r="I306" s="20" t="s">
        <v>29</v>
      </c>
      <c r="J306" s="21" t="s">
        <v>1134</v>
      </c>
      <c r="K306" t="s">
        <v>29</v>
      </c>
      <c r="L306" t="s">
        <v>29</v>
      </c>
      <c r="M306" t="s">
        <v>29</v>
      </c>
      <c r="N306" t="s">
        <v>29</v>
      </c>
      <c r="O306" t="s">
        <v>29</v>
      </c>
      <c r="P306" t="s">
        <v>29</v>
      </c>
      <c r="Q306" s="66" t="s">
        <v>29</v>
      </c>
      <c r="R306" s="6" t="s">
        <v>29</v>
      </c>
      <c r="S306" s="6" t="s">
        <v>29</v>
      </c>
      <c r="T306" t="s">
        <v>2482</v>
      </c>
      <c r="U306" t="s">
        <v>29</v>
      </c>
      <c r="V306" s="6" t="s">
        <v>29</v>
      </c>
      <c r="W306" s="6" t="s">
        <v>29</v>
      </c>
      <c r="X306" s="6" t="s">
        <v>29</v>
      </c>
      <c r="Y306" s="6" t="s">
        <v>29</v>
      </c>
      <c r="Z306" s="6" t="s">
        <v>29</v>
      </c>
      <c r="AA306" s="6" t="s">
        <v>29</v>
      </c>
      <c r="AB306" t="s">
        <v>1135</v>
      </c>
      <c r="AC306" s="6" t="s">
        <v>29</v>
      </c>
      <c r="AD306" s="6" t="s">
        <v>29</v>
      </c>
      <c r="AE306" s="6" t="s">
        <v>29</v>
      </c>
      <c r="AF306" s="6" t="s">
        <v>29</v>
      </c>
      <c r="AG306" s="6" t="s">
        <v>29</v>
      </c>
      <c r="AH306" s="6" t="s">
        <v>29</v>
      </c>
      <c r="AI306" s="6" t="s">
        <v>29</v>
      </c>
      <c r="AJ306" s="6" t="s">
        <v>29</v>
      </c>
      <c r="AK306" s="6" t="s">
        <v>29</v>
      </c>
      <c r="AL306" s="6" t="s">
        <v>29</v>
      </c>
      <c r="AM306" s="6" t="s">
        <v>29</v>
      </c>
      <c r="AN306" s="14">
        <v>41751</v>
      </c>
      <c r="AO306" s="6"/>
      <c r="AP306" s="6"/>
      <c r="AQ306" t="str">
        <f t="shared" si="5"/>
        <v/>
      </c>
    </row>
    <row r="307" spans="2:43" ht="14.1" hidden="1" customHeight="1">
      <c r="B307" s="24" t="s">
        <v>1129</v>
      </c>
      <c r="C307" s="24" t="s">
        <v>1136</v>
      </c>
      <c r="D307" t="s">
        <v>29</v>
      </c>
      <c r="E307" t="s">
        <v>1128</v>
      </c>
      <c r="F307" s="51" t="s">
        <v>2542</v>
      </c>
      <c r="G307" s="24" t="s">
        <v>1028</v>
      </c>
      <c r="H307" s="58" t="s">
        <v>2483</v>
      </c>
      <c r="I307" s="20" t="s">
        <v>29</v>
      </c>
      <c r="J307" s="21" t="s">
        <v>1137</v>
      </c>
      <c r="K307" s="21" t="s">
        <v>1138</v>
      </c>
      <c r="L307" t="s">
        <v>29</v>
      </c>
      <c r="M307" t="s">
        <v>29</v>
      </c>
      <c r="N307" t="s">
        <v>29</v>
      </c>
      <c r="O307" t="s">
        <v>29</v>
      </c>
      <c r="P307" t="s">
        <v>29</v>
      </c>
      <c r="Q307" s="67" t="s">
        <v>29</v>
      </c>
      <c r="R307" s="6" t="s">
        <v>29</v>
      </c>
      <c r="S307" s="6" t="s">
        <v>29</v>
      </c>
      <c r="T307" t="s">
        <v>2245</v>
      </c>
      <c r="U307" t="s">
        <v>29</v>
      </c>
      <c r="V307" s="6" t="s">
        <v>29</v>
      </c>
      <c r="W307" s="6" t="s">
        <v>29</v>
      </c>
      <c r="X307" s="6" t="s">
        <v>29</v>
      </c>
      <c r="Y307" s="6" t="s">
        <v>29</v>
      </c>
      <c r="Z307" s="6" t="s">
        <v>29</v>
      </c>
      <c r="AA307" s="6" t="s">
        <v>29</v>
      </c>
      <c r="AB307" t="s">
        <v>29</v>
      </c>
      <c r="AC307" s="6" t="s">
        <v>29</v>
      </c>
      <c r="AD307" s="6" t="s">
        <v>29</v>
      </c>
      <c r="AE307" s="6" t="s">
        <v>29</v>
      </c>
      <c r="AF307" s="6" t="s">
        <v>29</v>
      </c>
      <c r="AG307" s="6" t="s">
        <v>29</v>
      </c>
      <c r="AH307" s="6" t="s">
        <v>29</v>
      </c>
      <c r="AI307" s="6" t="s">
        <v>29</v>
      </c>
      <c r="AJ307" s="6" t="s">
        <v>29</v>
      </c>
      <c r="AK307" s="6" t="s">
        <v>29</v>
      </c>
      <c r="AL307" s="6" t="s">
        <v>29</v>
      </c>
      <c r="AM307" s="6" t="s">
        <v>29</v>
      </c>
      <c r="AN307" s="14">
        <v>41751</v>
      </c>
      <c r="AO307" s="6"/>
      <c r="AP307" s="6"/>
      <c r="AQ307" t="str">
        <f t="shared" si="5"/>
        <v/>
      </c>
    </row>
    <row r="308" spans="2:43" ht="14.1" hidden="1" customHeight="1">
      <c r="B308" t="s">
        <v>996</v>
      </c>
      <c r="C308" s="19" t="s">
        <v>1708</v>
      </c>
      <c r="E308" t="s">
        <v>1049</v>
      </c>
      <c r="F308" s="51" t="s">
        <v>2543</v>
      </c>
      <c r="G308" t="s">
        <v>1028</v>
      </c>
      <c r="H308" s="58">
        <v>466513311</v>
      </c>
      <c r="Q308" s="66"/>
      <c r="R308" s="6"/>
      <c r="S308" s="6"/>
      <c r="V308" s="6"/>
      <c r="W308" s="6"/>
      <c r="X308" s="6"/>
      <c r="Y308" s="6"/>
      <c r="Z308" s="6"/>
      <c r="AA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4"/>
      <c r="AQ308" t="str">
        <f t="shared" si="5"/>
        <v/>
      </c>
    </row>
    <row r="309" spans="2:43" ht="14.1" hidden="1" customHeight="1">
      <c r="B309" t="s">
        <v>2211</v>
      </c>
      <c r="C309" s="19" t="s">
        <v>1115</v>
      </c>
      <c r="D309" t="s">
        <v>29</v>
      </c>
      <c r="E309" t="s">
        <v>1103</v>
      </c>
      <c r="F309" s="51" t="s">
        <v>2544</v>
      </c>
      <c r="G309" t="s">
        <v>1028</v>
      </c>
      <c r="H309" s="58" t="s">
        <v>2484</v>
      </c>
      <c r="I309" s="20" t="s">
        <v>29</v>
      </c>
      <c r="J309" s="21" t="s">
        <v>2485</v>
      </c>
      <c r="K309" s="21" t="s">
        <v>2486</v>
      </c>
      <c r="L309" t="s">
        <v>29</v>
      </c>
      <c r="M309" t="s">
        <v>29</v>
      </c>
      <c r="N309" t="s">
        <v>29</v>
      </c>
      <c r="O309" t="s">
        <v>29</v>
      </c>
      <c r="P309" t="s">
        <v>29</v>
      </c>
      <c r="Q309" s="66" t="s">
        <v>29</v>
      </c>
      <c r="R309" s="6" t="s">
        <v>29</v>
      </c>
      <c r="S309" s="6" t="s">
        <v>29</v>
      </c>
      <c r="T309" t="s">
        <v>2246</v>
      </c>
      <c r="U309" t="s">
        <v>29</v>
      </c>
      <c r="V309" s="6" t="s">
        <v>29</v>
      </c>
      <c r="W309" s="6" t="s">
        <v>29</v>
      </c>
      <c r="X309" s="6" t="s">
        <v>29</v>
      </c>
      <c r="Y309" s="6" t="s">
        <v>29</v>
      </c>
      <c r="Z309" s="6" t="s">
        <v>29</v>
      </c>
      <c r="AA309" s="6" t="s">
        <v>29</v>
      </c>
      <c r="AB309" t="s">
        <v>1116</v>
      </c>
      <c r="AC309" s="6" t="s">
        <v>29</v>
      </c>
      <c r="AD309" s="6" t="s">
        <v>29</v>
      </c>
      <c r="AE309" s="6" t="s">
        <v>29</v>
      </c>
      <c r="AF309" s="6" t="s">
        <v>29</v>
      </c>
      <c r="AG309" s="6" t="s">
        <v>29</v>
      </c>
      <c r="AH309" s="6" t="s">
        <v>29</v>
      </c>
      <c r="AI309" s="6" t="s">
        <v>29</v>
      </c>
      <c r="AJ309" s="6" t="s">
        <v>29</v>
      </c>
      <c r="AK309" s="6" t="s">
        <v>29</v>
      </c>
      <c r="AL309" s="6" t="s">
        <v>29</v>
      </c>
      <c r="AM309" s="6" t="s">
        <v>29</v>
      </c>
      <c r="AN309" s="14">
        <v>41751</v>
      </c>
      <c r="AO309" s="6"/>
      <c r="AP309" s="6"/>
      <c r="AQ309" t="str">
        <f t="shared" si="5"/>
        <v/>
      </c>
    </row>
    <row r="310" spans="2:43" ht="14.1" hidden="1" customHeight="1">
      <c r="B310" s="24" t="s">
        <v>1462</v>
      </c>
      <c r="C310" s="35" t="s">
        <v>2085</v>
      </c>
      <c r="F310">
        <v>66420</v>
      </c>
      <c r="G310" s="19" t="s">
        <v>77</v>
      </c>
      <c r="Q310" s="66"/>
      <c r="R310" s="6"/>
      <c r="S310" s="6"/>
      <c r="T310" s="7"/>
      <c r="U310" s="7"/>
      <c r="V310" s="6"/>
      <c r="W310" s="6"/>
      <c r="X310" s="6"/>
      <c r="Y310" s="6"/>
      <c r="Z310" s="6"/>
      <c r="AA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t="str">
        <f t="shared" si="5"/>
        <v>Pyrénées-Orientales</v>
      </c>
    </row>
    <row r="311" spans="2:43" ht="14.1" customHeight="1">
      <c r="B311" t="s">
        <v>1464</v>
      </c>
      <c r="C311" s="24" t="s">
        <v>1349</v>
      </c>
      <c r="E311" s="24" t="s">
        <v>1350</v>
      </c>
      <c r="F311">
        <v>34200</v>
      </c>
      <c r="G311" t="s">
        <v>1338</v>
      </c>
      <c r="H311" s="58">
        <v>467437341</v>
      </c>
      <c r="Q311" s="70"/>
      <c r="R311" s="6"/>
      <c r="S311" s="6"/>
      <c r="T311" s="2"/>
      <c r="U311" s="2"/>
      <c r="V311" s="6"/>
      <c r="W311" s="6"/>
      <c r="X311" s="6"/>
      <c r="Y311" s="6"/>
      <c r="Z311" s="6"/>
      <c r="AA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t="str">
        <f t="shared" si="5"/>
        <v>Hérault</v>
      </c>
    </row>
    <row r="312" spans="2:43" ht="14.1" hidden="1" customHeight="1">
      <c r="B312" s="24" t="s">
        <v>1462</v>
      </c>
      <c r="C312" s="38" t="s">
        <v>2091</v>
      </c>
      <c r="E312" t="s">
        <v>2092</v>
      </c>
      <c r="F312">
        <v>66000</v>
      </c>
      <c r="G312" s="19" t="s">
        <v>403</v>
      </c>
      <c r="H312" s="58">
        <v>468353135</v>
      </c>
      <c r="Q312" s="70"/>
      <c r="R312" s="6"/>
      <c r="S312" s="6"/>
      <c r="T312" s="7"/>
      <c r="U312" s="7"/>
      <c r="V312" s="6"/>
      <c r="W312" s="6"/>
      <c r="X312" s="6"/>
      <c r="Y312" s="6"/>
      <c r="Z312" s="6"/>
      <c r="AA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t="str">
        <f t="shared" si="5"/>
        <v>Pyrénées-Orientales</v>
      </c>
    </row>
    <row r="313" spans="2:43" ht="14.1" customHeight="1">
      <c r="B313" s="24" t="s">
        <v>1460</v>
      </c>
      <c r="C313" s="19" t="s">
        <v>1880</v>
      </c>
      <c r="E313" t="s">
        <v>1881</v>
      </c>
      <c r="F313">
        <v>34310</v>
      </c>
      <c r="G313" t="s">
        <v>1879</v>
      </c>
      <c r="H313" s="58">
        <v>467938821</v>
      </c>
      <c r="Q313" s="66"/>
      <c r="R313" s="6"/>
      <c r="S313" s="6"/>
      <c r="T313" s="2"/>
      <c r="U313" s="2"/>
      <c r="V313" s="6"/>
      <c r="W313" s="6"/>
      <c r="X313" s="6"/>
      <c r="Y313" s="6"/>
      <c r="Z313" s="6"/>
      <c r="AA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t="str">
        <f t="shared" si="5"/>
        <v>Hérault</v>
      </c>
    </row>
    <row r="314" spans="2:43" ht="14.1" customHeight="1">
      <c r="B314" s="24" t="s">
        <v>1129</v>
      </c>
      <c r="C314" s="19" t="s">
        <v>1830</v>
      </c>
      <c r="E314" t="s">
        <v>1831</v>
      </c>
      <c r="F314">
        <v>34300</v>
      </c>
      <c r="G314" t="s">
        <v>1140</v>
      </c>
      <c r="H314" s="58">
        <v>467940879</v>
      </c>
      <c r="Q314" s="66"/>
      <c r="R314" s="6"/>
      <c r="S314" s="6"/>
      <c r="T314" s="2"/>
      <c r="U314" s="2"/>
      <c r="V314" s="6"/>
      <c r="W314" s="6"/>
      <c r="X314" s="6"/>
      <c r="Y314" s="6"/>
      <c r="Z314" s="6"/>
      <c r="AA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t="str">
        <f t="shared" si="5"/>
        <v>Hérault</v>
      </c>
    </row>
    <row r="315" spans="2:43" ht="14.1" customHeight="1">
      <c r="B315" t="s">
        <v>1517</v>
      </c>
      <c r="C315" s="24" t="s">
        <v>1965</v>
      </c>
      <c r="E315" s="24" t="s">
        <v>1966</v>
      </c>
      <c r="F315">
        <v>34420</v>
      </c>
      <c r="G315" s="24" t="s">
        <v>1964</v>
      </c>
      <c r="H315" s="58">
        <v>660437352</v>
      </c>
      <c r="Q315" s="66"/>
      <c r="R315" s="6"/>
      <c r="S315" s="6"/>
      <c r="T315" s="2"/>
      <c r="U315" s="2"/>
      <c r="V315" s="6"/>
      <c r="W315" s="6"/>
      <c r="X315" s="6"/>
      <c r="Y315" s="6"/>
      <c r="Z315" s="6"/>
      <c r="AA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t="str">
        <f t="shared" si="5"/>
        <v>Hérault</v>
      </c>
    </row>
    <row r="316" spans="2:43" ht="14.1" customHeight="1">
      <c r="B316" s="24" t="s">
        <v>1129</v>
      </c>
      <c r="C316" s="19" t="s">
        <v>1843</v>
      </c>
      <c r="E316" t="s">
        <v>1844</v>
      </c>
      <c r="F316">
        <v>34150</v>
      </c>
      <c r="G316" t="s">
        <v>1842</v>
      </c>
      <c r="H316" s="62">
        <v>623167827</v>
      </c>
      <c r="Q316" s="70"/>
      <c r="R316" s="6"/>
      <c r="S316" s="6"/>
      <c r="T316" s="2"/>
      <c r="U316" s="2"/>
      <c r="V316" s="6"/>
      <c r="W316" s="6"/>
      <c r="X316" s="6"/>
      <c r="Y316" s="6"/>
      <c r="Z316" s="6"/>
      <c r="AA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t="str">
        <f t="shared" si="5"/>
        <v>Hérault</v>
      </c>
    </row>
    <row r="317" spans="2:43" ht="14.1" customHeight="1">
      <c r="B317" t="s">
        <v>996</v>
      </c>
      <c r="C317" s="19" t="s">
        <v>1986</v>
      </c>
      <c r="E317" t="s">
        <v>1987</v>
      </c>
      <c r="F317">
        <v>34200</v>
      </c>
      <c r="G317" t="s">
        <v>1338</v>
      </c>
      <c r="H317" s="58">
        <v>499026265</v>
      </c>
      <c r="Q317" s="66"/>
      <c r="R317" s="6"/>
      <c r="S317" s="6"/>
      <c r="T317" s="2"/>
      <c r="U317" s="2"/>
      <c r="V317" s="6"/>
      <c r="W317" s="6"/>
      <c r="X317" s="6"/>
      <c r="Y317" s="6"/>
      <c r="Z317" s="6"/>
      <c r="AA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t="str">
        <f t="shared" si="5"/>
        <v>Hérault</v>
      </c>
    </row>
    <row r="318" spans="2:43" ht="14.1" customHeight="1">
      <c r="B318" t="s">
        <v>1492</v>
      </c>
      <c r="C318" s="19" t="s">
        <v>1724</v>
      </c>
      <c r="E318" t="s">
        <v>1725</v>
      </c>
      <c r="F318">
        <v>30240</v>
      </c>
      <c r="G318" t="s">
        <v>1028</v>
      </c>
      <c r="H318" s="58">
        <v>674191485</v>
      </c>
      <c r="J318" s="21" t="s">
        <v>1726</v>
      </c>
      <c r="Q318" s="66"/>
      <c r="R318" s="6"/>
      <c r="S318" s="6"/>
      <c r="T318" s="46" t="s">
        <v>1727</v>
      </c>
      <c r="U318" s="2" t="s">
        <v>1728</v>
      </c>
      <c r="V318" s="6"/>
      <c r="W318" s="6"/>
      <c r="X318" s="6"/>
      <c r="Y318" s="6"/>
      <c r="Z318" s="6"/>
      <c r="AA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4"/>
      <c r="AQ318" t="str">
        <f t="shared" si="5"/>
        <v>Gard</v>
      </c>
    </row>
    <row r="319" spans="2:43" ht="14.1" hidden="1" customHeight="1">
      <c r="B319" s="24" t="s">
        <v>996</v>
      </c>
      <c r="C319" s="35" t="s">
        <v>2070</v>
      </c>
      <c r="F319" s="19">
        <v>66140</v>
      </c>
      <c r="G319" s="19" t="s">
        <v>50</v>
      </c>
      <c r="Q319" s="67"/>
      <c r="R319" s="3"/>
      <c r="S319" s="4"/>
      <c r="T319" s="5"/>
      <c r="U319" s="5"/>
      <c r="V319" s="3"/>
      <c r="W319" s="3"/>
      <c r="X319" s="3"/>
      <c r="Y319" s="4"/>
      <c r="Z319" s="4"/>
      <c r="AA319" s="4"/>
      <c r="AC319" s="4"/>
      <c r="AD319" s="4"/>
      <c r="AE319" s="4"/>
      <c r="AF319" s="4"/>
      <c r="AG319" s="4"/>
      <c r="AH319" s="4"/>
      <c r="AI319" s="3"/>
      <c r="AJ319" s="3"/>
      <c r="AK319" s="4"/>
      <c r="AL319" s="4"/>
      <c r="AM319" s="4"/>
      <c r="AN319" s="4"/>
      <c r="AO319" s="4"/>
      <c r="AP319" s="4"/>
      <c r="AQ319" t="str">
        <f t="shared" si="5"/>
        <v>Pyrénées-Orientales</v>
      </c>
    </row>
    <row r="320" spans="2:43" ht="14.1" customHeight="1">
      <c r="B320" t="s">
        <v>996</v>
      </c>
      <c r="C320" s="19" t="s">
        <v>2457</v>
      </c>
      <c r="D320" t="s">
        <v>29</v>
      </c>
      <c r="E320" t="s">
        <v>1326</v>
      </c>
      <c r="F320">
        <v>34250</v>
      </c>
      <c r="G320" s="24" t="s">
        <v>1319</v>
      </c>
      <c r="H320" s="58" t="s">
        <v>2458</v>
      </c>
      <c r="I320" s="20" t="s">
        <v>29</v>
      </c>
      <c r="J320" t="s">
        <v>29</v>
      </c>
      <c r="K320" t="s">
        <v>29</v>
      </c>
      <c r="L320" t="s">
        <v>29</v>
      </c>
      <c r="M320" t="s">
        <v>29</v>
      </c>
      <c r="N320" t="s">
        <v>29</v>
      </c>
      <c r="O320" t="s">
        <v>29</v>
      </c>
      <c r="P320" t="s">
        <v>29</v>
      </c>
      <c r="Q320" s="70" t="s">
        <v>29</v>
      </c>
      <c r="R320" s="6" t="s">
        <v>29</v>
      </c>
      <c r="S320" s="6" t="s">
        <v>29</v>
      </c>
      <c r="T320" s="2" t="s">
        <v>29</v>
      </c>
      <c r="U320" s="2" t="s">
        <v>29</v>
      </c>
      <c r="V320" s="6" t="s">
        <v>29</v>
      </c>
      <c r="W320" s="6" t="s">
        <v>29</v>
      </c>
      <c r="X320" s="6" t="s">
        <v>29</v>
      </c>
      <c r="Y320" s="6" t="s">
        <v>29</v>
      </c>
      <c r="Z320" s="6" t="s">
        <v>29</v>
      </c>
      <c r="AA320" s="6" t="s">
        <v>29</v>
      </c>
      <c r="AB320" t="s">
        <v>29</v>
      </c>
      <c r="AC320" s="6" t="s">
        <v>29</v>
      </c>
      <c r="AD320" s="6" t="s">
        <v>29</v>
      </c>
      <c r="AE320" s="6" t="s">
        <v>29</v>
      </c>
      <c r="AF320" s="6" t="s">
        <v>29</v>
      </c>
      <c r="AG320" s="6" t="s">
        <v>29</v>
      </c>
      <c r="AH320" s="6" t="s">
        <v>29</v>
      </c>
      <c r="AI320" s="6" t="s">
        <v>29</v>
      </c>
      <c r="AJ320" s="6" t="s">
        <v>29</v>
      </c>
      <c r="AK320" s="6" t="s">
        <v>29</v>
      </c>
      <c r="AL320" s="6" t="s">
        <v>29</v>
      </c>
      <c r="AM320" s="6" t="s">
        <v>29</v>
      </c>
      <c r="AN320" s="14">
        <v>41744</v>
      </c>
      <c r="AO320" s="6"/>
      <c r="AP320" s="6"/>
      <c r="AQ320" t="str">
        <f t="shared" si="5"/>
        <v>Hérault</v>
      </c>
    </row>
    <row r="321" spans="1:43" ht="14.1" hidden="1" customHeight="1">
      <c r="B321" t="s">
        <v>1459</v>
      </c>
      <c r="C321" s="27" t="s">
        <v>1563</v>
      </c>
      <c r="E321" t="s">
        <v>1564</v>
      </c>
      <c r="F321">
        <v>11370</v>
      </c>
      <c r="G321" t="s">
        <v>1562</v>
      </c>
      <c r="H321" s="58">
        <v>664845805</v>
      </c>
      <c r="Q321" s="67"/>
      <c r="R321" s="3"/>
      <c r="S321" s="4"/>
      <c r="T321" s="2"/>
      <c r="U321" s="2"/>
      <c r="V321" s="3"/>
      <c r="W321" s="3"/>
      <c r="X321" s="3"/>
      <c r="Y321" s="4"/>
      <c r="Z321" s="4"/>
      <c r="AA321" s="4"/>
      <c r="AC321" s="4"/>
      <c r="AD321" s="4"/>
      <c r="AE321" s="4"/>
      <c r="AF321" s="4"/>
      <c r="AG321" s="4"/>
      <c r="AH321" s="4"/>
      <c r="AI321" s="3"/>
      <c r="AJ321" s="3"/>
      <c r="AK321" s="4"/>
      <c r="AL321" s="4"/>
      <c r="AM321" s="4"/>
      <c r="AN321" s="4"/>
      <c r="AO321" s="4"/>
      <c r="AP321" s="4"/>
      <c r="AQ321" t="str">
        <f t="shared" si="5"/>
        <v>Aude</v>
      </c>
    </row>
    <row r="322" spans="1:43" ht="14.1" hidden="1" customHeight="1">
      <c r="B322" s="24" t="s">
        <v>1464</v>
      </c>
      <c r="C322" s="35" t="s">
        <v>2067</v>
      </c>
      <c r="F322">
        <v>66650</v>
      </c>
      <c r="G322" s="19" t="s">
        <v>220</v>
      </c>
      <c r="Q322" s="66"/>
      <c r="R322" s="6"/>
      <c r="S322" s="6"/>
      <c r="T322" s="7"/>
      <c r="U322" s="7"/>
      <c r="V322" s="6"/>
      <c r="W322" s="6"/>
      <c r="X322" s="6"/>
      <c r="Y322" s="6"/>
      <c r="Z322" s="6"/>
      <c r="AA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t="str">
        <f t="shared" si="5"/>
        <v>Pyrénées-Orientales</v>
      </c>
    </row>
    <row r="323" spans="1:43" hidden="1">
      <c r="A323" s="43"/>
      <c r="C323" s="19" t="s">
        <v>690</v>
      </c>
      <c r="E323" s="19" t="s">
        <v>691</v>
      </c>
      <c r="F323" s="19">
        <v>66650</v>
      </c>
      <c r="G323" s="19" t="s">
        <v>220</v>
      </c>
      <c r="H323" s="57" t="s">
        <v>692</v>
      </c>
      <c r="I323" s="55"/>
      <c r="J323" s="19" t="s">
        <v>693</v>
      </c>
      <c r="K323" s="19" t="s">
        <v>694</v>
      </c>
      <c r="L323" s="19" t="s">
        <v>654</v>
      </c>
      <c r="M323" s="19" t="s">
        <v>695</v>
      </c>
      <c r="N323" s="19" t="s">
        <v>31</v>
      </c>
      <c r="O323" s="19">
        <v>8000</v>
      </c>
      <c r="P323" s="19">
        <v>1</v>
      </c>
      <c r="Q323" s="65">
        <v>161500</v>
      </c>
      <c r="R323" s="3" t="s">
        <v>696</v>
      </c>
      <c r="S323" s="4"/>
      <c r="T323" s="5" t="s">
        <v>697</v>
      </c>
      <c r="U323" s="5"/>
      <c r="V323" s="3"/>
      <c r="W323" s="3"/>
      <c r="X323" s="3"/>
      <c r="Y323" s="4"/>
      <c r="Z323" s="4"/>
      <c r="AA323" s="3"/>
      <c r="AC323" s="4"/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150</v>
      </c>
      <c r="AJ323" s="3"/>
      <c r="AK323" s="4"/>
      <c r="AL323" s="4"/>
      <c r="AM323" s="3"/>
      <c r="AN323" s="6"/>
      <c r="AO323" s="6"/>
      <c r="AP323" s="6"/>
      <c r="AQ323" t="str">
        <f t="shared" si="5"/>
        <v>Pyrénées-Orientales</v>
      </c>
    </row>
    <row r="324" spans="1:43" ht="14.1" hidden="1" customHeight="1">
      <c r="C324" s="19" t="s">
        <v>698</v>
      </c>
      <c r="E324" s="19" t="s">
        <v>699</v>
      </c>
      <c r="F324" s="19">
        <v>66600</v>
      </c>
      <c r="G324" s="19" t="s">
        <v>99</v>
      </c>
      <c r="H324" s="57" t="s">
        <v>2191</v>
      </c>
      <c r="I324" s="55"/>
      <c r="J324" s="19" t="s">
        <v>700</v>
      </c>
      <c r="K324" s="19" t="s">
        <v>701</v>
      </c>
      <c r="L324" s="19"/>
      <c r="M324" s="19"/>
      <c r="N324" s="19"/>
      <c r="O324" s="19"/>
      <c r="P324" s="19"/>
      <c r="Q324" s="65"/>
      <c r="R324" s="3"/>
      <c r="S324" s="4"/>
      <c r="T324" s="5" t="s">
        <v>702</v>
      </c>
      <c r="U324" s="5"/>
      <c r="V324" s="3"/>
      <c r="W324" s="3"/>
      <c r="X324" s="3"/>
      <c r="Y324" s="4"/>
      <c r="Z324" s="4"/>
      <c r="AA324" s="3"/>
      <c r="AC324" s="4"/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/>
      <c r="AJ324" s="3"/>
      <c r="AK324" s="4"/>
      <c r="AL324" s="4"/>
      <c r="AM324" s="3"/>
      <c r="AN324" s="4"/>
      <c r="AO324" s="4"/>
      <c r="AP324" s="4"/>
      <c r="AQ324" t="str">
        <f t="shared" si="5"/>
        <v>Pyrénées-Orientales</v>
      </c>
    </row>
    <row r="325" spans="1:43" ht="14.1" customHeight="1">
      <c r="B325" s="24" t="s">
        <v>1458</v>
      </c>
      <c r="C325" s="19" t="s">
        <v>1451</v>
      </c>
      <c r="E325" s="19" t="s">
        <v>1452</v>
      </c>
      <c r="F325" s="19">
        <v>34400</v>
      </c>
      <c r="G325" s="19" t="s">
        <v>1285</v>
      </c>
      <c r="H325" s="57"/>
      <c r="J325" s="25" t="s">
        <v>1454</v>
      </c>
      <c r="L325" s="19" t="s">
        <v>1455</v>
      </c>
      <c r="Q325" s="66"/>
      <c r="R325" s="6"/>
      <c r="S325" s="6"/>
      <c r="T325" s="6"/>
      <c r="U325" s="6"/>
      <c r="V325" s="6"/>
      <c r="W325" s="6"/>
      <c r="X325" s="6"/>
      <c r="Y325" s="6"/>
      <c r="Z325" s="6"/>
      <c r="AA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t="str">
        <f t="shared" si="5"/>
        <v>Hérault</v>
      </c>
    </row>
    <row r="326" spans="1:43" ht="14.1" hidden="1" customHeight="1">
      <c r="B326" t="s">
        <v>1492</v>
      </c>
      <c r="C326" s="27" t="s">
        <v>1600</v>
      </c>
      <c r="E326" t="s">
        <v>1601</v>
      </c>
      <c r="F326">
        <v>11370</v>
      </c>
      <c r="G326" t="s">
        <v>1593</v>
      </c>
      <c r="H326" s="58">
        <v>468408973</v>
      </c>
      <c r="Q326" s="67"/>
      <c r="R326" s="3"/>
      <c r="S326" s="4"/>
      <c r="T326" s="4"/>
      <c r="U326" s="4"/>
      <c r="V326" s="3"/>
      <c r="W326" s="3"/>
      <c r="X326" s="3"/>
      <c r="Y326" s="4"/>
      <c r="Z326" s="4"/>
      <c r="AA326" s="4"/>
      <c r="AC326" s="4"/>
      <c r="AD326" s="4"/>
      <c r="AE326" s="4"/>
      <c r="AF326" s="4"/>
      <c r="AG326" s="4"/>
      <c r="AH326" s="4"/>
      <c r="AI326" s="3"/>
      <c r="AJ326" s="3"/>
      <c r="AK326" s="4"/>
      <c r="AL326" s="4"/>
      <c r="AM326" s="4"/>
      <c r="AN326" s="4"/>
      <c r="AO326" s="4"/>
      <c r="AP326" s="4"/>
      <c r="AQ326" t="str">
        <f t="shared" ref="AQ326:AQ389" si="6">IF(AND(F326&gt;10999,F326&lt;12000),"Aude",IF(AND(F326&gt;29999,F326&lt;31000),"Gard",IF(AND(F326&gt;33999,F326&lt;35000),"Hérault",IF(AND(F326&gt;65999,F326&lt;67000),"Pyrénées-Orientales",""))))</f>
        <v>Aude</v>
      </c>
    </row>
    <row r="327" spans="1:43" ht="14.1" hidden="1" customHeight="1">
      <c r="C327" s="27" t="s">
        <v>1465</v>
      </c>
      <c r="E327" t="s">
        <v>1466</v>
      </c>
      <c r="F327">
        <v>11200</v>
      </c>
      <c r="G327" t="s">
        <v>1467</v>
      </c>
      <c r="H327" s="58">
        <v>468277196</v>
      </c>
      <c r="Q327" s="67"/>
      <c r="R327" s="3"/>
      <c r="S327" s="4"/>
      <c r="T327" s="4"/>
      <c r="U327" s="4"/>
      <c r="V327" s="3"/>
      <c r="W327" s="3"/>
      <c r="X327" s="3"/>
      <c r="Y327" s="4"/>
      <c r="Z327" s="4"/>
      <c r="AA327" s="4"/>
      <c r="AC327" s="4"/>
      <c r="AD327" s="4"/>
      <c r="AE327" s="4"/>
      <c r="AF327" s="4"/>
      <c r="AG327" s="4"/>
      <c r="AH327" s="4"/>
      <c r="AI327" s="3"/>
      <c r="AJ327" s="3"/>
      <c r="AK327" s="4"/>
      <c r="AL327" s="4"/>
      <c r="AM327" s="4"/>
      <c r="AN327" s="12"/>
      <c r="AO327" s="4"/>
      <c r="AP327" s="45"/>
      <c r="AQ327" t="str">
        <f t="shared" si="6"/>
        <v>Aude</v>
      </c>
    </row>
    <row r="328" spans="1:43" ht="14.1" hidden="1" customHeight="1">
      <c r="C328" s="19" t="s">
        <v>703</v>
      </c>
      <c r="E328" s="19" t="s">
        <v>704</v>
      </c>
      <c r="F328" s="19">
        <v>66420</v>
      </c>
      <c r="G328" s="19" t="s">
        <v>77</v>
      </c>
      <c r="H328" s="57" t="s">
        <v>705</v>
      </c>
      <c r="I328" s="55" t="s">
        <v>2183</v>
      </c>
      <c r="J328" s="19" t="s">
        <v>706</v>
      </c>
      <c r="K328" s="19" t="s">
        <v>707</v>
      </c>
      <c r="L328" s="19" t="s">
        <v>254</v>
      </c>
      <c r="M328" s="19" t="s">
        <v>708</v>
      </c>
      <c r="N328" s="19" t="s">
        <v>32</v>
      </c>
      <c r="O328" s="19"/>
      <c r="P328" s="19">
        <v>1</v>
      </c>
      <c r="Q328" s="65"/>
      <c r="R328" s="3" t="s">
        <v>709</v>
      </c>
      <c r="S328" s="4"/>
      <c r="T328" s="3" t="s">
        <v>710</v>
      </c>
      <c r="U328" s="3"/>
      <c r="V328" s="3"/>
      <c r="W328" s="3"/>
      <c r="X328" s="3"/>
      <c r="Y328" s="4"/>
      <c r="Z328" s="4"/>
      <c r="AA328" s="3"/>
      <c r="AC328" s="4"/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/>
      <c r="AJ328" s="3"/>
      <c r="AK328" s="4"/>
      <c r="AL328" s="4"/>
      <c r="AM328" s="3"/>
      <c r="AN328" s="4"/>
      <c r="AO328" s="4"/>
      <c r="AP328" s="4"/>
      <c r="AQ328" t="str">
        <f t="shared" si="6"/>
        <v>Pyrénées-Orientales</v>
      </c>
    </row>
    <row r="329" spans="1:43" ht="14.1" customHeight="1">
      <c r="B329" s="24"/>
      <c r="C329" s="19" t="s">
        <v>1653</v>
      </c>
      <c r="E329" t="s">
        <v>1654</v>
      </c>
      <c r="F329">
        <v>30127</v>
      </c>
      <c r="G329" t="s">
        <v>995</v>
      </c>
      <c r="H329" s="58">
        <v>466534431</v>
      </c>
      <c r="Q329" s="67"/>
      <c r="R329" s="3"/>
      <c r="S329" s="4"/>
      <c r="T329" s="4"/>
      <c r="U329" s="4"/>
      <c r="V329" s="3"/>
      <c r="W329" s="3"/>
      <c r="X329" s="3"/>
      <c r="Y329" s="4"/>
      <c r="Z329" s="4"/>
      <c r="AA329" s="4"/>
      <c r="AC329" s="4"/>
      <c r="AD329" s="4"/>
      <c r="AE329" s="4"/>
      <c r="AF329" s="4"/>
      <c r="AG329" s="4"/>
      <c r="AH329" s="4"/>
      <c r="AI329" s="3"/>
      <c r="AJ329" s="3"/>
      <c r="AK329" s="4"/>
      <c r="AL329" s="4"/>
      <c r="AM329" s="4"/>
      <c r="AN329" s="4"/>
      <c r="AO329" s="4"/>
      <c r="AP329" s="4"/>
      <c r="AQ329" t="str">
        <f t="shared" si="6"/>
        <v>Gard</v>
      </c>
    </row>
    <row r="330" spans="1:43" ht="14.1" hidden="1" customHeight="1">
      <c r="A330" s="2"/>
      <c r="B330" s="24" t="s">
        <v>1462</v>
      </c>
      <c r="C330" s="24" t="s">
        <v>2140</v>
      </c>
      <c r="E330" t="s">
        <v>838</v>
      </c>
      <c r="F330">
        <v>66750</v>
      </c>
      <c r="G330" s="24" t="s">
        <v>135</v>
      </c>
      <c r="H330" s="58">
        <v>468228508</v>
      </c>
      <c r="J330" s="21" t="s">
        <v>2141</v>
      </c>
      <c r="K330" s="21" t="s">
        <v>2143</v>
      </c>
      <c r="L330" t="s">
        <v>2142</v>
      </c>
      <c r="Q330" s="66"/>
      <c r="R330" s="6"/>
      <c r="S330" s="6"/>
      <c r="T330" s="6"/>
      <c r="U330" s="6"/>
      <c r="V330" s="6"/>
      <c r="W330" s="6"/>
      <c r="X330" s="6"/>
      <c r="Y330" s="6"/>
      <c r="Z330" s="6"/>
      <c r="AA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t="str">
        <f t="shared" si="6"/>
        <v>Pyrénées-Orientales</v>
      </c>
    </row>
    <row r="331" spans="1:43" ht="14.1" customHeight="1">
      <c r="B331" t="s">
        <v>1517</v>
      </c>
      <c r="C331" s="19" t="s">
        <v>1655</v>
      </c>
      <c r="E331" t="s">
        <v>1656</v>
      </c>
      <c r="F331">
        <v>30127</v>
      </c>
      <c r="G331" t="s">
        <v>995</v>
      </c>
      <c r="H331" s="58">
        <v>621538591</v>
      </c>
      <c r="Q331" s="68"/>
      <c r="R331" s="3"/>
      <c r="S331" s="4"/>
      <c r="T331" s="4"/>
      <c r="U331" s="4"/>
      <c r="V331" s="3"/>
      <c r="W331" s="3"/>
      <c r="X331" s="3"/>
      <c r="Y331" s="4"/>
      <c r="Z331" s="4"/>
      <c r="AA331" s="4"/>
      <c r="AC331" s="4"/>
      <c r="AD331" s="4"/>
      <c r="AE331" s="4"/>
      <c r="AF331" s="4"/>
      <c r="AG331" s="4"/>
      <c r="AH331" s="4"/>
      <c r="AI331" s="3"/>
      <c r="AJ331" s="3"/>
      <c r="AK331" s="4"/>
      <c r="AL331" s="4"/>
      <c r="AM331" s="4"/>
      <c r="AN331" s="4"/>
      <c r="AO331" s="4"/>
      <c r="AP331" s="4"/>
      <c r="AQ331" t="str">
        <f t="shared" si="6"/>
        <v>Gard</v>
      </c>
    </row>
    <row r="332" spans="1:43" ht="14.1" hidden="1" customHeight="1">
      <c r="A332" s="43"/>
      <c r="B332" t="s">
        <v>1458</v>
      </c>
      <c r="C332" s="19" t="s">
        <v>711</v>
      </c>
      <c r="D332" t="s">
        <v>29</v>
      </c>
      <c r="E332" s="19" t="s">
        <v>712</v>
      </c>
      <c r="F332" s="19">
        <v>66000</v>
      </c>
      <c r="G332" s="19" t="s">
        <v>713</v>
      </c>
      <c r="H332" s="57" t="s">
        <v>714</v>
      </c>
      <c r="I332" s="55" t="s">
        <v>29</v>
      </c>
      <c r="J332" s="19" t="s">
        <v>715</v>
      </c>
      <c r="K332" s="19" t="s">
        <v>29</v>
      </c>
      <c r="L332" s="19" t="s">
        <v>94</v>
      </c>
      <c r="M332" s="19" t="s">
        <v>29</v>
      </c>
      <c r="N332" s="19" t="s">
        <v>31</v>
      </c>
      <c r="O332" s="19" t="s">
        <v>29</v>
      </c>
      <c r="P332" s="19" t="s">
        <v>2304</v>
      </c>
      <c r="Q332" s="69" t="s">
        <v>2209</v>
      </c>
      <c r="R332" s="3" t="s">
        <v>2292</v>
      </c>
      <c r="S332" s="4" t="s">
        <v>29</v>
      </c>
      <c r="T332" s="3" t="s">
        <v>716</v>
      </c>
      <c r="U332" s="3" t="s">
        <v>29</v>
      </c>
      <c r="V332" s="3" t="s">
        <v>717</v>
      </c>
      <c r="W332" s="3" t="s">
        <v>29</v>
      </c>
      <c r="X332" s="3" t="s">
        <v>29</v>
      </c>
      <c r="Y332" s="49" t="s">
        <v>2307</v>
      </c>
      <c r="Z332" s="49" t="s">
        <v>2308</v>
      </c>
      <c r="AA332" s="3" t="s">
        <v>2305</v>
      </c>
      <c r="AB332" t="s">
        <v>29</v>
      </c>
      <c r="AC332" s="4" t="s">
        <v>29</v>
      </c>
      <c r="AD332" s="3" t="s">
        <v>2283</v>
      </c>
      <c r="AE332" s="3" t="s">
        <v>2221</v>
      </c>
      <c r="AF332" s="3" t="s">
        <v>2204</v>
      </c>
      <c r="AG332" s="3" t="s">
        <v>2205</v>
      </c>
      <c r="AH332" s="3" t="s">
        <v>2204</v>
      </c>
      <c r="AI332" s="3" t="s">
        <v>2293</v>
      </c>
      <c r="AJ332" s="3" t="s">
        <v>2306</v>
      </c>
      <c r="AK332" s="4" t="s">
        <v>2309</v>
      </c>
      <c r="AL332" s="4" t="s">
        <v>29</v>
      </c>
      <c r="AM332" s="3" t="s">
        <v>29</v>
      </c>
      <c r="AN332" s="14">
        <v>41709</v>
      </c>
      <c r="AO332" s="6"/>
      <c r="AP332" s="6"/>
      <c r="AQ332" t="str">
        <f t="shared" si="6"/>
        <v>Pyrénées-Orientales</v>
      </c>
    </row>
    <row r="333" spans="1:43" ht="14.1" customHeight="1">
      <c r="B333" s="24" t="s">
        <v>1129</v>
      </c>
      <c r="C333" s="19" t="s">
        <v>1351</v>
      </c>
      <c r="E333" t="s">
        <v>1352</v>
      </c>
      <c r="F333">
        <v>34200</v>
      </c>
      <c r="G333" t="s">
        <v>1338</v>
      </c>
      <c r="H333" s="58">
        <v>467800552</v>
      </c>
      <c r="Q333" s="66"/>
      <c r="R333" s="6"/>
      <c r="S333" s="6"/>
      <c r="T333" s="4"/>
      <c r="U333" s="4"/>
      <c r="V333" s="6"/>
      <c r="W333" s="6"/>
      <c r="X333" s="6"/>
      <c r="Y333" s="6"/>
      <c r="Z333" s="6"/>
      <c r="AA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t="str">
        <f t="shared" si="6"/>
        <v>Hérault</v>
      </c>
    </row>
    <row r="334" spans="1:43" ht="14.1" hidden="1" customHeight="1">
      <c r="A334" s="43"/>
      <c r="C334" s="19" t="s">
        <v>718</v>
      </c>
      <c r="E334" s="19" t="s">
        <v>719</v>
      </c>
      <c r="F334" s="19">
        <v>66140</v>
      </c>
      <c r="G334" s="19" t="s">
        <v>50</v>
      </c>
      <c r="H334" s="57" t="s">
        <v>720</v>
      </c>
      <c r="I334" s="55" t="s">
        <v>720</v>
      </c>
      <c r="J334" s="19" t="s">
        <v>721</v>
      </c>
      <c r="K334" s="19" t="s">
        <v>722</v>
      </c>
      <c r="L334" s="19" t="s">
        <v>131</v>
      </c>
      <c r="M334" s="19" t="s">
        <v>723</v>
      </c>
      <c r="N334" s="19" t="s">
        <v>724</v>
      </c>
      <c r="O334" s="19"/>
      <c r="P334" s="19">
        <v>2</v>
      </c>
      <c r="Q334" s="65"/>
      <c r="R334" s="3" t="s">
        <v>725</v>
      </c>
      <c r="S334" s="4"/>
      <c r="T334" s="3" t="s">
        <v>726</v>
      </c>
      <c r="U334" s="3"/>
      <c r="V334" s="3"/>
      <c r="W334" s="3"/>
      <c r="X334" s="3"/>
      <c r="Y334" s="4"/>
      <c r="Z334" s="4"/>
      <c r="AA334" s="3" t="s">
        <v>727</v>
      </c>
      <c r="AC334" s="4"/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101</v>
      </c>
      <c r="AJ334" s="3"/>
      <c r="AK334" s="4"/>
      <c r="AL334" s="4"/>
      <c r="AM334" s="3"/>
      <c r="AN334" s="6"/>
      <c r="AO334" s="6"/>
      <c r="AP334" s="6"/>
      <c r="AQ334" t="str">
        <f t="shared" si="6"/>
        <v>Pyrénées-Orientales</v>
      </c>
    </row>
    <row r="335" spans="1:43" ht="14.1" hidden="1" customHeight="1">
      <c r="B335" t="s">
        <v>1458</v>
      </c>
      <c r="C335" s="27" t="s">
        <v>1548</v>
      </c>
      <c r="E335" t="s">
        <v>1549</v>
      </c>
      <c r="F335">
        <v>11200</v>
      </c>
      <c r="G335" t="s">
        <v>1547</v>
      </c>
      <c r="H335" s="58">
        <v>468913300</v>
      </c>
      <c r="Q335" s="67"/>
      <c r="R335" s="3"/>
      <c r="S335" s="4"/>
      <c r="T335" s="4"/>
      <c r="U335" s="4"/>
      <c r="V335" s="3"/>
      <c r="W335" s="3"/>
      <c r="X335" s="3"/>
      <c r="Y335" s="4"/>
      <c r="Z335" s="4"/>
      <c r="AA335" s="4"/>
      <c r="AC335" s="4"/>
      <c r="AD335" s="4"/>
      <c r="AE335" s="4"/>
      <c r="AF335" s="4"/>
      <c r="AG335" s="4"/>
      <c r="AH335" s="4"/>
      <c r="AI335" s="3"/>
      <c r="AJ335" s="3"/>
      <c r="AK335" s="4"/>
      <c r="AL335" s="4"/>
      <c r="AM335" s="4"/>
      <c r="AN335" s="4"/>
      <c r="AO335" s="4"/>
      <c r="AP335" s="45"/>
      <c r="AQ335" t="str">
        <f t="shared" si="6"/>
        <v>Aude</v>
      </c>
    </row>
    <row r="336" spans="1:43" ht="14.1" hidden="1" customHeight="1">
      <c r="A336" s="43"/>
      <c r="C336" s="19" t="s">
        <v>728</v>
      </c>
      <c r="E336" s="19" t="s">
        <v>729</v>
      </c>
      <c r="F336" s="19">
        <v>66750</v>
      </c>
      <c r="G336" s="19" t="s">
        <v>135</v>
      </c>
      <c r="H336" s="57" t="s">
        <v>730</v>
      </c>
      <c r="I336" s="55" t="s">
        <v>2170</v>
      </c>
      <c r="J336" s="19" t="s">
        <v>731</v>
      </c>
      <c r="K336" s="19" t="s">
        <v>732</v>
      </c>
      <c r="L336" s="19" t="s">
        <v>57</v>
      </c>
      <c r="M336" s="19" t="s">
        <v>733</v>
      </c>
      <c r="N336" s="19" t="s">
        <v>31</v>
      </c>
      <c r="O336" s="19">
        <v>15000</v>
      </c>
      <c r="P336" s="19">
        <v>1</v>
      </c>
      <c r="Q336" s="65">
        <v>490000</v>
      </c>
      <c r="R336" s="3" t="s">
        <v>734</v>
      </c>
      <c r="S336" s="4"/>
      <c r="T336" s="3" t="s">
        <v>735</v>
      </c>
      <c r="U336" s="3"/>
      <c r="V336" s="3"/>
      <c r="W336" s="3"/>
      <c r="X336" s="3"/>
      <c r="Y336" s="4"/>
      <c r="Z336" s="4"/>
      <c r="AA336" s="3" t="s">
        <v>611</v>
      </c>
      <c r="AC336" s="4"/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30</v>
      </c>
      <c r="AJ336" s="3"/>
      <c r="AK336" s="4"/>
      <c r="AL336" s="4"/>
      <c r="AM336" s="3"/>
      <c r="AN336" s="6"/>
      <c r="AO336" s="6"/>
      <c r="AP336" s="6"/>
      <c r="AQ336" t="str">
        <f t="shared" si="6"/>
        <v>Pyrénées-Orientales</v>
      </c>
    </row>
    <row r="337" spans="1:43" ht="14.1" hidden="1" customHeight="1">
      <c r="A337" s="2"/>
      <c r="C337" s="19" t="s">
        <v>736</v>
      </c>
      <c r="E337" s="19" t="s">
        <v>737</v>
      </c>
      <c r="F337" s="19">
        <v>66660</v>
      </c>
      <c r="G337" s="19" t="s">
        <v>169</v>
      </c>
      <c r="H337" s="57" t="s">
        <v>738</v>
      </c>
      <c r="I337" s="55"/>
      <c r="J337" s="19" t="s">
        <v>739</v>
      </c>
      <c r="K337" s="19" t="s">
        <v>740</v>
      </c>
      <c r="L337" s="19" t="s">
        <v>94</v>
      </c>
      <c r="M337" s="19" t="s">
        <v>741</v>
      </c>
      <c r="N337" s="19" t="s">
        <v>31</v>
      </c>
      <c r="O337" s="19">
        <v>6500</v>
      </c>
      <c r="P337" s="19">
        <v>1</v>
      </c>
      <c r="Q337" s="69"/>
      <c r="R337" s="3" t="s">
        <v>742</v>
      </c>
      <c r="S337" s="4"/>
      <c r="T337" s="3" t="s">
        <v>743</v>
      </c>
      <c r="U337" s="3"/>
      <c r="V337" s="3"/>
      <c r="W337" s="3"/>
      <c r="X337" s="3"/>
      <c r="Y337" s="4"/>
      <c r="Z337" s="4"/>
      <c r="AA337" s="3"/>
      <c r="AC337" s="4"/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/>
      <c r="AJ337" s="3"/>
      <c r="AK337" s="4"/>
      <c r="AL337" s="4"/>
      <c r="AM337" s="3"/>
      <c r="AN337" s="4"/>
      <c r="AO337" s="4"/>
      <c r="AP337" s="4"/>
      <c r="AQ337" t="str">
        <f t="shared" si="6"/>
        <v>Pyrénées-Orientales</v>
      </c>
    </row>
    <row r="338" spans="1:43" ht="14.1" customHeight="1">
      <c r="B338" t="s">
        <v>1462</v>
      </c>
      <c r="C338" s="19" t="s">
        <v>744</v>
      </c>
      <c r="E338" t="s">
        <v>1353</v>
      </c>
      <c r="F338">
        <v>34200</v>
      </c>
      <c r="G338" t="s">
        <v>1338</v>
      </c>
      <c r="H338" s="58">
        <v>467480555</v>
      </c>
      <c r="Q338" s="67"/>
      <c r="R338" s="3"/>
      <c r="S338" s="4"/>
      <c r="T338" s="4"/>
      <c r="U338" s="4"/>
      <c r="V338" s="3"/>
      <c r="W338" s="3"/>
      <c r="X338" s="3"/>
      <c r="Y338" s="4"/>
      <c r="Z338" s="4"/>
      <c r="AA338" s="4"/>
      <c r="AC338" s="4"/>
      <c r="AD338" s="4"/>
      <c r="AE338" s="4"/>
      <c r="AF338" s="4"/>
      <c r="AG338" s="4"/>
      <c r="AH338" s="4"/>
      <c r="AI338" s="3"/>
      <c r="AJ338" s="3"/>
      <c r="AK338" s="4"/>
      <c r="AL338" s="4"/>
      <c r="AM338" s="4"/>
      <c r="AN338" s="4"/>
      <c r="AO338" s="4"/>
      <c r="AP338" s="4"/>
      <c r="AQ338" t="str">
        <f t="shared" si="6"/>
        <v>Hérault</v>
      </c>
    </row>
    <row r="339" spans="1:43" ht="14.1" customHeight="1">
      <c r="B339" t="s">
        <v>996</v>
      </c>
      <c r="C339" s="19" t="s">
        <v>1988</v>
      </c>
      <c r="E339" t="s">
        <v>1989</v>
      </c>
      <c r="F339">
        <v>34200</v>
      </c>
      <c r="G339" t="s">
        <v>1338</v>
      </c>
      <c r="H339" s="58">
        <v>662340679</v>
      </c>
      <c r="Q339" s="67"/>
      <c r="R339" s="3"/>
      <c r="S339" s="4"/>
      <c r="T339" s="4"/>
      <c r="U339" s="4"/>
      <c r="V339" s="3"/>
      <c r="W339" s="3"/>
      <c r="X339" s="3"/>
      <c r="Y339" s="4"/>
      <c r="Z339" s="4"/>
      <c r="AA339" s="4"/>
      <c r="AC339" s="4"/>
      <c r="AD339" s="4"/>
      <c r="AE339" s="4"/>
      <c r="AF339" s="4"/>
      <c r="AG339" s="4"/>
      <c r="AH339" s="4"/>
      <c r="AI339" s="3"/>
      <c r="AJ339" s="3"/>
      <c r="AK339" s="4"/>
      <c r="AL339" s="4"/>
      <c r="AM339" s="4"/>
      <c r="AN339" s="4"/>
      <c r="AO339" s="4"/>
      <c r="AP339" s="4"/>
      <c r="AQ339" t="str">
        <f t="shared" si="6"/>
        <v>Hérault</v>
      </c>
    </row>
    <row r="340" spans="1:43" ht="14.1" customHeight="1">
      <c r="B340" t="s">
        <v>996</v>
      </c>
      <c r="C340" s="19" t="s">
        <v>1354</v>
      </c>
      <c r="E340" t="s">
        <v>1355</v>
      </c>
      <c r="F340">
        <v>34200</v>
      </c>
      <c r="G340" t="s">
        <v>1338</v>
      </c>
      <c r="H340" s="58">
        <v>679066745</v>
      </c>
      <c r="Q340" s="66"/>
      <c r="R340" s="6"/>
      <c r="S340" s="6"/>
      <c r="T340" s="4"/>
      <c r="U340" s="4"/>
      <c r="V340" s="6"/>
      <c r="W340" s="6"/>
      <c r="X340" s="6"/>
      <c r="Y340" s="6"/>
      <c r="Z340" s="6"/>
      <c r="AA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t="str">
        <f t="shared" si="6"/>
        <v>Hérault</v>
      </c>
    </row>
    <row r="341" spans="1:43" ht="14.1" hidden="1" customHeight="1">
      <c r="A341" s="43"/>
      <c r="C341" s="19" t="s">
        <v>745</v>
      </c>
      <c r="E341" s="19" t="s">
        <v>746</v>
      </c>
      <c r="F341" s="19">
        <v>66660</v>
      </c>
      <c r="G341" s="19" t="s">
        <v>169</v>
      </c>
      <c r="H341" s="57" t="s">
        <v>747</v>
      </c>
      <c r="I341" s="55" t="s">
        <v>748</v>
      </c>
      <c r="J341" s="19"/>
      <c r="K341" s="19"/>
      <c r="L341" s="19" t="s">
        <v>749</v>
      </c>
      <c r="M341" s="19">
        <v>39384341200015</v>
      </c>
      <c r="N341" s="19" t="s">
        <v>31</v>
      </c>
      <c r="O341" s="19">
        <v>7622</v>
      </c>
      <c r="P341" s="19">
        <v>2</v>
      </c>
      <c r="Q341" s="65" t="s">
        <v>2171</v>
      </c>
      <c r="R341" s="3" t="s">
        <v>750</v>
      </c>
      <c r="S341" s="4"/>
      <c r="T341" s="3" t="s">
        <v>751</v>
      </c>
      <c r="U341" s="3"/>
      <c r="V341" s="3"/>
      <c r="W341" s="3"/>
      <c r="X341" s="3"/>
      <c r="Y341" s="4"/>
      <c r="Z341" s="4"/>
      <c r="AA341" s="3"/>
      <c r="AC341" s="4"/>
      <c r="AD341" s="3">
        <v>80</v>
      </c>
      <c r="AE341" s="3">
        <v>20</v>
      </c>
      <c r="AF341" s="3">
        <v>0</v>
      </c>
      <c r="AG341" s="3">
        <v>90</v>
      </c>
      <c r="AH341" s="3">
        <v>10</v>
      </c>
      <c r="AI341" s="3">
        <v>50</v>
      </c>
      <c r="AJ341" s="3"/>
      <c r="AK341" s="4"/>
      <c r="AL341" s="4"/>
      <c r="AM341" s="3"/>
      <c r="AN341" s="6"/>
      <c r="AO341" s="6"/>
      <c r="AP341" s="6"/>
      <c r="AQ341" t="str">
        <f t="shared" si="6"/>
        <v>Pyrénées-Orientales</v>
      </c>
    </row>
    <row r="342" spans="1:43" ht="14.1" customHeight="1">
      <c r="B342" t="s">
        <v>996</v>
      </c>
      <c r="C342" s="19" t="s">
        <v>1067</v>
      </c>
      <c r="E342" t="s">
        <v>1068</v>
      </c>
      <c r="F342">
        <v>30240</v>
      </c>
      <c r="G342" t="s">
        <v>1028</v>
      </c>
      <c r="H342" s="58">
        <v>466518165</v>
      </c>
      <c r="Q342" s="67"/>
      <c r="R342" s="3"/>
      <c r="S342" s="4"/>
      <c r="T342" s="4"/>
      <c r="U342" s="4"/>
      <c r="V342" s="3"/>
      <c r="W342" s="3"/>
      <c r="X342" s="3"/>
      <c r="Y342" s="4"/>
      <c r="Z342" s="4"/>
      <c r="AA342" s="4"/>
      <c r="AC342" s="4"/>
      <c r="AD342" s="4"/>
      <c r="AE342" s="4"/>
      <c r="AF342" s="4"/>
      <c r="AG342" s="4"/>
      <c r="AH342" s="4"/>
      <c r="AI342" s="3"/>
      <c r="AJ342" s="3"/>
      <c r="AK342" s="4"/>
      <c r="AL342" s="4"/>
      <c r="AM342" s="4"/>
      <c r="AN342" s="4"/>
      <c r="AO342" s="4"/>
      <c r="AP342" s="4"/>
      <c r="AQ342" t="str">
        <f t="shared" si="6"/>
        <v>Gard</v>
      </c>
    </row>
    <row r="343" spans="1:43" ht="14.1" customHeight="1">
      <c r="B343" t="s">
        <v>1517</v>
      </c>
      <c r="C343" s="24" t="s">
        <v>1729</v>
      </c>
      <c r="E343" t="s">
        <v>1730</v>
      </c>
      <c r="F343">
        <v>30240</v>
      </c>
      <c r="G343" s="24" t="s">
        <v>1028</v>
      </c>
      <c r="H343" s="58">
        <v>616298261</v>
      </c>
      <c r="Q343" s="70"/>
      <c r="R343" s="6"/>
      <c r="S343" s="6"/>
      <c r="T343" s="4"/>
      <c r="U343" s="4"/>
      <c r="V343" s="6"/>
      <c r="W343" s="6"/>
      <c r="X343" s="6"/>
      <c r="Y343" s="6"/>
      <c r="Z343" s="6"/>
      <c r="AA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4"/>
      <c r="AQ343" t="str">
        <f t="shared" si="6"/>
        <v>Gard</v>
      </c>
    </row>
    <row r="344" spans="1:43" ht="14.1" hidden="1" customHeight="1">
      <c r="A344" s="43"/>
      <c r="C344" s="19" t="s">
        <v>752</v>
      </c>
      <c r="E344" s="19" t="s">
        <v>753</v>
      </c>
      <c r="F344" s="19">
        <v>66750</v>
      </c>
      <c r="G344" s="19" t="s">
        <v>135</v>
      </c>
      <c r="H344" s="57" t="s">
        <v>2160</v>
      </c>
      <c r="I344" s="55" t="s">
        <v>2161</v>
      </c>
      <c r="J344" s="19" t="s">
        <v>754</v>
      </c>
      <c r="K344" s="19" t="s">
        <v>755</v>
      </c>
      <c r="L344" s="19" t="s">
        <v>756</v>
      </c>
      <c r="M344" s="19">
        <v>433409893</v>
      </c>
      <c r="N344" s="19" t="s">
        <v>82</v>
      </c>
      <c r="O344" s="74">
        <v>600000</v>
      </c>
      <c r="P344" s="19">
        <v>11</v>
      </c>
      <c r="Q344" s="69" t="s">
        <v>2162</v>
      </c>
      <c r="R344" s="3" t="s">
        <v>757</v>
      </c>
      <c r="S344" s="4"/>
      <c r="T344" s="3" t="s">
        <v>87</v>
      </c>
      <c r="U344" s="3"/>
      <c r="V344" s="3"/>
      <c r="W344" s="3"/>
      <c r="X344" s="3"/>
      <c r="Y344" s="4"/>
      <c r="Z344" s="4"/>
      <c r="AA344" s="3" t="s">
        <v>758</v>
      </c>
      <c r="AC344" s="4"/>
      <c r="AD344" s="3">
        <v>0</v>
      </c>
      <c r="AE344" s="3">
        <v>0</v>
      </c>
      <c r="AF344" s="3">
        <v>0</v>
      </c>
      <c r="AG344" s="3">
        <v>100</v>
      </c>
      <c r="AH344" s="3">
        <v>0</v>
      </c>
      <c r="AI344" s="3">
        <v>260</v>
      </c>
      <c r="AJ344" s="3">
        <v>1000</v>
      </c>
      <c r="AK344" s="4"/>
      <c r="AL344" s="4"/>
      <c r="AM344" s="3"/>
      <c r="AN344" s="6"/>
      <c r="AO344" s="6"/>
      <c r="AP344" s="6"/>
      <c r="AQ344" t="str">
        <f t="shared" si="6"/>
        <v>Pyrénées-Orientales</v>
      </c>
    </row>
    <row r="345" spans="1:43" ht="14.1" customHeight="1">
      <c r="B345" t="s">
        <v>1460</v>
      </c>
      <c r="C345" s="19" t="s">
        <v>1260</v>
      </c>
      <c r="E345" t="s">
        <v>1261</v>
      </c>
      <c r="F345">
        <v>34280</v>
      </c>
      <c r="G345" t="s">
        <v>508</v>
      </c>
      <c r="H345" s="58">
        <v>467291456</v>
      </c>
      <c r="J345" s="21"/>
      <c r="Q345" s="66"/>
      <c r="R345" s="6"/>
      <c r="S345" s="6"/>
      <c r="T345" s="4"/>
      <c r="U345" s="4"/>
      <c r="V345" s="6"/>
      <c r="W345" s="6"/>
      <c r="X345" s="6"/>
      <c r="Y345" s="6"/>
      <c r="Z345" s="6"/>
      <c r="AA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t="str">
        <f t="shared" si="6"/>
        <v>Hérault</v>
      </c>
    </row>
    <row r="346" spans="1:43" ht="14.1" customHeight="1">
      <c r="B346" s="24" t="s">
        <v>1460</v>
      </c>
      <c r="C346" s="19" t="s">
        <v>1832</v>
      </c>
      <c r="E346" t="s">
        <v>1833</v>
      </c>
      <c r="F346">
        <v>34300</v>
      </c>
      <c r="G346" t="s">
        <v>1140</v>
      </c>
      <c r="H346" s="58">
        <v>467941159</v>
      </c>
      <c r="Q346" s="66"/>
      <c r="R346" s="6"/>
      <c r="S346" s="6"/>
      <c r="T346" s="4"/>
      <c r="U346" s="4"/>
      <c r="V346" s="6"/>
      <c r="W346" s="6"/>
      <c r="X346" s="6"/>
      <c r="Y346" s="6"/>
      <c r="Z346" s="6"/>
      <c r="AA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t="str">
        <f t="shared" si="6"/>
        <v>Hérault</v>
      </c>
    </row>
    <row r="347" spans="1:43" ht="14.1" customHeight="1">
      <c r="B347" t="s">
        <v>996</v>
      </c>
      <c r="C347" s="19" t="s">
        <v>1298</v>
      </c>
      <c r="E347" t="s">
        <v>1299</v>
      </c>
      <c r="F347">
        <v>34130</v>
      </c>
      <c r="G347" t="s">
        <v>1300</v>
      </c>
      <c r="H347" s="58">
        <v>467153247</v>
      </c>
      <c r="J347" s="21" t="s">
        <v>1301</v>
      </c>
      <c r="Q347" s="66"/>
      <c r="R347" s="6"/>
      <c r="S347" s="6"/>
      <c r="T347" s="4"/>
      <c r="U347" s="4"/>
      <c r="V347" s="6"/>
      <c r="W347" s="6"/>
      <c r="X347" s="6"/>
      <c r="Y347" s="6"/>
      <c r="Z347" s="6"/>
      <c r="AA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t="str">
        <f t="shared" si="6"/>
        <v>Hérault</v>
      </c>
    </row>
    <row r="348" spans="1:43" ht="14.1" hidden="1" customHeight="1">
      <c r="B348" s="24" t="s">
        <v>996</v>
      </c>
      <c r="C348" s="28" t="s">
        <v>1565</v>
      </c>
      <c r="E348" s="24" t="s">
        <v>1566</v>
      </c>
      <c r="F348">
        <v>11370</v>
      </c>
      <c r="G348" s="24" t="s">
        <v>1562</v>
      </c>
      <c r="H348" s="58">
        <v>468704283</v>
      </c>
      <c r="J348" s="25" t="s">
        <v>1567</v>
      </c>
      <c r="K348" s="21" t="s">
        <v>1570</v>
      </c>
      <c r="Q348" s="66"/>
      <c r="R348" s="6"/>
      <c r="S348" s="6"/>
      <c r="T348" s="4" t="s">
        <v>1568</v>
      </c>
      <c r="U348" s="4" t="s">
        <v>1569</v>
      </c>
      <c r="V348" s="6"/>
      <c r="W348" s="6"/>
      <c r="X348" s="6"/>
      <c r="Y348" s="6"/>
      <c r="Z348" s="6"/>
      <c r="AA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4"/>
      <c r="AQ348" t="str">
        <f t="shared" si="6"/>
        <v>Aude</v>
      </c>
    </row>
    <row r="349" spans="1:43" ht="14.1" hidden="1" customHeight="1">
      <c r="A349" s="2"/>
      <c r="B349" s="24" t="s">
        <v>1462</v>
      </c>
      <c r="C349" s="38" t="s">
        <v>2123</v>
      </c>
      <c r="E349" t="s">
        <v>2124</v>
      </c>
      <c r="F349">
        <v>66750</v>
      </c>
      <c r="G349" s="19" t="s">
        <v>135</v>
      </c>
      <c r="H349" s="58">
        <v>468211155</v>
      </c>
      <c r="Q349" s="70"/>
      <c r="R349" s="6"/>
      <c r="S349" s="6"/>
      <c r="T349" s="6"/>
      <c r="U349" s="6"/>
      <c r="V349" s="6"/>
      <c r="W349" s="6"/>
      <c r="X349" s="6"/>
      <c r="Y349" s="6"/>
      <c r="Z349" s="6"/>
      <c r="AA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t="str">
        <f t="shared" si="6"/>
        <v>Pyrénées-Orientales</v>
      </c>
    </row>
    <row r="350" spans="1:43" ht="14.1" hidden="1" customHeight="1">
      <c r="A350" s="43"/>
      <c r="B350" t="s">
        <v>2211</v>
      </c>
      <c r="C350" s="19" t="s">
        <v>759</v>
      </c>
      <c r="D350" t="s">
        <v>29</v>
      </c>
      <c r="E350" s="19" t="s">
        <v>197</v>
      </c>
      <c r="F350" s="19">
        <v>66750</v>
      </c>
      <c r="G350" s="19" t="s">
        <v>135</v>
      </c>
      <c r="H350" s="57" t="s">
        <v>760</v>
      </c>
      <c r="I350" s="55" t="s">
        <v>761</v>
      </c>
      <c r="J350" s="19" t="s">
        <v>29</v>
      </c>
      <c r="K350" s="19" t="s">
        <v>763</v>
      </c>
      <c r="L350" s="19" t="s">
        <v>57</v>
      </c>
      <c r="M350" s="19" t="s">
        <v>764</v>
      </c>
      <c r="N350" s="19" t="s">
        <v>765</v>
      </c>
      <c r="O350" s="19" t="s">
        <v>2441</v>
      </c>
      <c r="P350" s="19" t="s">
        <v>2291</v>
      </c>
      <c r="Q350" s="69" t="s">
        <v>2352</v>
      </c>
      <c r="R350" s="3" t="s">
        <v>2442</v>
      </c>
      <c r="S350" s="4" t="s">
        <v>29</v>
      </c>
      <c r="T350" s="3" t="s">
        <v>762</v>
      </c>
      <c r="U350" s="3" t="s">
        <v>2443</v>
      </c>
      <c r="V350" s="3" t="s">
        <v>766</v>
      </c>
      <c r="W350" s="3" t="s">
        <v>767</v>
      </c>
      <c r="X350" s="3" t="s">
        <v>29</v>
      </c>
      <c r="Y350" s="4" t="s">
        <v>2444</v>
      </c>
      <c r="Z350" s="4" t="s">
        <v>29</v>
      </c>
      <c r="AA350" s="3" t="s">
        <v>29</v>
      </c>
      <c r="AB350" t="s">
        <v>768</v>
      </c>
      <c r="AC350" s="4" t="s">
        <v>29</v>
      </c>
      <c r="AD350" s="3" t="s">
        <v>2204</v>
      </c>
      <c r="AE350" s="3" t="s">
        <v>2204</v>
      </c>
      <c r="AF350" s="3" t="s">
        <v>2204</v>
      </c>
      <c r="AG350" s="3" t="s">
        <v>2204</v>
      </c>
      <c r="AH350" s="3" t="s">
        <v>2204</v>
      </c>
      <c r="AI350" s="3" t="s">
        <v>29</v>
      </c>
      <c r="AJ350" s="3" t="s">
        <v>29</v>
      </c>
      <c r="AK350" s="4" t="s">
        <v>29</v>
      </c>
      <c r="AL350" s="4" t="s">
        <v>29</v>
      </c>
      <c r="AM350" s="3" t="s">
        <v>29</v>
      </c>
      <c r="AN350" s="12">
        <v>41732</v>
      </c>
      <c r="AO350" s="4"/>
      <c r="AP350" s="4"/>
      <c r="AQ350" t="str">
        <f t="shared" si="6"/>
        <v>Pyrénées-Orientales</v>
      </c>
    </row>
    <row r="351" spans="1:43" ht="14.1" customHeight="1">
      <c r="B351" t="s">
        <v>996</v>
      </c>
      <c r="C351" s="19" t="s">
        <v>1069</v>
      </c>
      <c r="E351" t="s">
        <v>1070</v>
      </c>
      <c r="F351">
        <v>30240</v>
      </c>
      <c r="G351" t="s">
        <v>1028</v>
      </c>
      <c r="H351" s="58">
        <v>648252385</v>
      </c>
      <c r="J351" s="21" t="s">
        <v>1071</v>
      </c>
      <c r="K351" s="21" t="s">
        <v>1074</v>
      </c>
      <c r="Q351" s="66"/>
      <c r="R351" s="6"/>
      <c r="S351" s="6"/>
      <c r="T351" s="4" t="s">
        <v>1072</v>
      </c>
      <c r="U351" s="4" t="s">
        <v>1073</v>
      </c>
      <c r="V351" s="6"/>
      <c r="W351" s="6"/>
      <c r="X351" s="6"/>
      <c r="Y351" s="6"/>
      <c r="Z351" s="6"/>
      <c r="AA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4"/>
      <c r="AQ351" t="str">
        <f t="shared" si="6"/>
        <v>Gard</v>
      </c>
    </row>
    <row r="352" spans="1:43" ht="14.1" customHeight="1">
      <c r="B352" t="s">
        <v>1462</v>
      </c>
      <c r="C352" s="19" t="s">
        <v>2413</v>
      </c>
      <c r="D352" t="s">
        <v>29</v>
      </c>
      <c r="E352" t="s">
        <v>1356</v>
      </c>
      <c r="F352">
        <v>34200</v>
      </c>
      <c r="G352" t="s">
        <v>1338</v>
      </c>
      <c r="H352" s="58" t="s">
        <v>2414</v>
      </c>
      <c r="I352" s="20" t="s">
        <v>29</v>
      </c>
      <c r="J352" t="s">
        <v>29</v>
      </c>
      <c r="K352" t="s">
        <v>29</v>
      </c>
      <c r="L352" t="s">
        <v>29</v>
      </c>
      <c r="M352" t="s">
        <v>29</v>
      </c>
      <c r="N352" t="s">
        <v>29</v>
      </c>
      <c r="O352" t="s">
        <v>29</v>
      </c>
      <c r="P352" t="s">
        <v>29</v>
      </c>
      <c r="Q352" s="67" t="s">
        <v>29</v>
      </c>
      <c r="R352" s="6" t="s">
        <v>29</v>
      </c>
      <c r="S352" s="6" t="s">
        <v>29</v>
      </c>
      <c r="T352" s="4" t="s">
        <v>29</v>
      </c>
      <c r="U352" s="4" t="s">
        <v>29</v>
      </c>
      <c r="V352" s="6" t="s">
        <v>29</v>
      </c>
      <c r="W352" s="6" t="s">
        <v>29</v>
      </c>
      <c r="X352" s="6" t="s">
        <v>29</v>
      </c>
      <c r="Y352" s="6" t="s">
        <v>29</v>
      </c>
      <c r="Z352" s="6" t="s">
        <v>29</v>
      </c>
      <c r="AA352" s="6" t="s">
        <v>29</v>
      </c>
      <c r="AB352" t="s">
        <v>29</v>
      </c>
      <c r="AC352" s="6" t="s">
        <v>29</v>
      </c>
      <c r="AD352" s="6" t="s">
        <v>29</v>
      </c>
      <c r="AE352" s="6" t="s">
        <v>29</v>
      </c>
      <c r="AF352" s="6" t="s">
        <v>29</v>
      </c>
      <c r="AG352" s="6" t="s">
        <v>29</v>
      </c>
      <c r="AH352" s="6" t="s">
        <v>29</v>
      </c>
      <c r="AI352" s="6" t="s">
        <v>29</v>
      </c>
      <c r="AJ352" s="6" t="s">
        <v>29</v>
      </c>
      <c r="AK352" s="6" t="s">
        <v>29</v>
      </c>
      <c r="AL352" s="6" t="s">
        <v>29</v>
      </c>
      <c r="AM352" s="6" t="s">
        <v>29</v>
      </c>
      <c r="AN352" s="14">
        <v>41717</v>
      </c>
      <c r="AO352" s="6"/>
      <c r="AP352" s="6"/>
      <c r="AQ352" t="str">
        <f t="shared" si="6"/>
        <v>Hérault</v>
      </c>
    </row>
    <row r="353" spans="1:48" ht="14.1" hidden="1" customHeight="1">
      <c r="B353" s="24" t="s">
        <v>1517</v>
      </c>
      <c r="C353" s="27" t="s">
        <v>1519</v>
      </c>
      <c r="E353" t="s">
        <v>1520</v>
      </c>
      <c r="F353">
        <v>11430</v>
      </c>
      <c r="G353" s="24" t="s">
        <v>1504</v>
      </c>
      <c r="H353" s="58">
        <v>468499218</v>
      </c>
      <c r="Q353" s="66"/>
      <c r="R353" s="6"/>
      <c r="S353" s="6"/>
      <c r="T353" s="4"/>
      <c r="U353" s="4"/>
      <c r="V353" s="6"/>
      <c r="W353" s="6"/>
      <c r="X353" s="6"/>
      <c r="Y353" s="6"/>
      <c r="Z353" s="6"/>
      <c r="AA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45"/>
      <c r="AQ353" t="str">
        <f t="shared" si="6"/>
        <v>Aude</v>
      </c>
    </row>
    <row r="354" spans="1:48" ht="14.1" hidden="1" customHeight="1">
      <c r="A354" s="43"/>
      <c r="C354" s="19" t="s">
        <v>769</v>
      </c>
      <c r="E354" s="19" t="s">
        <v>249</v>
      </c>
      <c r="F354" s="19">
        <v>66750</v>
      </c>
      <c r="G354" s="19" t="s">
        <v>135</v>
      </c>
      <c r="H354" s="57" t="s">
        <v>770</v>
      </c>
      <c r="I354" s="55" t="s">
        <v>771</v>
      </c>
      <c r="J354" s="19" t="s">
        <v>772</v>
      </c>
      <c r="K354" s="19" t="s">
        <v>773</v>
      </c>
      <c r="L354" s="19" t="s">
        <v>774</v>
      </c>
      <c r="M354" s="19" t="s">
        <v>775</v>
      </c>
      <c r="N354" s="19" t="s">
        <v>31</v>
      </c>
      <c r="O354" s="50">
        <v>171000</v>
      </c>
      <c r="P354" s="19">
        <v>30</v>
      </c>
      <c r="Q354" s="65" t="s">
        <v>2169</v>
      </c>
      <c r="R354" s="3" t="s">
        <v>776</v>
      </c>
      <c r="S354" s="4"/>
      <c r="T354" s="3" t="s">
        <v>777</v>
      </c>
      <c r="U354" s="3" t="s">
        <v>778</v>
      </c>
      <c r="V354" s="3"/>
      <c r="W354" s="3"/>
      <c r="X354" s="3"/>
      <c r="Y354" s="4"/>
      <c r="Z354" s="4"/>
      <c r="AA354" s="3"/>
      <c r="AC354" s="4"/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2000</v>
      </c>
      <c r="AJ354" s="3">
        <v>2500</v>
      </c>
      <c r="AK354" s="4"/>
      <c r="AL354" s="4"/>
      <c r="AM354" s="3"/>
      <c r="AN354" s="6"/>
      <c r="AO354" s="6"/>
      <c r="AP354" s="6"/>
      <c r="AQ354" t="str">
        <f t="shared" si="6"/>
        <v>Pyrénées-Orientales</v>
      </c>
    </row>
    <row r="355" spans="1:48" ht="14.1" hidden="1" customHeight="1">
      <c r="A355" s="9"/>
      <c r="C355" s="19" t="s">
        <v>779</v>
      </c>
      <c r="E355" s="19" t="s">
        <v>780</v>
      </c>
      <c r="F355" s="19">
        <v>66200</v>
      </c>
      <c r="G355" s="19" t="s">
        <v>781</v>
      </c>
      <c r="H355" s="57" t="s">
        <v>782</v>
      </c>
      <c r="I355" s="55" t="s">
        <v>783</v>
      </c>
      <c r="J355" s="19"/>
      <c r="K355" s="19"/>
      <c r="L355" s="19" t="s">
        <v>94</v>
      </c>
      <c r="M355" s="19">
        <v>329111669</v>
      </c>
      <c r="N355" s="19" t="s">
        <v>31</v>
      </c>
      <c r="O355" s="19">
        <v>7622</v>
      </c>
      <c r="P355" s="19">
        <v>1</v>
      </c>
      <c r="Q355" s="69" t="s">
        <v>2175</v>
      </c>
      <c r="R355" s="3" t="s">
        <v>784</v>
      </c>
      <c r="S355" s="4"/>
      <c r="T355" s="3" t="s">
        <v>785</v>
      </c>
      <c r="U355" s="3"/>
      <c r="V355" s="3"/>
      <c r="W355" s="3"/>
      <c r="X355" s="3"/>
      <c r="Y355" s="4"/>
      <c r="Z355" s="4"/>
      <c r="AA355" s="3"/>
      <c r="AC355" s="4"/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/>
      <c r="AJ355" s="3"/>
      <c r="AK355" s="4"/>
      <c r="AL355" s="4"/>
      <c r="AM355" s="3"/>
      <c r="AN355" s="4"/>
      <c r="AO355" s="4"/>
      <c r="AP355" s="4"/>
      <c r="AQ355" t="str">
        <f t="shared" si="6"/>
        <v>Pyrénées-Orientales</v>
      </c>
    </row>
    <row r="356" spans="1:48" ht="14.1" customHeight="1">
      <c r="B356" s="24" t="s">
        <v>1129</v>
      </c>
      <c r="C356" s="19" t="s">
        <v>1233</v>
      </c>
      <c r="E356" t="s">
        <v>1234</v>
      </c>
      <c r="F356">
        <v>34110</v>
      </c>
      <c r="G356" t="s">
        <v>1227</v>
      </c>
      <c r="H356" s="58">
        <v>467431679</v>
      </c>
      <c r="Q356" s="66"/>
      <c r="R356" s="6"/>
      <c r="S356" s="6"/>
      <c r="T356" s="4"/>
      <c r="U356" s="4"/>
      <c r="V356" s="6"/>
      <c r="W356" s="6"/>
      <c r="X356" s="6"/>
      <c r="Y356" s="6"/>
      <c r="Z356" s="6"/>
      <c r="AA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t="str">
        <f t="shared" si="6"/>
        <v>Hérault</v>
      </c>
    </row>
    <row r="357" spans="1:48" ht="14.1" hidden="1" customHeight="1">
      <c r="B357" s="24" t="s">
        <v>2211</v>
      </c>
      <c r="C357" s="24" t="s">
        <v>1626</v>
      </c>
      <c r="D357" t="s">
        <v>29</v>
      </c>
      <c r="E357" t="s">
        <v>1627</v>
      </c>
      <c r="F357" s="51" t="s">
        <v>2359</v>
      </c>
      <c r="G357" s="24" t="s">
        <v>1562</v>
      </c>
      <c r="H357" s="58" t="s">
        <v>2266</v>
      </c>
      <c r="I357" s="20" t="s">
        <v>29</v>
      </c>
      <c r="J357" s="21" t="s">
        <v>1628</v>
      </c>
      <c r="K357" s="21" t="s">
        <v>1629</v>
      </c>
      <c r="L357" t="s">
        <v>57</v>
      </c>
      <c r="M357" s="30" t="s">
        <v>1625</v>
      </c>
      <c r="N357" t="s">
        <v>31</v>
      </c>
      <c r="O357" t="s">
        <v>2364</v>
      </c>
      <c r="P357" t="s">
        <v>2368</v>
      </c>
      <c r="Q357" s="67" t="s">
        <v>2209</v>
      </c>
      <c r="R357" s="3" t="s">
        <v>2365</v>
      </c>
      <c r="S357" s="4" t="s">
        <v>29</v>
      </c>
      <c r="T357" s="4" t="s">
        <v>2366</v>
      </c>
      <c r="U357" s="4" t="s">
        <v>2367</v>
      </c>
      <c r="V357" s="3" t="s">
        <v>2362</v>
      </c>
      <c r="W357" s="3" t="s">
        <v>2363</v>
      </c>
      <c r="X357" s="3" t="s">
        <v>29</v>
      </c>
      <c r="Y357" s="4" t="s">
        <v>2361</v>
      </c>
      <c r="Z357" s="4" t="s">
        <v>29</v>
      </c>
      <c r="AA357" s="4" t="s">
        <v>29</v>
      </c>
      <c r="AB357" t="s">
        <v>2360</v>
      </c>
      <c r="AC357" s="4" t="s">
        <v>29</v>
      </c>
      <c r="AD357" s="4" t="s">
        <v>29</v>
      </c>
      <c r="AE357" s="4" t="s">
        <v>29</v>
      </c>
      <c r="AF357" s="4" t="s">
        <v>29</v>
      </c>
      <c r="AG357" s="4" t="s">
        <v>29</v>
      </c>
      <c r="AH357" s="4" t="s">
        <v>29</v>
      </c>
      <c r="AI357" s="3" t="s">
        <v>29</v>
      </c>
      <c r="AJ357" s="3" t="s">
        <v>29</v>
      </c>
      <c r="AK357" s="4" t="s">
        <v>29</v>
      </c>
      <c r="AL357" s="4" t="s">
        <v>29</v>
      </c>
      <c r="AM357" s="4" t="s">
        <v>29</v>
      </c>
      <c r="AN357" s="12">
        <v>41712</v>
      </c>
      <c r="AO357" s="4"/>
      <c r="AP357" s="4"/>
      <c r="AQ357" t="str">
        <f t="shared" si="6"/>
        <v/>
      </c>
    </row>
    <row r="358" spans="1:48" ht="14.1" customHeight="1">
      <c r="B358" t="s">
        <v>996</v>
      </c>
      <c r="C358" s="19" t="s">
        <v>1859</v>
      </c>
      <c r="E358" t="s">
        <v>1860</v>
      </c>
      <c r="F358">
        <v>34300</v>
      </c>
      <c r="G358" t="s">
        <v>1176</v>
      </c>
      <c r="H358" s="58">
        <v>467262841</v>
      </c>
      <c r="Q358" s="66"/>
      <c r="R358" s="6"/>
      <c r="S358" s="6"/>
      <c r="T358" s="4"/>
      <c r="U358" s="4"/>
      <c r="V358" s="6"/>
      <c r="W358" s="6"/>
      <c r="X358" s="6"/>
      <c r="Y358" s="6"/>
      <c r="Z358" s="6"/>
      <c r="AA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t="str">
        <f t="shared" si="6"/>
        <v>Hérault</v>
      </c>
    </row>
    <row r="359" spans="1:48" ht="14.1" customHeight="1">
      <c r="B359" t="s">
        <v>996</v>
      </c>
      <c r="C359" s="19" t="s">
        <v>1357</v>
      </c>
      <c r="E359" t="s">
        <v>1358</v>
      </c>
      <c r="F359">
        <v>34200</v>
      </c>
      <c r="G359" t="s">
        <v>1338</v>
      </c>
      <c r="H359" s="58">
        <v>467742606</v>
      </c>
      <c r="Q359" s="68"/>
      <c r="R359" s="6"/>
      <c r="S359" s="6"/>
      <c r="T359" s="4"/>
      <c r="U359" s="4"/>
      <c r="V359" s="6"/>
      <c r="W359" s="6"/>
      <c r="X359" s="6"/>
      <c r="Y359" s="6"/>
      <c r="Z359" s="6"/>
      <c r="AA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t="str">
        <f t="shared" si="6"/>
        <v>Hérault</v>
      </c>
    </row>
    <row r="360" spans="1:48" ht="14.1" hidden="1" customHeight="1">
      <c r="B360" s="24" t="s">
        <v>996</v>
      </c>
      <c r="C360" s="27" t="s">
        <v>2268</v>
      </c>
      <c r="D360" t="s">
        <v>29</v>
      </c>
      <c r="E360" t="s">
        <v>1572</v>
      </c>
      <c r="F360">
        <v>11100</v>
      </c>
      <c r="G360" t="s">
        <v>2269</v>
      </c>
      <c r="H360" s="58" t="s">
        <v>2270</v>
      </c>
      <c r="I360" s="20" t="s">
        <v>29</v>
      </c>
      <c r="J360" t="s">
        <v>29</v>
      </c>
      <c r="K360" t="s">
        <v>29</v>
      </c>
      <c r="L360" t="s">
        <v>29</v>
      </c>
      <c r="M360" t="s">
        <v>29</v>
      </c>
      <c r="N360" t="s">
        <v>29</v>
      </c>
      <c r="O360" t="s">
        <v>29</v>
      </c>
      <c r="P360" t="s">
        <v>29</v>
      </c>
      <c r="Q360" s="66" t="s">
        <v>29</v>
      </c>
      <c r="R360" s="6" t="s">
        <v>29</v>
      </c>
      <c r="S360" s="6" t="s">
        <v>29</v>
      </c>
      <c r="T360" s="4" t="s">
        <v>29</v>
      </c>
      <c r="U360" s="4" t="s">
        <v>29</v>
      </c>
      <c r="V360" s="6" t="s">
        <v>29</v>
      </c>
      <c r="W360" s="6" t="s">
        <v>29</v>
      </c>
      <c r="X360" s="6" t="s">
        <v>29</v>
      </c>
      <c r="Y360" s="6" t="s">
        <v>29</v>
      </c>
      <c r="Z360" s="6" t="s">
        <v>29</v>
      </c>
      <c r="AA360" s="6" t="s">
        <v>29</v>
      </c>
      <c r="AB360" t="s">
        <v>29</v>
      </c>
      <c r="AC360" s="6" t="s">
        <v>29</v>
      </c>
      <c r="AD360" s="6" t="s">
        <v>29</v>
      </c>
      <c r="AE360" s="6" t="s">
        <v>29</v>
      </c>
      <c r="AF360" s="6" t="s">
        <v>29</v>
      </c>
      <c r="AG360" s="6" t="s">
        <v>29</v>
      </c>
      <c r="AH360" s="6" t="s">
        <v>29</v>
      </c>
      <c r="AI360" s="6" t="s">
        <v>29</v>
      </c>
      <c r="AJ360" s="6" t="s">
        <v>29</v>
      </c>
      <c r="AK360" s="6" t="s">
        <v>29</v>
      </c>
      <c r="AL360" s="6" t="s">
        <v>29</v>
      </c>
      <c r="AM360" s="6" t="s">
        <v>29</v>
      </c>
      <c r="AN360" s="14">
        <v>41705</v>
      </c>
      <c r="AO360" s="6"/>
      <c r="AP360" s="4"/>
      <c r="AQ360" t="str">
        <f t="shared" si="6"/>
        <v>Aude</v>
      </c>
    </row>
    <row r="361" spans="1:48" ht="14.1" customHeight="1">
      <c r="A361">
        <f>SUBTOTAL(9,M285:M361)</f>
        <v>0</v>
      </c>
      <c r="B361" s="24"/>
      <c r="C361" s="24" t="s">
        <v>1731</v>
      </c>
      <c r="E361" t="s">
        <v>1732</v>
      </c>
      <c r="F361">
        <v>30240</v>
      </c>
      <c r="G361" s="24" t="s">
        <v>1028</v>
      </c>
      <c r="H361" s="58">
        <v>609888372</v>
      </c>
      <c r="J361" s="21" t="s">
        <v>1733</v>
      </c>
      <c r="Q361" s="66"/>
      <c r="R361" s="6"/>
      <c r="S361" s="6"/>
      <c r="T361" s="4" t="s">
        <v>1734</v>
      </c>
      <c r="U361" s="4" t="s">
        <v>1735</v>
      </c>
      <c r="V361" s="6"/>
      <c r="W361" s="6"/>
      <c r="X361" s="6"/>
      <c r="Y361" s="6"/>
      <c r="Z361" s="6"/>
      <c r="AA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4"/>
      <c r="AQ361" t="str">
        <f t="shared" si="6"/>
        <v>Gard</v>
      </c>
    </row>
    <row r="362" spans="1:48" ht="14.1" customHeight="1">
      <c r="B362" t="s">
        <v>996</v>
      </c>
      <c r="C362" s="19" t="s">
        <v>1796</v>
      </c>
      <c r="E362" t="s">
        <v>1797</v>
      </c>
      <c r="F362">
        <v>30000</v>
      </c>
      <c r="G362" t="s">
        <v>1798</v>
      </c>
      <c r="H362" s="58">
        <v>466350147</v>
      </c>
      <c r="J362" s="21" t="s">
        <v>1799</v>
      </c>
      <c r="Q362" s="66"/>
      <c r="R362" s="6"/>
      <c r="S362" s="6"/>
      <c r="T362" s="4" t="s">
        <v>1735</v>
      </c>
      <c r="U362" s="4" t="s">
        <v>1800</v>
      </c>
      <c r="V362" s="6"/>
      <c r="W362" s="6"/>
      <c r="X362" s="6"/>
      <c r="Y362" s="6"/>
      <c r="Z362" s="6"/>
      <c r="AA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t="str">
        <f t="shared" si="6"/>
        <v>Gard</v>
      </c>
    </row>
    <row r="363" spans="1:48" ht="14.1" customHeight="1">
      <c r="B363" s="24" t="s">
        <v>1458</v>
      </c>
      <c r="C363" s="24" t="s">
        <v>1736</v>
      </c>
      <c r="D363" t="s">
        <v>29</v>
      </c>
      <c r="E363" t="s">
        <v>1737</v>
      </c>
      <c r="F363">
        <v>30240</v>
      </c>
      <c r="G363" s="24" t="s">
        <v>1028</v>
      </c>
      <c r="H363" s="58" t="s">
        <v>2515</v>
      </c>
      <c r="I363" s="20" t="s">
        <v>29</v>
      </c>
      <c r="J363" s="21" t="s">
        <v>1738</v>
      </c>
      <c r="K363" t="s">
        <v>29</v>
      </c>
      <c r="L363" t="s">
        <v>29</v>
      </c>
      <c r="M363" t="s">
        <v>29</v>
      </c>
      <c r="N363" t="s">
        <v>29</v>
      </c>
      <c r="O363" t="s">
        <v>29</v>
      </c>
      <c r="P363" t="s">
        <v>29</v>
      </c>
      <c r="Q363" s="66" t="s">
        <v>29</v>
      </c>
      <c r="R363" s="6" t="s">
        <v>29</v>
      </c>
      <c r="S363" s="6" t="s">
        <v>29</v>
      </c>
      <c r="T363" s="4" t="s">
        <v>2513</v>
      </c>
      <c r="U363" s="4" t="s">
        <v>29</v>
      </c>
      <c r="V363" s="6" t="s">
        <v>29</v>
      </c>
      <c r="W363" s="6" t="s">
        <v>29</v>
      </c>
      <c r="X363" s="6" t="s">
        <v>29</v>
      </c>
      <c r="Y363" s="6" t="s">
        <v>29</v>
      </c>
      <c r="Z363" s="6" t="s">
        <v>29</v>
      </c>
      <c r="AA363" s="6" t="s">
        <v>29</v>
      </c>
      <c r="AB363" t="s">
        <v>2514</v>
      </c>
      <c r="AC363" s="6" t="s">
        <v>29</v>
      </c>
      <c r="AD363" s="6" t="s">
        <v>29</v>
      </c>
      <c r="AE363" s="6" t="s">
        <v>29</v>
      </c>
      <c r="AF363" s="6" t="s">
        <v>29</v>
      </c>
      <c r="AG363" s="6" t="s">
        <v>29</v>
      </c>
      <c r="AH363" s="6" t="s">
        <v>29</v>
      </c>
      <c r="AI363" s="6" t="s">
        <v>29</v>
      </c>
      <c r="AJ363" s="6" t="s">
        <v>29</v>
      </c>
      <c r="AK363" s="6" t="s">
        <v>29</v>
      </c>
      <c r="AL363" s="6" t="s">
        <v>29</v>
      </c>
      <c r="AM363" s="6" t="s">
        <v>29</v>
      </c>
      <c r="AN363" s="14">
        <v>41751</v>
      </c>
      <c r="AO363" s="6"/>
      <c r="AP363" s="4"/>
      <c r="AQ363" t="str">
        <f t="shared" si="6"/>
        <v>Gard</v>
      </c>
    </row>
    <row r="364" spans="1:48" ht="14.1" customHeight="1">
      <c r="B364" s="24"/>
      <c r="C364" s="19" t="s">
        <v>1075</v>
      </c>
      <c r="E364" t="s">
        <v>520</v>
      </c>
      <c r="F364">
        <v>30240</v>
      </c>
      <c r="G364" t="s">
        <v>1028</v>
      </c>
      <c r="H364" s="58">
        <v>645304024</v>
      </c>
      <c r="Q364" s="66"/>
      <c r="R364" s="6"/>
      <c r="S364" s="6"/>
      <c r="T364" s="4"/>
      <c r="U364" s="4"/>
      <c r="V364" s="6"/>
      <c r="W364" s="6"/>
      <c r="X364" s="6"/>
      <c r="Y364" s="6"/>
      <c r="Z364" s="6"/>
      <c r="AA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4"/>
      <c r="AQ364" t="str">
        <f t="shared" si="6"/>
        <v>Gard</v>
      </c>
    </row>
    <row r="365" spans="1:48" ht="14.1" customHeight="1">
      <c r="B365" s="24" t="s">
        <v>1129</v>
      </c>
      <c r="C365" s="24" t="s">
        <v>1411</v>
      </c>
      <c r="E365" t="s">
        <v>1412</v>
      </c>
      <c r="F365">
        <v>34110</v>
      </c>
      <c r="G365" s="24" t="s">
        <v>1227</v>
      </c>
      <c r="H365" s="58">
        <v>467288991</v>
      </c>
      <c r="J365" s="21" t="s">
        <v>1413</v>
      </c>
      <c r="K365" s="21" t="s">
        <v>1416</v>
      </c>
      <c r="Q365" s="70"/>
      <c r="R365" s="6"/>
      <c r="S365" s="6"/>
      <c r="T365" s="4" t="s">
        <v>1414</v>
      </c>
      <c r="U365" s="4" t="s">
        <v>1415</v>
      </c>
      <c r="V365" s="6"/>
      <c r="W365" s="6"/>
      <c r="X365" s="6"/>
      <c r="Y365" s="6"/>
      <c r="Z365" s="6"/>
      <c r="AA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t="str">
        <f t="shared" si="6"/>
        <v>Hérault</v>
      </c>
      <c r="AV365" t="s">
        <v>18</v>
      </c>
    </row>
    <row r="366" spans="1:48" ht="14.1" customHeight="1">
      <c r="B366" s="24" t="s">
        <v>1129</v>
      </c>
      <c r="C366" s="19" t="s">
        <v>1900</v>
      </c>
      <c r="E366" t="s">
        <v>1901</v>
      </c>
      <c r="F366">
        <v>34110</v>
      </c>
      <c r="G366" t="s">
        <v>1227</v>
      </c>
      <c r="H366" s="58">
        <v>467188818</v>
      </c>
      <c r="Q366" s="66"/>
      <c r="R366" s="6"/>
      <c r="S366" s="6"/>
      <c r="T366" s="4"/>
      <c r="U366" s="4"/>
      <c r="V366" s="6"/>
      <c r="W366" s="6"/>
      <c r="X366" s="6"/>
      <c r="Y366" s="6"/>
      <c r="Z366" s="6"/>
      <c r="AA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t="str">
        <f t="shared" si="6"/>
        <v>Hérault</v>
      </c>
    </row>
    <row r="367" spans="1:48" ht="14.1" customHeight="1">
      <c r="B367" s="24"/>
      <c r="C367" s="24" t="s">
        <v>1739</v>
      </c>
      <c r="E367" t="s">
        <v>640</v>
      </c>
      <c r="F367">
        <v>30240</v>
      </c>
      <c r="G367" s="24" t="s">
        <v>1028</v>
      </c>
      <c r="H367" s="58">
        <v>466515549</v>
      </c>
      <c r="J367" s="21" t="s">
        <v>1740</v>
      </c>
      <c r="Q367" s="68"/>
      <c r="R367" s="3"/>
      <c r="S367" s="4"/>
      <c r="T367" s="4" t="s">
        <v>1741</v>
      </c>
      <c r="U367" s="4" t="s">
        <v>1742</v>
      </c>
      <c r="V367" s="3"/>
      <c r="W367" s="3"/>
      <c r="X367" s="3"/>
      <c r="Y367" s="4"/>
      <c r="Z367" s="4"/>
      <c r="AA367" s="4"/>
      <c r="AC367" s="4"/>
      <c r="AD367" s="4"/>
      <c r="AE367" s="4"/>
      <c r="AF367" s="4"/>
      <c r="AG367" s="4"/>
      <c r="AH367" s="4"/>
      <c r="AI367" s="3"/>
      <c r="AJ367" s="3"/>
      <c r="AK367" s="4"/>
      <c r="AL367" s="4"/>
      <c r="AM367" s="4"/>
      <c r="AN367" s="4"/>
      <c r="AO367" s="4"/>
      <c r="AP367" s="4"/>
      <c r="AQ367" t="str">
        <f t="shared" si="6"/>
        <v>Gard</v>
      </c>
    </row>
    <row r="368" spans="1:48" ht="14.1" customHeight="1">
      <c r="B368" t="s">
        <v>996</v>
      </c>
      <c r="C368" s="19" t="s">
        <v>1076</v>
      </c>
      <c r="E368" t="s">
        <v>1077</v>
      </c>
      <c r="F368">
        <v>30240</v>
      </c>
      <c r="G368" t="s">
        <v>1028</v>
      </c>
      <c r="H368" s="58">
        <v>614622945</v>
      </c>
      <c r="J368" s="21" t="s">
        <v>1078</v>
      </c>
      <c r="Q368" s="67"/>
      <c r="R368" s="3"/>
      <c r="S368" s="4"/>
      <c r="T368" s="4" t="s">
        <v>1079</v>
      </c>
      <c r="U368" s="4" t="s">
        <v>1080</v>
      </c>
      <c r="V368" s="3"/>
      <c r="W368" s="3"/>
      <c r="X368" s="3"/>
      <c r="Y368" s="4"/>
      <c r="Z368" s="4"/>
      <c r="AA368" s="4"/>
      <c r="AC368" s="4"/>
      <c r="AD368" s="4"/>
      <c r="AE368" s="4"/>
      <c r="AF368" s="4"/>
      <c r="AG368" s="4"/>
      <c r="AH368" s="4"/>
      <c r="AI368" s="3"/>
      <c r="AJ368" s="3"/>
      <c r="AK368" s="4"/>
      <c r="AL368" s="4"/>
      <c r="AM368" s="4"/>
      <c r="AN368" s="4"/>
      <c r="AO368" s="4"/>
      <c r="AP368" s="4"/>
      <c r="AQ368" t="str">
        <f t="shared" si="6"/>
        <v>Gard</v>
      </c>
    </row>
    <row r="369" spans="1:43" ht="14.1" customHeight="1">
      <c r="B369" s="24" t="s">
        <v>1129</v>
      </c>
      <c r="C369" s="19" t="s">
        <v>1307</v>
      </c>
      <c r="E369" t="s">
        <v>1308</v>
      </c>
      <c r="F369">
        <v>34140</v>
      </c>
      <c r="G369" t="s">
        <v>1309</v>
      </c>
      <c r="H369" s="58">
        <v>620329844</v>
      </c>
      <c r="Q369" s="70"/>
      <c r="R369" s="6"/>
      <c r="S369" s="6"/>
      <c r="T369" s="4"/>
      <c r="U369" s="4"/>
      <c r="V369" s="6"/>
      <c r="W369" s="6"/>
      <c r="X369" s="6"/>
      <c r="Y369" s="6"/>
      <c r="Z369" s="6"/>
      <c r="AA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t="str">
        <f t="shared" si="6"/>
        <v>Hérault</v>
      </c>
    </row>
    <row r="370" spans="1:43" ht="14.1" customHeight="1">
      <c r="B370" s="24" t="s">
        <v>2211</v>
      </c>
      <c r="C370" s="19" t="s">
        <v>1310</v>
      </c>
      <c r="D370" t="s">
        <v>29</v>
      </c>
      <c r="E370" t="s">
        <v>1311</v>
      </c>
      <c r="F370">
        <v>34140</v>
      </c>
      <c r="G370" t="s">
        <v>1309</v>
      </c>
      <c r="H370" s="58" t="s">
        <v>2409</v>
      </c>
      <c r="I370" s="20" t="s">
        <v>29</v>
      </c>
      <c r="J370" t="s">
        <v>29</v>
      </c>
      <c r="K370" t="s">
        <v>29</v>
      </c>
      <c r="L370" t="s">
        <v>29</v>
      </c>
      <c r="M370" t="s">
        <v>2410</v>
      </c>
      <c r="N370" t="s">
        <v>29</v>
      </c>
      <c r="O370" t="s">
        <v>29</v>
      </c>
      <c r="P370" t="s">
        <v>2220</v>
      </c>
      <c r="Q370" s="66" t="s">
        <v>2209</v>
      </c>
      <c r="R370" s="6" t="s">
        <v>29</v>
      </c>
      <c r="S370" s="6" t="s">
        <v>29</v>
      </c>
      <c r="T370" s="4" t="s">
        <v>29</v>
      </c>
      <c r="U370" s="4" t="s">
        <v>29</v>
      </c>
      <c r="V370" s="6" t="s">
        <v>29</v>
      </c>
      <c r="W370" s="6" t="s">
        <v>29</v>
      </c>
      <c r="X370" s="6" t="s">
        <v>29</v>
      </c>
      <c r="Y370" s="6" t="s">
        <v>2411</v>
      </c>
      <c r="Z370" s="6" t="s">
        <v>29</v>
      </c>
      <c r="AA370" s="6" t="s">
        <v>29</v>
      </c>
      <c r="AB370" t="s">
        <v>2412</v>
      </c>
      <c r="AC370" s="6" t="s">
        <v>29</v>
      </c>
      <c r="AD370" s="6" t="s">
        <v>29</v>
      </c>
      <c r="AE370" s="6" t="s">
        <v>29</v>
      </c>
      <c r="AF370" s="6" t="s">
        <v>29</v>
      </c>
      <c r="AG370" s="6" t="s">
        <v>29</v>
      </c>
      <c r="AH370" s="6" t="s">
        <v>29</v>
      </c>
      <c r="AI370" s="6" t="s">
        <v>29</v>
      </c>
      <c r="AJ370" s="6" t="s">
        <v>29</v>
      </c>
      <c r="AK370" s="6" t="s">
        <v>29</v>
      </c>
      <c r="AL370" s="6" t="s">
        <v>29</v>
      </c>
      <c r="AM370" s="6" t="s">
        <v>29</v>
      </c>
      <c r="AN370" s="14">
        <v>41715</v>
      </c>
      <c r="AO370" s="6"/>
      <c r="AP370" s="6"/>
      <c r="AQ370" t="str">
        <f t="shared" si="6"/>
        <v>Hérault</v>
      </c>
    </row>
    <row r="371" spans="1:43" ht="14.1" customHeight="1">
      <c r="B371" s="24" t="s">
        <v>1129</v>
      </c>
      <c r="C371" s="24" t="s">
        <v>1417</v>
      </c>
      <c r="E371" t="s">
        <v>1418</v>
      </c>
      <c r="F371">
        <v>34119</v>
      </c>
      <c r="G371" s="24" t="s">
        <v>2525</v>
      </c>
      <c r="H371" s="58">
        <v>467742696</v>
      </c>
      <c r="J371" s="21" t="s">
        <v>1420</v>
      </c>
      <c r="K371" s="21" t="s">
        <v>1423</v>
      </c>
      <c r="Q371" s="67"/>
      <c r="R371" s="3"/>
      <c r="S371" s="4"/>
      <c r="T371" s="4" t="s">
        <v>1421</v>
      </c>
      <c r="U371" s="4" t="s">
        <v>1422</v>
      </c>
      <c r="V371" s="3"/>
      <c r="W371" s="3"/>
      <c r="X371" s="3"/>
      <c r="Y371" s="4"/>
      <c r="Z371" s="4"/>
      <c r="AA371" s="4"/>
      <c r="AC371" s="4"/>
      <c r="AD371" s="4"/>
      <c r="AE371" s="4"/>
      <c r="AF371" s="4"/>
      <c r="AG371" s="4"/>
      <c r="AH371" s="4"/>
      <c r="AI371" s="3"/>
      <c r="AJ371" s="3"/>
      <c r="AK371" s="4"/>
      <c r="AL371" s="4"/>
      <c r="AM371" s="4"/>
      <c r="AN371" s="4"/>
      <c r="AO371" s="4"/>
      <c r="AP371" s="4"/>
      <c r="AQ371" t="str">
        <f t="shared" si="6"/>
        <v>Hérault</v>
      </c>
    </row>
    <row r="372" spans="1:43" ht="14.1" hidden="1" customHeight="1">
      <c r="B372" s="24" t="s">
        <v>1463</v>
      </c>
      <c r="C372" s="27" t="s">
        <v>1556</v>
      </c>
      <c r="E372" t="s">
        <v>1557</v>
      </c>
      <c r="F372">
        <v>11120</v>
      </c>
      <c r="G372" t="s">
        <v>1555</v>
      </c>
      <c r="H372" s="58">
        <v>468462852</v>
      </c>
      <c r="Q372" s="67"/>
      <c r="R372" s="3"/>
      <c r="S372" s="4"/>
      <c r="T372" s="4"/>
      <c r="U372" s="4"/>
      <c r="V372" s="3"/>
      <c r="W372" s="3"/>
      <c r="X372" s="3"/>
      <c r="Y372" s="4"/>
      <c r="Z372" s="4"/>
      <c r="AA372" s="4"/>
      <c r="AC372" s="4"/>
      <c r="AD372" s="4"/>
      <c r="AE372" s="4"/>
      <c r="AF372" s="4"/>
      <c r="AG372" s="4"/>
      <c r="AH372" s="4"/>
      <c r="AI372" s="3"/>
      <c r="AJ372" s="3"/>
      <c r="AK372" s="4"/>
      <c r="AL372" s="4"/>
      <c r="AM372" s="4"/>
      <c r="AN372" s="4"/>
      <c r="AO372" s="4"/>
      <c r="AP372" s="45"/>
      <c r="AQ372" t="str">
        <f t="shared" si="6"/>
        <v>Aude</v>
      </c>
    </row>
    <row r="373" spans="1:43" ht="14.1" customHeight="1">
      <c r="B373" t="s">
        <v>996</v>
      </c>
      <c r="C373" s="19" t="s">
        <v>1275</v>
      </c>
      <c r="E373" t="s">
        <v>1276</v>
      </c>
      <c r="F373">
        <v>34970</v>
      </c>
      <c r="G373" t="s">
        <v>1274</v>
      </c>
      <c r="H373" s="58">
        <v>467270787</v>
      </c>
      <c r="Q373" s="67"/>
      <c r="R373" s="6"/>
      <c r="S373" s="6"/>
      <c r="T373" s="4"/>
      <c r="U373" s="4"/>
      <c r="V373" s="6"/>
      <c r="W373" s="6"/>
      <c r="X373" s="6"/>
      <c r="Y373" s="6"/>
      <c r="Z373" s="6"/>
      <c r="AA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14"/>
      <c r="AO373" s="14"/>
      <c r="AP373" s="6"/>
      <c r="AQ373" t="str">
        <f t="shared" si="6"/>
        <v>Hérault</v>
      </c>
    </row>
    <row r="374" spans="1:43" ht="14.1" hidden="1" customHeight="1">
      <c r="B374" t="s">
        <v>996</v>
      </c>
      <c r="C374" s="27" t="s">
        <v>1498</v>
      </c>
      <c r="E374" t="s">
        <v>1499</v>
      </c>
      <c r="F374">
        <v>11120</v>
      </c>
      <c r="G374" t="s">
        <v>1500</v>
      </c>
      <c r="H374" s="58">
        <v>468463647</v>
      </c>
      <c r="Q374" s="67"/>
      <c r="R374" s="6"/>
      <c r="S374" s="6"/>
      <c r="T374" s="4"/>
      <c r="U374" s="4"/>
      <c r="V374" s="6"/>
      <c r="W374" s="6"/>
      <c r="X374" s="6"/>
      <c r="Y374" s="6"/>
      <c r="Z374" s="6"/>
      <c r="AA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45"/>
      <c r="AQ374" t="str">
        <f t="shared" si="6"/>
        <v>Aude</v>
      </c>
    </row>
    <row r="375" spans="1:43" ht="14.1" hidden="1" customHeight="1">
      <c r="A375" s="2"/>
      <c r="B375" s="24" t="s">
        <v>1917</v>
      </c>
      <c r="C375" s="38" t="s">
        <v>2125</v>
      </c>
      <c r="E375" t="s">
        <v>1604</v>
      </c>
      <c r="F375">
        <v>66750</v>
      </c>
      <c r="G375" s="19" t="s">
        <v>135</v>
      </c>
      <c r="H375" s="58">
        <v>468898989</v>
      </c>
      <c r="Q375" s="68"/>
      <c r="R375" s="3"/>
      <c r="S375" s="4"/>
      <c r="T375" s="3"/>
      <c r="U375" s="3"/>
      <c r="V375" s="3"/>
      <c r="W375" s="3"/>
      <c r="X375" s="3"/>
      <c r="Y375" s="4"/>
      <c r="Z375" s="4"/>
      <c r="AA375" s="4"/>
      <c r="AC375" s="4"/>
      <c r="AD375" s="4"/>
      <c r="AE375" s="4"/>
      <c r="AF375" s="4"/>
      <c r="AG375" s="4"/>
      <c r="AH375" s="4"/>
      <c r="AI375" s="3"/>
      <c r="AJ375" s="3"/>
      <c r="AK375" s="4"/>
      <c r="AL375" s="4"/>
      <c r="AM375" s="4"/>
      <c r="AN375" s="4"/>
      <c r="AO375" s="4"/>
      <c r="AP375" s="4"/>
      <c r="AQ375" t="str">
        <f t="shared" si="6"/>
        <v>Pyrénées-Orientales</v>
      </c>
    </row>
    <row r="376" spans="1:43" ht="14.1" hidden="1" customHeight="1">
      <c r="B376" t="s">
        <v>996</v>
      </c>
      <c r="C376" s="19" t="s">
        <v>1119</v>
      </c>
      <c r="E376" t="s">
        <v>1120</v>
      </c>
      <c r="F376">
        <v>3000</v>
      </c>
      <c r="G376" t="s">
        <v>1121</v>
      </c>
      <c r="H376" s="58">
        <v>466534001</v>
      </c>
      <c r="Q376" s="68"/>
      <c r="R376" s="3"/>
      <c r="S376" s="4"/>
      <c r="T376" s="4"/>
      <c r="U376" s="4"/>
      <c r="V376" s="3"/>
      <c r="W376" s="3"/>
      <c r="X376" s="3"/>
      <c r="Y376" s="4"/>
      <c r="Z376" s="4"/>
      <c r="AA376" s="4"/>
      <c r="AC376" s="4"/>
      <c r="AD376" s="4"/>
      <c r="AE376" s="4"/>
      <c r="AF376" s="4"/>
      <c r="AG376" s="4"/>
      <c r="AH376" s="4"/>
      <c r="AI376" s="3"/>
      <c r="AJ376" s="3"/>
      <c r="AK376" s="4"/>
      <c r="AL376" s="4"/>
      <c r="AM376" s="4"/>
      <c r="AN376" s="4"/>
      <c r="AO376" s="4"/>
      <c r="AP376" s="4"/>
      <c r="AQ376" t="str">
        <f t="shared" si="6"/>
        <v/>
      </c>
    </row>
    <row r="377" spans="1:43" ht="14.1" hidden="1" customHeight="1">
      <c r="C377" s="19" t="s">
        <v>786</v>
      </c>
      <c r="E377" s="19" t="s">
        <v>787</v>
      </c>
      <c r="F377" s="19">
        <v>66000</v>
      </c>
      <c r="G377" s="19" t="s">
        <v>403</v>
      </c>
      <c r="H377" s="57">
        <v>468845927</v>
      </c>
      <c r="I377" s="55">
        <v>468809152</v>
      </c>
      <c r="J377" s="19" t="s">
        <v>788</v>
      </c>
      <c r="K377" s="19"/>
      <c r="L377" s="19" t="s">
        <v>42</v>
      </c>
      <c r="M377" s="19" t="s">
        <v>789</v>
      </c>
      <c r="N377" s="19" t="s">
        <v>31</v>
      </c>
      <c r="O377" s="19">
        <v>3000</v>
      </c>
      <c r="P377" s="19">
        <v>8</v>
      </c>
      <c r="Q377" s="65" t="s">
        <v>2185</v>
      </c>
      <c r="R377" s="3" t="s">
        <v>790</v>
      </c>
      <c r="S377" s="4"/>
      <c r="T377" s="3" t="s">
        <v>791</v>
      </c>
      <c r="U377" s="3"/>
      <c r="V377" s="3"/>
      <c r="W377" s="3"/>
      <c r="X377" s="3"/>
      <c r="Y377" s="4"/>
      <c r="Z377" s="4"/>
      <c r="AA377" s="3" t="s">
        <v>792</v>
      </c>
      <c r="AC377" s="4"/>
      <c r="AD377" s="3">
        <v>4</v>
      </c>
      <c r="AE377" s="3">
        <v>90</v>
      </c>
      <c r="AF377" s="3">
        <v>6</v>
      </c>
      <c r="AG377" s="3">
        <v>0</v>
      </c>
      <c r="AH377" s="3">
        <v>100</v>
      </c>
      <c r="AI377" s="3">
        <v>530</v>
      </c>
      <c r="AJ377" s="3"/>
      <c r="AK377" s="4"/>
      <c r="AL377" s="4"/>
      <c r="AM377" s="3"/>
      <c r="AN377" s="4"/>
      <c r="AO377" s="4"/>
      <c r="AP377" s="4"/>
      <c r="AQ377" t="str">
        <f t="shared" si="6"/>
        <v>Pyrénées-Orientales</v>
      </c>
    </row>
    <row r="378" spans="1:43" ht="14.1" hidden="1" customHeight="1">
      <c r="A378" s="43"/>
      <c r="B378" t="s">
        <v>1458</v>
      </c>
      <c r="C378" s="19" t="s">
        <v>793</v>
      </c>
      <c r="D378" t="s">
        <v>29</v>
      </c>
      <c r="E378" s="19" t="s">
        <v>794</v>
      </c>
      <c r="F378" s="19">
        <v>66140</v>
      </c>
      <c r="G378" s="19" t="s">
        <v>50</v>
      </c>
      <c r="H378" s="57" t="s">
        <v>795</v>
      </c>
      <c r="I378" s="55" t="s">
        <v>795</v>
      </c>
      <c r="J378" s="19" t="s">
        <v>796</v>
      </c>
      <c r="K378" s="19" t="s">
        <v>797</v>
      </c>
      <c r="L378" s="19" t="s">
        <v>46</v>
      </c>
      <c r="M378" s="19" t="s">
        <v>798</v>
      </c>
      <c r="N378" s="19" t="s">
        <v>31</v>
      </c>
      <c r="O378" s="19" t="s">
        <v>2281</v>
      </c>
      <c r="P378" s="19" t="s">
        <v>2298</v>
      </c>
      <c r="Q378" s="65" t="s">
        <v>2209</v>
      </c>
      <c r="R378" s="3" t="s">
        <v>799</v>
      </c>
      <c r="S378" s="4" t="s">
        <v>29</v>
      </c>
      <c r="T378" s="3" t="s">
        <v>800</v>
      </c>
      <c r="U378" s="3" t="s">
        <v>29</v>
      </c>
      <c r="V378" s="3" t="s">
        <v>29</v>
      </c>
      <c r="W378" s="3" t="s">
        <v>29</v>
      </c>
      <c r="X378" s="3" t="s">
        <v>29</v>
      </c>
      <c r="Y378" s="49" t="s">
        <v>2336</v>
      </c>
      <c r="Z378" s="49" t="s">
        <v>2339</v>
      </c>
      <c r="AA378" s="3" t="s">
        <v>2337</v>
      </c>
      <c r="AB378" t="s">
        <v>29</v>
      </c>
      <c r="AC378" s="4" t="s">
        <v>29</v>
      </c>
      <c r="AD378" s="3" t="s">
        <v>2282</v>
      </c>
      <c r="AE378" s="3" t="s">
        <v>2291</v>
      </c>
      <c r="AF378" s="3" t="s">
        <v>2204</v>
      </c>
      <c r="AG378" s="3" t="s">
        <v>2206</v>
      </c>
      <c r="AH378" s="3" t="s">
        <v>2206</v>
      </c>
      <c r="AI378" s="3" t="s">
        <v>2293</v>
      </c>
      <c r="AJ378" s="3" t="s">
        <v>2338</v>
      </c>
      <c r="AK378" s="4" t="s">
        <v>29</v>
      </c>
      <c r="AL378" s="4" t="s">
        <v>29</v>
      </c>
      <c r="AM378" s="3" t="s">
        <v>29</v>
      </c>
      <c r="AN378" s="14">
        <v>41710</v>
      </c>
      <c r="AO378" s="6"/>
      <c r="AP378" s="6"/>
      <c r="AQ378" t="str">
        <f t="shared" si="6"/>
        <v>Pyrénées-Orientales</v>
      </c>
    </row>
    <row r="379" spans="1:43" ht="14.1" hidden="1" customHeight="1">
      <c r="B379" s="24" t="s">
        <v>1464</v>
      </c>
      <c r="C379" s="39" t="s">
        <v>2104</v>
      </c>
      <c r="F379" s="19">
        <v>66600</v>
      </c>
      <c r="G379" s="19" t="s">
        <v>99</v>
      </c>
      <c r="Q379" s="66"/>
      <c r="R379" s="6"/>
      <c r="S379" s="6"/>
      <c r="T379" s="6"/>
      <c r="U379" s="6"/>
      <c r="V379" s="6"/>
      <c r="W379" s="6"/>
      <c r="X379" s="6"/>
      <c r="Y379" s="6"/>
      <c r="Z379" s="6"/>
      <c r="AA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t="str">
        <f t="shared" si="6"/>
        <v>Pyrénées-Orientales</v>
      </c>
    </row>
    <row r="380" spans="1:43" ht="14.1" hidden="1" customHeight="1">
      <c r="B380" s="24" t="s">
        <v>1462</v>
      </c>
      <c r="C380" s="35" t="s">
        <v>2071</v>
      </c>
      <c r="F380">
        <v>66140</v>
      </c>
      <c r="G380" s="19" t="s">
        <v>50</v>
      </c>
      <c r="Q380" s="66"/>
      <c r="R380" s="6"/>
      <c r="S380" s="6"/>
      <c r="T380" s="6"/>
      <c r="U380" s="6"/>
      <c r="V380" s="6"/>
      <c r="W380" s="6"/>
      <c r="X380" s="6"/>
      <c r="Y380" s="6"/>
      <c r="Z380" s="6"/>
      <c r="AA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t="str">
        <f t="shared" si="6"/>
        <v>Pyrénées-Orientales</v>
      </c>
    </row>
    <row r="381" spans="1:43" ht="14.1" hidden="1" customHeight="1">
      <c r="B381" t="s">
        <v>1517</v>
      </c>
      <c r="C381" s="28" t="s">
        <v>1521</v>
      </c>
      <c r="E381" t="s">
        <v>1514</v>
      </c>
      <c r="F381">
        <v>11430</v>
      </c>
      <c r="G381" s="24" t="s">
        <v>1504</v>
      </c>
      <c r="H381" s="58">
        <v>679827253</v>
      </c>
      <c r="Q381" s="66"/>
      <c r="R381" s="6"/>
      <c r="S381" s="6"/>
      <c r="T381" s="4"/>
      <c r="U381" s="4"/>
      <c r="V381" s="6"/>
      <c r="W381" s="6"/>
      <c r="X381" s="6"/>
      <c r="Y381" s="6"/>
      <c r="Z381" s="6"/>
      <c r="AA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45"/>
      <c r="AQ381" t="str">
        <f t="shared" si="6"/>
        <v>Aude</v>
      </c>
    </row>
    <row r="382" spans="1:43" ht="14.1" customHeight="1">
      <c r="B382" t="s">
        <v>1517</v>
      </c>
      <c r="C382" s="19" t="s">
        <v>1669</v>
      </c>
      <c r="E382" t="s">
        <v>1670</v>
      </c>
      <c r="F382">
        <v>30500</v>
      </c>
      <c r="G382" t="s">
        <v>1671</v>
      </c>
      <c r="H382" s="58">
        <v>466242516</v>
      </c>
      <c r="J382" s="21" t="s">
        <v>1672</v>
      </c>
      <c r="Q382" s="66"/>
      <c r="R382" s="6"/>
      <c r="S382" s="6"/>
      <c r="T382" s="44" t="s">
        <v>1012</v>
      </c>
      <c r="U382" s="4" t="s">
        <v>1673</v>
      </c>
      <c r="V382" s="6"/>
      <c r="W382" s="6"/>
      <c r="X382" s="6"/>
      <c r="Y382" s="6"/>
      <c r="Z382" s="6"/>
      <c r="AA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4"/>
      <c r="AQ382" t="str">
        <f t="shared" si="6"/>
        <v>Gard</v>
      </c>
    </row>
    <row r="383" spans="1:43" ht="14.1" customHeight="1">
      <c r="B383" t="s">
        <v>996</v>
      </c>
      <c r="C383" s="19" t="s">
        <v>1262</v>
      </c>
      <c r="E383" t="s">
        <v>1263</v>
      </c>
      <c r="F383">
        <v>34280</v>
      </c>
      <c r="G383" t="s">
        <v>508</v>
      </c>
      <c r="H383" s="58">
        <v>467566785</v>
      </c>
      <c r="Q383" s="67"/>
      <c r="R383" s="6"/>
      <c r="S383" s="6"/>
      <c r="T383" s="4"/>
      <c r="U383" s="4"/>
      <c r="V383" s="6"/>
      <c r="W383" s="6"/>
      <c r="X383" s="6"/>
      <c r="Y383" s="6"/>
      <c r="Z383" s="6"/>
      <c r="AA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t="str">
        <f t="shared" si="6"/>
        <v>Hérault</v>
      </c>
    </row>
    <row r="384" spans="1:43" ht="14.1" customHeight="1">
      <c r="B384" t="s">
        <v>996</v>
      </c>
      <c r="C384" s="19" t="s">
        <v>2502</v>
      </c>
      <c r="D384" t="s">
        <v>29</v>
      </c>
      <c r="E384" t="s">
        <v>1241</v>
      </c>
      <c r="F384">
        <v>34280</v>
      </c>
      <c r="G384" t="s">
        <v>508</v>
      </c>
      <c r="H384" s="58" t="s">
        <v>2503</v>
      </c>
      <c r="I384" s="20" t="s">
        <v>29</v>
      </c>
      <c r="J384" s="21" t="s">
        <v>1264</v>
      </c>
      <c r="K384" s="21" t="s">
        <v>1265</v>
      </c>
      <c r="L384" t="s">
        <v>29</v>
      </c>
      <c r="M384" t="s">
        <v>29</v>
      </c>
      <c r="N384" t="s">
        <v>29</v>
      </c>
      <c r="O384" t="s">
        <v>29</v>
      </c>
      <c r="P384" t="s">
        <v>29</v>
      </c>
      <c r="Q384" s="66" t="s">
        <v>29</v>
      </c>
      <c r="R384" s="6" t="s">
        <v>29</v>
      </c>
      <c r="S384" s="6" t="s">
        <v>29</v>
      </c>
      <c r="T384" s="4" t="s">
        <v>2504</v>
      </c>
      <c r="U384" s="4" t="s">
        <v>29</v>
      </c>
      <c r="V384" s="6" t="s">
        <v>29</v>
      </c>
      <c r="W384" s="6" t="s">
        <v>29</v>
      </c>
      <c r="X384" s="6" t="s">
        <v>29</v>
      </c>
      <c r="Y384" s="6" t="s">
        <v>29</v>
      </c>
      <c r="Z384" s="6" t="s">
        <v>29</v>
      </c>
      <c r="AA384" s="6" t="s">
        <v>29</v>
      </c>
      <c r="AB384" t="s">
        <v>1266</v>
      </c>
      <c r="AC384" s="6" t="s">
        <v>29</v>
      </c>
      <c r="AD384" s="6" t="s">
        <v>29</v>
      </c>
      <c r="AE384" s="6" t="s">
        <v>29</v>
      </c>
      <c r="AF384" s="6" t="s">
        <v>29</v>
      </c>
      <c r="AG384" s="6" t="s">
        <v>29</v>
      </c>
      <c r="AH384" s="6" t="s">
        <v>29</v>
      </c>
      <c r="AI384" s="6" t="s">
        <v>29</v>
      </c>
      <c r="AJ384" s="6" t="s">
        <v>29</v>
      </c>
      <c r="AK384" s="6" t="s">
        <v>29</v>
      </c>
      <c r="AL384" s="6" t="s">
        <v>29</v>
      </c>
      <c r="AM384" s="6" t="s">
        <v>29</v>
      </c>
      <c r="AN384" s="14">
        <v>41751</v>
      </c>
      <c r="AO384" s="6"/>
      <c r="AP384" s="6"/>
      <c r="AQ384" t="str">
        <f t="shared" si="6"/>
        <v>Hérault</v>
      </c>
    </row>
    <row r="385" spans="1:43" ht="14.1" hidden="1" customHeight="1">
      <c r="B385" s="24" t="s">
        <v>1463</v>
      </c>
      <c r="C385" s="27" t="s">
        <v>1574</v>
      </c>
      <c r="E385" t="s">
        <v>1575</v>
      </c>
      <c r="F385">
        <v>11100</v>
      </c>
      <c r="G385" t="s">
        <v>1573</v>
      </c>
      <c r="H385" s="58">
        <v>468411461</v>
      </c>
      <c r="Q385" s="67"/>
      <c r="R385" s="3"/>
      <c r="S385" s="4"/>
      <c r="T385" s="4"/>
      <c r="U385" s="4"/>
      <c r="V385" s="3"/>
      <c r="W385" s="3"/>
      <c r="X385" s="3"/>
      <c r="Y385" s="4"/>
      <c r="Z385" s="4"/>
      <c r="AA385" s="4"/>
      <c r="AC385" s="4"/>
      <c r="AD385" s="4"/>
      <c r="AE385" s="4"/>
      <c r="AF385" s="4"/>
      <c r="AG385" s="4"/>
      <c r="AH385" s="4"/>
      <c r="AI385" s="3"/>
      <c r="AJ385" s="3"/>
      <c r="AK385" s="4"/>
      <c r="AL385" s="4"/>
      <c r="AM385" s="4"/>
      <c r="AN385" s="4"/>
      <c r="AO385" s="4"/>
      <c r="AP385" s="4"/>
      <c r="AQ385" t="str">
        <f t="shared" si="6"/>
        <v>Aude</v>
      </c>
    </row>
    <row r="386" spans="1:43" ht="14.1" customHeight="1">
      <c r="B386" s="24" t="s">
        <v>1129</v>
      </c>
      <c r="C386" s="19" t="s">
        <v>1373</v>
      </c>
      <c r="E386" t="s">
        <v>1374</v>
      </c>
      <c r="F386">
        <v>34350</v>
      </c>
      <c r="G386" t="s">
        <v>1375</v>
      </c>
      <c r="H386" s="58">
        <v>467395102</v>
      </c>
      <c r="Q386" s="70"/>
      <c r="R386" s="6"/>
      <c r="S386" s="6"/>
      <c r="T386" s="4"/>
      <c r="U386" s="4"/>
      <c r="V386" s="6"/>
      <c r="W386" s="6"/>
      <c r="X386" s="6"/>
      <c r="Y386" s="6"/>
      <c r="Z386" s="6"/>
      <c r="AA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t="str">
        <f t="shared" si="6"/>
        <v>Hérault</v>
      </c>
    </row>
    <row r="387" spans="1:43" ht="14.1" hidden="1" customHeight="1">
      <c r="A387" s="2"/>
      <c r="C387" s="19" t="s">
        <v>801</v>
      </c>
      <c r="E387" s="19" t="s">
        <v>802</v>
      </c>
      <c r="F387" s="19">
        <v>66750</v>
      </c>
      <c r="G387" s="19" t="s">
        <v>135</v>
      </c>
      <c r="H387" s="57" t="s">
        <v>803</v>
      </c>
      <c r="I387" s="55"/>
      <c r="J387" s="19"/>
      <c r="K387" s="19"/>
      <c r="L387" s="19"/>
      <c r="M387" s="19"/>
      <c r="N387" s="19"/>
      <c r="O387" s="19"/>
      <c r="P387" s="19"/>
      <c r="Q387" s="65"/>
      <c r="R387" s="3"/>
      <c r="S387" s="4"/>
      <c r="T387" s="3"/>
      <c r="U387" s="3"/>
      <c r="V387" s="3"/>
      <c r="W387" s="3"/>
      <c r="X387" s="3"/>
      <c r="Y387" s="4"/>
      <c r="Z387" s="4"/>
      <c r="AA387" s="3"/>
      <c r="AC387" s="4"/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/>
      <c r="AJ387" s="3"/>
      <c r="AK387" s="4"/>
      <c r="AL387" s="4"/>
      <c r="AM387" s="3"/>
      <c r="AN387" s="4"/>
      <c r="AO387" s="4"/>
      <c r="AP387" s="4"/>
      <c r="AQ387" t="str">
        <f t="shared" si="6"/>
        <v>Pyrénées-Orientales</v>
      </c>
    </row>
    <row r="388" spans="1:43" ht="14.1" hidden="1" customHeight="1">
      <c r="B388" s="24" t="s">
        <v>1463</v>
      </c>
      <c r="C388" s="38" t="s">
        <v>2086</v>
      </c>
      <c r="E388" t="s">
        <v>2087</v>
      </c>
      <c r="F388">
        <v>66420</v>
      </c>
      <c r="G388" s="19" t="s">
        <v>77</v>
      </c>
      <c r="H388" s="58">
        <v>698123870</v>
      </c>
      <c r="Q388" s="66"/>
      <c r="R388" s="6"/>
      <c r="S388" s="6"/>
      <c r="T388" s="6"/>
      <c r="U388" s="6"/>
      <c r="V388" s="6"/>
      <c r="W388" s="6"/>
      <c r="X388" s="6"/>
      <c r="Y388" s="6"/>
      <c r="Z388" s="6"/>
      <c r="AA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t="str">
        <f t="shared" si="6"/>
        <v>Pyrénées-Orientales</v>
      </c>
    </row>
    <row r="389" spans="1:43" ht="14.1" customHeight="1">
      <c r="B389" t="s">
        <v>996</v>
      </c>
      <c r="C389" s="19" t="s">
        <v>1359</v>
      </c>
      <c r="E389" t="s">
        <v>1360</v>
      </c>
      <c r="F389">
        <v>34200</v>
      </c>
      <c r="G389" t="s">
        <v>1338</v>
      </c>
      <c r="H389" s="58">
        <v>467284981</v>
      </c>
      <c r="Q389" s="66"/>
      <c r="R389" s="6"/>
      <c r="S389" s="6"/>
      <c r="T389" s="4"/>
      <c r="U389" s="4"/>
      <c r="V389" s="6"/>
      <c r="W389" s="6"/>
      <c r="X389" s="6"/>
      <c r="Y389" s="6"/>
      <c r="Z389" s="6"/>
      <c r="AA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t="str">
        <f t="shared" si="6"/>
        <v>Hérault</v>
      </c>
    </row>
    <row r="390" spans="1:43" ht="14.1" customHeight="1">
      <c r="B390" s="24"/>
      <c r="C390" s="19" t="s">
        <v>1302</v>
      </c>
      <c r="E390" t="s">
        <v>1303</v>
      </c>
      <c r="F390">
        <v>34750</v>
      </c>
      <c r="G390" t="s">
        <v>1300</v>
      </c>
      <c r="H390" s="58">
        <v>467201989</v>
      </c>
      <c r="J390" s="21" t="s">
        <v>1304</v>
      </c>
      <c r="Q390" s="66"/>
      <c r="R390" s="6"/>
      <c r="S390" s="6"/>
      <c r="T390" s="4"/>
      <c r="U390" s="4"/>
      <c r="V390" s="6"/>
      <c r="W390" s="6"/>
      <c r="X390" s="6"/>
      <c r="Y390" s="6"/>
      <c r="Z390" s="6"/>
      <c r="AA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t="str">
        <f t="shared" ref="AQ390:AQ453" si="7">IF(AND(F390&gt;10999,F390&lt;12000),"Aude",IF(AND(F390&gt;29999,F390&lt;31000),"Gard",IF(AND(F390&gt;33999,F390&lt;35000),"Hérault",IF(AND(F390&gt;65999,F390&lt;67000),"Pyrénées-Orientales",""))))</f>
        <v>Hérault</v>
      </c>
    </row>
    <row r="391" spans="1:43" ht="14.1" hidden="1" customHeight="1">
      <c r="A391" s="2"/>
      <c r="B391" s="24"/>
      <c r="C391" s="35" t="s">
        <v>2126</v>
      </c>
      <c r="F391">
        <v>66750</v>
      </c>
      <c r="G391" s="19" t="s">
        <v>135</v>
      </c>
      <c r="Q391" s="67"/>
      <c r="R391" s="3"/>
      <c r="S391" s="4"/>
      <c r="T391" s="3"/>
      <c r="U391" s="3"/>
      <c r="V391" s="3"/>
      <c r="W391" s="3"/>
      <c r="X391" s="3"/>
      <c r="Y391" s="4"/>
      <c r="Z391" s="4"/>
      <c r="AA391" s="4"/>
      <c r="AC391" s="4"/>
      <c r="AD391" s="4"/>
      <c r="AE391" s="4"/>
      <c r="AF391" s="4"/>
      <c r="AG391" s="4"/>
      <c r="AH391" s="4"/>
      <c r="AI391" s="3"/>
      <c r="AJ391" s="3"/>
      <c r="AK391" s="4"/>
      <c r="AL391" s="4"/>
      <c r="AM391" s="4"/>
      <c r="AN391" s="4"/>
      <c r="AO391" s="4"/>
      <c r="AP391" s="4"/>
      <c r="AQ391" t="str">
        <f t="shared" si="7"/>
        <v>Pyrénées-Orientales</v>
      </c>
    </row>
    <row r="392" spans="1:43" ht="14.1" customHeight="1">
      <c r="B392" s="24"/>
      <c r="C392" s="22" t="s">
        <v>1081</v>
      </c>
      <c r="E392" t="s">
        <v>1030</v>
      </c>
      <c r="F392">
        <v>30240</v>
      </c>
      <c r="G392" t="s">
        <v>1028</v>
      </c>
      <c r="H392" s="58" t="s">
        <v>1082</v>
      </c>
      <c r="J392" s="21" t="s">
        <v>1083</v>
      </c>
      <c r="Q392" s="68"/>
      <c r="R392" s="3"/>
      <c r="S392" s="4"/>
      <c r="T392" s="4" t="s">
        <v>1084</v>
      </c>
      <c r="U392" s="4" t="s">
        <v>1085</v>
      </c>
      <c r="V392" s="3"/>
      <c r="W392" s="3"/>
      <c r="X392" s="3"/>
      <c r="Y392" s="4"/>
      <c r="Z392" s="4"/>
      <c r="AA392" s="4"/>
      <c r="AC392" s="4"/>
      <c r="AD392" s="4"/>
      <c r="AE392" s="4"/>
      <c r="AF392" s="4"/>
      <c r="AG392" s="4"/>
      <c r="AH392" s="4"/>
      <c r="AI392" s="3"/>
      <c r="AJ392" s="3"/>
      <c r="AK392" s="4"/>
      <c r="AL392" s="4"/>
      <c r="AM392" s="4"/>
      <c r="AN392" s="4"/>
      <c r="AO392" s="4"/>
      <c r="AP392" s="4"/>
      <c r="AQ392" t="str">
        <f t="shared" si="7"/>
        <v>Gard</v>
      </c>
    </row>
    <row r="393" spans="1:43" ht="14.1" customHeight="1">
      <c r="B393" t="s">
        <v>996</v>
      </c>
      <c r="C393" s="19" t="s">
        <v>1361</v>
      </c>
      <c r="E393" t="s">
        <v>1362</v>
      </c>
      <c r="F393">
        <v>34200</v>
      </c>
      <c r="G393" t="s">
        <v>1338</v>
      </c>
      <c r="H393" s="58">
        <v>467743128</v>
      </c>
      <c r="Q393" s="70"/>
      <c r="R393" s="6"/>
      <c r="S393" s="6"/>
      <c r="T393" s="4"/>
      <c r="U393" s="4"/>
      <c r="V393" s="6"/>
      <c r="W393" s="6"/>
      <c r="X393" s="6"/>
      <c r="Y393" s="6"/>
      <c r="Z393" s="6"/>
      <c r="AA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t="str">
        <f t="shared" si="7"/>
        <v>Hérault</v>
      </c>
    </row>
    <row r="394" spans="1:43" ht="14.1" hidden="1" customHeight="1">
      <c r="A394" s="9"/>
      <c r="C394" s="19" t="s">
        <v>804</v>
      </c>
      <c r="E394" s="19" t="s">
        <v>275</v>
      </c>
      <c r="F394" s="19">
        <v>66140</v>
      </c>
      <c r="G394" s="19" t="s">
        <v>50</v>
      </c>
      <c r="H394" s="57" t="s">
        <v>805</v>
      </c>
      <c r="I394" s="55" t="s">
        <v>805</v>
      </c>
      <c r="J394" s="19" t="s">
        <v>806</v>
      </c>
      <c r="K394" s="19"/>
      <c r="L394" s="19" t="s">
        <v>57</v>
      </c>
      <c r="M394" s="19" t="s">
        <v>807</v>
      </c>
      <c r="N394" s="19" t="s">
        <v>31</v>
      </c>
      <c r="O394" s="19">
        <v>21000</v>
      </c>
      <c r="P394" s="19"/>
      <c r="Q394" s="65" t="s">
        <v>2172</v>
      </c>
      <c r="R394" s="3" t="s">
        <v>808</v>
      </c>
      <c r="S394" s="4"/>
      <c r="T394" s="3" t="s">
        <v>809</v>
      </c>
      <c r="U394" s="3"/>
      <c r="V394" s="3"/>
      <c r="W394" s="3"/>
      <c r="X394" s="3"/>
      <c r="Y394" s="4"/>
      <c r="Z394" s="4"/>
      <c r="AA394" s="3"/>
      <c r="AC394" s="4"/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/>
      <c r="AJ394" s="3"/>
      <c r="AK394" s="4"/>
      <c r="AL394" s="4"/>
      <c r="AM394" s="3"/>
      <c r="AN394" s="6"/>
      <c r="AO394" s="6"/>
      <c r="AP394" s="6"/>
      <c r="AQ394" t="str">
        <f t="shared" si="7"/>
        <v>Pyrénées-Orientales</v>
      </c>
    </row>
    <row r="395" spans="1:43" ht="14.1" hidden="1" customHeight="1">
      <c r="B395" t="s">
        <v>996</v>
      </c>
      <c r="C395" s="27" t="s">
        <v>1523</v>
      </c>
      <c r="E395" t="s">
        <v>1524</v>
      </c>
      <c r="F395">
        <v>11430</v>
      </c>
      <c r="G395" s="24" t="s">
        <v>1504</v>
      </c>
      <c r="H395" s="58">
        <v>468431581</v>
      </c>
      <c r="M395" s="29" t="s">
        <v>1522</v>
      </c>
      <c r="Q395" s="66"/>
      <c r="R395" s="6"/>
      <c r="S395" s="6"/>
      <c r="T395" s="4"/>
      <c r="U395" s="4"/>
      <c r="V395" s="6"/>
      <c r="W395" s="6"/>
      <c r="X395" s="6"/>
      <c r="Y395" s="6"/>
      <c r="Z395" s="6"/>
      <c r="AA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45"/>
      <c r="AQ395" t="str">
        <f t="shared" si="7"/>
        <v>Aude</v>
      </c>
    </row>
    <row r="396" spans="1:43" ht="14.1" hidden="1" customHeight="1">
      <c r="A396" s="43"/>
      <c r="C396" s="19" t="s">
        <v>810</v>
      </c>
      <c r="E396" s="19" t="s">
        <v>119</v>
      </c>
      <c r="F396" s="19">
        <v>66140</v>
      </c>
      <c r="G396" s="19" t="s">
        <v>50</v>
      </c>
      <c r="H396" s="57" t="s">
        <v>811</v>
      </c>
      <c r="I396" s="55"/>
      <c r="J396" s="19" t="s">
        <v>812</v>
      </c>
      <c r="K396" s="19" t="s">
        <v>813</v>
      </c>
      <c r="L396" s="19" t="s">
        <v>57</v>
      </c>
      <c r="M396" s="19" t="s">
        <v>815</v>
      </c>
      <c r="N396" s="19" t="s">
        <v>31</v>
      </c>
      <c r="O396" s="19">
        <v>3000</v>
      </c>
      <c r="P396" s="19">
        <v>2</v>
      </c>
      <c r="Q396" s="65"/>
      <c r="R396" s="3" t="s">
        <v>816</v>
      </c>
      <c r="S396" s="4"/>
      <c r="T396" s="3" t="s">
        <v>814</v>
      </c>
      <c r="U396" s="3"/>
      <c r="V396" s="3"/>
      <c r="W396" s="3"/>
      <c r="X396" s="3"/>
      <c r="Y396" s="4"/>
      <c r="Z396" s="4"/>
      <c r="AA396" s="3"/>
      <c r="AC396" s="4"/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/>
      <c r="AJ396" s="3"/>
      <c r="AK396" s="4"/>
      <c r="AL396" s="4"/>
      <c r="AM396" s="3"/>
      <c r="AN396" s="4"/>
      <c r="AO396" s="4"/>
      <c r="AP396" s="4"/>
      <c r="AQ396" t="str">
        <f t="shared" si="7"/>
        <v>Pyrénées-Orientales</v>
      </c>
    </row>
    <row r="397" spans="1:43" ht="14.1" customHeight="1">
      <c r="C397" s="19" t="s">
        <v>1009</v>
      </c>
      <c r="E397" t="s">
        <v>1010</v>
      </c>
      <c r="F397">
        <v>30127</v>
      </c>
      <c r="G397" t="s">
        <v>995</v>
      </c>
      <c r="H397" s="58">
        <v>466530638</v>
      </c>
      <c r="J397" s="21" t="s">
        <v>1011</v>
      </c>
      <c r="K397" s="21" t="s">
        <v>1014</v>
      </c>
      <c r="Q397" s="68"/>
      <c r="R397" s="3"/>
      <c r="S397" s="4"/>
      <c r="T397" s="4" t="s">
        <v>1012</v>
      </c>
      <c r="U397" s="4" t="s">
        <v>1013</v>
      </c>
      <c r="V397" s="3"/>
      <c r="W397" s="3"/>
      <c r="X397" s="3"/>
      <c r="Y397" s="4"/>
      <c r="Z397" s="4"/>
      <c r="AA397" s="4"/>
      <c r="AC397" s="4"/>
      <c r="AD397" s="4"/>
      <c r="AE397" s="4"/>
      <c r="AF397" s="4"/>
      <c r="AG397" s="4"/>
      <c r="AH397" s="4"/>
      <c r="AI397" s="3"/>
      <c r="AJ397" s="3"/>
      <c r="AK397" s="4"/>
      <c r="AL397" s="4"/>
      <c r="AM397" s="4"/>
      <c r="AN397" s="4"/>
      <c r="AO397" s="4"/>
      <c r="AP397" s="4"/>
      <c r="AQ397" t="str">
        <f t="shared" si="7"/>
        <v>Gard</v>
      </c>
    </row>
    <row r="398" spans="1:43" ht="14.1" customHeight="1">
      <c r="B398" s="24" t="s">
        <v>1129</v>
      </c>
      <c r="C398" s="19" t="s">
        <v>1211</v>
      </c>
      <c r="E398" t="s">
        <v>1212</v>
      </c>
      <c r="F398">
        <v>34280</v>
      </c>
      <c r="G398" t="s">
        <v>1207</v>
      </c>
      <c r="H398" s="58">
        <v>467681334</v>
      </c>
      <c r="J398" s="21" t="s">
        <v>1213</v>
      </c>
      <c r="Q398" s="66"/>
      <c r="R398" s="6"/>
      <c r="S398" s="6"/>
      <c r="T398" s="4"/>
      <c r="U398" s="4"/>
      <c r="V398" s="6"/>
      <c r="W398" s="6"/>
      <c r="X398" s="6"/>
      <c r="Y398" s="6"/>
      <c r="Z398" s="6"/>
      <c r="AA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t="str">
        <f t="shared" si="7"/>
        <v>Hérault</v>
      </c>
    </row>
    <row r="399" spans="1:43" ht="14.1" customHeight="1">
      <c r="B399" t="s">
        <v>996</v>
      </c>
      <c r="C399" s="19" t="s">
        <v>1185</v>
      </c>
      <c r="E399" t="s">
        <v>1186</v>
      </c>
      <c r="F399">
        <v>34300</v>
      </c>
      <c r="G399" t="s">
        <v>1176</v>
      </c>
      <c r="H399" s="58">
        <v>467375116</v>
      </c>
      <c r="J399" s="21" t="s">
        <v>1187</v>
      </c>
      <c r="K399" s="21" t="s">
        <v>1190</v>
      </c>
      <c r="Q399" s="66"/>
      <c r="R399" s="6"/>
      <c r="S399" s="6"/>
      <c r="T399" s="4" t="s">
        <v>1188</v>
      </c>
      <c r="U399" s="4" t="s">
        <v>1189</v>
      </c>
      <c r="V399" s="6"/>
      <c r="W399" s="6"/>
      <c r="X399" s="6"/>
      <c r="Y399" s="6"/>
      <c r="Z399" s="6"/>
      <c r="AA399" s="6"/>
      <c r="AB399" t="s">
        <v>1191</v>
      </c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t="str">
        <f t="shared" si="7"/>
        <v>Hérault</v>
      </c>
    </row>
    <row r="400" spans="1:43" ht="14.1" customHeight="1">
      <c r="B400" s="24"/>
      <c r="C400" s="19" t="s">
        <v>1280</v>
      </c>
      <c r="E400" t="s">
        <v>1281</v>
      </c>
      <c r="F400">
        <v>34140</v>
      </c>
      <c r="G400" t="s">
        <v>1282</v>
      </c>
      <c r="H400" s="58">
        <v>467438463</v>
      </c>
      <c r="Q400" s="66"/>
      <c r="R400" s="6"/>
      <c r="S400" s="6"/>
      <c r="T400" s="4"/>
      <c r="U400" s="4"/>
      <c r="V400" s="6"/>
      <c r="W400" s="6"/>
      <c r="X400" s="6"/>
      <c r="Y400" s="6"/>
      <c r="Z400" s="6"/>
      <c r="AA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t="str">
        <f t="shared" si="7"/>
        <v>Hérault</v>
      </c>
    </row>
    <row r="401" spans="1:44" ht="14.1" customHeight="1">
      <c r="B401" t="s">
        <v>996</v>
      </c>
      <c r="C401" s="19" t="s">
        <v>1086</v>
      </c>
      <c r="E401" t="s">
        <v>1087</v>
      </c>
      <c r="F401">
        <v>30240</v>
      </c>
      <c r="G401" t="s">
        <v>1028</v>
      </c>
      <c r="H401" s="58">
        <v>466534360</v>
      </c>
      <c r="J401" s="21" t="s">
        <v>1088</v>
      </c>
      <c r="K401" s="21" t="s">
        <v>1091</v>
      </c>
      <c r="Q401" s="67"/>
      <c r="R401" s="3"/>
      <c r="S401" s="4"/>
      <c r="T401" s="4" t="s">
        <v>1089</v>
      </c>
      <c r="U401" s="4" t="s">
        <v>1090</v>
      </c>
      <c r="V401" s="3"/>
      <c r="W401" s="3"/>
      <c r="X401" s="3"/>
      <c r="Y401" s="4"/>
      <c r="Z401" s="4"/>
      <c r="AA401" s="4"/>
      <c r="AC401" s="4"/>
      <c r="AD401" s="4"/>
      <c r="AE401" s="4"/>
      <c r="AF401" s="4"/>
      <c r="AG401" s="4"/>
      <c r="AH401" s="4"/>
      <c r="AI401" s="3"/>
      <c r="AJ401" s="3"/>
      <c r="AK401" s="4"/>
      <c r="AL401" s="4"/>
      <c r="AM401" s="4"/>
      <c r="AN401" s="4"/>
      <c r="AO401" s="4"/>
      <c r="AP401" s="4"/>
      <c r="AQ401" t="str">
        <f t="shared" si="7"/>
        <v>Gard</v>
      </c>
    </row>
    <row r="402" spans="1:44" ht="14.1" customHeight="1">
      <c r="B402" t="s">
        <v>996</v>
      </c>
      <c r="C402" s="19" t="s">
        <v>1363</v>
      </c>
      <c r="E402" t="s">
        <v>1364</v>
      </c>
      <c r="F402">
        <v>34200</v>
      </c>
      <c r="G402" t="s">
        <v>1338</v>
      </c>
      <c r="H402" s="58">
        <v>499040316</v>
      </c>
      <c r="Q402" s="66"/>
      <c r="R402" s="6"/>
      <c r="S402" s="6"/>
      <c r="T402" s="4"/>
      <c r="U402" s="4"/>
      <c r="V402" s="6"/>
      <c r="W402" s="6"/>
      <c r="X402" s="6"/>
      <c r="Y402" s="6"/>
      <c r="Z402" s="6"/>
      <c r="AA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t="str">
        <f t="shared" si="7"/>
        <v>Hérault</v>
      </c>
    </row>
    <row r="403" spans="1:44" ht="14.1" customHeight="1">
      <c r="B403" t="s">
        <v>1517</v>
      </c>
      <c r="C403" s="19" t="s">
        <v>1192</v>
      </c>
      <c r="E403" t="s">
        <v>1193</v>
      </c>
      <c r="F403">
        <v>34300</v>
      </c>
      <c r="G403" t="s">
        <v>1176</v>
      </c>
      <c r="H403" s="58">
        <v>467262135</v>
      </c>
      <c r="J403" s="21" t="s">
        <v>1194</v>
      </c>
      <c r="K403" s="21" t="s">
        <v>1196</v>
      </c>
      <c r="Q403" s="66"/>
      <c r="R403" s="6"/>
      <c r="S403" s="6"/>
      <c r="T403" s="4" t="s">
        <v>1195</v>
      </c>
      <c r="U403" s="4" t="s">
        <v>1189</v>
      </c>
      <c r="V403" s="6"/>
      <c r="W403" s="6"/>
      <c r="X403" s="6"/>
      <c r="Y403" s="6"/>
      <c r="Z403" s="6"/>
      <c r="AA403" s="6"/>
      <c r="AB403" t="s">
        <v>1197</v>
      </c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t="str">
        <f t="shared" si="7"/>
        <v>Hérault</v>
      </c>
    </row>
    <row r="404" spans="1:44" ht="14.1" hidden="1" customHeight="1">
      <c r="A404" s="43"/>
      <c r="C404" s="19" t="s">
        <v>817</v>
      </c>
      <c r="E404" s="19" t="s">
        <v>52</v>
      </c>
      <c r="F404" s="19">
        <v>66750</v>
      </c>
      <c r="G404" s="19" t="s">
        <v>135</v>
      </c>
      <c r="H404" s="57" t="s">
        <v>818</v>
      </c>
      <c r="I404" s="55" t="s">
        <v>761</v>
      </c>
      <c r="J404" s="19" t="s">
        <v>819</v>
      </c>
      <c r="K404" s="19" t="s">
        <v>820</v>
      </c>
      <c r="L404" s="19" t="s">
        <v>192</v>
      </c>
      <c r="M404" s="19">
        <v>417691003</v>
      </c>
      <c r="N404" s="19" t="s">
        <v>31</v>
      </c>
      <c r="O404" s="19">
        <v>45900</v>
      </c>
      <c r="P404" s="19"/>
      <c r="Q404" s="65" t="s">
        <v>2163</v>
      </c>
      <c r="R404" s="3" t="s">
        <v>821</v>
      </c>
      <c r="S404" s="4"/>
      <c r="T404" s="3" t="s">
        <v>822</v>
      </c>
      <c r="U404" s="3"/>
      <c r="V404" s="3"/>
      <c r="W404" s="3"/>
      <c r="X404" s="3"/>
      <c r="Y404" s="4"/>
      <c r="Z404" s="4"/>
      <c r="AA404" s="3"/>
      <c r="AC404" s="4"/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/>
      <c r="AJ404" s="3"/>
      <c r="AK404" s="4"/>
      <c r="AL404" s="4"/>
      <c r="AM404" s="3"/>
      <c r="AN404" s="6"/>
      <c r="AO404" s="6"/>
      <c r="AP404" s="6"/>
      <c r="AQ404" t="str">
        <f t="shared" si="7"/>
        <v>Pyrénées-Orientales</v>
      </c>
    </row>
    <row r="405" spans="1:44" ht="14.1" hidden="1" customHeight="1">
      <c r="C405" s="19" t="s">
        <v>823</v>
      </c>
      <c r="E405" s="19" t="s">
        <v>249</v>
      </c>
      <c r="F405" s="19">
        <v>66140</v>
      </c>
      <c r="G405" s="19" t="s">
        <v>50</v>
      </c>
      <c r="H405" s="57" t="s">
        <v>824</v>
      </c>
      <c r="I405" s="55" t="s">
        <v>2179</v>
      </c>
      <c r="J405" s="19" t="s">
        <v>825</v>
      </c>
      <c r="K405" s="19" t="s">
        <v>826</v>
      </c>
      <c r="L405" s="19" t="s">
        <v>332</v>
      </c>
      <c r="M405" s="19" t="s">
        <v>827</v>
      </c>
      <c r="N405" s="19" t="s">
        <v>32</v>
      </c>
      <c r="O405" s="19"/>
      <c r="P405" s="19">
        <v>3</v>
      </c>
      <c r="Q405" s="69"/>
      <c r="R405" s="3" t="s">
        <v>828</v>
      </c>
      <c r="S405" s="4"/>
      <c r="T405" s="3" t="s">
        <v>829</v>
      </c>
      <c r="U405" s="3"/>
      <c r="V405" s="3"/>
      <c r="W405" s="3"/>
      <c r="X405" s="3"/>
      <c r="Y405" s="4"/>
      <c r="Z405" s="4"/>
      <c r="AA405" s="3"/>
      <c r="AC405" s="4"/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/>
      <c r="AJ405" s="3"/>
      <c r="AK405" s="4"/>
      <c r="AL405" s="4"/>
      <c r="AM405" s="3"/>
      <c r="AN405" s="4"/>
      <c r="AO405" s="4"/>
      <c r="AP405" s="4"/>
      <c r="AQ405" t="str">
        <f t="shared" si="7"/>
        <v>Pyrénées-Orientales</v>
      </c>
    </row>
    <row r="406" spans="1:44" ht="14.1" hidden="1" customHeight="1">
      <c r="B406" s="24" t="s">
        <v>1459</v>
      </c>
      <c r="C406" s="27" t="s">
        <v>1588</v>
      </c>
      <c r="E406" t="s">
        <v>1589</v>
      </c>
      <c r="F406">
        <v>11210</v>
      </c>
      <c r="G406" t="s">
        <v>1585</v>
      </c>
      <c r="H406" s="58">
        <v>468403221</v>
      </c>
      <c r="Q406" s="67"/>
      <c r="R406" s="3"/>
      <c r="S406" s="4"/>
      <c r="T406" s="4"/>
      <c r="U406" s="4"/>
      <c r="V406" s="3"/>
      <c r="W406" s="3"/>
      <c r="X406" s="3"/>
      <c r="Y406" s="4"/>
      <c r="Z406" s="4"/>
      <c r="AA406" s="4"/>
      <c r="AC406" s="4"/>
      <c r="AD406" s="4"/>
      <c r="AE406" s="4"/>
      <c r="AF406" s="4"/>
      <c r="AG406" s="4"/>
      <c r="AH406" s="4"/>
      <c r="AI406" s="3"/>
      <c r="AJ406" s="3"/>
      <c r="AK406" s="4"/>
      <c r="AL406" s="4"/>
      <c r="AM406" s="4"/>
      <c r="AN406" s="4"/>
      <c r="AO406" s="4"/>
      <c r="AP406" s="4"/>
      <c r="AQ406" t="str">
        <f t="shared" si="7"/>
        <v>Aude</v>
      </c>
    </row>
    <row r="407" spans="1:44" ht="14.1" hidden="1" customHeight="1">
      <c r="A407" s="9"/>
      <c r="C407" s="19" t="s">
        <v>830</v>
      </c>
      <c r="E407" s="19" t="s">
        <v>52</v>
      </c>
      <c r="F407" s="19">
        <v>66750</v>
      </c>
      <c r="G407" s="19" t="s">
        <v>135</v>
      </c>
      <c r="H407" s="57" t="s">
        <v>2176</v>
      </c>
      <c r="I407" s="55"/>
      <c r="J407" s="19"/>
      <c r="K407" s="19"/>
      <c r="L407" s="19"/>
      <c r="M407" s="19"/>
      <c r="N407" s="19"/>
      <c r="O407" s="19"/>
      <c r="P407" s="19"/>
      <c r="Q407" s="71"/>
      <c r="R407" s="3"/>
      <c r="S407" s="4"/>
      <c r="T407" s="3" t="s">
        <v>831</v>
      </c>
      <c r="U407" s="3"/>
      <c r="V407" s="3"/>
      <c r="W407" s="3"/>
      <c r="X407" s="3"/>
      <c r="Y407" s="4"/>
      <c r="Z407" s="4"/>
      <c r="AA407" s="3"/>
      <c r="AC407" s="4"/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/>
      <c r="AJ407" s="3"/>
      <c r="AK407" s="4"/>
      <c r="AL407" s="4"/>
      <c r="AM407" s="3"/>
      <c r="AN407" s="4"/>
      <c r="AO407" s="4"/>
      <c r="AP407" s="4"/>
      <c r="AQ407" t="str">
        <f t="shared" si="7"/>
        <v>Pyrénées-Orientales</v>
      </c>
    </row>
    <row r="408" spans="1:44" ht="14.1" hidden="1" customHeight="1">
      <c r="A408" s="2"/>
      <c r="B408" s="24"/>
      <c r="C408" s="35" t="s">
        <v>2061</v>
      </c>
      <c r="F408">
        <v>66700</v>
      </c>
      <c r="G408" s="19" t="s">
        <v>150</v>
      </c>
      <c r="Q408" s="70"/>
      <c r="R408" s="7"/>
      <c r="S408" s="7"/>
      <c r="T408" s="7"/>
      <c r="U408" s="7"/>
      <c r="V408" s="7"/>
      <c r="W408" s="7"/>
      <c r="X408" s="7"/>
      <c r="Y408" s="7"/>
      <c r="Z408" s="7"/>
      <c r="AA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t="str">
        <f t="shared" si="7"/>
        <v>Pyrénées-Orientales</v>
      </c>
    </row>
    <row r="409" spans="1:44" ht="14.1" hidden="1" customHeight="1">
      <c r="A409" s="2"/>
      <c r="B409" s="24"/>
      <c r="C409" s="35" t="s">
        <v>2113</v>
      </c>
      <c r="F409" s="19">
        <v>66250</v>
      </c>
      <c r="G409" s="36" t="s">
        <v>2519</v>
      </c>
      <c r="Q409" s="70"/>
      <c r="R409" s="7"/>
      <c r="S409" s="7"/>
      <c r="T409" s="7"/>
      <c r="U409" s="7"/>
      <c r="V409" s="7"/>
      <c r="W409" s="7"/>
      <c r="X409" s="7"/>
      <c r="Y409" s="7"/>
      <c r="Z409" s="7"/>
      <c r="AA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t="str">
        <f t="shared" si="7"/>
        <v>Pyrénées-Orientales</v>
      </c>
    </row>
    <row r="410" spans="1:44" ht="14.1" customHeight="1">
      <c r="C410" s="24" t="s">
        <v>1743</v>
      </c>
      <c r="E410" t="s">
        <v>1744</v>
      </c>
      <c r="F410">
        <v>30240</v>
      </c>
      <c r="G410" s="24" t="s">
        <v>1028</v>
      </c>
      <c r="H410" s="58">
        <v>466889723</v>
      </c>
      <c r="J410" s="21" t="s">
        <v>1745</v>
      </c>
      <c r="Q410" s="70"/>
      <c r="R410" s="7"/>
      <c r="S410" s="7"/>
      <c r="T410" s="2" t="s">
        <v>1746</v>
      </c>
      <c r="U410" s="2" t="s">
        <v>1747</v>
      </c>
      <c r="V410" s="7"/>
      <c r="W410" s="7"/>
      <c r="X410" s="7"/>
      <c r="Y410" s="7"/>
      <c r="Z410" s="7"/>
      <c r="AA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2"/>
      <c r="AQ410" t="str">
        <f t="shared" si="7"/>
        <v>Gard</v>
      </c>
    </row>
    <row r="411" spans="1:44" ht="14.1" hidden="1" customHeight="1">
      <c r="C411" s="27" t="s">
        <v>1558</v>
      </c>
      <c r="E411" t="s">
        <v>1559</v>
      </c>
      <c r="F411" s="19">
        <v>11120</v>
      </c>
      <c r="G411" t="s">
        <v>1555</v>
      </c>
      <c r="H411" s="58">
        <v>468460097</v>
      </c>
      <c r="Q411" s="70"/>
      <c r="R411" s="7"/>
      <c r="S411" s="7"/>
      <c r="T411" s="2"/>
      <c r="U411" s="2"/>
      <c r="V411" s="7"/>
      <c r="W411" s="7"/>
      <c r="X411" s="7"/>
      <c r="Y411" s="7"/>
      <c r="Z411" s="7"/>
      <c r="AA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53"/>
      <c r="AQ411" t="str">
        <f t="shared" si="7"/>
        <v>Aude</v>
      </c>
    </row>
    <row r="412" spans="1:44" ht="14.1" customHeight="1">
      <c r="B412" s="24" t="s">
        <v>1129</v>
      </c>
      <c r="C412" s="19" t="s">
        <v>2014</v>
      </c>
      <c r="E412" t="s">
        <v>2015</v>
      </c>
      <c r="F412">
        <v>34750</v>
      </c>
      <c r="G412" t="s">
        <v>1381</v>
      </c>
      <c r="H412" s="58">
        <v>629755364</v>
      </c>
      <c r="Q412" s="68"/>
      <c r="R412" s="5"/>
      <c r="S412" s="2"/>
      <c r="T412" s="2"/>
      <c r="U412" s="2"/>
      <c r="V412" s="5"/>
      <c r="W412" s="5"/>
      <c r="X412" s="5"/>
      <c r="Y412" s="2"/>
      <c r="Z412" s="2"/>
      <c r="AA412" s="2"/>
      <c r="AC412" s="2"/>
      <c r="AD412" s="2"/>
      <c r="AE412" s="2"/>
      <c r="AF412" s="2"/>
      <c r="AG412" s="2"/>
      <c r="AH412" s="2"/>
      <c r="AI412" s="5"/>
      <c r="AJ412" s="5"/>
      <c r="AK412" s="2"/>
      <c r="AL412" s="2"/>
      <c r="AM412" s="2"/>
      <c r="AN412" s="2"/>
      <c r="AO412" s="2"/>
      <c r="AP412" s="2"/>
      <c r="AQ412" t="str">
        <f t="shared" si="7"/>
        <v>Hérault</v>
      </c>
    </row>
    <row r="413" spans="1:44" ht="14.1" hidden="1" customHeight="1">
      <c r="A413" s="2"/>
      <c r="B413" s="24" t="s">
        <v>996</v>
      </c>
      <c r="C413" s="35" t="s">
        <v>2127</v>
      </c>
      <c r="F413">
        <v>66750</v>
      </c>
      <c r="G413" s="19" t="s">
        <v>135</v>
      </c>
      <c r="Q413" s="70"/>
      <c r="R413" s="7"/>
      <c r="S413" s="7"/>
      <c r="T413" s="7"/>
      <c r="U413" s="7"/>
      <c r="V413" s="7"/>
      <c r="W413" s="7"/>
      <c r="X413" s="7"/>
      <c r="Y413" s="7"/>
      <c r="Z413" s="7"/>
      <c r="AA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t="str">
        <f t="shared" si="7"/>
        <v>Pyrénées-Orientales</v>
      </c>
    </row>
    <row r="414" spans="1:44" ht="14.1" hidden="1" customHeight="1">
      <c r="B414" s="24" t="s">
        <v>996</v>
      </c>
      <c r="C414" s="35" t="s">
        <v>2136</v>
      </c>
      <c r="F414">
        <v>66500</v>
      </c>
      <c r="G414" s="33" t="s">
        <v>2137</v>
      </c>
      <c r="Q414" s="70"/>
      <c r="R414" s="7"/>
      <c r="S414" s="7"/>
      <c r="T414" s="7"/>
      <c r="U414" s="7"/>
      <c r="V414" s="7"/>
      <c r="W414" s="7"/>
      <c r="X414" s="7"/>
      <c r="Y414" s="7"/>
      <c r="Z414" s="7"/>
      <c r="AA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t="str">
        <f t="shared" si="7"/>
        <v>Pyrénées-Orientales</v>
      </c>
    </row>
    <row r="415" spans="1:44" ht="14.1" hidden="1" customHeight="1">
      <c r="A415" s="2"/>
      <c r="C415" s="19" t="s">
        <v>832</v>
      </c>
      <c r="E415" s="19" t="s">
        <v>833</v>
      </c>
      <c r="F415" s="19">
        <v>66700</v>
      </c>
      <c r="G415" s="19" t="s">
        <v>150</v>
      </c>
      <c r="H415" s="57"/>
      <c r="I415" s="55"/>
      <c r="J415" s="19" t="s">
        <v>834</v>
      </c>
      <c r="K415" s="19"/>
      <c r="L415" s="19" t="s">
        <v>94</v>
      </c>
      <c r="M415" s="19" t="s">
        <v>835</v>
      </c>
      <c r="N415" s="19" t="s">
        <v>32</v>
      </c>
      <c r="O415" s="19"/>
      <c r="P415" s="19">
        <v>1</v>
      </c>
      <c r="Q415" s="69"/>
      <c r="R415" s="5"/>
      <c r="S415" s="2"/>
      <c r="T415" s="19" t="s">
        <v>836</v>
      </c>
      <c r="U415" s="19"/>
      <c r="V415" s="5"/>
      <c r="W415" s="5"/>
      <c r="X415" s="5"/>
      <c r="Y415" s="2"/>
      <c r="Z415" s="2"/>
      <c r="AA415" s="5"/>
      <c r="AC415" s="2"/>
      <c r="AD415" s="5">
        <v>0</v>
      </c>
      <c r="AE415" s="5">
        <v>0</v>
      </c>
      <c r="AF415" s="5">
        <v>0</v>
      </c>
      <c r="AG415" s="5">
        <v>0</v>
      </c>
      <c r="AH415" s="5">
        <v>0</v>
      </c>
      <c r="AI415" s="5"/>
      <c r="AJ415" s="5"/>
      <c r="AK415" s="2"/>
      <c r="AL415" s="2"/>
      <c r="AM415" s="5"/>
      <c r="AN415" s="2"/>
      <c r="AO415" s="2"/>
      <c r="AQ415" t="str">
        <f t="shared" si="7"/>
        <v>Pyrénées-Orientales</v>
      </c>
    </row>
    <row r="416" spans="1:44" ht="14.1" customHeight="1">
      <c r="B416" s="24" t="s">
        <v>1129</v>
      </c>
      <c r="C416" s="19" t="s">
        <v>1172</v>
      </c>
      <c r="E416" t="s">
        <v>1173</v>
      </c>
      <c r="F416">
        <v>34150</v>
      </c>
      <c r="G416" s="24" t="s">
        <v>2523</v>
      </c>
      <c r="H416" s="58">
        <v>681742603</v>
      </c>
      <c r="Q416" s="70"/>
      <c r="R416" s="7"/>
      <c r="S416" s="7"/>
      <c r="V416" s="7"/>
      <c r="W416" s="7"/>
      <c r="X416" s="7"/>
      <c r="Y416" s="7"/>
      <c r="Z416" s="7"/>
      <c r="AA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t="str">
        <f t="shared" si="7"/>
        <v>Hérault</v>
      </c>
      <c r="AR416" t="s">
        <v>2218</v>
      </c>
    </row>
    <row r="417" spans="1:43" ht="14.1" customHeight="1">
      <c r="B417" t="s">
        <v>996</v>
      </c>
      <c r="C417" s="19" t="s">
        <v>1915</v>
      </c>
      <c r="E417" t="s">
        <v>1916</v>
      </c>
      <c r="F417">
        <v>34280</v>
      </c>
      <c r="G417" t="s">
        <v>508</v>
      </c>
      <c r="H417" s="58">
        <v>467560263</v>
      </c>
      <c r="J417" s="21" t="s">
        <v>1918</v>
      </c>
      <c r="Q417" s="68"/>
      <c r="R417" s="5"/>
      <c r="S417" s="2"/>
      <c r="V417" s="5"/>
      <c r="W417" s="5"/>
      <c r="X417" s="5"/>
      <c r="Y417" s="2"/>
      <c r="Z417" s="2"/>
      <c r="AA417" s="2"/>
      <c r="AC417" s="2"/>
      <c r="AD417" s="2"/>
      <c r="AE417" s="2"/>
      <c r="AF417" s="2"/>
      <c r="AG417" s="2"/>
      <c r="AH417" s="2"/>
      <c r="AI417" s="5"/>
      <c r="AJ417" s="5"/>
      <c r="AK417" s="2"/>
      <c r="AL417" s="2"/>
      <c r="AM417" s="2"/>
      <c r="AN417" s="2"/>
      <c r="AO417" s="2"/>
      <c r="AP417" s="2"/>
      <c r="AQ417" t="str">
        <f t="shared" si="7"/>
        <v>Hérault</v>
      </c>
    </row>
    <row r="418" spans="1:43" ht="14.1" customHeight="1">
      <c r="B418" t="s">
        <v>996</v>
      </c>
      <c r="C418" s="19" t="s">
        <v>1092</v>
      </c>
      <c r="E418" t="s">
        <v>1093</v>
      </c>
      <c r="F418">
        <v>30240</v>
      </c>
      <c r="G418" t="s">
        <v>1028</v>
      </c>
      <c r="H418" s="58">
        <v>466517857</v>
      </c>
      <c r="J418" s="21" t="s">
        <v>1094</v>
      </c>
      <c r="K418" s="21" t="s">
        <v>1097</v>
      </c>
      <c r="Q418" s="68"/>
      <c r="R418" s="5"/>
      <c r="S418" s="2"/>
      <c r="T418" s="2" t="s">
        <v>1095</v>
      </c>
      <c r="U418" s="2" t="s">
        <v>1096</v>
      </c>
      <c r="V418" s="5"/>
      <c r="W418" s="5"/>
      <c r="X418" s="5"/>
      <c r="Y418" s="2"/>
      <c r="Z418" s="2"/>
      <c r="AA418" s="2"/>
      <c r="AC418" s="2"/>
      <c r="AD418" s="2"/>
      <c r="AE418" s="2"/>
      <c r="AF418" s="2"/>
      <c r="AG418" s="2"/>
      <c r="AH418" s="2"/>
      <c r="AI418" s="5"/>
      <c r="AJ418" s="5"/>
      <c r="AK418" s="2"/>
      <c r="AL418" s="2"/>
      <c r="AM418" s="2"/>
      <c r="AN418" s="2"/>
      <c r="AO418" s="2"/>
      <c r="AP418" s="2"/>
      <c r="AQ418" t="str">
        <f t="shared" si="7"/>
        <v>Gard</v>
      </c>
    </row>
    <row r="419" spans="1:43" ht="14.1" customHeight="1">
      <c r="B419" s="24" t="s">
        <v>1129</v>
      </c>
      <c r="C419" s="24" t="s">
        <v>2039</v>
      </c>
      <c r="E419" t="s">
        <v>2040</v>
      </c>
      <c r="F419">
        <v>34500</v>
      </c>
      <c r="G419" s="24" t="s">
        <v>2523</v>
      </c>
      <c r="H419" s="58">
        <v>467315454</v>
      </c>
      <c r="J419" s="21" t="s">
        <v>2041</v>
      </c>
      <c r="Q419" s="70"/>
      <c r="R419" s="7"/>
      <c r="S419" s="7"/>
      <c r="T419" s="2" t="s">
        <v>2042</v>
      </c>
      <c r="U419" s="2" t="s">
        <v>2043</v>
      </c>
      <c r="V419" s="7"/>
      <c r="W419" s="7"/>
      <c r="X419" s="7"/>
      <c r="Y419" s="7"/>
      <c r="Z419" s="7"/>
      <c r="AA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17"/>
      <c r="AO419" s="17"/>
      <c r="AP419" s="7"/>
      <c r="AQ419" t="str">
        <f t="shared" si="7"/>
        <v>Hérault</v>
      </c>
    </row>
    <row r="420" spans="1:43">
      <c r="B420" t="s">
        <v>996</v>
      </c>
      <c r="C420" s="19" t="s">
        <v>1198</v>
      </c>
      <c r="E420" t="s">
        <v>1199</v>
      </c>
      <c r="F420">
        <v>34300</v>
      </c>
      <c r="G420" t="s">
        <v>1176</v>
      </c>
      <c r="H420" s="58">
        <v>467947643</v>
      </c>
      <c r="J420" s="21" t="s">
        <v>1200</v>
      </c>
      <c r="K420" s="21" t="s">
        <v>1202</v>
      </c>
      <c r="Q420" s="70"/>
      <c r="R420" s="7"/>
      <c r="S420" s="7"/>
      <c r="T420" t="s">
        <v>1043</v>
      </c>
      <c r="U420" t="s">
        <v>1201</v>
      </c>
      <c r="V420" s="7"/>
      <c r="W420" s="7"/>
      <c r="X420" s="7"/>
      <c r="Y420" s="7"/>
      <c r="Z420" s="7"/>
      <c r="AA420" s="7"/>
      <c r="AB420" t="s">
        <v>1203</v>
      </c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t="str">
        <f t="shared" si="7"/>
        <v>Hérault</v>
      </c>
    </row>
    <row r="421" spans="1:43" ht="14.1" hidden="1" customHeight="1">
      <c r="B421" s="24"/>
      <c r="C421" s="27" t="s">
        <v>1525</v>
      </c>
      <c r="E421" t="s">
        <v>1526</v>
      </c>
      <c r="F421">
        <v>11430</v>
      </c>
      <c r="G421" s="24" t="s">
        <v>1504</v>
      </c>
      <c r="H421" s="58">
        <v>468490647</v>
      </c>
      <c r="Q421" s="70"/>
      <c r="R421" s="7"/>
      <c r="S421" s="7"/>
      <c r="V421" s="7"/>
      <c r="W421" s="7"/>
      <c r="X421" s="7"/>
      <c r="Y421" s="7"/>
      <c r="Z421" s="7"/>
      <c r="AA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53"/>
      <c r="AQ421" t="str">
        <f t="shared" si="7"/>
        <v>Aude</v>
      </c>
    </row>
    <row r="422" spans="1:43">
      <c r="B422" s="24"/>
      <c r="C422" s="19" t="s">
        <v>1959</v>
      </c>
      <c r="E422" t="s">
        <v>1960</v>
      </c>
      <c r="F422">
        <v>34310</v>
      </c>
      <c r="G422" t="s">
        <v>1961</v>
      </c>
      <c r="H422" s="58">
        <v>637847350</v>
      </c>
      <c r="Q422" s="68"/>
      <c r="R422" s="7"/>
      <c r="S422" s="7"/>
      <c r="V422" s="7"/>
      <c r="W422" s="7"/>
      <c r="X422" s="7"/>
      <c r="Y422" s="7"/>
      <c r="Z422" s="7"/>
      <c r="AA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t="str">
        <f t="shared" si="7"/>
        <v>Hérault</v>
      </c>
    </row>
    <row r="423" spans="1:43" ht="14.1" hidden="1" customHeight="1">
      <c r="A423" s="2"/>
      <c r="B423" s="24"/>
      <c r="C423" s="35" t="s">
        <v>258</v>
      </c>
      <c r="F423">
        <v>66750</v>
      </c>
      <c r="G423" s="19" t="s">
        <v>135</v>
      </c>
      <c r="Q423" s="70"/>
      <c r="R423" s="7"/>
      <c r="S423" s="7"/>
      <c r="T423" s="7"/>
      <c r="U423" s="7"/>
      <c r="V423" s="7"/>
      <c r="W423" s="7"/>
      <c r="X423" s="7"/>
      <c r="Y423" s="7"/>
      <c r="Z423" s="7"/>
      <c r="AA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t="str">
        <f t="shared" si="7"/>
        <v>Pyrénées-Orientales</v>
      </c>
    </row>
    <row r="424" spans="1:43" ht="14.1" hidden="1" customHeight="1">
      <c r="A424" s="2"/>
      <c r="B424" s="24"/>
      <c r="C424" s="35" t="s">
        <v>2101</v>
      </c>
      <c r="F424">
        <v>66660</v>
      </c>
      <c r="G424" s="19" t="s">
        <v>169</v>
      </c>
      <c r="Q424" s="70"/>
      <c r="R424" s="7"/>
      <c r="S424" s="7"/>
      <c r="T424" s="7"/>
      <c r="U424" s="7"/>
      <c r="V424" s="7"/>
      <c r="W424" s="7"/>
      <c r="X424" s="7"/>
      <c r="Y424" s="7"/>
      <c r="Z424" s="7"/>
      <c r="AA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t="str">
        <f t="shared" si="7"/>
        <v>Pyrénées-Orientales</v>
      </c>
    </row>
    <row r="425" spans="1:43" ht="14.1" hidden="1" customHeight="1">
      <c r="A425" s="2"/>
      <c r="C425" s="19" t="s">
        <v>837</v>
      </c>
      <c r="E425" s="19" t="s">
        <v>838</v>
      </c>
      <c r="F425" s="19">
        <v>66750</v>
      </c>
      <c r="G425" s="19" t="s">
        <v>135</v>
      </c>
      <c r="H425" s="57"/>
      <c r="I425" s="55"/>
      <c r="J425" s="19"/>
      <c r="K425" s="19"/>
      <c r="L425" s="19"/>
      <c r="M425" s="19" t="s">
        <v>839</v>
      </c>
      <c r="N425" s="19"/>
      <c r="O425" s="19"/>
      <c r="P425" s="19"/>
      <c r="Q425" s="71"/>
      <c r="R425" s="19"/>
      <c r="T425" s="19" t="s">
        <v>840</v>
      </c>
      <c r="U425" s="19"/>
      <c r="V425" s="19"/>
      <c r="W425" s="19"/>
      <c r="X425" s="19"/>
      <c r="AA425" s="19"/>
      <c r="AD425" s="19">
        <v>0</v>
      </c>
      <c r="AE425" s="19">
        <v>0</v>
      </c>
      <c r="AF425" s="19">
        <v>0</v>
      </c>
      <c r="AG425" s="19">
        <v>0</v>
      </c>
      <c r="AH425" s="19">
        <v>0</v>
      </c>
      <c r="AI425" s="19"/>
      <c r="AJ425" s="19"/>
      <c r="AM425" s="19"/>
      <c r="AQ425" t="str">
        <f t="shared" si="7"/>
        <v>Pyrénées-Orientales</v>
      </c>
    </row>
    <row r="426" spans="1:43" ht="14.1" customHeight="1">
      <c r="B426" t="s">
        <v>996</v>
      </c>
      <c r="C426" s="19" t="s">
        <v>1267</v>
      </c>
      <c r="E426" t="s">
        <v>1268</v>
      </c>
      <c r="F426">
        <v>34280</v>
      </c>
      <c r="G426" t="s">
        <v>508</v>
      </c>
      <c r="H426" s="58">
        <v>467291081</v>
      </c>
      <c r="Q426" s="70"/>
      <c r="R426" s="7"/>
      <c r="S426" s="7"/>
      <c r="V426" s="7"/>
      <c r="W426" s="7"/>
      <c r="X426" s="7"/>
      <c r="Y426" s="7"/>
      <c r="Z426" s="7"/>
      <c r="AA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t="str">
        <f t="shared" si="7"/>
        <v>Hérault</v>
      </c>
    </row>
    <row r="427" spans="1:43" ht="14.1" hidden="1" customHeight="1">
      <c r="B427" t="s">
        <v>996</v>
      </c>
      <c r="C427" s="27" t="s">
        <v>1527</v>
      </c>
      <c r="E427" t="s">
        <v>1528</v>
      </c>
      <c r="F427">
        <v>11430</v>
      </c>
      <c r="G427" s="24" t="s">
        <v>1504</v>
      </c>
      <c r="H427" s="58">
        <v>617506599</v>
      </c>
      <c r="Q427" s="68"/>
      <c r="R427" s="5"/>
      <c r="S427" s="2"/>
      <c r="V427" s="5"/>
      <c r="W427" s="5"/>
      <c r="X427" s="5"/>
      <c r="Y427" s="2"/>
      <c r="Z427" s="2"/>
      <c r="AA427" s="2"/>
      <c r="AC427" s="2"/>
      <c r="AD427" s="2"/>
      <c r="AE427" s="2"/>
      <c r="AF427" s="2"/>
      <c r="AG427" s="2"/>
      <c r="AH427" s="2"/>
      <c r="AI427" s="5"/>
      <c r="AJ427" s="5"/>
      <c r="AK427" s="2"/>
      <c r="AL427" s="2"/>
      <c r="AM427" s="2"/>
      <c r="AN427" s="2"/>
      <c r="AO427" s="2"/>
      <c r="AP427" s="53"/>
      <c r="AQ427" t="str">
        <f t="shared" si="7"/>
        <v>Aude</v>
      </c>
    </row>
    <row r="428" spans="1:43" ht="14.1" hidden="1" customHeight="1">
      <c r="A428" s="2"/>
      <c r="B428" s="24"/>
      <c r="C428" s="35" t="s">
        <v>2062</v>
      </c>
      <c r="F428">
        <v>66700</v>
      </c>
      <c r="G428" s="19" t="s">
        <v>150</v>
      </c>
      <c r="Q428" s="68"/>
      <c r="R428" s="5"/>
      <c r="S428" s="2"/>
      <c r="T428" s="5"/>
      <c r="U428" s="5"/>
      <c r="V428" s="5"/>
      <c r="W428" s="5"/>
      <c r="X428" s="5"/>
      <c r="Y428" s="2"/>
      <c r="Z428" s="2"/>
      <c r="AA428" s="2"/>
      <c r="AC428" s="2"/>
      <c r="AD428" s="2"/>
      <c r="AE428" s="2"/>
      <c r="AF428" s="2"/>
      <c r="AG428" s="2"/>
      <c r="AH428" s="2"/>
      <c r="AI428" s="5"/>
      <c r="AJ428" s="5"/>
      <c r="AK428" s="2"/>
      <c r="AL428" s="2"/>
      <c r="AM428" s="2"/>
      <c r="AN428" s="2"/>
      <c r="AO428" s="2"/>
      <c r="AP428" s="2"/>
      <c r="AQ428" t="str">
        <f t="shared" si="7"/>
        <v>Pyrénées-Orientales</v>
      </c>
    </row>
    <row r="429" spans="1:43">
      <c r="B429" s="24" t="s">
        <v>1129</v>
      </c>
      <c r="C429" s="19" t="s">
        <v>1315</v>
      </c>
      <c r="E429" t="s">
        <v>1316</v>
      </c>
      <c r="F429">
        <v>34250</v>
      </c>
      <c r="G429" t="s">
        <v>1314</v>
      </c>
      <c r="H429" s="58">
        <v>467471297</v>
      </c>
      <c r="Q429" s="70"/>
      <c r="R429" s="7"/>
      <c r="S429" s="7"/>
      <c r="T429" s="2"/>
      <c r="U429" s="2"/>
      <c r="V429" s="7"/>
      <c r="W429" s="7"/>
      <c r="X429" s="7"/>
      <c r="Y429" s="7"/>
      <c r="Z429" s="7"/>
      <c r="AA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t="str">
        <f t="shared" si="7"/>
        <v>Hérault</v>
      </c>
    </row>
    <row r="430" spans="1:43" ht="14.1" hidden="1" customHeight="1">
      <c r="B430" s="24" t="s">
        <v>1464</v>
      </c>
      <c r="C430" s="35" t="s">
        <v>2075</v>
      </c>
      <c r="F430" s="19">
        <v>66290</v>
      </c>
      <c r="G430" s="19" t="s">
        <v>843</v>
      </c>
      <c r="Q430" s="70"/>
      <c r="R430" s="7"/>
      <c r="S430" s="7"/>
      <c r="T430" s="7"/>
      <c r="U430" s="7"/>
      <c r="V430" s="7"/>
      <c r="W430" s="7"/>
      <c r="X430" s="7"/>
      <c r="Y430" s="7"/>
      <c r="Z430" s="7"/>
      <c r="AA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t="str">
        <f t="shared" si="7"/>
        <v>Pyrénées-Orientales</v>
      </c>
    </row>
    <row r="431" spans="1:43" ht="14.1" hidden="1" customHeight="1">
      <c r="C431" s="19" t="s">
        <v>841</v>
      </c>
      <c r="E431" s="19" t="s">
        <v>842</v>
      </c>
      <c r="F431" s="19">
        <v>66290</v>
      </c>
      <c r="G431" s="19" t="s">
        <v>843</v>
      </c>
      <c r="H431" s="57" t="s">
        <v>844</v>
      </c>
      <c r="I431" s="55"/>
      <c r="J431" s="19" t="s">
        <v>845</v>
      </c>
      <c r="K431" s="19"/>
      <c r="L431" s="19" t="s">
        <v>225</v>
      </c>
      <c r="M431" s="19" t="s">
        <v>846</v>
      </c>
      <c r="N431" s="19" t="s">
        <v>31</v>
      </c>
      <c r="O431" s="19">
        <v>10000</v>
      </c>
      <c r="P431" s="19">
        <v>2</v>
      </c>
      <c r="Q431" s="69" t="s">
        <v>2189</v>
      </c>
      <c r="R431" s="5" t="s">
        <v>847</v>
      </c>
      <c r="S431" s="2"/>
      <c r="T431" s="19" t="s">
        <v>848</v>
      </c>
      <c r="U431" s="19"/>
      <c r="V431" s="5"/>
      <c r="W431" s="5"/>
      <c r="X431" s="5"/>
      <c r="Y431" s="2"/>
      <c r="Z431" s="2"/>
      <c r="AA431" s="5"/>
      <c r="AC431" s="2"/>
      <c r="AD431" s="5">
        <v>0</v>
      </c>
      <c r="AE431" s="5">
        <v>0</v>
      </c>
      <c r="AF431" s="5">
        <v>0</v>
      </c>
      <c r="AG431" s="5">
        <v>0</v>
      </c>
      <c r="AH431" s="5">
        <v>0</v>
      </c>
      <c r="AI431" s="5"/>
      <c r="AJ431" s="5"/>
      <c r="AK431" s="2"/>
      <c r="AL431" s="2"/>
      <c r="AM431" s="5"/>
      <c r="AN431" s="2"/>
      <c r="AO431" s="2"/>
      <c r="AP431" s="2"/>
      <c r="AQ431" t="str">
        <f t="shared" si="7"/>
        <v>Pyrénées-Orientales</v>
      </c>
    </row>
    <row r="432" spans="1:43" hidden="1">
      <c r="C432" s="27" t="s">
        <v>1529</v>
      </c>
      <c r="E432" t="s">
        <v>1530</v>
      </c>
      <c r="F432">
        <v>11430</v>
      </c>
      <c r="G432" s="24" t="s">
        <v>1504</v>
      </c>
      <c r="H432" s="58">
        <v>468493333</v>
      </c>
      <c r="Q432" s="70"/>
      <c r="R432" s="7"/>
      <c r="S432" s="7"/>
      <c r="V432" s="7"/>
      <c r="W432" s="7"/>
      <c r="X432" s="7"/>
      <c r="Y432" s="7"/>
      <c r="Z432" s="7"/>
      <c r="AA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53"/>
      <c r="AQ432" t="str">
        <f t="shared" si="7"/>
        <v>Aude</v>
      </c>
    </row>
    <row r="433" spans="1:43" hidden="1">
      <c r="B433" s="24"/>
      <c r="C433" s="35" t="s">
        <v>849</v>
      </c>
      <c r="F433" s="19">
        <v>66600</v>
      </c>
      <c r="G433" s="19" t="s">
        <v>99</v>
      </c>
      <c r="Q433" s="68"/>
      <c r="R433" s="5"/>
      <c r="S433" s="2"/>
      <c r="T433" s="5"/>
      <c r="U433" s="5"/>
      <c r="V433" s="5"/>
      <c r="W433" s="5"/>
      <c r="X433" s="5"/>
      <c r="Y433" s="2"/>
      <c r="Z433" s="2"/>
      <c r="AA433" s="2"/>
      <c r="AC433" s="2"/>
      <c r="AD433" s="2"/>
      <c r="AE433" s="2"/>
      <c r="AF433" s="2"/>
      <c r="AG433" s="2"/>
      <c r="AH433" s="2"/>
      <c r="AI433" s="5"/>
      <c r="AJ433" s="5"/>
      <c r="AK433" s="2"/>
      <c r="AL433" s="2"/>
      <c r="AM433" s="2"/>
      <c r="AN433" s="2"/>
      <c r="AO433" s="2"/>
      <c r="AP433" s="2"/>
      <c r="AQ433" t="str">
        <f t="shared" si="7"/>
        <v>Pyrénées-Orientales</v>
      </c>
    </row>
    <row r="434" spans="1:43" ht="14.1" customHeight="1">
      <c r="B434" s="24" t="s">
        <v>1129</v>
      </c>
      <c r="C434" s="24" t="s">
        <v>1424</v>
      </c>
      <c r="E434" t="s">
        <v>1425</v>
      </c>
      <c r="F434">
        <v>34410</v>
      </c>
      <c r="G434" s="24" t="s">
        <v>1426</v>
      </c>
      <c r="H434" s="58">
        <v>467322312</v>
      </c>
      <c r="J434" s="21" t="s">
        <v>1427</v>
      </c>
      <c r="K434" s="21" t="s">
        <v>1428</v>
      </c>
      <c r="Q434" s="70"/>
      <c r="R434" s="7"/>
      <c r="S434" s="7"/>
      <c r="T434" s="2"/>
      <c r="U434" s="2"/>
      <c r="V434" s="7"/>
      <c r="W434" s="7"/>
      <c r="X434" s="7"/>
      <c r="Y434" s="7"/>
      <c r="Z434" s="7"/>
      <c r="AA434" s="7"/>
      <c r="AB434" t="s">
        <v>1429</v>
      </c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t="str">
        <f t="shared" si="7"/>
        <v>Hérault</v>
      </c>
    </row>
    <row r="435" spans="1:43" ht="14.1" customHeight="1">
      <c r="C435" s="19" t="s">
        <v>1861</v>
      </c>
      <c r="E435" t="s">
        <v>1862</v>
      </c>
      <c r="F435">
        <v>34300</v>
      </c>
      <c r="G435" t="s">
        <v>1176</v>
      </c>
      <c r="H435" s="58">
        <v>430171740</v>
      </c>
      <c r="Q435" s="68"/>
      <c r="R435" s="7"/>
      <c r="S435" s="7"/>
      <c r="V435" s="7"/>
      <c r="W435" s="7"/>
      <c r="X435" s="7"/>
      <c r="Y435" s="7"/>
      <c r="Z435" s="7"/>
      <c r="AA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t="str">
        <f t="shared" si="7"/>
        <v>Hérault</v>
      </c>
    </row>
    <row r="436" spans="1:43" hidden="1">
      <c r="B436" t="s">
        <v>1462</v>
      </c>
      <c r="C436" s="27" t="s">
        <v>1602</v>
      </c>
      <c r="E436" t="s">
        <v>1232</v>
      </c>
      <c r="F436">
        <v>11370</v>
      </c>
      <c r="G436" t="s">
        <v>1593</v>
      </c>
      <c r="H436" s="58">
        <v>468276160</v>
      </c>
      <c r="Q436" s="70"/>
      <c r="R436" s="7"/>
      <c r="S436" s="7"/>
      <c r="V436" s="7"/>
      <c r="W436" s="7"/>
      <c r="X436" s="7"/>
      <c r="Y436" s="7"/>
      <c r="Z436" s="7"/>
      <c r="AA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Q436" t="str">
        <f t="shared" si="7"/>
        <v>Aude</v>
      </c>
    </row>
    <row r="437" spans="1:43" ht="14.1" hidden="1" customHeight="1">
      <c r="B437" s="24"/>
      <c r="C437" s="35" t="s">
        <v>2072</v>
      </c>
      <c r="F437">
        <v>66140</v>
      </c>
      <c r="G437" s="19" t="s">
        <v>50</v>
      </c>
      <c r="Q437" s="68"/>
      <c r="R437" s="7"/>
      <c r="S437" s="7"/>
      <c r="T437" s="7"/>
      <c r="U437" s="7"/>
      <c r="V437" s="7"/>
      <c r="W437" s="7"/>
      <c r="X437" s="7"/>
      <c r="Y437" s="7"/>
      <c r="Z437" s="7"/>
      <c r="AA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t="str">
        <f t="shared" si="7"/>
        <v>Pyrénées-Orientales</v>
      </c>
    </row>
    <row r="438" spans="1:43" ht="14.1" customHeight="1">
      <c r="C438" s="19" t="s">
        <v>1155</v>
      </c>
      <c r="E438" t="s">
        <v>1156</v>
      </c>
      <c r="F438">
        <v>34300</v>
      </c>
      <c r="G438" t="s">
        <v>1140</v>
      </c>
      <c r="H438" s="58">
        <v>467943892</v>
      </c>
      <c r="J438" s="21" t="s">
        <v>1157</v>
      </c>
      <c r="Q438" s="70"/>
      <c r="R438" s="7"/>
      <c r="S438" s="7"/>
      <c r="T438" t="s">
        <v>1158</v>
      </c>
      <c r="U438" t="s">
        <v>1159</v>
      </c>
      <c r="V438" s="7"/>
      <c r="W438" s="7"/>
      <c r="X438" s="7"/>
      <c r="Y438" s="7"/>
      <c r="Z438" s="7"/>
      <c r="AA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t="str">
        <f t="shared" si="7"/>
        <v>Hérault</v>
      </c>
    </row>
    <row r="439" spans="1:43" ht="14.1" customHeight="1">
      <c r="B439" s="24"/>
      <c r="C439" s="19" t="s">
        <v>1954</v>
      </c>
      <c r="E439" t="s">
        <v>1324</v>
      </c>
      <c r="F439">
        <v>34250</v>
      </c>
      <c r="G439" s="24" t="s">
        <v>1319</v>
      </c>
      <c r="H439" s="58">
        <v>467472656</v>
      </c>
      <c r="Q439" s="70"/>
      <c r="R439" s="7"/>
      <c r="S439" s="7"/>
      <c r="T439" s="2"/>
      <c r="U439" s="2"/>
      <c r="V439" s="7"/>
      <c r="W439" s="7"/>
      <c r="X439" s="7"/>
      <c r="Y439" s="7"/>
      <c r="Z439" s="7"/>
      <c r="AA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t="str">
        <f t="shared" si="7"/>
        <v>Hérault</v>
      </c>
    </row>
    <row r="440" spans="1:43" ht="14.1" hidden="1" customHeight="1">
      <c r="A440" s="2"/>
      <c r="B440" s="24"/>
      <c r="C440" s="35" t="s">
        <v>2063</v>
      </c>
      <c r="F440">
        <v>66700</v>
      </c>
      <c r="G440" s="19" t="s">
        <v>150</v>
      </c>
      <c r="Q440" s="68"/>
      <c r="R440" s="5"/>
      <c r="S440" s="2"/>
      <c r="T440" s="5"/>
      <c r="U440" s="5"/>
      <c r="V440" s="5"/>
      <c r="W440" s="5"/>
      <c r="X440" s="5"/>
      <c r="Y440" s="2"/>
      <c r="Z440" s="2"/>
      <c r="AA440" s="2"/>
      <c r="AC440" s="2"/>
      <c r="AD440" s="2"/>
      <c r="AE440" s="2"/>
      <c r="AF440" s="2"/>
      <c r="AG440" s="2"/>
      <c r="AH440" s="2"/>
      <c r="AI440" s="5"/>
      <c r="AJ440" s="5"/>
      <c r="AK440" s="2"/>
      <c r="AL440" s="2"/>
      <c r="AM440" s="2"/>
      <c r="AN440" s="2"/>
      <c r="AO440" s="2"/>
      <c r="AP440" s="2"/>
      <c r="AQ440" t="str">
        <f t="shared" si="7"/>
        <v>Pyrénées-Orientales</v>
      </c>
    </row>
    <row r="441" spans="1:43" ht="14.1" customHeight="1">
      <c r="B441" s="24"/>
      <c r="C441" s="24" t="s">
        <v>2044</v>
      </c>
      <c r="E441" t="s">
        <v>2045</v>
      </c>
      <c r="F441">
        <v>34200</v>
      </c>
      <c r="G441" t="s">
        <v>1338</v>
      </c>
      <c r="H441" s="58">
        <v>467180046</v>
      </c>
      <c r="J441" s="21" t="s">
        <v>2047</v>
      </c>
      <c r="Q441" s="68"/>
      <c r="R441" s="5"/>
      <c r="S441" s="2"/>
      <c r="T441" t="s">
        <v>2048</v>
      </c>
      <c r="U441" t="s">
        <v>2049</v>
      </c>
      <c r="V441" s="5"/>
      <c r="W441" s="5"/>
      <c r="X441" s="5"/>
      <c r="Y441" s="2"/>
      <c r="Z441" s="2"/>
      <c r="AA441" s="2"/>
      <c r="AC441" s="2"/>
      <c r="AD441" s="2"/>
      <c r="AE441" s="2"/>
      <c r="AF441" s="2"/>
      <c r="AG441" s="2"/>
      <c r="AH441" s="2"/>
      <c r="AI441" s="5"/>
      <c r="AJ441" s="5"/>
      <c r="AK441" s="2"/>
      <c r="AL441" s="2"/>
      <c r="AM441" s="2"/>
      <c r="AN441" s="2"/>
      <c r="AO441" s="2"/>
      <c r="AP441" s="2"/>
      <c r="AQ441" t="str">
        <f t="shared" si="7"/>
        <v>Hérault</v>
      </c>
    </row>
    <row r="442" spans="1:43" ht="14.1" hidden="1" customHeight="1">
      <c r="A442" s="9"/>
      <c r="C442" s="19" t="s">
        <v>850</v>
      </c>
      <c r="E442" s="19" t="s">
        <v>851</v>
      </c>
      <c r="F442" s="19">
        <v>66600</v>
      </c>
      <c r="G442" s="19" t="s">
        <v>99</v>
      </c>
      <c r="H442" s="57" t="s">
        <v>2177</v>
      </c>
      <c r="I442" s="55" t="s">
        <v>852</v>
      </c>
      <c r="J442" s="19" t="s">
        <v>853</v>
      </c>
      <c r="K442" s="19" t="s">
        <v>854</v>
      </c>
      <c r="L442" s="19"/>
      <c r="M442" s="19" t="s">
        <v>855</v>
      </c>
      <c r="N442" s="19" t="s">
        <v>31</v>
      </c>
      <c r="O442" s="19">
        <v>7622</v>
      </c>
      <c r="P442" s="19">
        <v>1</v>
      </c>
      <c r="Q442" s="71" t="s">
        <v>2178</v>
      </c>
      <c r="R442" s="19" t="s">
        <v>856</v>
      </c>
      <c r="T442" s="19" t="s">
        <v>857</v>
      </c>
      <c r="U442" s="19"/>
      <c r="V442" s="19"/>
      <c r="W442" s="19"/>
      <c r="X442" s="19"/>
      <c r="AA442" s="19" t="s">
        <v>858</v>
      </c>
      <c r="AD442" s="19">
        <v>0</v>
      </c>
      <c r="AE442" s="19">
        <v>0</v>
      </c>
      <c r="AF442" s="19">
        <v>0</v>
      </c>
      <c r="AG442" s="19">
        <v>0</v>
      </c>
      <c r="AH442" s="19">
        <v>0</v>
      </c>
      <c r="AI442" s="19">
        <v>150</v>
      </c>
      <c r="AJ442" s="19"/>
      <c r="AM442" s="19"/>
      <c r="AN442" s="7"/>
      <c r="AO442" s="7"/>
      <c r="AP442" s="7"/>
      <c r="AQ442" t="str">
        <f t="shared" si="7"/>
        <v>Pyrénées-Orientales</v>
      </c>
    </row>
    <row r="443" spans="1:43" ht="14.1" hidden="1" customHeight="1">
      <c r="B443" s="24"/>
      <c r="C443" s="35" t="s">
        <v>2105</v>
      </c>
      <c r="F443" s="19">
        <v>66600</v>
      </c>
      <c r="G443" s="19" t="s">
        <v>99</v>
      </c>
      <c r="Q443" s="68"/>
      <c r="R443" s="5"/>
      <c r="S443" s="2"/>
      <c r="T443" s="5"/>
      <c r="U443" s="5"/>
      <c r="V443" s="5"/>
      <c r="W443" s="5"/>
      <c r="X443" s="5"/>
      <c r="Y443" s="2"/>
      <c r="Z443" s="2"/>
      <c r="AA443" s="2"/>
      <c r="AC443" s="2"/>
      <c r="AD443" s="2"/>
      <c r="AE443" s="2"/>
      <c r="AF443" s="2"/>
      <c r="AG443" s="2"/>
      <c r="AH443" s="2"/>
      <c r="AI443" s="5"/>
      <c r="AJ443" s="5"/>
      <c r="AK443" s="2"/>
      <c r="AL443" s="2"/>
      <c r="AM443" s="2"/>
      <c r="AN443" s="2"/>
      <c r="AO443" s="2"/>
      <c r="AP443" s="2"/>
      <c r="AQ443" t="str">
        <f t="shared" si="7"/>
        <v>Pyrénées-Orientales</v>
      </c>
    </row>
    <row r="444" spans="1:43" ht="14.1" hidden="1" customHeight="1">
      <c r="A444" s="43"/>
      <c r="C444" s="19" t="s">
        <v>859</v>
      </c>
      <c r="E444" s="19" t="s">
        <v>230</v>
      </c>
      <c r="F444" s="19">
        <v>66700</v>
      </c>
      <c r="G444" s="19" t="s">
        <v>150</v>
      </c>
      <c r="H444" s="57" t="s">
        <v>860</v>
      </c>
      <c r="I444" s="55"/>
      <c r="J444" s="19" t="s">
        <v>861</v>
      </c>
      <c r="K444" s="19"/>
      <c r="L444" s="19" t="s">
        <v>862</v>
      </c>
      <c r="M444" s="19">
        <v>31480572200043</v>
      </c>
      <c r="N444" s="19"/>
      <c r="O444" s="19"/>
      <c r="P444" s="19"/>
      <c r="Q444" s="69"/>
      <c r="R444" s="5"/>
      <c r="S444" s="2"/>
      <c r="T444" s="19" t="s">
        <v>258</v>
      </c>
      <c r="U444" s="19"/>
      <c r="V444" s="5"/>
      <c r="W444" s="5"/>
      <c r="X444" s="5"/>
      <c r="Y444" s="2"/>
      <c r="Z444" s="2"/>
      <c r="AA444" s="5"/>
      <c r="AC444" s="2"/>
      <c r="AD444" s="5">
        <v>0</v>
      </c>
      <c r="AE444" s="5">
        <v>0</v>
      </c>
      <c r="AF444" s="5">
        <v>0</v>
      </c>
      <c r="AG444" s="5">
        <v>0</v>
      </c>
      <c r="AH444" s="5">
        <v>0</v>
      </c>
      <c r="AI444" s="5"/>
      <c r="AJ444" s="5"/>
      <c r="AK444" s="2"/>
      <c r="AL444" s="2"/>
      <c r="AM444" s="5"/>
      <c r="AN444" s="2"/>
      <c r="AO444" s="2"/>
      <c r="AP444" s="2"/>
      <c r="AQ444" t="str">
        <f t="shared" si="7"/>
        <v>Pyrénées-Orientales</v>
      </c>
    </row>
    <row r="445" spans="1:43" ht="14.1" customHeight="1">
      <c r="C445" s="19" t="s">
        <v>1919</v>
      </c>
      <c r="E445" t="s">
        <v>1248</v>
      </c>
      <c r="F445">
        <v>34280</v>
      </c>
      <c r="G445" t="s">
        <v>508</v>
      </c>
      <c r="H445" s="58">
        <v>660823096</v>
      </c>
      <c r="J445" s="21" t="s">
        <v>1920</v>
      </c>
      <c r="K445" s="21" t="s">
        <v>1921</v>
      </c>
      <c r="Q445" s="68"/>
      <c r="R445" s="7"/>
      <c r="S445" s="7"/>
      <c r="V445" s="7"/>
      <c r="W445" s="7"/>
      <c r="X445" s="7"/>
      <c r="Y445" s="7"/>
      <c r="Z445" s="7"/>
      <c r="AA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t="str">
        <f t="shared" si="7"/>
        <v>Hérault</v>
      </c>
    </row>
    <row r="446" spans="1:43" ht="14.1" customHeight="1">
      <c r="B446" s="24" t="s">
        <v>1462</v>
      </c>
      <c r="C446" s="19" t="s">
        <v>1098</v>
      </c>
      <c r="D446" t="s">
        <v>29</v>
      </c>
      <c r="E446" t="s">
        <v>1030</v>
      </c>
      <c r="F446">
        <v>30240</v>
      </c>
      <c r="G446" t="s">
        <v>1028</v>
      </c>
      <c r="H446" s="58" t="s">
        <v>2497</v>
      </c>
      <c r="I446" s="20" t="s">
        <v>29</v>
      </c>
      <c r="J446" s="21" t="s">
        <v>1099</v>
      </c>
      <c r="K446" s="21" t="s">
        <v>1100</v>
      </c>
      <c r="L446" t="s">
        <v>29</v>
      </c>
      <c r="M446" t="s">
        <v>29</v>
      </c>
      <c r="N446" t="s">
        <v>29</v>
      </c>
      <c r="O446" t="s">
        <v>29</v>
      </c>
      <c r="P446" t="s">
        <v>29</v>
      </c>
      <c r="Q446" s="68" t="s">
        <v>29</v>
      </c>
      <c r="R446" s="5" t="s">
        <v>29</v>
      </c>
      <c r="S446" s="2" t="s">
        <v>29</v>
      </c>
      <c r="T446" s="2" t="s">
        <v>2498</v>
      </c>
      <c r="U446" s="2" t="s">
        <v>29</v>
      </c>
      <c r="V446" s="5" t="s">
        <v>29</v>
      </c>
      <c r="W446" s="5" t="s">
        <v>29</v>
      </c>
      <c r="X446" s="5" t="s">
        <v>29</v>
      </c>
      <c r="Y446" s="2" t="s">
        <v>2499</v>
      </c>
      <c r="Z446" s="2" t="s">
        <v>29</v>
      </c>
      <c r="AA446" s="2" t="s">
        <v>29</v>
      </c>
      <c r="AB446" t="s">
        <v>29</v>
      </c>
      <c r="AC446" s="2" t="s">
        <v>29</v>
      </c>
      <c r="AD446" s="2" t="s">
        <v>29</v>
      </c>
      <c r="AE446" s="2" t="s">
        <v>29</v>
      </c>
      <c r="AF446" s="2" t="s">
        <v>29</v>
      </c>
      <c r="AG446" s="2" t="s">
        <v>29</v>
      </c>
      <c r="AH446" s="2" t="s">
        <v>29</v>
      </c>
      <c r="AI446" s="5" t="s">
        <v>29</v>
      </c>
      <c r="AJ446" s="5" t="s">
        <v>29</v>
      </c>
      <c r="AK446" s="2" t="s">
        <v>29</v>
      </c>
      <c r="AL446" s="2" t="s">
        <v>29</v>
      </c>
      <c r="AM446" s="2" t="s">
        <v>29</v>
      </c>
      <c r="AN446" s="16">
        <v>41751</v>
      </c>
      <c r="AO446" s="2"/>
      <c r="AP446" s="2"/>
      <c r="AQ446" t="str">
        <f t="shared" si="7"/>
        <v>Gard</v>
      </c>
    </row>
    <row r="447" spans="1:43" ht="14.1" hidden="1" customHeight="1">
      <c r="C447" s="27" t="s">
        <v>1531</v>
      </c>
      <c r="E447" t="s">
        <v>1532</v>
      </c>
      <c r="F447">
        <v>11430</v>
      </c>
      <c r="G447" s="24" t="s">
        <v>1504</v>
      </c>
      <c r="H447" s="58">
        <v>607962159</v>
      </c>
      <c r="Q447" s="70"/>
      <c r="R447" s="7"/>
      <c r="S447" s="7"/>
      <c r="V447" s="7"/>
      <c r="W447" s="7"/>
      <c r="X447" s="7"/>
      <c r="Y447" s="7"/>
      <c r="Z447" s="7"/>
      <c r="AA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53"/>
      <c r="AQ447" t="str">
        <f t="shared" si="7"/>
        <v>Aude</v>
      </c>
    </row>
    <row r="448" spans="1:43" ht="14.1" hidden="1" customHeight="1">
      <c r="C448" s="27" t="s">
        <v>1533</v>
      </c>
      <c r="E448" t="s">
        <v>1534</v>
      </c>
      <c r="F448">
        <v>11430</v>
      </c>
      <c r="G448" s="24" t="s">
        <v>1504</v>
      </c>
      <c r="H448" s="58">
        <v>468439346</v>
      </c>
      <c r="Q448" s="70"/>
      <c r="R448" s="7"/>
      <c r="S448" s="7"/>
      <c r="V448" s="7"/>
      <c r="W448" s="7"/>
      <c r="X448" s="7"/>
      <c r="Y448" s="7"/>
      <c r="Z448" s="7"/>
      <c r="AA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53"/>
      <c r="AQ448" t="str">
        <f t="shared" si="7"/>
        <v>Aude</v>
      </c>
    </row>
    <row r="449" spans="1:43" ht="14.1" hidden="1" customHeight="1">
      <c r="B449" s="7"/>
      <c r="C449" s="27" t="s">
        <v>1468</v>
      </c>
      <c r="E449" t="s">
        <v>1469</v>
      </c>
      <c r="F449">
        <v>11140</v>
      </c>
      <c r="G449" t="s">
        <v>1470</v>
      </c>
      <c r="H449" s="58">
        <v>468205276</v>
      </c>
      <c r="Q449" s="68"/>
      <c r="R449" s="5"/>
      <c r="S449" s="2"/>
      <c r="V449" s="5"/>
      <c r="W449" s="5"/>
      <c r="X449" s="5"/>
      <c r="Y449" s="2"/>
      <c r="Z449" s="2"/>
      <c r="AA449" s="2"/>
      <c r="AC449" s="2"/>
      <c r="AD449" s="2"/>
      <c r="AE449" s="2"/>
      <c r="AF449" s="2"/>
      <c r="AG449" s="2"/>
      <c r="AH449" s="2"/>
      <c r="AI449" s="5"/>
      <c r="AJ449" s="5"/>
      <c r="AK449" s="2"/>
      <c r="AL449" s="2"/>
      <c r="AM449" s="2"/>
      <c r="AN449" s="16"/>
      <c r="AO449" s="2"/>
      <c r="AP449" s="18"/>
      <c r="AQ449" t="str">
        <f t="shared" si="7"/>
        <v>Aude</v>
      </c>
    </row>
    <row r="450" spans="1:43" ht="14.1" hidden="1" customHeight="1">
      <c r="A450" s="2"/>
      <c r="C450" s="19" t="s">
        <v>863</v>
      </c>
      <c r="E450" s="19" t="s">
        <v>864</v>
      </c>
      <c r="F450" s="19">
        <v>66330</v>
      </c>
      <c r="G450" s="19" t="s">
        <v>865</v>
      </c>
      <c r="H450" s="57" t="s">
        <v>866</v>
      </c>
      <c r="I450" s="55" t="s">
        <v>866</v>
      </c>
      <c r="J450" s="19" t="s">
        <v>867</v>
      </c>
      <c r="K450" s="19" t="s">
        <v>868</v>
      </c>
      <c r="L450" s="19"/>
      <c r="M450" s="5"/>
      <c r="N450" s="19"/>
      <c r="O450" s="19"/>
      <c r="P450" s="19"/>
      <c r="Q450" s="69"/>
      <c r="R450" s="5"/>
      <c r="S450" s="2"/>
      <c r="T450" s="19" t="s">
        <v>869</v>
      </c>
      <c r="U450" s="19"/>
      <c r="V450" s="5"/>
      <c r="W450" s="5"/>
      <c r="X450" s="5"/>
      <c r="Y450" s="2"/>
      <c r="Z450" s="2"/>
      <c r="AA450" s="5" t="s">
        <v>870</v>
      </c>
      <c r="AC450" s="2"/>
      <c r="AD450" s="5">
        <v>0</v>
      </c>
      <c r="AE450" s="5">
        <v>0</v>
      </c>
      <c r="AF450" s="5">
        <v>0</v>
      </c>
      <c r="AG450" s="5">
        <v>0</v>
      </c>
      <c r="AH450" s="5">
        <v>0</v>
      </c>
      <c r="AI450" s="5"/>
      <c r="AJ450" s="5"/>
      <c r="AK450" s="2"/>
      <c r="AL450" s="2"/>
      <c r="AM450" s="5"/>
      <c r="AN450" s="2"/>
      <c r="AO450" s="2"/>
      <c r="AQ450" t="str">
        <f t="shared" si="7"/>
        <v>Pyrénées-Orientales</v>
      </c>
    </row>
    <row r="451" spans="1:43" ht="14.1" hidden="1" customHeight="1">
      <c r="A451" s="2"/>
      <c r="B451" s="24"/>
      <c r="C451" s="35" t="s">
        <v>2076</v>
      </c>
      <c r="F451" s="19">
        <v>66530</v>
      </c>
      <c r="G451" s="37" t="s">
        <v>889</v>
      </c>
      <c r="M451" s="2"/>
      <c r="Q451" s="70"/>
      <c r="R451" s="7"/>
      <c r="S451" s="7"/>
      <c r="T451" s="7"/>
      <c r="U451" s="7"/>
      <c r="V451" s="7"/>
      <c r="W451" s="7"/>
      <c r="X451" s="7"/>
      <c r="Y451" s="7"/>
      <c r="Z451" s="7"/>
      <c r="AA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t="str">
        <f t="shared" si="7"/>
        <v>Pyrénées-Orientales</v>
      </c>
    </row>
    <row r="452" spans="1:43" ht="14.1" customHeight="1">
      <c r="A452" s="2"/>
      <c r="C452" s="19" t="s">
        <v>1922</v>
      </c>
      <c r="E452" t="s">
        <v>1923</v>
      </c>
      <c r="F452">
        <v>34280</v>
      </c>
      <c r="G452" t="s">
        <v>508</v>
      </c>
      <c r="H452" s="58">
        <v>610440660</v>
      </c>
      <c r="Q452" s="70"/>
      <c r="R452" s="7"/>
      <c r="S452" s="7"/>
      <c r="V452" s="7"/>
      <c r="W452" s="7"/>
      <c r="X452" s="7"/>
      <c r="Y452" s="7"/>
      <c r="Z452" s="7"/>
      <c r="AA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t="str">
        <f t="shared" si="7"/>
        <v>Hérault</v>
      </c>
    </row>
    <row r="453" spans="1:43" ht="14.1" hidden="1" customHeight="1">
      <c r="A453" s="2"/>
      <c r="C453" s="27" t="s">
        <v>1493</v>
      </c>
      <c r="E453" t="s">
        <v>1494</v>
      </c>
      <c r="F453">
        <v>11560</v>
      </c>
      <c r="G453" t="s">
        <v>1495</v>
      </c>
      <c r="H453" s="58">
        <v>650265949</v>
      </c>
      <c r="Q453" s="70"/>
      <c r="R453" s="7"/>
      <c r="S453" s="7"/>
      <c r="V453" s="7"/>
      <c r="W453" s="7"/>
      <c r="X453" s="7"/>
      <c r="Y453" s="7"/>
      <c r="Z453" s="7"/>
      <c r="AA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53"/>
      <c r="AQ453" t="str">
        <f t="shared" si="7"/>
        <v>Aude</v>
      </c>
    </row>
    <row r="454" spans="1:43" ht="14.1" customHeight="1">
      <c r="A454" s="2"/>
      <c r="B454" t="s">
        <v>1460</v>
      </c>
      <c r="C454" s="19" t="s">
        <v>1892</v>
      </c>
      <c r="E454" t="s">
        <v>1893</v>
      </c>
      <c r="F454">
        <v>34460</v>
      </c>
      <c r="G454" t="s">
        <v>1894</v>
      </c>
      <c r="H454" s="58">
        <v>467896165</v>
      </c>
      <c r="Q454" s="68"/>
      <c r="R454" s="5"/>
      <c r="S454" s="2"/>
      <c r="T454" s="2"/>
      <c r="U454" s="2"/>
      <c r="V454" s="5"/>
      <c r="W454" s="5"/>
      <c r="X454" s="5"/>
      <c r="Y454" s="2"/>
      <c r="Z454" s="2"/>
      <c r="AA454" s="2"/>
      <c r="AC454" s="2"/>
      <c r="AD454" s="2"/>
      <c r="AE454" s="2"/>
      <c r="AF454" s="2"/>
      <c r="AG454" s="2"/>
      <c r="AH454" s="2"/>
      <c r="AI454" s="5"/>
      <c r="AJ454" s="5"/>
      <c r="AK454" s="2"/>
      <c r="AL454" s="2"/>
      <c r="AM454" s="2"/>
      <c r="AN454" s="2"/>
      <c r="AO454" s="2"/>
      <c r="AP454" s="2"/>
      <c r="AQ454" t="str">
        <f t="shared" ref="AQ454:AQ517" si="8">IF(AND(F454&gt;10999,F454&lt;12000),"Aude",IF(AND(F454&gt;29999,F454&lt;31000),"Gard",IF(AND(F454&gt;33999,F454&lt;35000),"Hérault",IF(AND(F454&gt;65999,F454&lt;67000),"Pyrénées-Orientales",""))))</f>
        <v>Hérault</v>
      </c>
    </row>
    <row r="455" spans="1:43" ht="14.1" hidden="1" customHeight="1">
      <c r="A455" s="2"/>
      <c r="C455" s="19" t="s">
        <v>871</v>
      </c>
      <c r="E455" s="19" t="s">
        <v>872</v>
      </c>
      <c r="F455" s="19">
        <v>66650</v>
      </c>
      <c r="G455" s="19" t="s">
        <v>220</v>
      </c>
      <c r="H455" s="57" t="s">
        <v>873</v>
      </c>
      <c r="I455" s="55" t="s">
        <v>874</v>
      </c>
      <c r="J455" s="19" t="s">
        <v>875</v>
      </c>
      <c r="K455" s="19" t="s">
        <v>876</v>
      </c>
      <c r="L455" s="19" t="s">
        <v>225</v>
      </c>
      <c r="M455" s="5" t="s">
        <v>877</v>
      </c>
      <c r="N455" s="19" t="s">
        <v>31</v>
      </c>
      <c r="O455" s="19">
        <v>7622</v>
      </c>
      <c r="P455" s="19">
        <v>3</v>
      </c>
      <c r="Q455" s="69" t="s">
        <v>2181</v>
      </c>
      <c r="R455" s="5" t="s">
        <v>878</v>
      </c>
      <c r="S455" s="2"/>
      <c r="T455" s="19" t="s">
        <v>879</v>
      </c>
      <c r="U455" s="19" t="s">
        <v>880</v>
      </c>
      <c r="V455" s="5"/>
      <c r="W455" s="5"/>
      <c r="X455" s="5"/>
      <c r="Y455" s="2"/>
      <c r="Z455" s="2"/>
      <c r="AA455" s="5" t="s">
        <v>881</v>
      </c>
      <c r="AC455" s="2"/>
      <c r="AD455" s="5">
        <v>0</v>
      </c>
      <c r="AE455" s="5">
        <v>0</v>
      </c>
      <c r="AF455" s="5">
        <v>0</v>
      </c>
      <c r="AG455" s="5">
        <v>0</v>
      </c>
      <c r="AH455" s="5">
        <v>0</v>
      </c>
      <c r="AI455" s="5"/>
      <c r="AJ455" s="5"/>
      <c r="AK455" s="2"/>
      <c r="AL455" s="2"/>
      <c r="AM455" s="5"/>
      <c r="AN455" s="2"/>
      <c r="AO455" s="2"/>
      <c r="AQ455" t="str">
        <f t="shared" si="8"/>
        <v>Pyrénées-Orientales</v>
      </c>
    </row>
    <row r="456" spans="1:43" hidden="1">
      <c r="A456" s="4"/>
      <c r="B456" s="24"/>
      <c r="C456" s="35" t="s">
        <v>465</v>
      </c>
      <c r="F456">
        <v>66140</v>
      </c>
      <c r="G456" s="19" t="s">
        <v>50</v>
      </c>
      <c r="M456" s="4"/>
      <c r="Q456" s="70"/>
      <c r="R456" s="7"/>
      <c r="S456" s="7"/>
      <c r="T456" s="7"/>
      <c r="U456" s="7"/>
      <c r="V456" s="7"/>
      <c r="W456" s="7"/>
      <c r="X456" s="7"/>
      <c r="Y456" s="7"/>
      <c r="Z456" s="7"/>
      <c r="AA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t="str">
        <f t="shared" si="8"/>
        <v>Pyrénées-Orientales</v>
      </c>
    </row>
    <row r="457" spans="1:43" ht="14.1" customHeight="1">
      <c r="A457" s="4"/>
      <c r="B457" t="s">
        <v>996</v>
      </c>
      <c r="C457" s="19" t="s">
        <v>1748</v>
      </c>
      <c r="E457" t="s">
        <v>1030</v>
      </c>
      <c r="F457">
        <v>30240</v>
      </c>
      <c r="G457" t="s">
        <v>1028</v>
      </c>
      <c r="H457" s="58">
        <v>466610734</v>
      </c>
      <c r="J457" s="21" t="s">
        <v>1749</v>
      </c>
      <c r="K457" s="21" t="s">
        <v>1750</v>
      </c>
      <c r="M457" s="4"/>
      <c r="Q457" s="70"/>
      <c r="R457" s="7"/>
      <c r="S457" s="7"/>
      <c r="T457" s="2" t="s">
        <v>1105</v>
      </c>
      <c r="U457" s="2" t="s">
        <v>1106</v>
      </c>
      <c r="V457" s="7"/>
      <c r="W457" s="7"/>
      <c r="X457" s="7"/>
      <c r="Y457" s="7"/>
      <c r="Z457" s="7"/>
      <c r="AA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2"/>
      <c r="AQ457" t="str">
        <f t="shared" si="8"/>
        <v>Gard</v>
      </c>
    </row>
    <row r="458" spans="1:43">
      <c r="A458" s="4"/>
      <c r="B458" t="s">
        <v>996</v>
      </c>
      <c r="C458" s="19" t="s">
        <v>1327</v>
      </c>
      <c r="E458" t="s">
        <v>1328</v>
      </c>
      <c r="F458">
        <v>34250</v>
      </c>
      <c r="G458" s="24" t="s">
        <v>1319</v>
      </c>
      <c r="H458" s="58">
        <v>467684423</v>
      </c>
      <c r="J458" s="21" t="s">
        <v>1329</v>
      </c>
      <c r="Q458" s="70"/>
      <c r="R458" s="7"/>
      <c r="S458" s="7"/>
      <c r="T458" s="2"/>
      <c r="U458" s="2"/>
      <c r="V458" s="7"/>
      <c r="W458" s="7"/>
      <c r="X458" s="7"/>
      <c r="Y458" s="7"/>
      <c r="Z458" s="7"/>
      <c r="AA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t="str">
        <f t="shared" si="8"/>
        <v>Hérault</v>
      </c>
    </row>
    <row r="459" spans="1:43" ht="14.1" customHeight="1">
      <c r="A459" s="4"/>
      <c r="B459" s="24"/>
      <c r="C459" s="19" t="s">
        <v>1895</v>
      </c>
      <c r="E459" t="s">
        <v>1896</v>
      </c>
      <c r="F459">
        <v>34440</v>
      </c>
      <c r="G459" t="s">
        <v>1897</v>
      </c>
      <c r="H459" s="58">
        <v>467371460</v>
      </c>
      <c r="Q459" s="68"/>
      <c r="R459" s="5"/>
      <c r="S459" s="2"/>
      <c r="T459" s="2"/>
      <c r="U459" s="2"/>
      <c r="V459" s="5"/>
      <c r="W459" s="5"/>
      <c r="X459" s="5"/>
      <c r="Y459" s="2"/>
      <c r="Z459" s="2"/>
      <c r="AA459" s="2"/>
      <c r="AC459" s="2"/>
      <c r="AD459" s="2"/>
      <c r="AE459" s="2"/>
      <c r="AF459" s="2"/>
      <c r="AG459" s="2"/>
      <c r="AH459" s="2"/>
      <c r="AI459" s="5"/>
      <c r="AJ459" s="5"/>
      <c r="AK459" s="2"/>
      <c r="AL459" s="2"/>
      <c r="AM459" s="2"/>
      <c r="AN459" s="2"/>
      <c r="AO459" s="2"/>
      <c r="AP459" s="2"/>
      <c r="AQ459" t="str">
        <f t="shared" si="8"/>
        <v>Hérault</v>
      </c>
    </row>
    <row r="460" spans="1:43" ht="14.1" customHeight="1">
      <c r="A460" s="4"/>
      <c r="B460" t="s">
        <v>996</v>
      </c>
      <c r="C460" s="19" t="s">
        <v>1365</v>
      </c>
      <c r="E460" t="s">
        <v>1366</v>
      </c>
      <c r="F460">
        <v>34200</v>
      </c>
      <c r="G460" t="s">
        <v>1338</v>
      </c>
      <c r="H460" s="58">
        <v>467487042</v>
      </c>
      <c r="Q460" s="68"/>
      <c r="R460" s="7"/>
      <c r="S460" s="7"/>
      <c r="V460" s="7"/>
      <c r="W460" s="7"/>
      <c r="X460" s="7"/>
      <c r="Y460" s="7"/>
      <c r="Z460" s="7"/>
      <c r="AA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t="str">
        <f t="shared" si="8"/>
        <v>Hérault</v>
      </c>
    </row>
    <row r="461" spans="1:43" ht="14.1" hidden="1" customHeight="1">
      <c r="A461" s="4"/>
      <c r="C461" s="27" t="s">
        <v>1471</v>
      </c>
      <c r="E461" t="s">
        <v>1472</v>
      </c>
      <c r="F461">
        <v>11140</v>
      </c>
      <c r="G461" t="s">
        <v>1473</v>
      </c>
      <c r="H461" s="58">
        <v>468205397</v>
      </c>
      <c r="Q461" s="70"/>
      <c r="R461" s="7"/>
      <c r="S461" s="7"/>
      <c r="V461" s="7"/>
      <c r="W461" s="7"/>
      <c r="X461" s="7"/>
      <c r="Y461" s="7"/>
      <c r="Z461" s="7"/>
      <c r="AA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17"/>
      <c r="AO461" s="17"/>
      <c r="AP461" s="18"/>
      <c r="AQ461" t="str">
        <f t="shared" si="8"/>
        <v>Aude</v>
      </c>
    </row>
    <row r="462" spans="1:43" ht="14.1" hidden="1" customHeight="1">
      <c r="A462" s="8"/>
      <c r="C462" s="19" t="s">
        <v>883</v>
      </c>
      <c r="E462" s="19" t="s">
        <v>884</v>
      </c>
      <c r="F462" s="19">
        <v>66704</v>
      </c>
      <c r="G462" s="19" t="s">
        <v>150</v>
      </c>
      <c r="H462" s="57" t="s">
        <v>860</v>
      </c>
      <c r="I462" s="55" t="s">
        <v>885</v>
      </c>
      <c r="J462" s="19" t="s">
        <v>886</v>
      </c>
      <c r="K462" s="19"/>
      <c r="L462" s="19"/>
      <c r="M462" s="19"/>
      <c r="N462" s="19"/>
      <c r="O462" s="19"/>
      <c r="P462" s="19"/>
      <c r="Q462" s="69"/>
      <c r="R462" s="5"/>
      <c r="S462" s="2"/>
      <c r="T462" s="19" t="s">
        <v>258</v>
      </c>
      <c r="U462" s="19"/>
      <c r="V462" s="5"/>
      <c r="W462" s="5"/>
      <c r="X462" s="5"/>
      <c r="Y462" s="2"/>
      <c r="Z462" s="2"/>
      <c r="AA462" s="5"/>
      <c r="AC462" s="2"/>
      <c r="AD462" s="5">
        <v>0</v>
      </c>
      <c r="AE462" s="5">
        <v>0</v>
      </c>
      <c r="AF462" s="5">
        <v>0</v>
      </c>
      <c r="AG462" s="5">
        <v>0</v>
      </c>
      <c r="AH462" s="5">
        <v>0</v>
      </c>
      <c r="AI462" s="5"/>
      <c r="AJ462" s="5"/>
      <c r="AK462" s="2"/>
      <c r="AL462" s="2"/>
      <c r="AM462" s="5"/>
      <c r="AN462" s="7"/>
      <c r="AO462" s="7"/>
      <c r="AP462" s="7"/>
      <c r="AQ462" t="str">
        <f t="shared" si="8"/>
        <v>Pyrénées-Orientales</v>
      </c>
    </row>
    <row r="463" spans="1:43" hidden="1">
      <c r="A463" s="4"/>
      <c r="B463" s="24"/>
      <c r="C463" s="35" t="s">
        <v>2128</v>
      </c>
      <c r="F463">
        <v>66750</v>
      </c>
      <c r="G463" s="19" t="s">
        <v>135</v>
      </c>
      <c r="Q463" s="68"/>
      <c r="R463" s="7"/>
      <c r="S463" s="7"/>
      <c r="T463" s="7"/>
      <c r="U463" s="7"/>
      <c r="V463" s="7"/>
      <c r="W463" s="7"/>
      <c r="X463" s="7"/>
      <c r="Y463" s="7"/>
      <c r="Z463" s="7"/>
      <c r="AA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t="str">
        <f t="shared" si="8"/>
        <v>Pyrénées-Orientales</v>
      </c>
    </row>
    <row r="464" spans="1:43" ht="14.1" hidden="1" customHeight="1">
      <c r="A464" s="4"/>
      <c r="B464" s="24"/>
      <c r="C464" s="35" t="s">
        <v>2129</v>
      </c>
      <c r="F464">
        <v>66750</v>
      </c>
      <c r="G464" s="19" t="s">
        <v>135</v>
      </c>
      <c r="Q464" s="70"/>
      <c r="R464" s="7"/>
      <c r="S464" s="7"/>
      <c r="T464" s="7"/>
      <c r="U464" s="7"/>
      <c r="V464" s="7"/>
      <c r="W464" s="7"/>
      <c r="X464" s="7"/>
      <c r="Y464" s="7"/>
      <c r="Z464" s="7"/>
      <c r="AA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t="str">
        <f t="shared" si="8"/>
        <v>Pyrénées-Orientales</v>
      </c>
    </row>
    <row r="465" spans="1:44" ht="14.1" customHeight="1">
      <c r="A465" s="4"/>
      <c r="B465" t="s">
        <v>996</v>
      </c>
      <c r="C465" s="19" t="s">
        <v>1101</v>
      </c>
      <c r="E465" t="s">
        <v>520</v>
      </c>
      <c r="F465">
        <v>30240</v>
      </c>
      <c r="G465" t="s">
        <v>1028</v>
      </c>
      <c r="H465" s="58">
        <v>645304024</v>
      </c>
      <c r="Q465" s="68"/>
      <c r="R465" s="7"/>
      <c r="S465" s="7"/>
      <c r="T465" s="2"/>
      <c r="U465" s="2"/>
      <c r="V465" s="7"/>
      <c r="W465" s="7"/>
      <c r="X465" s="7"/>
      <c r="Y465" s="7"/>
      <c r="Z465" s="7"/>
      <c r="AA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2"/>
      <c r="AQ465" t="str">
        <f t="shared" si="8"/>
        <v>Gard</v>
      </c>
    </row>
    <row r="466" spans="1:44" ht="14.1" hidden="1" customHeight="1">
      <c r="A466" s="8"/>
      <c r="C466" s="19" t="s">
        <v>887</v>
      </c>
      <c r="E466" s="19" t="s">
        <v>888</v>
      </c>
      <c r="F466" s="19">
        <v>66530</v>
      </c>
      <c r="G466" s="19" t="s">
        <v>889</v>
      </c>
      <c r="H466" s="57" t="s">
        <v>890</v>
      </c>
      <c r="I466" s="55"/>
      <c r="J466" s="19" t="s">
        <v>891</v>
      </c>
      <c r="K466" s="19" t="s">
        <v>892</v>
      </c>
      <c r="L466" s="19" t="s">
        <v>689</v>
      </c>
      <c r="M466" s="19">
        <v>43301240800020</v>
      </c>
      <c r="N466" s="19" t="s">
        <v>31</v>
      </c>
      <c r="O466" s="19">
        <v>15245</v>
      </c>
      <c r="P466" s="19">
        <v>1</v>
      </c>
      <c r="Q466" s="69" t="s">
        <v>2173</v>
      </c>
      <c r="R466" s="5" t="s">
        <v>893</v>
      </c>
      <c r="S466" s="2"/>
      <c r="T466" s="19" t="s">
        <v>894</v>
      </c>
      <c r="U466" s="19"/>
      <c r="V466" s="5"/>
      <c r="W466" s="5"/>
      <c r="X466" s="5"/>
      <c r="Y466" s="2"/>
      <c r="Z466" s="2"/>
      <c r="AA466" s="5"/>
      <c r="AC466" s="2"/>
      <c r="AD466" s="5">
        <v>0</v>
      </c>
      <c r="AE466" s="5">
        <v>0</v>
      </c>
      <c r="AF466" s="5">
        <v>0</v>
      </c>
      <c r="AG466" s="5">
        <v>20</v>
      </c>
      <c r="AH466" s="5">
        <v>80</v>
      </c>
      <c r="AI466" s="5"/>
      <c r="AJ466" s="5"/>
      <c r="AK466" s="2"/>
      <c r="AL466" s="2"/>
      <c r="AM466" s="5"/>
      <c r="AN466" s="7"/>
      <c r="AO466" s="7"/>
      <c r="AP466" s="7"/>
      <c r="AQ466" t="str">
        <f t="shared" si="8"/>
        <v>Pyrénées-Orientales</v>
      </c>
    </row>
    <row r="467" spans="1:44" hidden="1">
      <c r="A467" s="4"/>
      <c r="C467" s="19" t="s">
        <v>895</v>
      </c>
      <c r="E467" s="19" t="s">
        <v>896</v>
      </c>
      <c r="F467" s="19">
        <v>66700</v>
      </c>
      <c r="G467" s="19" t="s">
        <v>150</v>
      </c>
      <c r="H467" s="57" t="s">
        <v>897</v>
      </c>
      <c r="I467" s="55" t="s">
        <v>898</v>
      </c>
      <c r="J467" s="19"/>
      <c r="K467" s="19" t="s">
        <v>899</v>
      </c>
      <c r="L467" s="19" t="s">
        <v>900</v>
      </c>
      <c r="M467" s="19">
        <v>34900911800028</v>
      </c>
      <c r="N467" s="19" t="s">
        <v>31</v>
      </c>
      <c r="O467" s="19">
        <v>15000</v>
      </c>
      <c r="P467" s="19">
        <v>2</v>
      </c>
      <c r="Q467" s="69" t="s">
        <v>2182</v>
      </c>
      <c r="R467" s="5" t="s">
        <v>901</v>
      </c>
      <c r="S467" s="2"/>
      <c r="T467" s="19" t="s">
        <v>902</v>
      </c>
      <c r="U467" s="19"/>
      <c r="V467" s="5"/>
      <c r="W467" s="5"/>
      <c r="X467" s="5"/>
      <c r="Y467" s="2"/>
      <c r="Z467" s="2"/>
      <c r="AA467" s="5"/>
      <c r="AC467" s="2"/>
      <c r="AD467" s="5">
        <v>0</v>
      </c>
      <c r="AE467" s="5">
        <v>0</v>
      </c>
      <c r="AF467" s="5">
        <v>0</v>
      </c>
      <c r="AG467" s="5">
        <v>0</v>
      </c>
      <c r="AH467" s="5">
        <v>0</v>
      </c>
      <c r="AI467" s="5"/>
      <c r="AJ467" s="5"/>
      <c r="AK467" s="2"/>
      <c r="AL467" s="2"/>
      <c r="AM467" s="5"/>
      <c r="AN467" s="2"/>
      <c r="AO467" s="2"/>
      <c r="AQ467" t="str">
        <f t="shared" si="8"/>
        <v>Pyrénées-Orientales</v>
      </c>
    </row>
    <row r="468" spans="1:44" hidden="1">
      <c r="A468" s="4"/>
      <c r="B468" s="24" t="s">
        <v>1458</v>
      </c>
      <c r="C468" s="35" t="s">
        <v>2093</v>
      </c>
      <c r="F468">
        <v>66000</v>
      </c>
      <c r="G468" s="19" t="s">
        <v>403</v>
      </c>
      <c r="Q468" s="70"/>
      <c r="R468" s="7"/>
      <c r="S468" s="7"/>
      <c r="T468" s="7"/>
      <c r="U468" s="7"/>
      <c r="V468" s="7"/>
      <c r="W468" s="7"/>
      <c r="X468" s="7"/>
      <c r="Y468" s="7"/>
      <c r="Z468" s="7"/>
      <c r="AA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t="str">
        <f t="shared" si="8"/>
        <v>Pyrénées-Orientales</v>
      </c>
      <c r="AR468" t="s">
        <v>2303</v>
      </c>
    </row>
    <row r="469" spans="1:44" ht="14.1" customHeight="1">
      <c r="A469" s="4"/>
      <c r="B469" s="24" t="s">
        <v>1129</v>
      </c>
      <c r="C469" s="24" t="s">
        <v>1430</v>
      </c>
      <c r="E469" t="s">
        <v>1431</v>
      </c>
      <c r="F469">
        <v>34340</v>
      </c>
      <c r="G469" s="24" t="s">
        <v>1432</v>
      </c>
      <c r="H469" s="58">
        <v>682990383</v>
      </c>
      <c r="J469" s="21" t="s">
        <v>1433</v>
      </c>
      <c r="K469" s="21" t="s">
        <v>1436</v>
      </c>
      <c r="Q469" s="70"/>
      <c r="R469" s="7"/>
      <c r="S469" s="7"/>
      <c r="T469" s="2" t="s">
        <v>1434</v>
      </c>
      <c r="U469" s="2" t="s">
        <v>1435</v>
      </c>
      <c r="V469" s="7"/>
      <c r="W469" s="7"/>
      <c r="X469" s="7"/>
      <c r="Y469" s="7"/>
      <c r="Z469" s="7"/>
      <c r="AA469" s="7"/>
      <c r="AB469" t="s">
        <v>1437</v>
      </c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t="str">
        <f t="shared" si="8"/>
        <v>Hérault</v>
      </c>
    </row>
    <row r="470" spans="1:44" ht="14.1" hidden="1" customHeight="1">
      <c r="A470" s="13"/>
      <c r="C470" s="19" t="s">
        <v>903</v>
      </c>
      <c r="E470" s="19" t="s">
        <v>904</v>
      </c>
      <c r="F470" s="19">
        <v>66140</v>
      </c>
      <c r="G470" s="19" t="s">
        <v>50</v>
      </c>
      <c r="H470" s="57" t="s">
        <v>905</v>
      </c>
      <c r="I470" s="55" t="s">
        <v>906</v>
      </c>
      <c r="J470" s="19" t="s">
        <v>907</v>
      </c>
      <c r="K470" s="19" t="s">
        <v>908</v>
      </c>
      <c r="L470" s="19" t="s">
        <v>94</v>
      </c>
      <c r="M470" s="19">
        <v>502231541</v>
      </c>
      <c r="N470" s="19" t="s">
        <v>31</v>
      </c>
      <c r="O470" s="19">
        <v>30000</v>
      </c>
      <c r="P470" s="19">
        <v>1</v>
      </c>
      <c r="Q470" s="69" t="s">
        <v>2145</v>
      </c>
      <c r="R470" s="5" t="s">
        <v>909</v>
      </c>
      <c r="S470" s="2"/>
      <c r="T470" s="5" t="s">
        <v>910</v>
      </c>
      <c r="U470" s="5"/>
      <c r="V470" s="5"/>
      <c r="W470" s="5"/>
      <c r="X470" s="5"/>
      <c r="Y470" s="2"/>
      <c r="Z470" s="2"/>
      <c r="AA470" s="5"/>
      <c r="AC470" s="2"/>
      <c r="AD470" s="5">
        <v>0</v>
      </c>
      <c r="AE470" s="5">
        <v>60</v>
      </c>
      <c r="AF470" s="5">
        <v>40</v>
      </c>
      <c r="AG470" s="5">
        <v>0</v>
      </c>
      <c r="AH470" s="5">
        <v>100</v>
      </c>
      <c r="AI470" s="5"/>
      <c r="AJ470" s="5"/>
      <c r="AK470" s="2"/>
      <c r="AL470" s="2"/>
      <c r="AM470" s="5"/>
      <c r="AN470" s="7"/>
      <c r="AO470" s="7"/>
      <c r="AP470" s="7"/>
      <c r="AQ470" t="str">
        <f t="shared" si="8"/>
        <v>Pyrénées-Orientales</v>
      </c>
    </row>
    <row r="471" spans="1:44" ht="14.1" customHeight="1">
      <c r="A471" s="4"/>
      <c r="C471" s="19" t="s">
        <v>1125</v>
      </c>
      <c r="E471" t="s">
        <v>1126</v>
      </c>
      <c r="F471">
        <v>30000</v>
      </c>
      <c r="G471" t="s">
        <v>1124</v>
      </c>
      <c r="H471" s="58">
        <v>466531990</v>
      </c>
      <c r="Q471" s="70"/>
      <c r="R471" s="7"/>
      <c r="S471" s="7"/>
      <c r="T471" s="2"/>
      <c r="U471" s="2"/>
      <c r="V471" s="7"/>
      <c r="W471" s="7"/>
      <c r="X471" s="7"/>
      <c r="Y471" s="7"/>
      <c r="Z471" s="7"/>
      <c r="AA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t="str">
        <f t="shared" si="8"/>
        <v>Gard</v>
      </c>
    </row>
    <row r="472" spans="1:44" ht="14.1" hidden="1" customHeight="1">
      <c r="A472" s="13"/>
      <c r="C472" s="19" t="s">
        <v>911</v>
      </c>
      <c r="E472" s="19" t="s">
        <v>912</v>
      </c>
      <c r="F472" s="19">
        <v>66700</v>
      </c>
      <c r="G472" s="19" t="s">
        <v>150</v>
      </c>
      <c r="H472" s="57"/>
      <c r="I472" s="55"/>
      <c r="J472" s="19" t="s">
        <v>913</v>
      </c>
      <c r="K472" s="19" t="s">
        <v>914</v>
      </c>
      <c r="L472" s="19" t="s">
        <v>654</v>
      </c>
      <c r="M472" s="19">
        <v>47931811500017</v>
      </c>
      <c r="N472" s="19" t="s">
        <v>30</v>
      </c>
      <c r="O472" s="19">
        <v>37000</v>
      </c>
      <c r="P472" s="19">
        <v>1</v>
      </c>
      <c r="Q472" s="69">
        <v>93000</v>
      </c>
      <c r="R472" s="5" t="s">
        <v>915</v>
      </c>
      <c r="S472" s="2"/>
      <c r="T472" s="19" t="s">
        <v>916</v>
      </c>
      <c r="U472" s="19"/>
      <c r="V472" s="5"/>
      <c r="W472" s="5"/>
      <c r="X472" s="5"/>
      <c r="Y472" s="2"/>
      <c r="Z472" s="2"/>
      <c r="AA472" s="5"/>
      <c r="AC472" s="2"/>
      <c r="AD472" s="5">
        <v>0</v>
      </c>
      <c r="AE472" s="5">
        <v>0</v>
      </c>
      <c r="AF472" s="5">
        <v>0</v>
      </c>
      <c r="AG472" s="5">
        <v>0</v>
      </c>
      <c r="AH472" s="5">
        <v>0</v>
      </c>
      <c r="AI472" s="5"/>
      <c r="AJ472" s="5"/>
      <c r="AK472" s="2"/>
      <c r="AL472" s="2"/>
      <c r="AM472" s="5"/>
      <c r="AN472" s="2"/>
      <c r="AO472" s="2"/>
      <c r="AP472" s="2"/>
      <c r="AQ472" t="str">
        <f t="shared" si="8"/>
        <v>Pyrénées-Orientales</v>
      </c>
    </row>
    <row r="473" spans="1:44" ht="14.1" hidden="1" customHeight="1">
      <c r="A473" s="4"/>
      <c r="B473" s="24"/>
      <c r="C473" s="35" t="s">
        <v>2130</v>
      </c>
      <c r="F473">
        <v>66750</v>
      </c>
      <c r="G473" s="19" t="s">
        <v>135</v>
      </c>
      <c r="Q473" s="70"/>
      <c r="R473" s="7"/>
      <c r="S473" s="7"/>
      <c r="T473" s="7"/>
      <c r="U473" s="7"/>
      <c r="V473" s="7"/>
      <c r="W473" s="7"/>
      <c r="X473" s="7"/>
      <c r="Y473" s="7"/>
      <c r="Z473" s="7"/>
      <c r="AA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t="str">
        <f t="shared" si="8"/>
        <v>Pyrénées-Orientales</v>
      </c>
    </row>
    <row r="474" spans="1:44" ht="14.1" hidden="1" customHeight="1">
      <c r="A474" s="4"/>
      <c r="B474" s="24"/>
      <c r="C474" s="41" t="s">
        <v>2094</v>
      </c>
      <c r="E474" t="s">
        <v>2095</v>
      </c>
      <c r="F474">
        <v>66000</v>
      </c>
      <c r="G474" s="19" t="s">
        <v>403</v>
      </c>
      <c r="H474" s="58">
        <v>611150899</v>
      </c>
      <c r="Q474" s="68"/>
      <c r="R474" s="7"/>
      <c r="S474" s="7"/>
      <c r="T474" s="7"/>
      <c r="U474" s="7"/>
      <c r="V474" s="7"/>
      <c r="W474" s="7"/>
      <c r="X474" s="7"/>
      <c r="Y474" s="7"/>
      <c r="Z474" s="7"/>
      <c r="AA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t="str">
        <f t="shared" si="8"/>
        <v>Pyrénées-Orientales</v>
      </c>
    </row>
    <row r="475" spans="1:44" ht="14.1" customHeight="1">
      <c r="A475" s="4"/>
      <c r="B475" s="24"/>
      <c r="C475" s="19" t="s">
        <v>1214</v>
      </c>
      <c r="E475" t="s">
        <v>1215</v>
      </c>
      <c r="F475">
        <v>34280</v>
      </c>
      <c r="G475" t="s">
        <v>1207</v>
      </c>
      <c r="H475" s="58">
        <v>467508811</v>
      </c>
      <c r="Q475" s="70"/>
      <c r="R475" s="7"/>
      <c r="S475" s="7"/>
      <c r="V475" s="7"/>
      <c r="W475" s="7"/>
      <c r="X475" s="7"/>
      <c r="Y475" s="7"/>
      <c r="Z475" s="7"/>
      <c r="AA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t="str">
        <f t="shared" si="8"/>
        <v>Hérault</v>
      </c>
    </row>
    <row r="476" spans="1:44" ht="14.1" customHeight="1">
      <c r="A476" s="4"/>
      <c r="C476" s="19" t="s">
        <v>1803</v>
      </c>
      <c r="F476">
        <v>30000</v>
      </c>
      <c r="G476" t="s">
        <v>1804</v>
      </c>
      <c r="H476" s="58">
        <v>466530101</v>
      </c>
      <c r="J476" s="21" t="s">
        <v>1805</v>
      </c>
      <c r="Q476" s="70"/>
      <c r="R476" s="7"/>
      <c r="S476" s="7"/>
      <c r="T476" s="31" t="s">
        <v>1806</v>
      </c>
      <c r="U476" t="s">
        <v>1807</v>
      </c>
      <c r="V476" s="7"/>
      <c r="W476" s="7"/>
      <c r="X476" s="7"/>
      <c r="Y476" s="7"/>
      <c r="Z476" s="7"/>
      <c r="AA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t="str">
        <f t="shared" si="8"/>
        <v>Gard</v>
      </c>
    </row>
    <row r="477" spans="1:44" hidden="1">
      <c r="A477" s="4"/>
      <c r="B477" s="24"/>
      <c r="C477" s="35" t="s">
        <v>2102</v>
      </c>
      <c r="F477">
        <v>66660</v>
      </c>
      <c r="G477" s="19" t="s">
        <v>169</v>
      </c>
      <c r="Q477" s="68"/>
      <c r="R477" s="5"/>
      <c r="S477" s="2"/>
      <c r="T477" s="5"/>
      <c r="U477" s="5"/>
      <c r="V477" s="5"/>
      <c r="W477" s="5"/>
      <c r="X477" s="5"/>
      <c r="Y477" s="2"/>
      <c r="Z477" s="2"/>
      <c r="AA477" s="2"/>
      <c r="AC477" s="2"/>
      <c r="AD477" s="2"/>
      <c r="AE477" s="2"/>
      <c r="AF477" s="2"/>
      <c r="AG477" s="2"/>
      <c r="AH477" s="2"/>
      <c r="AI477" s="5"/>
      <c r="AJ477" s="5"/>
      <c r="AK477" s="2"/>
      <c r="AL477" s="2"/>
      <c r="AM477" s="2"/>
      <c r="AN477" s="2"/>
      <c r="AO477" s="2"/>
      <c r="AP477" s="2"/>
      <c r="AQ477" t="str">
        <f t="shared" si="8"/>
        <v>Pyrénées-Orientales</v>
      </c>
    </row>
    <row r="478" spans="1:44" ht="14.1" customHeight="1">
      <c r="A478" s="4"/>
      <c r="C478" s="19" t="s">
        <v>1751</v>
      </c>
      <c r="E478" t="s">
        <v>1752</v>
      </c>
      <c r="F478">
        <v>30240</v>
      </c>
      <c r="G478" t="s">
        <v>1028</v>
      </c>
      <c r="H478" s="58">
        <v>676243850</v>
      </c>
      <c r="J478" s="21" t="s">
        <v>1753</v>
      </c>
      <c r="K478" s="21" t="s">
        <v>1755</v>
      </c>
      <c r="Q478" s="68"/>
      <c r="R478" s="7"/>
      <c r="S478" s="7"/>
      <c r="T478" s="2" t="s">
        <v>1385</v>
      </c>
      <c r="U478" s="2" t="s">
        <v>1754</v>
      </c>
      <c r="V478" s="7"/>
      <c r="W478" s="7"/>
      <c r="X478" s="7"/>
      <c r="Y478" s="7"/>
      <c r="Z478" s="7"/>
      <c r="AA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2"/>
      <c r="AQ478" t="str">
        <f t="shared" si="8"/>
        <v>Gard</v>
      </c>
    </row>
    <row r="479" spans="1:44" ht="14.1" hidden="1" customHeight="1">
      <c r="A479" s="4"/>
      <c r="B479" s="24"/>
      <c r="C479" s="35" t="s">
        <v>2096</v>
      </c>
      <c r="F479">
        <v>66000</v>
      </c>
      <c r="G479" s="19" t="s">
        <v>403</v>
      </c>
      <c r="Q479" s="70"/>
      <c r="R479" s="7"/>
      <c r="S479" s="7"/>
      <c r="T479" s="7"/>
      <c r="U479" s="7"/>
      <c r="V479" s="7"/>
      <c r="W479" s="7"/>
      <c r="X479" s="7"/>
      <c r="Y479" s="7"/>
      <c r="Z479" s="7"/>
      <c r="AA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t="str">
        <f t="shared" si="8"/>
        <v>Pyrénées-Orientales</v>
      </c>
    </row>
    <row r="480" spans="1:44" ht="14.1" hidden="1" customHeight="1">
      <c r="A480" s="13"/>
      <c r="C480" s="19" t="s">
        <v>917</v>
      </c>
      <c r="E480" s="19" t="s">
        <v>918</v>
      </c>
      <c r="F480" s="19">
        <v>66140</v>
      </c>
      <c r="G480" s="19" t="s">
        <v>50</v>
      </c>
      <c r="H480" s="57" t="s">
        <v>919</v>
      </c>
      <c r="I480" s="55" t="s">
        <v>919</v>
      </c>
      <c r="J480" s="19" t="s">
        <v>920</v>
      </c>
      <c r="K480" s="19" t="s">
        <v>921</v>
      </c>
      <c r="L480" s="19" t="s">
        <v>43</v>
      </c>
      <c r="M480" s="19" t="s">
        <v>922</v>
      </c>
      <c r="N480" s="19" t="s">
        <v>31</v>
      </c>
      <c r="O480" s="19">
        <v>3000</v>
      </c>
      <c r="P480" s="19">
        <v>1</v>
      </c>
      <c r="Q480" s="69" t="s">
        <v>2152</v>
      </c>
      <c r="R480" s="5" t="s">
        <v>923</v>
      </c>
      <c r="S480" s="2"/>
      <c r="T480" s="5" t="s">
        <v>924</v>
      </c>
      <c r="U480" s="5"/>
      <c r="V480" s="5"/>
      <c r="W480" s="5"/>
      <c r="X480" s="5"/>
      <c r="Y480" s="2"/>
      <c r="Z480" s="2"/>
      <c r="AA480" s="5"/>
      <c r="AC480" s="2"/>
      <c r="AD480" s="5">
        <v>20</v>
      </c>
      <c r="AE480" s="5">
        <v>80</v>
      </c>
      <c r="AF480" s="5">
        <v>0</v>
      </c>
      <c r="AG480" s="5">
        <v>100</v>
      </c>
      <c r="AH480" s="5">
        <v>0</v>
      </c>
      <c r="AI480" s="5">
        <v>70</v>
      </c>
      <c r="AJ480" s="5"/>
      <c r="AK480" s="2"/>
      <c r="AL480" s="2"/>
      <c r="AM480" s="5"/>
      <c r="AN480" s="7"/>
      <c r="AO480" s="7"/>
      <c r="AP480" s="7"/>
      <c r="AQ480" t="str">
        <f t="shared" si="8"/>
        <v>Pyrénées-Orientales</v>
      </c>
    </row>
    <row r="481" spans="1:44" ht="14.1" customHeight="1">
      <c r="A481" s="4"/>
      <c r="B481" s="24"/>
      <c r="C481" s="24" t="s">
        <v>1438</v>
      </c>
      <c r="E481" t="s">
        <v>1439</v>
      </c>
      <c r="F481">
        <v>34300</v>
      </c>
      <c r="G481" s="24" t="s">
        <v>1148</v>
      </c>
      <c r="H481" s="58">
        <v>953782260</v>
      </c>
      <c r="J481" s="21" t="s">
        <v>1440</v>
      </c>
      <c r="K481" s="21" t="s">
        <v>1443</v>
      </c>
      <c r="Q481" s="68"/>
      <c r="R481" s="5"/>
      <c r="S481" s="2"/>
      <c r="T481" t="s">
        <v>1441</v>
      </c>
      <c r="U481" t="s">
        <v>1442</v>
      </c>
      <c r="V481" s="5"/>
      <c r="W481" s="5"/>
      <c r="X481" s="5"/>
      <c r="Y481" s="2"/>
      <c r="Z481" s="2"/>
      <c r="AA481" s="2"/>
      <c r="AC481" s="2"/>
      <c r="AD481" s="2"/>
      <c r="AE481" s="2"/>
      <c r="AF481" s="2"/>
      <c r="AG481" s="2"/>
      <c r="AH481" s="2"/>
      <c r="AI481" s="5"/>
      <c r="AJ481" s="5"/>
      <c r="AK481" s="2"/>
      <c r="AL481" s="2"/>
      <c r="AM481" s="2"/>
      <c r="AN481" s="2"/>
      <c r="AO481" s="2"/>
      <c r="AP481" s="2"/>
      <c r="AQ481" t="str">
        <f t="shared" si="8"/>
        <v>Hérault</v>
      </c>
    </row>
    <row r="482" spans="1:44" ht="14.1" hidden="1" customHeight="1">
      <c r="A482" s="13"/>
      <c r="C482" s="19" t="s">
        <v>925</v>
      </c>
      <c r="E482" s="19" t="s">
        <v>52</v>
      </c>
      <c r="F482" s="19">
        <v>66700</v>
      </c>
      <c r="G482" s="19" t="s">
        <v>150</v>
      </c>
      <c r="H482" s="57" t="s">
        <v>926</v>
      </c>
      <c r="I482" s="55"/>
      <c r="J482" s="19"/>
      <c r="K482" s="19"/>
      <c r="L482" s="19" t="s">
        <v>94</v>
      </c>
      <c r="M482" s="19">
        <v>453245185</v>
      </c>
      <c r="N482" s="19" t="s">
        <v>32</v>
      </c>
      <c r="O482" s="19"/>
      <c r="P482" s="19">
        <v>1</v>
      </c>
      <c r="Q482" s="69"/>
      <c r="R482" s="5" t="s">
        <v>927</v>
      </c>
      <c r="S482" s="2"/>
      <c r="T482" s="19" t="s">
        <v>928</v>
      </c>
      <c r="U482" s="19"/>
      <c r="V482" s="5"/>
      <c r="W482" s="5"/>
      <c r="X482" s="5"/>
      <c r="Y482" s="2"/>
      <c r="Z482" s="2"/>
      <c r="AA482" s="5"/>
      <c r="AC482" s="2"/>
      <c r="AD482" s="5">
        <v>0</v>
      </c>
      <c r="AE482" s="5">
        <v>0</v>
      </c>
      <c r="AF482" s="5">
        <v>0</v>
      </c>
      <c r="AG482" s="5">
        <v>90</v>
      </c>
      <c r="AH482" s="5">
        <v>10</v>
      </c>
      <c r="AI482" s="5"/>
      <c r="AJ482" s="5"/>
      <c r="AK482" s="2"/>
      <c r="AL482" s="2"/>
      <c r="AM482" s="5"/>
      <c r="AN482" s="2"/>
      <c r="AO482" s="2"/>
      <c r="AP482" s="2"/>
      <c r="AQ482" t="str">
        <f t="shared" si="8"/>
        <v>Pyrénées-Orientales</v>
      </c>
    </row>
    <row r="483" spans="1:44" ht="14.1" customHeight="1">
      <c r="A483" s="4"/>
      <c r="C483" s="19" t="s">
        <v>1990</v>
      </c>
      <c r="E483" t="s">
        <v>1991</v>
      </c>
      <c r="F483">
        <v>34204</v>
      </c>
      <c r="G483" t="s">
        <v>1338</v>
      </c>
      <c r="H483" s="58">
        <v>467460046</v>
      </c>
      <c r="Q483" s="70"/>
      <c r="R483" s="7"/>
      <c r="S483" s="7"/>
      <c r="V483" s="7"/>
      <c r="W483" s="7"/>
      <c r="X483" s="7"/>
      <c r="Y483" s="7"/>
      <c r="Z483" s="7"/>
      <c r="AA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t="str">
        <f t="shared" si="8"/>
        <v>Hérault</v>
      </c>
    </row>
    <row r="484" spans="1:44" ht="15.75" customHeight="1">
      <c r="A484" s="4"/>
      <c r="C484" s="19" t="s">
        <v>1269</v>
      </c>
      <c r="E484" t="s">
        <v>1270</v>
      </c>
      <c r="F484">
        <v>34280</v>
      </c>
      <c r="G484" t="s">
        <v>508</v>
      </c>
      <c r="H484" s="58">
        <v>467565056</v>
      </c>
      <c r="J484" s="21" t="s">
        <v>1271</v>
      </c>
      <c r="Q484" s="70"/>
      <c r="R484" s="7"/>
      <c r="S484" s="7"/>
      <c r="V484" s="7"/>
      <c r="W484" s="7"/>
      <c r="X484" s="7"/>
      <c r="Y484" s="7"/>
      <c r="Z484" s="7"/>
      <c r="AA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t="str">
        <f t="shared" si="8"/>
        <v>Hérault</v>
      </c>
      <c r="AR484" t="s">
        <v>2310</v>
      </c>
    </row>
    <row r="485" spans="1:44" ht="14.1" customHeight="1">
      <c r="A485" s="4"/>
      <c r="B485" s="24" t="s">
        <v>1129</v>
      </c>
      <c r="C485" s="24" t="s">
        <v>1444</v>
      </c>
      <c r="E485" t="s">
        <v>1445</v>
      </c>
      <c r="F485">
        <v>34300</v>
      </c>
      <c r="G485" s="24" t="s">
        <v>1148</v>
      </c>
      <c r="H485" s="58">
        <v>467110111</v>
      </c>
      <c r="J485" s="21" t="s">
        <v>1446</v>
      </c>
      <c r="K485" s="21" t="s">
        <v>1404</v>
      </c>
      <c r="Q485" s="70"/>
      <c r="R485" s="7"/>
      <c r="S485" s="7"/>
      <c r="T485" t="s">
        <v>1414</v>
      </c>
      <c r="U485" t="s">
        <v>1447</v>
      </c>
      <c r="V485" s="7"/>
      <c r="W485" s="7"/>
      <c r="X485" s="7"/>
      <c r="Y485" s="7"/>
      <c r="Z485" s="7"/>
      <c r="AA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t="str">
        <f t="shared" si="8"/>
        <v>Hérault</v>
      </c>
    </row>
    <row r="486" spans="1:44" ht="14.1" customHeight="1">
      <c r="A486" s="4"/>
      <c r="B486" t="s">
        <v>996</v>
      </c>
      <c r="C486" s="24" t="s">
        <v>1102</v>
      </c>
      <c r="E486" s="24" t="s">
        <v>1204</v>
      </c>
      <c r="F486">
        <v>34300</v>
      </c>
      <c r="G486" s="24" t="s">
        <v>1176</v>
      </c>
      <c r="H486" s="58">
        <v>467000999</v>
      </c>
      <c r="Q486" s="70"/>
      <c r="R486" s="7"/>
      <c r="S486" s="7"/>
      <c r="V486" s="7"/>
      <c r="W486" s="7"/>
      <c r="X486" s="7"/>
      <c r="Y486" s="7"/>
      <c r="Z486" s="7"/>
      <c r="AA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t="str">
        <f t="shared" si="8"/>
        <v>Hérault</v>
      </c>
    </row>
    <row r="487" spans="1:44" ht="14.1" customHeight="1">
      <c r="A487" s="4"/>
      <c r="B487" t="s">
        <v>996</v>
      </c>
      <c r="C487" s="19" t="s">
        <v>1102</v>
      </c>
      <c r="E487" t="s">
        <v>1103</v>
      </c>
      <c r="F487">
        <v>30240</v>
      </c>
      <c r="G487" t="s">
        <v>1028</v>
      </c>
      <c r="H487" s="58">
        <v>466533358</v>
      </c>
      <c r="J487" s="21" t="s">
        <v>1104</v>
      </c>
      <c r="K487" s="21" t="s">
        <v>1107</v>
      </c>
      <c r="Q487" s="68"/>
      <c r="R487" s="7"/>
      <c r="S487" s="7"/>
      <c r="T487" s="2" t="s">
        <v>1105</v>
      </c>
      <c r="U487" s="2" t="s">
        <v>1106</v>
      </c>
      <c r="V487" s="7"/>
      <c r="W487" s="7"/>
      <c r="X487" s="7"/>
      <c r="Y487" s="7"/>
      <c r="Z487" s="7"/>
      <c r="AA487" s="7"/>
      <c r="AB487" t="s">
        <v>1108</v>
      </c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2"/>
      <c r="AQ487" t="str">
        <f t="shared" si="8"/>
        <v>Gard</v>
      </c>
    </row>
    <row r="488" spans="1:44" ht="14.1" customHeight="1">
      <c r="A488" s="4"/>
      <c r="B488" s="24" t="s">
        <v>1129</v>
      </c>
      <c r="C488" s="19" t="s">
        <v>1847</v>
      </c>
      <c r="E488" t="s">
        <v>1848</v>
      </c>
      <c r="F488">
        <v>34140</v>
      </c>
      <c r="G488" t="s">
        <v>1849</v>
      </c>
      <c r="H488" s="58">
        <v>614876887</v>
      </c>
      <c r="Q488" s="70"/>
      <c r="R488" s="7"/>
      <c r="S488" s="7"/>
      <c r="V488" s="7"/>
      <c r="W488" s="7"/>
      <c r="X488" s="7"/>
      <c r="Y488" s="7"/>
      <c r="Z488" s="7"/>
      <c r="AA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t="str">
        <f t="shared" si="8"/>
        <v>Hérault</v>
      </c>
    </row>
    <row r="489" spans="1:44" ht="14.1" hidden="1" customHeight="1">
      <c r="A489" s="4"/>
      <c r="B489" t="s">
        <v>1458</v>
      </c>
      <c r="C489" s="28" t="s">
        <v>1571</v>
      </c>
      <c r="E489" t="s">
        <v>1564</v>
      </c>
      <c r="F489">
        <v>11370</v>
      </c>
      <c r="G489" s="24" t="s">
        <v>1562</v>
      </c>
      <c r="H489" s="58">
        <v>954488983</v>
      </c>
      <c r="Q489" s="68"/>
      <c r="R489" s="5"/>
      <c r="S489" s="2"/>
      <c r="T489" s="2"/>
      <c r="U489" s="2"/>
      <c r="V489" s="5"/>
      <c r="W489" s="5"/>
      <c r="X489" s="5"/>
      <c r="Y489" s="2"/>
      <c r="Z489" s="2"/>
      <c r="AA489" s="2"/>
      <c r="AC489" s="2"/>
      <c r="AD489" s="2"/>
      <c r="AE489" s="2"/>
      <c r="AF489" s="2"/>
      <c r="AG489" s="2"/>
      <c r="AH489" s="2"/>
      <c r="AI489" s="5"/>
      <c r="AJ489" s="5"/>
      <c r="AK489" s="2"/>
      <c r="AL489" s="2"/>
      <c r="AM489" s="2"/>
      <c r="AN489" s="2"/>
      <c r="AO489" s="2"/>
      <c r="AP489" s="2"/>
      <c r="AQ489" t="str">
        <f t="shared" si="8"/>
        <v>Aude</v>
      </c>
    </row>
    <row r="490" spans="1:44" ht="14.1" hidden="1" customHeight="1">
      <c r="A490" s="8"/>
      <c r="C490" s="19" t="s">
        <v>929</v>
      </c>
      <c r="E490" s="19" t="s">
        <v>930</v>
      </c>
      <c r="F490" s="19">
        <v>66660</v>
      </c>
      <c r="G490" s="19" t="s">
        <v>169</v>
      </c>
      <c r="H490" s="57" t="s">
        <v>931</v>
      </c>
      <c r="I490" s="55"/>
      <c r="J490" s="19" t="s">
        <v>932</v>
      </c>
      <c r="K490" s="19"/>
      <c r="L490" s="19"/>
      <c r="M490" s="19"/>
      <c r="N490" s="19"/>
      <c r="O490" s="19"/>
      <c r="P490" s="19"/>
      <c r="Q490" s="71"/>
      <c r="R490" s="19"/>
      <c r="T490" s="19" t="s">
        <v>933</v>
      </c>
      <c r="U490" s="19"/>
      <c r="V490" s="19"/>
      <c r="W490" s="19"/>
      <c r="X490" s="19"/>
      <c r="AA490" s="19"/>
      <c r="AD490" s="19">
        <v>0</v>
      </c>
      <c r="AE490" s="19">
        <v>0</v>
      </c>
      <c r="AF490" s="19">
        <v>0</v>
      </c>
      <c r="AG490" s="19">
        <v>0</v>
      </c>
      <c r="AH490" s="19">
        <v>0</v>
      </c>
      <c r="AI490" s="19"/>
      <c r="AJ490" s="19"/>
      <c r="AM490" s="19"/>
      <c r="AN490" s="7"/>
      <c r="AO490" s="7"/>
      <c r="AP490" s="7"/>
      <c r="AQ490" t="str">
        <f t="shared" si="8"/>
        <v>Pyrénées-Orientales</v>
      </c>
    </row>
    <row r="491" spans="1:44">
      <c r="A491" s="4"/>
      <c r="B491" t="s">
        <v>1464</v>
      </c>
      <c r="C491" s="19" t="s">
        <v>1164</v>
      </c>
      <c r="E491" t="s">
        <v>1165</v>
      </c>
      <c r="F491">
        <v>34540</v>
      </c>
      <c r="G491" t="s">
        <v>1166</v>
      </c>
      <c r="H491" s="58">
        <v>467483940</v>
      </c>
      <c r="Q491" s="68"/>
      <c r="R491" s="7"/>
      <c r="S491" s="7"/>
      <c r="T491" s="2"/>
      <c r="U491" s="2"/>
      <c r="V491" s="7"/>
      <c r="W491" s="7"/>
      <c r="X491" s="7"/>
      <c r="Y491" s="7"/>
      <c r="Z491" s="7"/>
      <c r="AA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t="str">
        <f t="shared" si="8"/>
        <v>Hérault</v>
      </c>
    </row>
    <row r="492" spans="1:44">
      <c r="A492" s="4"/>
      <c r="B492" t="s">
        <v>2211</v>
      </c>
      <c r="C492" s="19" t="s">
        <v>1109</v>
      </c>
      <c r="D492" t="s">
        <v>29</v>
      </c>
      <c r="E492" t="s">
        <v>1110</v>
      </c>
      <c r="F492">
        <v>30240</v>
      </c>
      <c r="G492" t="s">
        <v>1028</v>
      </c>
      <c r="H492" s="58" t="s">
        <v>2463</v>
      </c>
      <c r="I492" s="20" t="s">
        <v>2464</v>
      </c>
      <c r="J492" s="21" t="s">
        <v>2465</v>
      </c>
      <c r="K492" s="21" t="s">
        <v>2466</v>
      </c>
      <c r="L492" t="s">
        <v>29</v>
      </c>
      <c r="M492" t="s">
        <v>29</v>
      </c>
      <c r="N492" t="s">
        <v>29</v>
      </c>
      <c r="O492" t="s">
        <v>29</v>
      </c>
      <c r="P492" t="s">
        <v>29</v>
      </c>
      <c r="Q492" s="68" t="s">
        <v>29</v>
      </c>
      <c r="R492" s="7" t="s">
        <v>29</v>
      </c>
      <c r="S492" s="7" t="s">
        <v>29</v>
      </c>
      <c r="T492" s="2" t="s">
        <v>1111</v>
      </c>
      <c r="U492" s="2" t="s">
        <v>29</v>
      </c>
      <c r="V492" s="7" t="s">
        <v>29</v>
      </c>
      <c r="W492" s="7" t="s">
        <v>29</v>
      </c>
      <c r="X492" s="7" t="s">
        <v>29</v>
      </c>
      <c r="Y492" s="7" t="s">
        <v>29</v>
      </c>
      <c r="Z492" s="7" t="s">
        <v>29</v>
      </c>
      <c r="AA492" s="7" t="s">
        <v>29</v>
      </c>
      <c r="AB492" t="s">
        <v>2467</v>
      </c>
      <c r="AC492" s="7" t="s">
        <v>29</v>
      </c>
      <c r="AD492" s="7" t="s">
        <v>29</v>
      </c>
      <c r="AE492" s="7" t="s">
        <v>29</v>
      </c>
      <c r="AF492" s="7" t="s">
        <v>29</v>
      </c>
      <c r="AG492" s="7" t="s">
        <v>29</v>
      </c>
      <c r="AH492" s="7" t="s">
        <v>29</v>
      </c>
      <c r="AI492" s="7" t="s">
        <v>29</v>
      </c>
      <c r="AJ492" s="7" t="s">
        <v>29</v>
      </c>
      <c r="AK492" s="7" t="s">
        <v>29</v>
      </c>
      <c r="AL492" s="7" t="s">
        <v>29</v>
      </c>
      <c r="AM492" s="7" t="s">
        <v>29</v>
      </c>
      <c r="AN492" s="17">
        <v>41751</v>
      </c>
      <c r="AO492" s="7"/>
      <c r="AP492" s="2"/>
      <c r="AQ492" t="str">
        <f t="shared" si="8"/>
        <v>Gard</v>
      </c>
    </row>
    <row r="493" spans="1:44">
      <c r="A493" s="4"/>
      <c r="B493" t="s">
        <v>1517</v>
      </c>
      <c r="C493" s="19" t="s">
        <v>1015</v>
      </c>
      <c r="E493" t="s">
        <v>1016</v>
      </c>
      <c r="F493">
        <v>30127</v>
      </c>
      <c r="G493" t="s">
        <v>995</v>
      </c>
      <c r="H493" s="58">
        <v>663950597</v>
      </c>
      <c r="Q493" s="70"/>
      <c r="R493" s="7"/>
      <c r="S493" s="7"/>
      <c r="V493" s="7"/>
      <c r="W493" s="7"/>
      <c r="X493" s="7"/>
      <c r="Y493" s="7"/>
      <c r="Z493" s="7"/>
      <c r="AA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Q493" t="str">
        <f t="shared" si="8"/>
        <v>Gard</v>
      </c>
    </row>
    <row r="494" spans="1:44" hidden="1">
      <c r="A494" s="13"/>
      <c r="C494" s="19" t="s">
        <v>934</v>
      </c>
      <c r="E494" s="19" t="s">
        <v>746</v>
      </c>
      <c r="F494" s="19">
        <v>66600</v>
      </c>
      <c r="G494" s="19" t="s">
        <v>169</v>
      </c>
      <c r="H494" s="57" t="s">
        <v>935</v>
      </c>
      <c r="I494" s="55" t="s">
        <v>936</v>
      </c>
      <c r="J494" s="19"/>
      <c r="K494" s="19" t="s">
        <v>937</v>
      </c>
      <c r="L494" s="19" t="s">
        <v>37</v>
      </c>
      <c r="M494" s="19">
        <v>443623566</v>
      </c>
      <c r="N494" s="19" t="s">
        <v>31</v>
      </c>
      <c r="O494" s="19">
        <v>7650</v>
      </c>
      <c r="P494" s="19">
        <v>2</v>
      </c>
      <c r="Q494" s="71">
        <v>72000</v>
      </c>
      <c r="R494" s="19" t="s">
        <v>938</v>
      </c>
      <c r="T494" s="19" t="s">
        <v>939</v>
      </c>
      <c r="U494" s="19" t="s">
        <v>939</v>
      </c>
      <c r="V494" s="19" t="s">
        <v>939</v>
      </c>
      <c r="W494" s="19" t="s">
        <v>940</v>
      </c>
      <c r="X494" s="19" t="s">
        <v>940</v>
      </c>
      <c r="AA494" s="19" t="s">
        <v>941</v>
      </c>
      <c r="AD494" s="19">
        <v>20</v>
      </c>
      <c r="AE494" s="19">
        <v>79</v>
      </c>
      <c r="AF494" s="19">
        <v>1</v>
      </c>
      <c r="AG494" s="19">
        <v>95</v>
      </c>
      <c r="AH494" s="19">
        <v>5</v>
      </c>
      <c r="AI494" s="19"/>
      <c r="AJ494" s="19"/>
      <c r="AM494" s="19"/>
      <c r="AN494" s="7"/>
      <c r="AO494" s="7"/>
      <c r="AP494" s="7"/>
      <c r="AQ494" t="str">
        <f t="shared" si="8"/>
        <v>Pyrénées-Orientales</v>
      </c>
    </row>
    <row r="495" spans="1:44" ht="14.1" hidden="1" customHeight="1">
      <c r="A495" s="4"/>
      <c r="B495" s="24"/>
      <c r="C495" s="35" t="s">
        <v>2103</v>
      </c>
      <c r="F495">
        <v>66660</v>
      </c>
      <c r="G495" s="19" t="s">
        <v>169</v>
      </c>
      <c r="Q495" s="68"/>
      <c r="R495" s="7"/>
      <c r="S495" s="7"/>
      <c r="T495" s="7"/>
      <c r="U495" s="7"/>
      <c r="V495" s="7"/>
      <c r="W495" s="7"/>
      <c r="X495" s="7"/>
      <c r="Y495" s="7"/>
      <c r="Z495" s="7"/>
      <c r="AA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t="str">
        <f t="shared" si="8"/>
        <v>Pyrénées-Orientales</v>
      </c>
    </row>
    <row r="496" spans="1:44">
      <c r="A496" s="4"/>
      <c r="B496" t="s">
        <v>1462</v>
      </c>
      <c r="C496" s="19" t="s">
        <v>1330</v>
      </c>
      <c r="E496" t="s">
        <v>1331</v>
      </c>
      <c r="F496">
        <v>34250</v>
      </c>
      <c r="G496" s="24" t="s">
        <v>1319</v>
      </c>
      <c r="H496" s="58">
        <v>962021569</v>
      </c>
      <c r="J496" s="21" t="s">
        <v>1332</v>
      </c>
      <c r="Q496" s="70"/>
      <c r="R496" s="7"/>
      <c r="S496" s="7"/>
      <c r="T496" s="2"/>
      <c r="U496" s="2"/>
      <c r="V496" s="7"/>
      <c r="W496" s="7"/>
      <c r="X496" s="7"/>
      <c r="Y496" s="7"/>
      <c r="Z496" s="7"/>
      <c r="AA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t="str">
        <f t="shared" si="8"/>
        <v>Hérault</v>
      </c>
    </row>
    <row r="497" spans="1:43">
      <c r="A497" s="4"/>
      <c r="C497" s="19" t="s">
        <v>1992</v>
      </c>
      <c r="E497" t="s">
        <v>1993</v>
      </c>
      <c r="F497">
        <v>34200</v>
      </c>
      <c r="G497" t="s">
        <v>1338</v>
      </c>
      <c r="H497" s="58">
        <v>467435898</v>
      </c>
      <c r="Q497" s="68"/>
      <c r="R497" s="5"/>
      <c r="S497" s="2"/>
      <c r="V497" s="5"/>
      <c r="W497" s="5"/>
      <c r="X497" s="5"/>
      <c r="Y497" s="2"/>
      <c r="Z497" s="2"/>
      <c r="AA497" s="2"/>
      <c r="AC497" s="2"/>
      <c r="AD497" s="2"/>
      <c r="AE497" s="2"/>
      <c r="AF497" s="2"/>
      <c r="AG497" s="2"/>
      <c r="AH497" s="2"/>
      <c r="AI497" s="5"/>
      <c r="AJ497" s="5"/>
      <c r="AK497" s="2"/>
      <c r="AL497" s="2"/>
      <c r="AM497" s="2"/>
      <c r="AN497" s="2"/>
      <c r="AO497" s="2"/>
      <c r="AP497" s="2"/>
      <c r="AQ497" t="str">
        <f t="shared" si="8"/>
        <v>Hérault</v>
      </c>
    </row>
    <row r="498" spans="1:43" hidden="1">
      <c r="A498" s="13"/>
      <c r="C498" s="19" t="s">
        <v>943</v>
      </c>
      <c r="E498" s="19" t="s">
        <v>944</v>
      </c>
      <c r="F498" s="19">
        <v>66140</v>
      </c>
      <c r="G498" s="19" t="s">
        <v>50</v>
      </c>
      <c r="H498" s="57" t="s">
        <v>945</v>
      </c>
      <c r="I498" s="55" t="s">
        <v>946</v>
      </c>
      <c r="J498" s="19"/>
      <c r="K498" s="19"/>
      <c r="L498" s="19" t="s">
        <v>57</v>
      </c>
      <c r="M498" s="19" t="s">
        <v>947</v>
      </c>
      <c r="N498" s="19" t="s">
        <v>31</v>
      </c>
      <c r="O498" s="19">
        <v>13500</v>
      </c>
      <c r="P498" s="19">
        <v>1</v>
      </c>
      <c r="Q498" s="69" t="s">
        <v>2167</v>
      </c>
      <c r="R498" s="5" t="s">
        <v>948</v>
      </c>
      <c r="S498" s="2"/>
      <c r="T498" s="5" t="s">
        <v>949</v>
      </c>
      <c r="U498" s="5"/>
      <c r="V498" s="5"/>
      <c r="W498" s="5"/>
      <c r="X498" s="5"/>
      <c r="Y498" s="2"/>
      <c r="Z498" s="2"/>
      <c r="AA498" s="5" t="s">
        <v>950</v>
      </c>
      <c r="AC498" s="2"/>
      <c r="AD498" s="5">
        <v>0</v>
      </c>
      <c r="AE498" s="5">
        <v>0</v>
      </c>
      <c r="AF498" s="5">
        <v>0</v>
      </c>
      <c r="AG498" s="5">
        <v>0</v>
      </c>
      <c r="AH498" s="5">
        <v>0</v>
      </c>
      <c r="AI498" s="5">
        <v>300</v>
      </c>
      <c r="AJ498" s="5">
        <v>390</v>
      </c>
      <c r="AK498" s="2"/>
      <c r="AL498" s="2"/>
      <c r="AM498" s="5"/>
      <c r="AN498" s="7"/>
      <c r="AO498" s="7"/>
      <c r="AP498" s="7"/>
      <c r="AQ498" t="str">
        <f t="shared" si="8"/>
        <v>Pyrénées-Orientales</v>
      </c>
    </row>
    <row r="499" spans="1:43">
      <c r="A499" s="4"/>
      <c r="B499" t="s">
        <v>996</v>
      </c>
      <c r="C499" s="19" t="s">
        <v>1277</v>
      </c>
      <c r="E499" t="s">
        <v>1278</v>
      </c>
      <c r="F499">
        <v>34420</v>
      </c>
      <c r="G499" t="s">
        <v>2526</v>
      </c>
      <c r="H499" s="58">
        <v>467761082</v>
      </c>
      <c r="Q499" s="70"/>
      <c r="R499" s="7"/>
      <c r="S499" s="7"/>
      <c r="T499" s="2"/>
      <c r="U499" s="2"/>
      <c r="V499" s="7"/>
      <c r="W499" s="7"/>
      <c r="X499" s="7"/>
      <c r="Y499" s="7"/>
      <c r="Z499" s="7"/>
      <c r="AA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t="str">
        <f t="shared" si="8"/>
        <v>Hérault</v>
      </c>
    </row>
    <row r="500" spans="1:43">
      <c r="A500" s="4"/>
      <c r="C500" s="19" t="s">
        <v>1834</v>
      </c>
      <c r="E500" t="s">
        <v>1204</v>
      </c>
      <c r="F500">
        <v>34300</v>
      </c>
      <c r="G500" t="s">
        <v>1140</v>
      </c>
      <c r="H500" s="62">
        <v>467268334</v>
      </c>
      <c r="J500" s="21" t="s">
        <v>1835</v>
      </c>
      <c r="K500" s="21" t="s">
        <v>1838</v>
      </c>
      <c r="Q500" s="70"/>
      <c r="R500" s="7"/>
      <c r="S500" s="7"/>
      <c r="T500" t="s">
        <v>1836</v>
      </c>
      <c r="U500" t="s">
        <v>1837</v>
      </c>
      <c r="V500" s="7"/>
      <c r="W500" s="7"/>
      <c r="X500" s="7"/>
      <c r="Y500" s="7"/>
      <c r="Z500" s="7"/>
      <c r="AA500" s="7"/>
      <c r="AB500" t="s">
        <v>1839</v>
      </c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t="str">
        <f t="shared" si="8"/>
        <v>Hérault</v>
      </c>
    </row>
    <row r="501" spans="1:43" ht="14.1" hidden="1" customHeight="1">
      <c r="A501" s="13"/>
      <c r="C501" s="19" t="s">
        <v>951</v>
      </c>
      <c r="E501" s="19" t="s">
        <v>52</v>
      </c>
      <c r="F501" s="19">
        <v>66140</v>
      </c>
      <c r="G501" s="19" t="s">
        <v>50</v>
      </c>
      <c r="H501" s="57" t="s">
        <v>952</v>
      </c>
      <c r="I501" s="55" t="s">
        <v>74</v>
      </c>
      <c r="J501" s="19" t="s">
        <v>953</v>
      </c>
      <c r="K501" s="19" t="s">
        <v>954</v>
      </c>
      <c r="L501" s="19" t="s">
        <v>94</v>
      </c>
      <c r="M501" s="19">
        <v>418692133</v>
      </c>
      <c r="N501" s="19" t="s">
        <v>32</v>
      </c>
      <c r="O501" s="19"/>
      <c r="P501" s="19">
        <v>3</v>
      </c>
      <c r="Q501" s="69" t="s">
        <v>2153</v>
      </c>
      <c r="R501" s="5" t="s">
        <v>955</v>
      </c>
      <c r="S501" s="2"/>
      <c r="T501" s="5" t="s">
        <v>956</v>
      </c>
      <c r="U501" s="5" t="s">
        <v>957</v>
      </c>
      <c r="V501" s="5" t="s">
        <v>958</v>
      </c>
      <c r="W501" s="5"/>
      <c r="X501" s="5"/>
      <c r="Y501" s="2"/>
      <c r="Z501" s="2"/>
      <c r="AA501" s="5" t="s">
        <v>959</v>
      </c>
      <c r="AC501" s="2"/>
      <c r="AD501" s="5">
        <v>0</v>
      </c>
      <c r="AE501" s="5">
        <v>0</v>
      </c>
      <c r="AF501" s="5">
        <v>0</v>
      </c>
      <c r="AG501" s="5">
        <v>0</v>
      </c>
      <c r="AH501" s="5">
        <v>0</v>
      </c>
      <c r="AI501" s="5">
        <v>450</v>
      </c>
      <c r="AJ501" s="5">
        <v>850</v>
      </c>
      <c r="AK501" s="2"/>
      <c r="AL501" s="2"/>
      <c r="AM501" s="5"/>
      <c r="AN501" s="7"/>
      <c r="AO501" s="7"/>
      <c r="AP501" s="7"/>
      <c r="AQ501" t="str">
        <f t="shared" si="8"/>
        <v>Pyrénées-Orientales</v>
      </c>
    </row>
    <row r="502" spans="1:43" hidden="1">
      <c r="A502" s="4"/>
      <c r="C502" s="19" t="s">
        <v>960</v>
      </c>
      <c r="E502" s="19" t="s">
        <v>961</v>
      </c>
      <c r="F502" s="19">
        <v>66700</v>
      </c>
      <c r="G502" s="19" t="s">
        <v>150</v>
      </c>
      <c r="H502" s="57" t="s">
        <v>962</v>
      </c>
      <c r="I502" s="55"/>
      <c r="J502" s="19" t="s">
        <v>963</v>
      </c>
      <c r="K502" s="19" t="s">
        <v>964</v>
      </c>
      <c r="L502" s="19"/>
      <c r="M502" s="19" t="s">
        <v>965</v>
      </c>
      <c r="N502" s="19"/>
      <c r="O502" s="19"/>
      <c r="P502" s="19"/>
      <c r="Q502" s="69"/>
      <c r="R502" s="5"/>
      <c r="S502" s="2"/>
      <c r="T502" s="19"/>
      <c r="U502" s="19"/>
      <c r="V502" s="5"/>
      <c r="W502" s="5"/>
      <c r="X502" s="5"/>
      <c r="Y502" s="2"/>
      <c r="Z502" s="2"/>
      <c r="AA502" s="5"/>
      <c r="AC502" s="2"/>
      <c r="AD502" s="5">
        <v>0</v>
      </c>
      <c r="AE502" s="5">
        <v>0</v>
      </c>
      <c r="AF502" s="5">
        <v>0</v>
      </c>
      <c r="AG502" s="5">
        <v>0</v>
      </c>
      <c r="AH502" s="5">
        <v>0</v>
      </c>
      <c r="AI502" s="5"/>
      <c r="AJ502" s="5"/>
      <c r="AK502" s="2"/>
      <c r="AL502" s="2"/>
      <c r="AM502" s="5"/>
      <c r="AN502" s="2"/>
      <c r="AO502" s="2"/>
      <c r="AQ502" t="str">
        <f t="shared" si="8"/>
        <v>Pyrénées-Orientales</v>
      </c>
    </row>
    <row r="503" spans="1:43" ht="14.1" customHeight="1">
      <c r="A503" s="4"/>
      <c r="B503" t="s">
        <v>996</v>
      </c>
      <c r="C503" s="19" t="s">
        <v>1235</v>
      </c>
      <c r="E503" t="s">
        <v>1204</v>
      </c>
      <c r="F503">
        <v>34110</v>
      </c>
      <c r="G503" t="s">
        <v>1227</v>
      </c>
      <c r="H503" s="58">
        <v>499049288</v>
      </c>
      <c r="J503" s="21" t="s">
        <v>1236</v>
      </c>
      <c r="K503" s="21" t="s">
        <v>1239</v>
      </c>
      <c r="Q503" s="70"/>
      <c r="R503" s="7"/>
      <c r="S503" s="7"/>
      <c r="T503" t="s">
        <v>1237</v>
      </c>
      <c r="U503" t="s">
        <v>1238</v>
      </c>
      <c r="V503" s="7"/>
      <c r="W503" s="7"/>
      <c r="X503" s="7"/>
      <c r="Y503" s="7"/>
      <c r="Z503" s="7"/>
      <c r="AA503" s="7"/>
      <c r="AB503" t="s">
        <v>1240</v>
      </c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t="str">
        <f t="shared" si="8"/>
        <v>Hérault</v>
      </c>
    </row>
    <row r="504" spans="1:43" ht="14.1" hidden="1" customHeight="1">
      <c r="A504" s="4"/>
      <c r="C504" s="19" t="s">
        <v>966</v>
      </c>
      <c r="E504" s="19" t="s">
        <v>967</v>
      </c>
      <c r="F504" s="50">
        <v>66650</v>
      </c>
      <c r="G504" s="19" t="s">
        <v>220</v>
      </c>
      <c r="H504" s="57" t="s">
        <v>968</v>
      </c>
      <c r="I504" s="55"/>
      <c r="J504" s="19" t="s">
        <v>969</v>
      </c>
      <c r="K504" s="19" t="s">
        <v>970</v>
      </c>
      <c r="L504" s="19" t="s">
        <v>291</v>
      </c>
      <c r="M504" s="19">
        <v>530310465</v>
      </c>
      <c r="N504" s="19" t="s">
        <v>32</v>
      </c>
      <c r="O504" s="19"/>
      <c r="P504" s="19">
        <v>1</v>
      </c>
      <c r="Q504" s="69"/>
      <c r="R504" s="5" t="s">
        <v>475</v>
      </c>
      <c r="S504" s="2"/>
      <c r="T504" s="19" t="s">
        <v>971</v>
      </c>
      <c r="U504" s="19"/>
      <c r="V504" s="5"/>
      <c r="W504" s="5"/>
      <c r="X504" s="5"/>
      <c r="Y504" s="2"/>
      <c r="Z504" s="2"/>
      <c r="AA504" s="5"/>
      <c r="AC504" s="2"/>
      <c r="AD504" s="5">
        <v>0</v>
      </c>
      <c r="AE504" s="5">
        <v>0</v>
      </c>
      <c r="AF504" s="5">
        <v>0</v>
      </c>
      <c r="AG504" s="5">
        <v>0</v>
      </c>
      <c r="AH504" s="5">
        <v>0</v>
      </c>
      <c r="AI504" s="5"/>
      <c r="AJ504" s="5"/>
      <c r="AK504" s="2"/>
      <c r="AL504" s="2"/>
      <c r="AM504" s="5"/>
      <c r="AN504" s="2"/>
      <c r="AO504" s="2"/>
      <c r="AQ504" t="str">
        <f t="shared" si="8"/>
        <v>Pyrénées-Orientales</v>
      </c>
    </row>
    <row r="505" spans="1:43" ht="14.1" customHeight="1">
      <c r="A505" s="4"/>
      <c r="B505" t="s">
        <v>2211</v>
      </c>
      <c r="C505" s="22" t="s">
        <v>1112</v>
      </c>
      <c r="D505" t="s">
        <v>29</v>
      </c>
      <c r="E505" t="s">
        <v>1113</v>
      </c>
      <c r="F505">
        <v>30240</v>
      </c>
      <c r="G505" t="s">
        <v>1028</v>
      </c>
      <c r="H505" s="58" t="s">
        <v>2468</v>
      </c>
      <c r="I505" s="20" t="s">
        <v>2469</v>
      </c>
      <c r="J505" s="21" t="s">
        <v>2470</v>
      </c>
      <c r="K505" s="21" t="s">
        <v>1114</v>
      </c>
      <c r="L505" t="s">
        <v>29</v>
      </c>
      <c r="M505" t="s">
        <v>29</v>
      </c>
      <c r="N505" t="s">
        <v>29</v>
      </c>
      <c r="O505" t="s">
        <v>29</v>
      </c>
      <c r="P505" t="s">
        <v>29</v>
      </c>
      <c r="Q505" s="70" t="s">
        <v>29</v>
      </c>
      <c r="R505" s="7" t="s">
        <v>29</v>
      </c>
      <c r="S505" s="7" t="s">
        <v>29</v>
      </c>
      <c r="T505" s="2" t="s">
        <v>2471</v>
      </c>
      <c r="U505" s="2" t="s">
        <v>29</v>
      </c>
      <c r="V505" s="7" t="s">
        <v>29</v>
      </c>
      <c r="W505" s="7" t="s">
        <v>29</v>
      </c>
      <c r="X505" s="7" t="s">
        <v>29</v>
      </c>
      <c r="Y505" s="7" t="s">
        <v>29</v>
      </c>
      <c r="Z505" s="7" t="s">
        <v>29</v>
      </c>
      <c r="AA505" s="7" t="s">
        <v>29</v>
      </c>
      <c r="AB505" t="s">
        <v>2472</v>
      </c>
      <c r="AC505" s="7" t="s">
        <v>29</v>
      </c>
      <c r="AD505" s="7" t="s">
        <v>29</v>
      </c>
      <c r="AE505" s="7" t="s">
        <v>29</v>
      </c>
      <c r="AF505" s="7" t="s">
        <v>29</v>
      </c>
      <c r="AG505" s="7" t="s">
        <v>29</v>
      </c>
      <c r="AH505" s="7" t="s">
        <v>29</v>
      </c>
      <c r="AI505" s="7" t="s">
        <v>29</v>
      </c>
      <c r="AJ505" s="7" t="s">
        <v>29</v>
      </c>
      <c r="AK505" s="7" t="s">
        <v>29</v>
      </c>
      <c r="AL505" s="7" t="s">
        <v>29</v>
      </c>
      <c r="AM505" s="7" t="s">
        <v>29</v>
      </c>
      <c r="AN505" s="17">
        <v>41751</v>
      </c>
      <c r="AO505" s="7"/>
      <c r="AP505" s="2"/>
      <c r="AQ505" t="str">
        <f t="shared" si="8"/>
        <v>Gard</v>
      </c>
    </row>
    <row r="506" spans="1:43" hidden="1">
      <c r="A506" s="4"/>
      <c r="C506" s="19" t="s">
        <v>972</v>
      </c>
      <c r="E506" s="19" t="s">
        <v>33</v>
      </c>
      <c r="F506" s="19">
        <v>66750</v>
      </c>
      <c r="G506" s="19" t="s">
        <v>135</v>
      </c>
      <c r="H506" s="57" t="s">
        <v>368</v>
      </c>
      <c r="I506" s="55"/>
      <c r="J506" s="19"/>
      <c r="K506" s="19" t="s">
        <v>973</v>
      </c>
      <c r="L506" s="19"/>
      <c r="M506" s="19"/>
      <c r="N506" s="19"/>
      <c r="O506" s="19"/>
      <c r="P506" s="19"/>
      <c r="Q506" s="71"/>
      <c r="R506" s="19"/>
      <c r="T506" s="19"/>
      <c r="U506" s="19"/>
      <c r="V506" s="19"/>
      <c r="W506" s="19"/>
      <c r="X506" s="19"/>
      <c r="AA506" s="19"/>
      <c r="AD506" s="19">
        <v>0</v>
      </c>
      <c r="AE506" s="19">
        <v>0</v>
      </c>
      <c r="AF506" s="19">
        <v>0</v>
      </c>
      <c r="AG506" s="19">
        <v>0</v>
      </c>
      <c r="AH506" s="19">
        <v>0</v>
      </c>
      <c r="AI506" s="19"/>
      <c r="AJ506" s="19"/>
      <c r="AM506" s="19"/>
      <c r="AQ506" t="str">
        <f t="shared" si="8"/>
        <v>Pyrénées-Orientales</v>
      </c>
    </row>
    <row r="507" spans="1:43">
      <c r="A507" s="4"/>
      <c r="C507" s="19" t="s">
        <v>1756</v>
      </c>
      <c r="E507" t="s">
        <v>1757</v>
      </c>
      <c r="F507">
        <v>30240</v>
      </c>
      <c r="G507" t="s">
        <v>1028</v>
      </c>
      <c r="H507" s="58">
        <v>466889066</v>
      </c>
      <c r="J507" s="21" t="s">
        <v>1758</v>
      </c>
      <c r="K507" s="21" t="s">
        <v>1761</v>
      </c>
      <c r="Q507" s="70"/>
      <c r="R507" s="7"/>
      <c r="S507" s="7"/>
      <c r="T507" s="2" t="s">
        <v>1759</v>
      </c>
      <c r="U507" s="2" t="s">
        <v>1760</v>
      </c>
      <c r="V507" s="7"/>
      <c r="W507" s="7"/>
      <c r="X507" s="7"/>
      <c r="Y507" s="7"/>
      <c r="Z507" s="7"/>
      <c r="AA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2"/>
      <c r="AQ507" t="str">
        <f t="shared" si="8"/>
        <v>Gard</v>
      </c>
    </row>
    <row r="508" spans="1:43" hidden="1">
      <c r="A508" s="4"/>
      <c r="B508" s="24" t="s">
        <v>1460</v>
      </c>
      <c r="C508" s="33" t="s">
        <v>2088</v>
      </c>
      <c r="F508">
        <v>66420</v>
      </c>
      <c r="G508" s="19" t="s">
        <v>77</v>
      </c>
      <c r="Q508" s="70"/>
      <c r="R508" s="7"/>
      <c r="S508" s="7"/>
      <c r="T508" s="7"/>
      <c r="U508" s="7"/>
      <c r="V508" s="7"/>
      <c r="W508" s="7"/>
      <c r="X508" s="7"/>
      <c r="Y508" s="7"/>
      <c r="Z508" s="7"/>
      <c r="AA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t="str">
        <f t="shared" si="8"/>
        <v>Pyrénées-Orientales</v>
      </c>
    </row>
    <row r="509" spans="1:43">
      <c r="A509" s="4"/>
      <c r="B509" t="s">
        <v>996</v>
      </c>
      <c r="C509" s="22" t="s">
        <v>1017</v>
      </c>
      <c r="D509" t="s">
        <v>29</v>
      </c>
      <c r="E509" t="s">
        <v>1018</v>
      </c>
      <c r="F509">
        <v>30220</v>
      </c>
      <c r="G509" t="s">
        <v>995</v>
      </c>
      <c r="H509" s="58" t="s">
        <v>2459</v>
      </c>
      <c r="I509" s="20" t="s">
        <v>29</v>
      </c>
      <c r="J509" t="s">
        <v>29</v>
      </c>
      <c r="K509" t="s">
        <v>29</v>
      </c>
      <c r="L509" t="s">
        <v>29</v>
      </c>
      <c r="M509" t="s">
        <v>29</v>
      </c>
      <c r="N509" t="s">
        <v>29</v>
      </c>
      <c r="O509" t="s">
        <v>29</v>
      </c>
      <c r="P509" t="s">
        <v>29</v>
      </c>
      <c r="Q509" s="68" t="s">
        <v>29</v>
      </c>
      <c r="R509" s="7" t="s">
        <v>29</v>
      </c>
      <c r="S509" s="7" t="s">
        <v>29</v>
      </c>
      <c r="T509" t="s">
        <v>1019</v>
      </c>
      <c r="U509" t="s">
        <v>29</v>
      </c>
      <c r="V509" s="7" t="s">
        <v>29</v>
      </c>
      <c r="W509" s="7" t="s">
        <v>29</v>
      </c>
      <c r="X509" s="7" t="s">
        <v>29</v>
      </c>
      <c r="Y509" s="7" t="s">
        <v>29</v>
      </c>
      <c r="Z509" s="7" t="s">
        <v>29</v>
      </c>
      <c r="AA509" s="7" t="s">
        <v>29</v>
      </c>
      <c r="AB509" t="s">
        <v>29</v>
      </c>
      <c r="AC509" s="7" t="s">
        <v>29</v>
      </c>
      <c r="AD509" s="7" t="s">
        <v>29</v>
      </c>
      <c r="AE509" s="7" t="s">
        <v>29</v>
      </c>
      <c r="AF509" s="7" t="s">
        <v>29</v>
      </c>
      <c r="AG509" s="7" t="s">
        <v>29</v>
      </c>
      <c r="AH509" s="7" t="s">
        <v>29</v>
      </c>
      <c r="AI509" s="7" t="s">
        <v>29</v>
      </c>
      <c r="AJ509" s="7" t="s">
        <v>29</v>
      </c>
      <c r="AK509" s="7" t="s">
        <v>29</v>
      </c>
      <c r="AL509" s="7" t="s">
        <v>29</v>
      </c>
      <c r="AM509" s="7" t="s">
        <v>29</v>
      </c>
      <c r="AN509" s="17">
        <v>41744</v>
      </c>
      <c r="AO509" s="7"/>
      <c r="AQ509" t="str">
        <f t="shared" si="8"/>
        <v>Gard</v>
      </c>
    </row>
    <row r="510" spans="1:43" ht="14.1" hidden="1" customHeight="1">
      <c r="A510" s="4"/>
      <c r="C510" s="19" t="s">
        <v>974</v>
      </c>
      <c r="E510" s="19" t="s">
        <v>975</v>
      </c>
      <c r="F510" s="19">
        <v>66350</v>
      </c>
      <c r="G510" s="19" t="s">
        <v>976</v>
      </c>
      <c r="H510" s="57" t="s">
        <v>977</v>
      </c>
      <c r="I510" s="55" t="s">
        <v>978</v>
      </c>
      <c r="J510" s="19" t="s">
        <v>979</v>
      </c>
      <c r="K510" s="19" t="s">
        <v>980</v>
      </c>
      <c r="L510" s="19" t="s">
        <v>981</v>
      </c>
      <c r="M510" s="19" t="s">
        <v>982</v>
      </c>
      <c r="N510" s="19" t="s">
        <v>31</v>
      </c>
      <c r="O510" s="19">
        <v>7500</v>
      </c>
      <c r="P510" s="19">
        <v>11</v>
      </c>
      <c r="Q510" s="71" t="s">
        <v>2188</v>
      </c>
      <c r="R510" s="19" t="s">
        <v>983</v>
      </c>
      <c r="T510" s="19" t="s">
        <v>984</v>
      </c>
      <c r="U510" s="19" t="s">
        <v>985</v>
      </c>
      <c r="V510" s="19" t="s">
        <v>986</v>
      </c>
      <c r="W510" s="19" t="s">
        <v>987</v>
      </c>
      <c r="X510" s="19"/>
      <c r="AA510" s="19"/>
      <c r="AD510" s="19">
        <v>0</v>
      </c>
      <c r="AE510" s="19">
        <v>0</v>
      </c>
      <c r="AF510" s="19">
        <v>0</v>
      </c>
      <c r="AG510" s="19">
        <v>0</v>
      </c>
      <c r="AH510" s="19">
        <v>0</v>
      </c>
      <c r="AI510" s="19">
        <v>700</v>
      </c>
      <c r="AJ510" s="19">
        <v>2038</v>
      </c>
      <c r="AM510" s="19"/>
      <c r="AQ510" t="str">
        <f t="shared" si="8"/>
        <v>Pyrénées-Orientales</v>
      </c>
    </row>
    <row r="511" spans="1:43">
      <c r="A511" s="4"/>
      <c r="B511" t="s">
        <v>996</v>
      </c>
      <c r="C511" s="19" t="s">
        <v>1160</v>
      </c>
      <c r="E511" t="s">
        <v>1161</v>
      </c>
      <c r="F511">
        <v>34300</v>
      </c>
      <c r="G511" t="s">
        <v>1140</v>
      </c>
      <c r="H511" s="58">
        <v>628931600</v>
      </c>
      <c r="Q511" s="68"/>
      <c r="R511" s="5"/>
      <c r="S511" s="2"/>
      <c r="V511" s="5"/>
      <c r="W511" s="5"/>
      <c r="X511" s="5"/>
      <c r="Y511" s="2"/>
      <c r="Z511" s="2"/>
      <c r="AA511" s="2"/>
      <c r="AC511" s="2"/>
      <c r="AD511" s="2"/>
      <c r="AE511" s="2"/>
      <c r="AF511" s="2"/>
      <c r="AG511" s="2"/>
      <c r="AH511" s="2"/>
      <c r="AI511" s="5"/>
      <c r="AJ511" s="5"/>
      <c r="AK511" s="2"/>
      <c r="AL511" s="2"/>
      <c r="AM511" s="2"/>
      <c r="AN511" s="2"/>
      <c r="AO511" s="2"/>
      <c r="AP511" s="2"/>
      <c r="AQ511" t="str">
        <f t="shared" si="8"/>
        <v>Hérault</v>
      </c>
    </row>
    <row r="512" spans="1:43">
      <c r="A512" s="4"/>
      <c r="B512" t="s">
        <v>996</v>
      </c>
      <c r="C512" s="23" t="s">
        <v>1762</v>
      </c>
      <c r="E512" t="s">
        <v>1763</v>
      </c>
      <c r="F512">
        <v>30240</v>
      </c>
      <c r="G512" t="s">
        <v>1028</v>
      </c>
      <c r="H512" s="58">
        <v>466516870</v>
      </c>
      <c r="J512" s="21" t="s">
        <v>1764</v>
      </c>
      <c r="Q512" s="70"/>
      <c r="R512" s="7"/>
      <c r="S512" s="7"/>
      <c r="T512" s="46" t="s">
        <v>1051</v>
      </c>
      <c r="U512" s="2" t="s">
        <v>1765</v>
      </c>
      <c r="V512" s="7"/>
      <c r="W512" s="7"/>
      <c r="X512" s="7"/>
      <c r="Y512" s="7"/>
      <c r="Z512" s="7"/>
      <c r="AA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2"/>
      <c r="AQ512" t="str">
        <f t="shared" si="8"/>
        <v>Gard</v>
      </c>
    </row>
    <row r="513" spans="1:43" ht="14.1" hidden="1" customHeight="1">
      <c r="A513" s="4"/>
      <c r="C513" s="27" t="s">
        <v>1603</v>
      </c>
      <c r="E513" t="s">
        <v>1604</v>
      </c>
      <c r="F513">
        <v>11370</v>
      </c>
      <c r="G513" t="s">
        <v>1593</v>
      </c>
      <c r="H513" s="58">
        <v>468401391</v>
      </c>
      <c r="Q513" s="70"/>
      <c r="R513" s="7"/>
      <c r="S513" s="7"/>
      <c r="V513" s="7"/>
      <c r="W513" s="7"/>
      <c r="X513" s="7"/>
      <c r="Y513" s="7"/>
      <c r="Z513" s="7"/>
      <c r="AA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Q513" t="str">
        <f t="shared" si="8"/>
        <v>Aude</v>
      </c>
    </row>
    <row r="514" spans="1:43" hidden="1">
      <c r="A514" s="4"/>
      <c r="B514" s="24" t="s">
        <v>1459</v>
      </c>
      <c r="C514" s="19" t="s">
        <v>1970</v>
      </c>
      <c r="G514" t="s">
        <v>1971</v>
      </c>
      <c r="Q514" s="70"/>
      <c r="R514" s="7"/>
      <c r="S514" s="7"/>
      <c r="T514" s="2"/>
      <c r="U514" s="2"/>
      <c r="V514" s="7"/>
      <c r="W514" s="7"/>
      <c r="X514" s="7"/>
      <c r="Y514" s="7"/>
      <c r="Z514" s="7"/>
      <c r="AA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t="str">
        <f t="shared" si="8"/>
        <v/>
      </c>
    </row>
    <row r="515" spans="1:43">
      <c r="B515" s="24"/>
      <c r="C515" s="24" t="s">
        <v>2050</v>
      </c>
      <c r="E515" t="s">
        <v>264</v>
      </c>
      <c r="F515">
        <v>34300</v>
      </c>
      <c r="G515" s="24" t="s">
        <v>1148</v>
      </c>
      <c r="H515" s="58">
        <v>467262927</v>
      </c>
      <c r="J515" s="21" t="s">
        <v>2051</v>
      </c>
      <c r="K515" s="21" t="s">
        <v>2054</v>
      </c>
      <c r="Q515" s="68"/>
      <c r="R515" s="7"/>
      <c r="S515" s="7"/>
      <c r="T515" t="s">
        <v>2052</v>
      </c>
      <c r="U515" t="s">
        <v>2053</v>
      </c>
      <c r="V515" s="7"/>
      <c r="W515" s="7"/>
      <c r="X515" s="7"/>
      <c r="Y515" s="7"/>
      <c r="Z515" s="7"/>
      <c r="AA515" s="7"/>
      <c r="AB515" t="s">
        <v>2055</v>
      </c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t="str">
        <f t="shared" si="8"/>
        <v>Hérault</v>
      </c>
    </row>
    <row r="516" spans="1:43" hidden="1">
      <c r="B516" s="24"/>
      <c r="C516" s="35" t="s">
        <v>2089</v>
      </c>
      <c r="F516">
        <v>66420</v>
      </c>
      <c r="G516" s="19" t="s">
        <v>77</v>
      </c>
      <c r="Q516" s="70"/>
      <c r="R516" s="7"/>
      <c r="S516" s="7"/>
      <c r="T516" s="7"/>
      <c r="U516" s="7"/>
      <c r="V516" s="7"/>
      <c r="W516" s="7"/>
      <c r="X516" s="7"/>
      <c r="Y516" s="7"/>
      <c r="Z516" s="7"/>
      <c r="AA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t="str">
        <f t="shared" si="8"/>
        <v>Pyrénées-Orientales</v>
      </c>
    </row>
    <row r="517" spans="1:43" hidden="1">
      <c r="B517" s="24"/>
      <c r="C517" s="28" t="s">
        <v>1618</v>
      </c>
      <c r="E517" t="s">
        <v>1619</v>
      </c>
      <c r="F517">
        <v>11130</v>
      </c>
      <c r="G517" s="24" t="s">
        <v>1620</v>
      </c>
      <c r="H517" s="58">
        <v>662091703</v>
      </c>
      <c r="Q517" s="70"/>
      <c r="R517" s="7"/>
      <c r="S517" s="7"/>
      <c r="V517" s="7"/>
      <c r="W517" s="7"/>
      <c r="X517" s="7"/>
      <c r="Y517" s="7"/>
      <c r="Z517" s="7"/>
      <c r="AA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Q517" t="str">
        <f t="shared" si="8"/>
        <v>Aude</v>
      </c>
    </row>
    <row r="518" spans="1:43" hidden="1">
      <c r="A518" s="43"/>
      <c r="C518" s="19" t="s">
        <v>136</v>
      </c>
      <c r="E518" s="19" t="s">
        <v>49</v>
      </c>
      <c r="F518" s="19">
        <v>66140</v>
      </c>
      <c r="G518" s="19" t="s">
        <v>50</v>
      </c>
      <c r="H518" s="57" t="s">
        <v>137</v>
      </c>
      <c r="I518" s="55" t="s">
        <v>137</v>
      </c>
      <c r="J518" s="19" t="s">
        <v>138</v>
      </c>
      <c r="K518" s="19" t="s">
        <v>139</v>
      </c>
      <c r="L518" s="19" t="s">
        <v>94</v>
      </c>
      <c r="M518" s="19">
        <v>434546396</v>
      </c>
      <c r="N518" s="19" t="s">
        <v>31</v>
      </c>
      <c r="O518" s="19">
        <v>7800</v>
      </c>
      <c r="P518" s="19">
        <v>8</v>
      </c>
      <c r="Q518" s="69" t="s">
        <v>2154</v>
      </c>
      <c r="R518" s="5" t="s">
        <v>140</v>
      </c>
      <c r="S518" s="2"/>
      <c r="T518" s="5" t="s">
        <v>141</v>
      </c>
      <c r="U518" s="5" t="s">
        <v>142</v>
      </c>
      <c r="V518" s="5" t="s">
        <v>142</v>
      </c>
      <c r="W518" s="5"/>
      <c r="X518" s="5"/>
      <c r="Y518" s="2"/>
      <c r="Z518" s="2"/>
      <c r="AA518" s="5" t="s">
        <v>143</v>
      </c>
      <c r="AC518" s="2"/>
      <c r="AD518" s="5">
        <v>20</v>
      </c>
      <c r="AE518" s="5">
        <v>80</v>
      </c>
      <c r="AF518" s="5">
        <v>0</v>
      </c>
      <c r="AG518" s="5">
        <v>30</v>
      </c>
      <c r="AH518" s="5">
        <v>70</v>
      </c>
      <c r="AI518" s="5">
        <v>350</v>
      </c>
      <c r="AJ518" s="5">
        <v>550</v>
      </c>
      <c r="AK518" s="2"/>
      <c r="AL518" s="2"/>
      <c r="AM518" s="5" t="s">
        <v>2155</v>
      </c>
      <c r="AN518" s="7"/>
      <c r="AO518" s="7"/>
      <c r="AP518" s="7"/>
      <c r="AQ518" t="str">
        <f t="shared" ref="AQ518:AQ569" si="9">IF(AND(F518&gt;10999,F518&lt;12000),"Aude",IF(AND(F518&gt;29999,F518&lt;31000),"Gard",IF(AND(F518&gt;33999,F518&lt;35000),"Hérault",IF(AND(F518&gt;65999,F518&lt;67000),"Pyrénées-Orientales",""))))</f>
        <v>Pyrénées-Orientales</v>
      </c>
    </row>
    <row r="519" spans="1:43" hidden="1">
      <c r="A519" s="2"/>
      <c r="C519" s="19" t="s">
        <v>389</v>
      </c>
      <c r="E519" s="19" t="s">
        <v>390</v>
      </c>
      <c r="F519" s="19">
        <v>66750</v>
      </c>
      <c r="G519" s="19" t="s">
        <v>135</v>
      </c>
      <c r="H519" s="57" t="s">
        <v>391</v>
      </c>
      <c r="I519" s="55"/>
      <c r="J519" s="19" t="s">
        <v>392</v>
      </c>
      <c r="K519" s="19" t="s">
        <v>393</v>
      </c>
      <c r="L519" s="19" t="s">
        <v>94</v>
      </c>
      <c r="M519" s="19">
        <v>489782219</v>
      </c>
      <c r="N519" s="19" t="s">
        <v>394</v>
      </c>
      <c r="O519" s="19"/>
      <c r="P519" s="19">
        <v>1</v>
      </c>
      <c r="Q519" s="71"/>
      <c r="R519" s="19" t="s">
        <v>395</v>
      </c>
      <c r="T519" s="19" t="s">
        <v>396</v>
      </c>
      <c r="U519" s="19"/>
      <c r="V519" s="19"/>
      <c r="W519" s="19"/>
      <c r="X519" s="19"/>
      <c r="AA519" s="19"/>
      <c r="AD519" s="19">
        <v>0</v>
      </c>
      <c r="AE519" s="19">
        <v>0</v>
      </c>
      <c r="AF519" s="19">
        <v>0</v>
      </c>
      <c r="AG519" s="19">
        <v>0</v>
      </c>
      <c r="AH519" s="19">
        <v>0</v>
      </c>
      <c r="AI519" s="19"/>
      <c r="AJ519" s="19"/>
      <c r="AM519" s="19"/>
      <c r="AQ519" t="str">
        <f t="shared" si="9"/>
        <v>Pyrénées-Orientales</v>
      </c>
    </row>
    <row r="520" spans="1:43">
      <c r="C520" s="19" t="s">
        <v>1766</v>
      </c>
      <c r="E520" t="s">
        <v>1767</v>
      </c>
      <c r="F520">
        <v>30240</v>
      </c>
      <c r="G520" t="s">
        <v>1028</v>
      </c>
      <c r="H520" s="58">
        <v>466514154</v>
      </c>
      <c r="J520" s="21" t="s">
        <v>1768</v>
      </c>
      <c r="K520" s="21" t="s">
        <v>1771</v>
      </c>
      <c r="Q520" s="70"/>
      <c r="R520" s="7"/>
      <c r="S520" s="7"/>
      <c r="T520" s="2" t="s">
        <v>1769</v>
      </c>
      <c r="U520" s="2" t="s">
        <v>1770</v>
      </c>
      <c r="V520" s="7"/>
      <c r="W520" s="7"/>
      <c r="X520" s="7"/>
      <c r="Y520" s="7"/>
      <c r="Z520" s="7"/>
      <c r="AA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2"/>
      <c r="AQ520" t="str">
        <f t="shared" si="9"/>
        <v>Gard</v>
      </c>
    </row>
    <row r="521" spans="1:43" ht="14.1" hidden="1" customHeight="1">
      <c r="C521" s="28" t="s">
        <v>1536</v>
      </c>
      <c r="E521" t="s">
        <v>1537</v>
      </c>
      <c r="F521">
        <v>11430</v>
      </c>
      <c r="G521" s="24" t="s">
        <v>1504</v>
      </c>
      <c r="H521" s="58">
        <v>468752000</v>
      </c>
      <c r="M521" s="29" t="s">
        <v>1535</v>
      </c>
      <c r="Q521" s="68"/>
      <c r="R521" s="7"/>
      <c r="S521" s="7"/>
      <c r="V521" s="7"/>
      <c r="W521" s="7"/>
      <c r="X521" s="7"/>
      <c r="Y521" s="7"/>
      <c r="Z521" s="7"/>
      <c r="AA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53"/>
      <c r="AQ521" t="str">
        <f t="shared" si="9"/>
        <v>Aude</v>
      </c>
    </row>
    <row r="522" spans="1:43" ht="14.1" hidden="1" customHeight="1">
      <c r="C522" s="27" t="s">
        <v>1538</v>
      </c>
      <c r="E522" t="s">
        <v>1539</v>
      </c>
      <c r="F522">
        <v>11430</v>
      </c>
      <c r="G522" s="24" t="s">
        <v>1504</v>
      </c>
      <c r="H522" s="58">
        <v>964271531</v>
      </c>
      <c r="Q522" s="70"/>
      <c r="R522" s="7"/>
      <c r="S522" s="7"/>
      <c r="V522" s="7"/>
      <c r="W522" s="7"/>
      <c r="X522" s="7"/>
      <c r="Y522" s="7"/>
      <c r="Z522" s="7"/>
      <c r="AA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53"/>
      <c r="AQ522" t="str">
        <f t="shared" si="9"/>
        <v>Aude</v>
      </c>
    </row>
    <row r="523" spans="1:43">
      <c r="C523" s="19" t="s">
        <v>1863</v>
      </c>
      <c r="E523" t="s">
        <v>1864</v>
      </c>
      <c r="F523">
        <v>34300</v>
      </c>
      <c r="G523" t="s">
        <v>1176</v>
      </c>
      <c r="H523" s="58">
        <v>467261856</v>
      </c>
      <c r="J523" s="21" t="s">
        <v>1865</v>
      </c>
      <c r="K523" s="21" t="s">
        <v>1868</v>
      </c>
      <c r="Q523" s="68"/>
      <c r="R523" s="5"/>
      <c r="S523" s="2"/>
      <c r="T523" t="s">
        <v>1866</v>
      </c>
      <c r="U523" t="s">
        <v>1867</v>
      </c>
      <c r="V523" s="5"/>
      <c r="W523" s="5"/>
      <c r="X523" s="5"/>
      <c r="Y523" s="2"/>
      <c r="Z523" s="2"/>
      <c r="AA523" s="2"/>
      <c r="AB523" t="s">
        <v>1869</v>
      </c>
      <c r="AC523" s="2"/>
      <c r="AD523" s="2"/>
      <c r="AE523" s="2"/>
      <c r="AF523" s="2"/>
      <c r="AG523" s="2"/>
      <c r="AH523" s="2"/>
      <c r="AI523" s="5"/>
      <c r="AJ523" s="5"/>
      <c r="AK523" s="2"/>
      <c r="AL523" s="2"/>
      <c r="AM523" s="2"/>
      <c r="AN523" s="2"/>
      <c r="AO523" s="2"/>
      <c r="AP523" s="2"/>
      <c r="AQ523" t="str">
        <f t="shared" si="9"/>
        <v>Hérault</v>
      </c>
    </row>
    <row r="524" spans="1:43" hidden="1">
      <c r="A524" s="2"/>
      <c r="C524" s="19" t="s">
        <v>363</v>
      </c>
      <c r="E524" s="19" t="s">
        <v>364</v>
      </c>
      <c r="F524" s="19">
        <v>66660</v>
      </c>
      <c r="G524" s="19" t="s">
        <v>169</v>
      </c>
      <c r="H524" s="57" t="s">
        <v>365</v>
      </c>
      <c r="I524" s="55" t="s">
        <v>365</v>
      </c>
      <c r="J524" s="19"/>
      <c r="K524" s="19"/>
      <c r="L524" s="19" t="s">
        <v>332</v>
      </c>
      <c r="M524" s="19">
        <v>48112514400016</v>
      </c>
      <c r="N524" s="19" t="s">
        <v>31</v>
      </c>
      <c r="O524" s="19">
        <v>10000</v>
      </c>
      <c r="P524" s="19"/>
      <c r="Q524" s="71">
        <v>340000</v>
      </c>
      <c r="R524" s="19" t="s">
        <v>366</v>
      </c>
      <c r="T524" s="19" t="s">
        <v>367</v>
      </c>
      <c r="U524" s="19"/>
      <c r="V524" s="19"/>
      <c r="W524" s="19"/>
      <c r="X524" s="19"/>
      <c r="AA524" s="19"/>
      <c r="AD524" s="19">
        <v>0</v>
      </c>
      <c r="AE524" s="19">
        <v>0</v>
      </c>
      <c r="AF524" s="19">
        <v>0</v>
      </c>
      <c r="AG524" s="19">
        <v>0</v>
      </c>
      <c r="AH524" s="19">
        <v>0</v>
      </c>
      <c r="AI524" s="19"/>
      <c r="AJ524" s="19"/>
      <c r="AM524" s="19"/>
      <c r="AQ524" t="str">
        <f t="shared" si="9"/>
        <v>Pyrénées-Orientales</v>
      </c>
    </row>
    <row r="525" spans="1:43" hidden="1">
      <c r="A525" s="2"/>
      <c r="B525" s="24"/>
      <c r="C525" s="33" t="s">
        <v>2131</v>
      </c>
      <c r="F525">
        <v>66750</v>
      </c>
      <c r="G525" s="19" t="s">
        <v>135</v>
      </c>
      <c r="Q525" s="70"/>
      <c r="R525" s="7"/>
      <c r="S525" s="7"/>
      <c r="T525" s="7"/>
      <c r="U525" s="7"/>
      <c r="V525" s="7"/>
      <c r="W525" s="7"/>
      <c r="X525" s="7"/>
      <c r="Y525" s="7"/>
      <c r="Z525" s="7"/>
      <c r="AA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t="str">
        <f t="shared" si="9"/>
        <v>Pyrénées-Orientales</v>
      </c>
    </row>
    <row r="526" spans="1:43">
      <c r="B526" s="24"/>
      <c r="C526" s="19" t="s">
        <v>1296</v>
      </c>
      <c r="E526" t="s">
        <v>1297</v>
      </c>
      <c r="F526">
        <v>34430</v>
      </c>
      <c r="G526" t="s">
        <v>1290</v>
      </c>
      <c r="H526" s="58">
        <v>619871289</v>
      </c>
      <c r="Q526" s="68"/>
      <c r="R526" s="5"/>
      <c r="S526" s="2"/>
      <c r="T526" s="2"/>
      <c r="U526" s="2"/>
      <c r="V526" s="5"/>
      <c r="W526" s="5"/>
      <c r="X526" s="5"/>
      <c r="Y526" s="2"/>
      <c r="Z526" s="2"/>
      <c r="AA526" s="2"/>
      <c r="AC526" s="2"/>
      <c r="AD526" s="2"/>
      <c r="AE526" s="2"/>
      <c r="AF526" s="2"/>
      <c r="AG526" s="2"/>
      <c r="AH526" s="2"/>
      <c r="AI526" s="5"/>
      <c r="AJ526" s="5"/>
      <c r="AK526" s="2"/>
      <c r="AL526" s="2"/>
      <c r="AM526" s="2"/>
      <c r="AN526" s="2"/>
      <c r="AO526" s="2"/>
      <c r="AP526" s="2"/>
      <c r="AQ526" t="str">
        <f t="shared" si="9"/>
        <v>Hérault</v>
      </c>
    </row>
    <row r="527" spans="1:43">
      <c r="B527" t="s">
        <v>996</v>
      </c>
      <c r="C527" s="19" t="s">
        <v>1955</v>
      </c>
      <c r="E527" t="s">
        <v>1956</v>
      </c>
      <c r="F527">
        <v>34250</v>
      </c>
      <c r="G527" s="24" t="s">
        <v>1319</v>
      </c>
      <c r="H527" s="58">
        <v>681768103</v>
      </c>
      <c r="Q527" s="68"/>
      <c r="R527" s="5"/>
      <c r="S527" s="2"/>
      <c r="T527" s="2"/>
      <c r="U527" s="2"/>
      <c r="V527" s="5"/>
      <c r="W527" s="5"/>
      <c r="X527" s="5"/>
      <c r="Y527" s="2"/>
      <c r="Z527" s="2"/>
      <c r="AA527" s="2"/>
      <c r="AC527" s="2"/>
      <c r="AD527" s="2"/>
      <c r="AE527" s="2"/>
      <c r="AF527" s="2"/>
      <c r="AG527" s="2"/>
      <c r="AH527" s="2"/>
      <c r="AI527" s="5"/>
      <c r="AJ527" s="5"/>
      <c r="AK527" s="2"/>
      <c r="AL527" s="2"/>
      <c r="AM527" s="2"/>
      <c r="AN527" s="2"/>
      <c r="AO527" s="2"/>
      <c r="AP527" s="2"/>
      <c r="AQ527" t="str">
        <f t="shared" si="9"/>
        <v>Hérault</v>
      </c>
    </row>
    <row r="528" spans="1:43">
      <c r="B528" t="s">
        <v>996</v>
      </c>
      <c r="C528" s="19" t="s">
        <v>1286</v>
      </c>
      <c r="E528" t="s">
        <v>1287</v>
      </c>
      <c r="F528">
        <v>34400</v>
      </c>
      <c r="G528" t="s">
        <v>1285</v>
      </c>
      <c r="H528" s="58">
        <v>467718143</v>
      </c>
      <c r="Q528" s="70"/>
      <c r="R528" s="7"/>
      <c r="S528" s="7"/>
      <c r="T528" s="2"/>
      <c r="U528" s="2"/>
      <c r="V528" s="7"/>
      <c r="W528" s="7"/>
      <c r="X528" s="7"/>
      <c r="Y528" s="7"/>
      <c r="Z528" s="7"/>
      <c r="AA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t="str">
        <f t="shared" si="9"/>
        <v>Hérault</v>
      </c>
    </row>
    <row r="529" spans="1:43">
      <c r="B529" t="s">
        <v>1462</v>
      </c>
      <c r="C529" s="19" t="s">
        <v>1117</v>
      </c>
      <c r="E529" t="s">
        <v>1118</v>
      </c>
      <c r="F529">
        <v>30500</v>
      </c>
      <c r="G529" t="s">
        <v>427</v>
      </c>
      <c r="H529" s="58">
        <v>466514940</v>
      </c>
      <c r="Q529" s="68"/>
      <c r="R529" s="5"/>
      <c r="S529" s="2"/>
      <c r="T529" s="2"/>
      <c r="U529" s="2"/>
      <c r="V529" s="5"/>
      <c r="W529" s="5"/>
      <c r="X529" s="5"/>
      <c r="Y529" s="2"/>
      <c r="Z529" s="2"/>
      <c r="AA529" s="2"/>
      <c r="AC529" s="2"/>
      <c r="AD529" s="2"/>
      <c r="AE529" s="2"/>
      <c r="AF529" s="2"/>
      <c r="AG529" s="2"/>
      <c r="AH529" s="2"/>
      <c r="AI529" s="5"/>
      <c r="AJ529" s="5"/>
      <c r="AK529" s="2"/>
      <c r="AL529" s="2"/>
      <c r="AM529" s="2"/>
      <c r="AN529" s="2"/>
      <c r="AO529" s="2"/>
      <c r="AP529" s="2"/>
      <c r="AQ529" t="str">
        <f t="shared" si="9"/>
        <v>Gard</v>
      </c>
    </row>
    <row r="530" spans="1:43" hidden="1">
      <c r="B530" s="24" t="s">
        <v>1463</v>
      </c>
      <c r="C530" s="35" t="s">
        <v>1772</v>
      </c>
      <c r="F530">
        <v>66420</v>
      </c>
      <c r="G530" s="19" t="s">
        <v>77</v>
      </c>
      <c r="Q530" s="68"/>
      <c r="R530" s="7"/>
      <c r="S530" s="7"/>
      <c r="T530" s="7"/>
      <c r="U530" s="7"/>
      <c r="V530" s="7"/>
      <c r="W530" s="7"/>
      <c r="X530" s="7"/>
      <c r="Y530" s="7"/>
      <c r="Z530" s="7"/>
      <c r="AA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t="str">
        <f t="shared" si="9"/>
        <v>Pyrénées-Orientales</v>
      </c>
    </row>
    <row r="531" spans="1:43">
      <c r="C531" s="19" t="s">
        <v>1772</v>
      </c>
      <c r="E531" t="s">
        <v>1773</v>
      </c>
      <c r="F531">
        <v>30240</v>
      </c>
      <c r="G531" t="s">
        <v>1028</v>
      </c>
      <c r="H531" s="58">
        <v>466513647</v>
      </c>
      <c r="J531" s="21" t="s">
        <v>1774</v>
      </c>
      <c r="K531" s="21" t="s">
        <v>1777</v>
      </c>
      <c r="Q531" s="70"/>
      <c r="R531" s="7"/>
      <c r="S531" s="7"/>
      <c r="T531" s="2" t="s">
        <v>1775</v>
      </c>
      <c r="U531" s="2" t="s">
        <v>1776</v>
      </c>
      <c r="V531" s="7"/>
      <c r="W531" s="7"/>
      <c r="X531" s="7"/>
      <c r="Y531" s="7"/>
      <c r="Z531" s="7"/>
      <c r="AA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2"/>
      <c r="AQ531" t="str">
        <f t="shared" si="9"/>
        <v>Gard</v>
      </c>
    </row>
    <row r="532" spans="1:43" ht="14.1" hidden="1" customHeight="1">
      <c r="A532" s="2"/>
      <c r="B532" s="24"/>
      <c r="C532" s="35" t="s">
        <v>2064</v>
      </c>
      <c r="F532">
        <v>66700</v>
      </c>
      <c r="G532" s="19" t="s">
        <v>150</v>
      </c>
      <c r="Q532" s="68"/>
      <c r="R532" s="5"/>
      <c r="S532" s="2"/>
      <c r="T532" s="5"/>
      <c r="U532" s="5"/>
      <c r="V532" s="5"/>
      <c r="W532" s="5"/>
      <c r="X532" s="5"/>
      <c r="Y532" s="2"/>
      <c r="Z532" s="2"/>
      <c r="AA532" s="2"/>
      <c r="AC532" s="2"/>
      <c r="AD532" s="2"/>
      <c r="AE532" s="2"/>
      <c r="AF532" s="2"/>
      <c r="AG532" s="2"/>
      <c r="AH532" s="2"/>
      <c r="AI532" s="5"/>
      <c r="AJ532" s="5"/>
      <c r="AK532" s="2"/>
      <c r="AL532" s="2"/>
      <c r="AM532" s="2"/>
      <c r="AN532" s="2"/>
      <c r="AO532" s="2"/>
      <c r="AP532" s="2"/>
      <c r="AQ532" t="str">
        <f t="shared" si="9"/>
        <v>Pyrénées-Orientales</v>
      </c>
    </row>
    <row r="533" spans="1:43">
      <c r="B533" t="s">
        <v>1517</v>
      </c>
      <c r="C533" s="24" t="s">
        <v>1994</v>
      </c>
      <c r="E533" s="24" t="s">
        <v>1995</v>
      </c>
      <c r="F533">
        <v>34200</v>
      </c>
      <c r="G533" t="s">
        <v>1338</v>
      </c>
      <c r="H533" s="58">
        <v>629355187</v>
      </c>
      <c r="Q533" s="70"/>
      <c r="R533" s="7"/>
      <c r="S533" s="7"/>
      <c r="V533" s="7"/>
      <c r="W533" s="7"/>
      <c r="X533" s="7"/>
      <c r="Y533" s="7"/>
      <c r="Z533" s="7"/>
      <c r="AA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t="str">
        <f t="shared" si="9"/>
        <v>Hérault</v>
      </c>
    </row>
    <row r="534" spans="1:43" hidden="1">
      <c r="A534" s="9"/>
      <c r="C534" s="19" t="s">
        <v>326</v>
      </c>
      <c r="E534" s="19" t="s">
        <v>197</v>
      </c>
      <c r="F534" s="19">
        <v>66755</v>
      </c>
      <c r="G534" s="19" t="s">
        <v>135</v>
      </c>
      <c r="H534" s="57" t="s">
        <v>327</v>
      </c>
      <c r="I534" s="55" t="s">
        <v>328</v>
      </c>
      <c r="J534" s="19" t="s">
        <v>329</v>
      </c>
      <c r="K534" s="19" t="s">
        <v>330</v>
      </c>
      <c r="L534" s="19"/>
      <c r="M534" s="19"/>
      <c r="N534" s="19"/>
      <c r="O534" s="19"/>
      <c r="P534" s="19"/>
      <c r="Q534" s="71"/>
      <c r="R534" s="19"/>
      <c r="T534" s="19" t="s">
        <v>87</v>
      </c>
      <c r="U534" s="19" t="s">
        <v>185</v>
      </c>
      <c r="V534" s="19"/>
      <c r="W534" s="19"/>
      <c r="X534" s="19"/>
      <c r="AA534" s="19" t="s">
        <v>331</v>
      </c>
      <c r="AD534" s="19">
        <v>0</v>
      </c>
      <c r="AE534" s="19">
        <v>0</v>
      </c>
      <c r="AF534" s="19">
        <v>0</v>
      </c>
      <c r="AG534" s="19">
        <v>0</v>
      </c>
      <c r="AH534" s="19">
        <v>0</v>
      </c>
      <c r="AI534" s="19"/>
      <c r="AJ534" s="19"/>
      <c r="AM534" s="19"/>
      <c r="AN534" s="16"/>
      <c r="AO534" s="2"/>
      <c r="AP534" s="2"/>
      <c r="AQ534" t="str">
        <f t="shared" si="9"/>
        <v>Pyrénées-Orientales</v>
      </c>
    </row>
    <row r="535" spans="1:43" hidden="1">
      <c r="C535" s="19" t="s">
        <v>491</v>
      </c>
      <c r="E535" s="19" t="s">
        <v>492</v>
      </c>
      <c r="F535" s="19">
        <v>66000</v>
      </c>
      <c r="G535" s="19" t="s">
        <v>403</v>
      </c>
      <c r="H535" s="57" t="s">
        <v>493</v>
      </c>
      <c r="I535" s="55" t="s">
        <v>494</v>
      </c>
      <c r="J535" s="19"/>
      <c r="K535" s="19" t="s">
        <v>495</v>
      </c>
      <c r="L535" s="19" t="s">
        <v>44</v>
      </c>
      <c r="M535" s="19" t="s">
        <v>496</v>
      </c>
      <c r="N535" s="19" t="s">
        <v>31</v>
      </c>
      <c r="O535" s="19">
        <v>7622</v>
      </c>
      <c r="P535" s="19">
        <v>10</v>
      </c>
      <c r="Q535" s="69" t="s">
        <v>2188</v>
      </c>
      <c r="R535" s="5" t="s">
        <v>497</v>
      </c>
      <c r="S535" s="2"/>
      <c r="T535" s="5" t="s">
        <v>498</v>
      </c>
      <c r="U535" s="5" t="s">
        <v>499</v>
      </c>
      <c r="V535" s="5"/>
      <c r="W535" s="5"/>
      <c r="X535" s="5"/>
      <c r="Y535" s="2"/>
      <c r="Z535" s="2"/>
      <c r="AA535" s="5"/>
      <c r="AC535" s="2"/>
      <c r="AD535" s="5">
        <v>0</v>
      </c>
      <c r="AE535" s="5">
        <v>0</v>
      </c>
      <c r="AF535" s="5">
        <v>0</v>
      </c>
      <c r="AG535" s="5">
        <v>0</v>
      </c>
      <c r="AH535" s="5">
        <v>0</v>
      </c>
      <c r="AI535" s="5">
        <v>780</v>
      </c>
      <c r="AJ535" s="5"/>
      <c r="AK535" s="2"/>
      <c r="AL535" s="2"/>
      <c r="AM535" s="5"/>
      <c r="AN535" s="2"/>
      <c r="AO535" s="2"/>
      <c r="AP535" s="2"/>
      <c r="AQ535" t="str">
        <f t="shared" si="9"/>
        <v>Pyrénées-Orientales</v>
      </c>
    </row>
    <row r="536" spans="1:43">
      <c r="B536" t="s">
        <v>996</v>
      </c>
      <c r="C536" s="24" t="s">
        <v>1957</v>
      </c>
      <c r="E536" t="s">
        <v>1958</v>
      </c>
      <c r="F536">
        <v>34250</v>
      </c>
      <c r="G536" s="24" t="s">
        <v>1319</v>
      </c>
      <c r="H536" s="58">
        <v>683539301</v>
      </c>
      <c r="Q536" s="70"/>
      <c r="R536" s="7"/>
      <c r="S536" s="7"/>
      <c r="T536" s="2"/>
      <c r="U536" s="2"/>
      <c r="V536" s="7"/>
      <c r="W536" s="7"/>
      <c r="X536" s="7"/>
      <c r="Y536" s="7"/>
      <c r="Z536" s="7"/>
      <c r="AA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t="str">
        <f t="shared" si="9"/>
        <v>Hérault</v>
      </c>
    </row>
    <row r="537" spans="1:43" hidden="1">
      <c r="A537" s="43"/>
      <c r="C537" s="19" t="s">
        <v>149</v>
      </c>
      <c r="E537" s="19" t="s">
        <v>52</v>
      </c>
      <c r="F537" s="19">
        <v>66700</v>
      </c>
      <c r="G537" s="19" t="s">
        <v>150</v>
      </c>
      <c r="H537" s="57" t="s">
        <v>151</v>
      </c>
      <c r="I537" s="55" t="s">
        <v>152</v>
      </c>
      <c r="J537" s="19" t="s">
        <v>153</v>
      </c>
      <c r="K537" s="19" t="s">
        <v>154</v>
      </c>
      <c r="L537" s="19" t="s">
        <v>57</v>
      </c>
      <c r="M537" s="19">
        <v>498055003</v>
      </c>
      <c r="N537" s="19" t="s">
        <v>31</v>
      </c>
      <c r="O537" s="19">
        <v>13500</v>
      </c>
      <c r="P537" s="19">
        <v>2</v>
      </c>
      <c r="Q537" s="71"/>
      <c r="R537" s="5" t="s">
        <v>155</v>
      </c>
      <c r="S537" s="2"/>
      <c r="T537" s="19" t="s">
        <v>156</v>
      </c>
      <c r="U537" s="19"/>
      <c r="V537" s="5"/>
      <c r="W537" s="5"/>
      <c r="X537" s="5"/>
      <c r="Y537" s="2"/>
      <c r="Z537" s="2"/>
      <c r="AA537" s="5" t="s">
        <v>157</v>
      </c>
      <c r="AC537" s="2"/>
      <c r="AD537" s="5">
        <v>0</v>
      </c>
      <c r="AE537" s="5">
        <v>0</v>
      </c>
      <c r="AF537" s="5">
        <v>0</v>
      </c>
      <c r="AG537" s="5">
        <v>90</v>
      </c>
      <c r="AH537" s="5">
        <v>10</v>
      </c>
      <c r="AI537" s="5">
        <v>150</v>
      </c>
      <c r="AJ537" s="5">
        <v>1500</v>
      </c>
      <c r="AK537" s="2"/>
      <c r="AL537" s="2"/>
      <c r="AM537" s="5"/>
      <c r="AN537" s="7"/>
      <c r="AO537" s="7"/>
      <c r="AP537" s="7"/>
      <c r="AQ537" t="str">
        <f t="shared" si="9"/>
        <v>Pyrénées-Orientales</v>
      </c>
    </row>
    <row r="538" spans="1:43" hidden="1">
      <c r="A538" s="2"/>
      <c r="B538" s="24" t="s">
        <v>1460</v>
      </c>
      <c r="C538" s="35" t="s">
        <v>2132</v>
      </c>
      <c r="F538">
        <v>66750</v>
      </c>
      <c r="G538" s="19" t="s">
        <v>135</v>
      </c>
      <c r="Q538" s="70"/>
      <c r="R538" s="7"/>
      <c r="S538" s="7"/>
      <c r="T538" s="7"/>
      <c r="U538" s="7"/>
      <c r="V538" s="7"/>
      <c r="W538" s="7"/>
      <c r="X538" s="7"/>
      <c r="Y538" s="7"/>
      <c r="Z538" s="7"/>
      <c r="AA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t="str">
        <f t="shared" si="9"/>
        <v>Pyrénées-Orientales</v>
      </c>
    </row>
    <row r="539" spans="1:43">
      <c r="B539" t="s">
        <v>1460</v>
      </c>
      <c r="C539" s="19" t="s">
        <v>1778</v>
      </c>
      <c r="E539" t="s">
        <v>1779</v>
      </c>
      <c r="F539">
        <v>30240</v>
      </c>
      <c r="G539" t="s">
        <v>1028</v>
      </c>
      <c r="H539" s="58">
        <v>466531990</v>
      </c>
      <c r="J539" s="21" t="s">
        <v>1780</v>
      </c>
      <c r="K539" s="21" t="s">
        <v>1783</v>
      </c>
      <c r="Q539" s="70"/>
      <c r="R539" s="7"/>
      <c r="S539" s="7"/>
      <c r="T539" s="2" t="s">
        <v>1781</v>
      </c>
      <c r="U539" s="2" t="s">
        <v>1782</v>
      </c>
      <c r="V539" s="7"/>
      <c r="W539" s="7"/>
      <c r="X539" s="7"/>
      <c r="Y539" s="7"/>
      <c r="Z539" s="7"/>
      <c r="AA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17"/>
      <c r="AO539" s="7"/>
      <c r="AP539" s="2"/>
      <c r="AQ539" t="str">
        <f t="shared" si="9"/>
        <v>Gard</v>
      </c>
    </row>
    <row r="540" spans="1:43" hidden="1">
      <c r="A540" s="2"/>
      <c r="B540" s="24" t="s">
        <v>1462</v>
      </c>
      <c r="C540" s="35" t="s">
        <v>2112</v>
      </c>
      <c r="F540">
        <v>66490</v>
      </c>
      <c r="G540" s="33" t="s">
        <v>2111</v>
      </c>
      <c r="Q540" s="68"/>
      <c r="R540" s="5"/>
      <c r="S540" s="2"/>
      <c r="T540" s="5"/>
      <c r="U540" s="5"/>
      <c r="V540" s="5"/>
      <c r="W540" s="5"/>
      <c r="X540" s="5"/>
      <c r="Y540" s="2"/>
      <c r="Z540" s="2"/>
      <c r="AA540" s="2"/>
      <c r="AC540" s="2"/>
      <c r="AD540" s="2"/>
      <c r="AE540" s="2"/>
      <c r="AF540" s="2"/>
      <c r="AG540" s="2"/>
      <c r="AH540" s="2"/>
      <c r="AI540" s="5"/>
      <c r="AJ540" s="5"/>
      <c r="AK540" s="2"/>
      <c r="AL540" s="2"/>
      <c r="AM540" s="2"/>
      <c r="AN540" s="2"/>
      <c r="AO540" s="2"/>
      <c r="AP540" s="2"/>
      <c r="AQ540" t="str">
        <f t="shared" si="9"/>
        <v>Pyrénées-Orientales</v>
      </c>
    </row>
    <row r="541" spans="1:43" ht="14.1" hidden="1" customHeight="1">
      <c r="B541" s="24" t="s">
        <v>996</v>
      </c>
      <c r="C541" s="27" t="s">
        <v>1540</v>
      </c>
      <c r="E541" t="s">
        <v>1541</v>
      </c>
      <c r="F541">
        <v>11430</v>
      </c>
      <c r="G541" s="24" t="s">
        <v>1504</v>
      </c>
      <c r="H541" s="58">
        <v>468491648</v>
      </c>
      <c r="Q541" s="68"/>
      <c r="R541" s="5"/>
      <c r="S541" s="2"/>
      <c r="V541" s="5"/>
      <c r="W541" s="5"/>
      <c r="X541" s="5"/>
      <c r="Y541" s="2"/>
      <c r="Z541" s="2"/>
      <c r="AA541" s="2"/>
      <c r="AC541" s="2"/>
      <c r="AD541" s="2"/>
      <c r="AE541" s="2"/>
      <c r="AF541" s="2"/>
      <c r="AG541" s="2"/>
      <c r="AH541" s="2"/>
      <c r="AI541" s="5"/>
      <c r="AJ541" s="5"/>
      <c r="AK541" s="2"/>
      <c r="AL541" s="2"/>
      <c r="AM541" s="2"/>
      <c r="AN541" s="2"/>
      <c r="AO541" s="2"/>
      <c r="AP541" s="53"/>
      <c r="AQ541" t="str">
        <f t="shared" si="9"/>
        <v>Aude</v>
      </c>
    </row>
    <row r="542" spans="1:43">
      <c r="B542" t="s">
        <v>996</v>
      </c>
      <c r="C542" s="19" t="s">
        <v>1890</v>
      </c>
      <c r="E542" t="s">
        <v>1891</v>
      </c>
      <c r="F542">
        <v>34130</v>
      </c>
      <c r="G542" t="s">
        <v>1207</v>
      </c>
      <c r="H542" s="58">
        <v>607351813</v>
      </c>
      <c r="Q542" s="70"/>
      <c r="R542" s="7"/>
      <c r="S542" s="7"/>
      <c r="V542" s="7"/>
      <c r="W542" s="7"/>
      <c r="X542" s="7"/>
      <c r="Y542" s="7"/>
      <c r="Z542" s="7"/>
      <c r="AA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t="str">
        <f t="shared" si="9"/>
        <v>Hérault</v>
      </c>
    </row>
    <row r="543" spans="1:43" hidden="1">
      <c r="C543" s="28" t="s">
        <v>1606</v>
      </c>
      <c r="E543" t="s">
        <v>264</v>
      </c>
      <c r="F543">
        <v>11370</v>
      </c>
      <c r="G543" s="24" t="s">
        <v>1593</v>
      </c>
      <c r="H543" s="58">
        <v>468408672</v>
      </c>
      <c r="M543" s="30" t="s">
        <v>1605</v>
      </c>
      <c r="Q543" s="70"/>
      <c r="R543" s="7"/>
      <c r="S543" s="7"/>
      <c r="V543" s="7"/>
      <c r="W543" s="7"/>
      <c r="X543" s="7"/>
      <c r="Y543" s="7"/>
      <c r="Z543" s="7"/>
      <c r="AA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Q543" t="str">
        <f t="shared" si="9"/>
        <v>Aude</v>
      </c>
    </row>
    <row r="544" spans="1:43" hidden="1">
      <c r="C544" s="27" t="s">
        <v>1543</v>
      </c>
      <c r="E544" t="s">
        <v>1544</v>
      </c>
      <c r="F544">
        <v>11430</v>
      </c>
      <c r="G544" s="24" t="s">
        <v>1504</v>
      </c>
      <c r="H544" s="58">
        <v>468490999</v>
      </c>
      <c r="M544" s="30" t="s">
        <v>1542</v>
      </c>
      <c r="Q544" s="68"/>
      <c r="R544" s="5"/>
      <c r="S544" s="2"/>
      <c r="T544" s="21"/>
      <c r="V544" s="5"/>
      <c r="W544" s="5"/>
      <c r="X544" s="5"/>
      <c r="Y544" s="2"/>
      <c r="Z544" s="2"/>
      <c r="AA544" s="2"/>
      <c r="AC544" s="2"/>
      <c r="AD544" s="2"/>
      <c r="AE544" s="2"/>
      <c r="AF544" s="2"/>
      <c r="AG544" s="2"/>
      <c r="AH544" s="2"/>
      <c r="AI544" s="5"/>
      <c r="AJ544" s="5"/>
      <c r="AK544" s="2"/>
      <c r="AL544" s="2"/>
      <c r="AM544" s="2"/>
      <c r="AN544" s="2"/>
      <c r="AO544" s="2"/>
      <c r="AP544" s="53"/>
      <c r="AQ544" t="str">
        <f t="shared" si="9"/>
        <v>Aude</v>
      </c>
    </row>
    <row r="545" spans="1:43">
      <c r="B545" t="s">
        <v>1517</v>
      </c>
      <c r="C545" s="19" t="s">
        <v>1784</v>
      </c>
      <c r="E545" t="s">
        <v>1785</v>
      </c>
      <c r="F545">
        <v>30240</v>
      </c>
      <c r="G545" t="s">
        <v>1028</v>
      </c>
      <c r="H545" s="58">
        <v>466519030</v>
      </c>
      <c r="J545" s="21" t="s">
        <v>1786</v>
      </c>
      <c r="K545" s="21" t="s">
        <v>1789</v>
      </c>
      <c r="Q545" s="70"/>
      <c r="R545" s="7"/>
      <c r="S545" s="7"/>
      <c r="T545" s="2" t="s">
        <v>1787</v>
      </c>
      <c r="U545" s="2" t="s">
        <v>1788</v>
      </c>
      <c r="V545" s="7"/>
      <c r="W545" s="7"/>
      <c r="X545" s="7"/>
      <c r="Y545" s="7"/>
      <c r="Z545" s="7"/>
      <c r="AA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t="str">
        <f t="shared" si="9"/>
        <v>Gard</v>
      </c>
    </row>
    <row r="546" spans="1:43">
      <c r="C546" s="24" t="s">
        <v>1996</v>
      </c>
      <c r="E546" s="24" t="s">
        <v>1997</v>
      </c>
      <c r="F546">
        <v>34200</v>
      </c>
      <c r="G546" t="s">
        <v>1338</v>
      </c>
      <c r="H546" s="58">
        <v>612374478</v>
      </c>
      <c r="Q546" s="68"/>
      <c r="R546" s="5"/>
      <c r="S546" s="2"/>
      <c r="V546" s="5"/>
      <c r="W546" s="5"/>
      <c r="X546" s="5"/>
      <c r="Y546" s="2"/>
      <c r="Z546" s="2"/>
      <c r="AA546" s="2"/>
      <c r="AC546" s="2"/>
      <c r="AD546" s="2"/>
      <c r="AE546" s="2"/>
      <c r="AF546" s="2"/>
      <c r="AG546" s="2"/>
      <c r="AH546" s="2"/>
      <c r="AI546" s="5"/>
      <c r="AJ546" s="5"/>
      <c r="AK546" s="2"/>
      <c r="AL546" s="2"/>
      <c r="AM546" s="2"/>
      <c r="AN546" s="2"/>
      <c r="AO546" s="2"/>
      <c r="AP546" s="2"/>
      <c r="AQ546" t="str">
        <f t="shared" si="9"/>
        <v>Hérault</v>
      </c>
    </row>
    <row r="547" spans="1:43">
      <c r="B547" t="s">
        <v>996</v>
      </c>
      <c r="C547" s="24" t="s">
        <v>1929</v>
      </c>
      <c r="E547" s="24" t="s">
        <v>1930</v>
      </c>
      <c r="F547">
        <v>34270</v>
      </c>
      <c r="G547" s="24" t="s">
        <v>1931</v>
      </c>
      <c r="H547" s="58">
        <v>675081897</v>
      </c>
      <c r="Q547" s="68"/>
      <c r="R547" s="5"/>
      <c r="S547" s="2"/>
      <c r="T547" s="2"/>
      <c r="U547" s="2"/>
      <c r="V547" s="5"/>
      <c r="W547" s="5"/>
      <c r="X547" s="5"/>
      <c r="Y547" s="2"/>
      <c r="Z547" s="2"/>
      <c r="AA547" s="2"/>
      <c r="AC547" s="2"/>
      <c r="AD547" s="2"/>
      <c r="AE547" s="2"/>
      <c r="AF547" s="2"/>
      <c r="AG547" s="2"/>
      <c r="AH547" s="2"/>
      <c r="AI547" s="5"/>
      <c r="AJ547" s="5"/>
      <c r="AK547" s="2"/>
      <c r="AL547" s="2"/>
      <c r="AM547" s="2"/>
      <c r="AN547" s="2"/>
      <c r="AO547" s="2"/>
      <c r="AP547" s="2"/>
      <c r="AQ547" t="str">
        <f t="shared" si="9"/>
        <v>Hérault</v>
      </c>
    </row>
    <row r="548" spans="1:43">
      <c r="C548" s="24" t="s">
        <v>1926</v>
      </c>
      <c r="E548" s="24" t="s">
        <v>1927</v>
      </c>
      <c r="F548">
        <v>34190</v>
      </c>
      <c r="G548" s="24" t="s">
        <v>1928</v>
      </c>
      <c r="H548" s="58">
        <v>467132510</v>
      </c>
      <c r="Q548" s="70"/>
      <c r="R548" s="7"/>
      <c r="S548" s="7"/>
      <c r="V548" s="7"/>
      <c r="W548" s="7"/>
      <c r="X548" s="7"/>
      <c r="Y548" s="7"/>
      <c r="Z548" s="7"/>
      <c r="AA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t="str">
        <f t="shared" si="9"/>
        <v>Hérault</v>
      </c>
    </row>
    <row r="549" spans="1:43" ht="14.1" hidden="1" customHeight="1">
      <c r="B549" s="24"/>
      <c r="C549" s="27" t="s">
        <v>1496</v>
      </c>
      <c r="E549" t="s">
        <v>1497</v>
      </c>
      <c r="F549">
        <v>11560</v>
      </c>
      <c r="G549" t="s">
        <v>1495</v>
      </c>
      <c r="H549" s="58">
        <v>685953334</v>
      </c>
      <c r="Q549" s="68"/>
      <c r="R549" s="5"/>
      <c r="S549" s="2"/>
      <c r="V549" s="5"/>
      <c r="W549" s="5"/>
      <c r="X549" s="5"/>
      <c r="Y549" s="2"/>
      <c r="Z549" s="2"/>
      <c r="AA549" s="2"/>
      <c r="AC549" s="2"/>
      <c r="AD549" s="2"/>
      <c r="AE549" s="2"/>
      <c r="AF549" s="2"/>
      <c r="AG549" s="2"/>
      <c r="AH549" s="2"/>
      <c r="AI549" s="5"/>
      <c r="AJ549" s="5"/>
      <c r="AK549" s="2"/>
      <c r="AL549" s="2"/>
      <c r="AM549" s="2"/>
      <c r="AN549" s="2"/>
      <c r="AO549" s="2"/>
      <c r="AP549" s="53"/>
      <c r="AQ549" t="str">
        <f t="shared" si="9"/>
        <v>Aude</v>
      </c>
    </row>
    <row r="550" spans="1:43">
      <c r="B550" s="24"/>
      <c r="C550" s="24" t="s">
        <v>1870</v>
      </c>
      <c r="E550" s="24" t="s">
        <v>1871</v>
      </c>
      <c r="F550">
        <v>34300</v>
      </c>
      <c r="G550" s="24" t="s">
        <v>1176</v>
      </c>
      <c r="H550" s="58">
        <v>467264863</v>
      </c>
      <c r="J550" s="25" t="s">
        <v>1872</v>
      </c>
      <c r="Q550" s="70"/>
      <c r="R550" s="7"/>
      <c r="S550" s="7"/>
      <c r="T550" t="s">
        <v>1873</v>
      </c>
      <c r="U550" t="s">
        <v>1874</v>
      </c>
      <c r="V550" s="7"/>
      <c r="W550" s="7"/>
      <c r="X550" s="7"/>
      <c r="Y550" s="7"/>
      <c r="Z550" s="7"/>
      <c r="AA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t="str">
        <f t="shared" si="9"/>
        <v>Hérault</v>
      </c>
    </row>
    <row r="551" spans="1:43" hidden="1">
      <c r="B551" s="24"/>
      <c r="C551" s="24" t="s">
        <v>1550</v>
      </c>
      <c r="E551" t="s">
        <v>1551</v>
      </c>
      <c r="F551">
        <v>11480</v>
      </c>
      <c r="G551" s="24" t="s">
        <v>1552</v>
      </c>
      <c r="H551" s="58">
        <v>684851610</v>
      </c>
      <c r="Q551" s="70"/>
      <c r="R551" s="7"/>
      <c r="S551" s="7"/>
      <c r="V551" s="7"/>
      <c r="W551" s="7"/>
      <c r="X551" s="7"/>
      <c r="Y551" s="7"/>
      <c r="Z551" s="7"/>
      <c r="AA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53"/>
      <c r="AQ551" t="str">
        <f t="shared" si="9"/>
        <v>Aude</v>
      </c>
    </row>
    <row r="552" spans="1:43">
      <c r="C552" s="24" t="s">
        <v>1924</v>
      </c>
      <c r="E552" s="24" t="s">
        <v>1925</v>
      </c>
      <c r="F552">
        <v>34280</v>
      </c>
      <c r="G552" s="24" t="s">
        <v>508</v>
      </c>
      <c r="H552" s="58">
        <v>674440966</v>
      </c>
      <c r="Q552" s="70"/>
      <c r="R552" s="7"/>
      <c r="S552" s="7"/>
      <c r="V552" s="7"/>
      <c r="W552" s="7"/>
      <c r="X552" s="7"/>
      <c r="Y552" s="7"/>
      <c r="Z552" s="7"/>
      <c r="AA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t="str">
        <f t="shared" si="9"/>
        <v>Hérault</v>
      </c>
    </row>
    <row r="553" spans="1:43" hidden="1">
      <c r="A553" s="9"/>
      <c r="C553" s="19" t="s">
        <v>308</v>
      </c>
      <c r="E553" s="19" t="s">
        <v>249</v>
      </c>
      <c r="F553" s="19">
        <v>66700</v>
      </c>
      <c r="G553" s="19" t="s">
        <v>150</v>
      </c>
      <c r="H553" s="57" t="s">
        <v>309</v>
      </c>
      <c r="I553" s="55" t="s">
        <v>2174</v>
      </c>
      <c r="J553" s="19" t="s">
        <v>310</v>
      </c>
      <c r="K553" s="19" t="s">
        <v>311</v>
      </c>
      <c r="L553" s="19"/>
      <c r="M553" s="19"/>
      <c r="N553" s="19" t="s">
        <v>262</v>
      </c>
      <c r="O553" s="19"/>
      <c r="P553" s="19"/>
      <c r="Q553" s="69"/>
      <c r="R553" s="5"/>
      <c r="S553" s="2"/>
      <c r="T553" s="19" t="s">
        <v>312</v>
      </c>
      <c r="U553" s="19"/>
      <c r="V553" s="5"/>
      <c r="W553" s="5"/>
      <c r="X553" s="5"/>
      <c r="Y553" s="2"/>
      <c r="Z553" s="2"/>
      <c r="AA553" s="5"/>
      <c r="AC553" s="2"/>
      <c r="AD553" s="5">
        <v>0</v>
      </c>
      <c r="AE553" s="5">
        <v>0</v>
      </c>
      <c r="AF553" s="5">
        <v>0</v>
      </c>
      <c r="AG553" s="5">
        <v>0</v>
      </c>
      <c r="AH553" s="5">
        <v>0</v>
      </c>
      <c r="AI553" s="5"/>
      <c r="AJ553" s="5"/>
      <c r="AK553" s="2"/>
      <c r="AL553" s="2"/>
      <c r="AM553" s="5"/>
      <c r="AN553" s="7"/>
      <c r="AO553" s="7"/>
      <c r="AP553" s="7"/>
      <c r="AQ553" t="str">
        <f t="shared" si="9"/>
        <v>Pyrénées-Orientales</v>
      </c>
    </row>
    <row r="554" spans="1:43" hidden="1">
      <c r="A554" s="9"/>
      <c r="C554" s="19" t="s">
        <v>298</v>
      </c>
      <c r="E554" s="19" t="s">
        <v>299</v>
      </c>
      <c r="F554" s="19">
        <v>66650</v>
      </c>
      <c r="G554" s="19" t="s">
        <v>220</v>
      </c>
      <c r="H554" s="57" t="s">
        <v>300</v>
      </c>
      <c r="I554" s="55" t="s">
        <v>300</v>
      </c>
      <c r="J554" s="19"/>
      <c r="K554" s="19" t="s">
        <v>301</v>
      </c>
      <c r="L554" s="19"/>
      <c r="M554" s="19"/>
      <c r="N554" s="19" t="s">
        <v>262</v>
      </c>
      <c r="O554" s="19"/>
      <c r="P554" s="19"/>
      <c r="Q554" s="69"/>
      <c r="R554" s="5"/>
      <c r="S554" s="2"/>
      <c r="T554" s="19" t="s">
        <v>302</v>
      </c>
      <c r="U554" s="19"/>
      <c r="V554" s="5"/>
      <c r="W554" s="5"/>
      <c r="X554" s="5"/>
      <c r="Y554" s="2"/>
      <c r="Z554" s="2"/>
      <c r="AA554" s="5"/>
      <c r="AC554" s="2"/>
      <c r="AD554" s="5">
        <v>0</v>
      </c>
      <c r="AE554" s="5">
        <v>0</v>
      </c>
      <c r="AF554" s="5">
        <v>0</v>
      </c>
      <c r="AG554" s="5">
        <v>0</v>
      </c>
      <c r="AH554" s="5">
        <v>0</v>
      </c>
      <c r="AI554" s="5"/>
      <c r="AJ554" s="5"/>
      <c r="AK554" s="2"/>
      <c r="AL554" s="2"/>
      <c r="AM554" s="5"/>
      <c r="AN554" s="2"/>
      <c r="AO554" s="2"/>
      <c r="AP554" s="2"/>
      <c r="AQ554" t="str">
        <f t="shared" si="9"/>
        <v>Pyrénées-Orientales</v>
      </c>
    </row>
    <row r="555" spans="1:43" hidden="1">
      <c r="A555" s="9"/>
      <c r="C555" s="19" t="s">
        <v>294</v>
      </c>
      <c r="E555" s="19" t="s">
        <v>230</v>
      </c>
      <c r="F555" s="19">
        <v>66140</v>
      </c>
      <c r="G555" s="19" t="s">
        <v>50</v>
      </c>
      <c r="H555" s="57" t="s">
        <v>295</v>
      </c>
      <c r="I555" s="55"/>
      <c r="J555" s="19" t="s">
        <v>296</v>
      </c>
      <c r="K555" s="19"/>
      <c r="L555" s="19"/>
      <c r="M555" s="19"/>
      <c r="N555" s="19" t="s">
        <v>262</v>
      </c>
      <c r="O555" s="19"/>
      <c r="P555" s="19"/>
      <c r="Q555" s="69"/>
      <c r="R555" s="5"/>
      <c r="S555" s="2"/>
      <c r="T555" s="5" t="s">
        <v>297</v>
      </c>
      <c r="U555" s="5"/>
      <c r="V555" s="5"/>
      <c r="W555" s="5"/>
      <c r="X555" s="5"/>
      <c r="Y555" s="2"/>
      <c r="Z555" s="2"/>
      <c r="AA555" s="5"/>
      <c r="AC555" s="2"/>
      <c r="AD555" s="5">
        <v>0</v>
      </c>
      <c r="AE555" s="5">
        <v>0</v>
      </c>
      <c r="AF555" s="5">
        <v>0</v>
      </c>
      <c r="AG555" s="5">
        <v>0</v>
      </c>
      <c r="AH555" s="5">
        <v>0</v>
      </c>
      <c r="AI555" s="5"/>
      <c r="AJ555" s="5"/>
      <c r="AK555" s="2"/>
      <c r="AL555" s="2"/>
      <c r="AM555" s="5"/>
      <c r="AN555" s="7"/>
      <c r="AO555" s="7"/>
      <c r="AP555" s="7"/>
      <c r="AQ555" t="str">
        <f t="shared" si="9"/>
        <v>Pyrénées-Orientales</v>
      </c>
    </row>
    <row r="556" spans="1:43" ht="14.1" customHeight="1">
      <c r="C556" s="24" t="s">
        <v>1941</v>
      </c>
      <c r="E556" s="24" t="s">
        <v>1942</v>
      </c>
      <c r="F556">
        <v>34410</v>
      </c>
      <c r="G556" s="24" t="s">
        <v>1309</v>
      </c>
      <c r="H556" s="58">
        <v>467435951</v>
      </c>
      <c r="Q556" s="70"/>
      <c r="R556" s="7"/>
      <c r="S556" s="7"/>
      <c r="T556" s="2"/>
      <c r="U556" s="2"/>
      <c r="V556" s="7"/>
      <c r="W556" s="7"/>
      <c r="X556" s="7"/>
      <c r="Y556" s="7"/>
      <c r="Z556" s="7"/>
      <c r="AA556" s="7"/>
      <c r="AC556" s="7"/>
      <c r="AD556" s="7"/>
      <c r="AE556" s="7"/>
      <c r="AF556" s="7"/>
      <c r="AG556" s="7"/>
      <c r="AH556" s="7"/>
      <c r="AI556" s="7"/>
      <c r="AJ556" s="7"/>
      <c r="AK556" s="7" t="s">
        <v>2518</v>
      </c>
      <c r="AL556" s="7"/>
      <c r="AM556" s="7"/>
      <c r="AN556" s="7"/>
      <c r="AO556" s="7"/>
      <c r="AP556" s="7"/>
      <c r="AQ556" t="str">
        <f t="shared" si="9"/>
        <v>Hérault</v>
      </c>
    </row>
    <row r="557" spans="1:43" hidden="1">
      <c r="A557" s="9"/>
      <c r="C557" s="19" t="s">
        <v>303</v>
      </c>
      <c r="E557" s="19" t="s">
        <v>304</v>
      </c>
      <c r="F557" s="19">
        <v>66750</v>
      </c>
      <c r="G557" s="19" t="s">
        <v>135</v>
      </c>
      <c r="H557" s="57" t="s">
        <v>305</v>
      </c>
      <c r="I557" s="55"/>
      <c r="J557" s="19"/>
      <c r="K557" s="19" t="s">
        <v>306</v>
      </c>
      <c r="L557" s="19"/>
      <c r="M557" s="19"/>
      <c r="N557" s="19" t="s">
        <v>262</v>
      </c>
      <c r="O557" s="19"/>
      <c r="P557" s="19"/>
      <c r="Q557" s="71"/>
      <c r="R557" s="19"/>
      <c r="T557" s="19" t="s">
        <v>307</v>
      </c>
      <c r="U557" s="19"/>
      <c r="V557" s="19"/>
      <c r="W557" s="19"/>
      <c r="X557" s="19"/>
      <c r="AA557" s="19"/>
      <c r="AD557" s="19">
        <v>100</v>
      </c>
      <c r="AE557" s="19">
        <v>0</v>
      </c>
      <c r="AF557" s="19">
        <v>0</v>
      </c>
      <c r="AG557" s="19">
        <v>100</v>
      </c>
      <c r="AH557" s="19">
        <v>0</v>
      </c>
      <c r="AI557" s="19"/>
      <c r="AJ557" s="19"/>
      <c r="AM557" s="19"/>
      <c r="AN557" s="7"/>
      <c r="AO557" s="7"/>
      <c r="AP557" s="7"/>
      <c r="AQ557" t="str">
        <f t="shared" si="9"/>
        <v>Pyrénées-Orientales</v>
      </c>
    </row>
    <row r="558" spans="1:43">
      <c r="C558" s="19" t="s">
        <v>1790</v>
      </c>
      <c r="E558" t="s">
        <v>1791</v>
      </c>
      <c r="F558">
        <v>30240</v>
      </c>
      <c r="G558" t="s">
        <v>1028</v>
      </c>
      <c r="H558" s="58">
        <v>466515733</v>
      </c>
      <c r="J558" s="21" t="s">
        <v>1792</v>
      </c>
      <c r="K558" s="21" t="s">
        <v>1795</v>
      </c>
      <c r="Q558" s="68"/>
      <c r="R558" s="7"/>
      <c r="S558" s="7"/>
      <c r="T558" s="2" t="s">
        <v>1793</v>
      </c>
      <c r="U558" s="2" t="s">
        <v>1794</v>
      </c>
      <c r="V558" s="7"/>
      <c r="W558" s="7"/>
      <c r="X558" s="7"/>
      <c r="Y558" s="7"/>
      <c r="Z558" s="7"/>
      <c r="AA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t="str">
        <f t="shared" si="9"/>
        <v>Gard</v>
      </c>
    </row>
    <row r="559" spans="1:43">
      <c r="B559" t="s">
        <v>996</v>
      </c>
      <c r="C559" s="24" t="s">
        <v>1305</v>
      </c>
      <c r="E559" s="24" t="s">
        <v>1306</v>
      </c>
      <c r="F559">
        <v>34130</v>
      </c>
      <c r="G559" s="24" t="s">
        <v>1300</v>
      </c>
      <c r="H559" s="58">
        <v>676471005</v>
      </c>
      <c r="Q559" s="70"/>
      <c r="R559" s="7"/>
      <c r="S559" s="7"/>
      <c r="T559" s="2"/>
      <c r="U559" s="2"/>
      <c r="V559" s="7"/>
      <c r="W559" s="7"/>
      <c r="X559" s="7"/>
      <c r="Y559" s="7"/>
      <c r="Z559" s="7"/>
      <c r="AA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t="str">
        <f t="shared" si="9"/>
        <v>Hérault</v>
      </c>
    </row>
    <row r="560" spans="1:43" ht="14.1" customHeight="1">
      <c r="C560" s="24" t="s">
        <v>1162</v>
      </c>
      <c r="E560" s="24" t="s">
        <v>1163</v>
      </c>
      <c r="F560">
        <v>34300</v>
      </c>
      <c r="G560" s="24" t="s">
        <v>1140</v>
      </c>
      <c r="H560" s="58">
        <v>467016495</v>
      </c>
      <c r="Q560" s="70"/>
      <c r="R560" s="7"/>
      <c r="S560" s="7"/>
      <c r="V560" s="7"/>
      <c r="W560" s="7"/>
      <c r="X560" s="7"/>
      <c r="Y560" s="7"/>
      <c r="Z560" s="7"/>
      <c r="AA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t="str">
        <f t="shared" si="9"/>
        <v>Hérault</v>
      </c>
    </row>
    <row r="561" spans="1:43">
      <c r="B561" t="s">
        <v>996</v>
      </c>
      <c r="C561" s="24" t="s">
        <v>1023</v>
      </c>
      <c r="E561" s="24" t="s">
        <v>1216</v>
      </c>
      <c r="F561">
        <v>34280</v>
      </c>
      <c r="G561" s="24" t="s">
        <v>1207</v>
      </c>
      <c r="H561" s="58">
        <v>467584144</v>
      </c>
      <c r="J561" s="25" t="s">
        <v>1217</v>
      </c>
      <c r="K561" s="21" t="s">
        <v>1220</v>
      </c>
      <c r="Q561" s="70"/>
      <c r="R561" s="7"/>
      <c r="S561" s="7"/>
      <c r="T561" t="s">
        <v>1218</v>
      </c>
      <c r="U561" t="s">
        <v>1219</v>
      </c>
      <c r="V561" s="7"/>
      <c r="W561" s="7"/>
      <c r="X561" s="7"/>
      <c r="Y561" s="7"/>
      <c r="Z561" s="7"/>
      <c r="AA561" s="7"/>
      <c r="AB561" t="s">
        <v>1221</v>
      </c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t="str">
        <f t="shared" si="9"/>
        <v>Hérault</v>
      </c>
    </row>
    <row r="562" spans="1:43">
      <c r="C562" s="19" t="s">
        <v>1023</v>
      </c>
      <c r="E562" t="s">
        <v>1024</v>
      </c>
      <c r="F562">
        <v>30290</v>
      </c>
      <c r="G562" t="s">
        <v>1025</v>
      </c>
      <c r="H562" s="58">
        <v>466793565</v>
      </c>
      <c r="Q562" s="70"/>
      <c r="R562" s="7"/>
      <c r="S562" s="7"/>
      <c r="V562" s="7"/>
      <c r="W562" s="7"/>
      <c r="X562" s="7"/>
      <c r="Y562" s="7"/>
      <c r="Z562" s="7"/>
      <c r="AA562" s="7"/>
      <c r="AC562" s="7"/>
      <c r="AD562" s="7"/>
      <c r="AE562" s="7"/>
      <c r="AF562" s="7"/>
      <c r="AG562" s="7"/>
      <c r="AH562" s="7"/>
      <c r="AI562" s="7"/>
      <c r="AJ562" s="7"/>
      <c r="AK562" s="7" t="s">
        <v>2518</v>
      </c>
      <c r="AL562" s="7"/>
      <c r="AM562" s="7"/>
      <c r="AN562" s="7"/>
      <c r="AO562" s="7"/>
      <c r="AP562" s="2"/>
      <c r="AQ562" t="str">
        <f t="shared" si="9"/>
        <v>Gard</v>
      </c>
    </row>
    <row r="563" spans="1:43" ht="13.5" customHeight="1">
      <c r="B563" t="s">
        <v>2211</v>
      </c>
      <c r="C563" s="19" t="s">
        <v>2212</v>
      </c>
      <c r="D563" t="s">
        <v>2213</v>
      </c>
      <c r="E563" s="19" t="s">
        <v>519</v>
      </c>
      <c r="F563" s="52">
        <v>30240</v>
      </c>
      <c r="G563" s="19" t="s">
        <v>1028</v>
      </c>
      <c r="H563" s="57" t="s">
        <v>521</v>
      </c>
      <c r="I563" s="55" t="s">
        <v>522</v>
      </c>
      <c r="J563" s="19" t="s">
        <v>523</v>
      </c>
      <c r="K563" s="19" t="s">
        <v>524</v>
      </c>
      <c r="L563" s="19" t="s">
        <v>57</v>
      </c>
      <c r="M563" s="19" t="s">
        <v>525</v>
      </c>
      <c r="N563" s="19" t="s">
        <v>31</v>
      </c>
      <c r="O563" s="19" t="s">
        <v>526</v>
      </c>
      <c r="P563" s="19" t="s">
        <v>2202</v>
      </c>
      <c r="Q563" s="69" t="s">
        <v>2217</v>
      </c>
      <c r="R563" s="5" t="s">
        <v>2517</v>
      </c>
      <c r="S563" s="2" t="s">
        <v>29</v>
      </c>
      <c r="T563" s="19" t="s">
        <v>2214</v>
      </c>
      <c r="U563" s="19" t="s">
        <v>29</v>
      </c>
      <c r="V563" s="5" t="s">
        <v>29</v>
      </c>
      <c r="W563" s="5" t="s">
        <v>29</v>
      </c>
      <c r="X563" s="5" t="s">
        <v>29</v>
      </c>
      <c r="Y563" s="75" t="s">
        <v>2341</v>
      </c>
      <c r="Z563" s="2" t="s">
        <v>29</v>
      </c>
      <c r="AA563" t="s">
        <v>29</v>
      </c>
      <c r="AB563" s="5" t="s">
        <v>527</v>
      </c>
      <c r="AC563" s="2" t="s">
        <v>29</v>
      </c>
      <c r="AD563" s="5" t="s">
        <v>2206</v>
      </c>
      <c r="AE563" s="5" t="s">
        <v>2206</v>
      </c>
      <c r="AF563" s="5" t="s">
        <v>2204</v>
      </c>
      <c r="AG563" s="5" t="s">
        <v>2206</v>
      </c>
      <c r="AH563" s="5" t="s">
        <v>2206</v>
      </c>
      <c r="AI563" s="5" t="s">
        <v>2215</v>
      </c>
      <c r="AJ563" s="5" t="s">
        <v>2216</v>
      </c>
      <c r="AK563" s="2" t="s">
        <v>2422</v>
      </c>
      <c r="AL563" s="2" t="s">
        <v>29</v>
      </c>
      <c r="AM563" s="5" t="s">
        <v>29</v>
      </c>
      <c r="AN563" s="16">
        <v>41751</v>
      </c>
      <c r="AO563" s="2"/>
      <c r="AP563" s="2"/>
      <c r="AQ563" t="str">
        <f t="shared" si="9"/>
        <v>Gard</v>
      </c>
    </row>
    <row r="564" spans="1:43">
      <c r="B564" s="24" t="s">
        <v>1129</v>
      </c>
      <c r="C564" s="24" t="s">
        <v>1448</v>
      </c>
      <c r="E564" t="s">
        <v>1449</v>
      </c>
      <c r="F564">
        <v>34300</v>
      </c>
      <c r="G564" s="24" t="s">
        <v>1148</v>
      </c>
      <c r="J564" s="21" t="s">
        <v>1450</v>
      </c>
      <c r="K564" s="21" t="s">
        <v>1396</v>
      </c>
      <c r="Q564" s="68"/>
      <c r="R564" s="5"/>
      <c r="S564" s="2"/>
      <c r="T564" t="s">
        <v>1237</v>
      </c>
      <c r="U564" t="s">
        <v>1395</v>
      </c>
      <c r="V564" s="5"/>
      <c r="W564" s="5"/>
      <c r="X564" s="5"/>
      <c r="Y564" s="2"/>
      <c r="Z564" s="2"/>
      <c r="AA564" s="2"/>
      <c r="AC564" s="2"/>
      <c r="AD564" s="2"/>
      <c r="AE564" s="2"/>
      <c r="AF564" s="2"/>
      <c r="AG564" s="2"/>
      <c r="AH564" s="2"/>
      <c r="AI564" s="5"/>
      <c r="AJ564" s="5"/>
      <c r="AK564" s="2"/>
      <c r="AL564" s="2"/>
      <c r="AM564" s="2"/>
      <c r="AN564" s="2"/>
      <c r="AO564" s="2"/>
      <c r="AP564" s="2"/>
      <c r="AQ564" t="str">
        <f t="shared" si="9"/>
        <v>Hérault</v>
      </c>
    </row>
    <row r="565" spans="1:43">
      <c r="C565" s="24" t="s">
        <v>1367</v>
      </c>
      <c r="E565" s="24" t="s">
        <v>1368</v>
      </c>
      <c r="F565">
        <v>34160</v>
      </c>
      <c r="G565" s="24" t="s">
        <v>1369</v>
      </c>
      <c r="H565" s="58">
        <v>662361514</v>
      </c>
      <c r="Q565" s="68"/>
      <c r="R565" s="7"/>
      <c r="S565" s="7"/>
      <c r="V565" s="7"/>
      <c r="W565" s="7"/>
      <c r="X565" s="7"/>
      <c r="Y565" s="7"/>
      <c r="Z565" s="7"/>
      <c r="AA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t="str">
        <f t="shared" si="9"/>
        <v>Hérault</v>
      </c>
    </row>
    <row r="566" spans="1:43" ht="14.1" hidden="1" customHeight="1">
      <c r="B566" s="24"/>
      <c r="C566" s="33" t="s">
        <v>2079</v>
      </c>
      <c r="F566">
        <v>66200</v>
      </c>
      <c r="G566" s="33" t="s">
        <v>2524</v>
      </c>
      <c r="Q566" s="68"/>
      <c r="R566" s="5"/>
      <c r="S566" s="2"/>
      <c r="T566" s="5"/>
      <c r="U566" s="5"/>
      <c r="V566" s="5"/>
      <c r="W566" s="5"/>
      <c r="X566" s="5"/>
      <c r="Y566" s="2"/>
      <c r="Z566" s="2"/>
      <c r="AA566" s="2"/>
      <c r="AC566" s="2"/>
      <c r="AD566" s="2"/>
      <c r="AE566" s="2"/>
      <c r="AF566" s="2"/>
      <c r="AG566" s="2"/>
      <c r="AH566" s="2"/>
      <c r="AI566" s="5"/>
      <c r="AJ566" s="5"/>
      <c r="AK566" s="2"/>
      <c r="AL566" s="2"/>
      <c r="AM566" s="2"/>
      <c r="AN566" s="2"/>
      <c r="AO566" s="2"/>
      <c r="AP566" s="2"/>
      <c r="AQ566" t="str">
        <f t="shared" si="9"/>
        <v>Pyrénées-Orientales</v>
      </c>
    </row>
    <row r="567" spans="1:43" hidden="1">
      <c r="A567" s="2"/>
      <c r="B567" s="24"/>
      <c r="C567" s="35" t="s">
        <v>2133</v>
      </c>
      <c r="F567">
        <v>66750</v>
      </c>
      <c r="G567" s="19" t="s">
        <v>135</v>
      </c>
      <c r="Q567" s="70"/>
      <c r="R567" s="7"/>
      <c r="S567" s="7"/>
      <c r="T567" s="7"/>
      <c r="U567" s="7"/>
      <c r="V567" s="7"/>
      <c r="W567" s="7"/>
      <c r="X567" s="7"/>
      <c r="Y567" s="7"/>
      <c r="Z567" s="7"/>
      <c r="AA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t="str">
        <f t="shared" si="9"/>
        <v>Pyrénées-Orientales</v>
      </c>
    </row>
    <row r="568" spans="1:43" ht="14.1" customHeight="1">
      <c r="C568" s="19" t="s">
        <v>1657</v>
      </c>
      <c r="E568" t="s">
        <v>1658</v>
      </c>
      <c r="F568">
        <v>30200</v>
      </c>
      <c r="G568" t="s">
        <v>1659</v>
      </c>
      <c r="H568" s="58">
        <v>629772515</v>
      </c>
      <c r="J568" s="21" t="s">
        <v>1660</v>
      </c>
      <c r="Q568" s="70"/>
      <c r="R568" s="7"/>
      <c r="S568" s="7"/>
      <c r="T568" s="31" t="s">
        <v>1661</v>
      </c>
      <c r="U568" t="s">
        <v>1662</v>
      </c>
      <c r="V568" s="7"/>
      <c r="W568" s="7"/>
      <c r="X568" s="7"/>
      <c r="Y568" s="7"/>
      <c r="Z568" s="7"/>
      <c r="AA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Q568" t="str">
        <f t="shared" si="9"/>
        <v>Gard</v>
      </c>
    </row>
    <row r="569" spans="1:43" hidden="1">
      <c r="B569" s="24"/>
      <c r="C569" s="35" t="s">
        <v>2073</v>
      </c>
      <c r="F569">
        <v>66140</v>
      </c>
      <c r="G569" s="19" t="s">
        <v>50</v>
      </c>
      <c r="Q569" s="68"/>
      <c r="R569" s="7"/>
      <c r="S569" s="7"/>
      <c r="T569" s="7"/>
      <c r="U569" s="7"/>
      <c r="V569" s="7"/>
      <c r="W569" s="7"/>
      <c r="X569" s="7"/>
      <c r="Y569" s="7"/>
      <c r="Z569" s="7"/>
      <c r="AA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t="str">
        <f t="shared" si="9"/>
        <v>Pyrénées-Orientales</v>
      </c>
    </row>
    <row r="570" spans="1:43" hidden="1">
      <c r="A570" s="43"/>
      <c r="B570" s="24"/>
      <c r="C570" s="15"/>
      <c r="D570" s="7"/>
      <c r="E570" s="7"/>
      <c r="F570" s="7"/>
      <c r="G570" s="7"/>
      <c r="H570" s="63"/>
      <c r="I570" s="56"/>
      <c r="J570" s="7"/>
      <c r="K570" s="7"/>
      <c r="L570" s="7"/>
      <c r="M570" s="7"/>
      <c r="N570" s="7"/>
      <c r="O570" s="9"/>
      <c r="P570" s="9"/>
      <c r="Q570" s="70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t="str">
        <f t="shared" ref="AQ570:AQ577" si="10">IF(AND(F570&gt;10999,F570&lt;12000),"Aude",IF(AND(F570&gt;29999,F570&lt;31000),"Gard",IF(AND(F570&gt;33999,F570&lt;35000),"Hérault",IF(AND(F570&gt;65999,F570&lt;67000),"Pyrénées-Orientales",""))))</f>
        <v/>
      </c>
    </row>
    <row r="571" spans="1:43" hidden="1">
      <c r="A571" s="43"/>
      <c r="B571" s="19"/>
      <c r="C571" s="15"/>
      <c r="D571" s="7"/>
      <c r="E571" s="7"/>
      <c r="F571" s="7"/>
      <c r="G571" s="7"/>
      <c r="H571" s="63"/>
      <c r="I571" s="56"/>
      <c r="J571" s="7"/>
      <c r="K571" s="7"/>
      <c r="L571" s="7"/>
      <c r="M571" s="7"/>
      <c r="N571" s="7"/>
      <c r="O571" s="9"/>
      <c r="P571" s="9"/>
      <c r="Q571" s="70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t="str">
        <f t="shared" si="10"/>
        <v/>
      </c>
    </row>
    <row r="572" spans="1:43" hidden="1">
      <c r="J572" s="21"/>
      <c r="M572" s="21"/>
      <c r="AQ572" t="str">
        <f t="shared" si="10"/>
        <v/>
      </c>
    </row>
    <row r="573" spans="1:43" hidden="1">
      <c r="H573" s="64"/>
      <c r="AQ573" t="str">
        <f t="shared" si="10"/>
        <v/>
      </c>
    </row>
    <row r="574" spans="1:43" hidden="1">
      <c r="H574" s="64"/>
      <c r="AQ574" t="str">
        <f t="shared" si="10"/>
        <v/>
      </c>
    </row>
    <row r="575" spans="1:43" hidden="1">
      <c r="H575" s="64"/>
      <c r="J575" s="25"/>
      <c r="AQ575" t="str">
        <f t="shared" si="10"/>
        <v/>
      </c>
    </row>
    <row r="576" spans="1:43" hidden="1">
      <c r="J576" s="21"/>
      <c r="AQ576" t="str">
        <f t="shared" si="10"/>
        <v/>
      </c>
    </row>
    <row r="577" spans="8:43" hidden="1">
      <c r="AQ577" t="str">
        <f t="shared" si="10"/>
        <v/>
      </c>
    </row>
    <row r="578" spans="8:43" hidden="1">
      <c r="H578" s="64"/>
      <c r="J578" s="25"/>
      <c r="M578" s="21"/>
      <c r="AQ578" t="str">
        <f t="shared" ref="AQ578:AQ641" si="11">IF(AND(F578&gt;10999,F578&lt;12000),"Aude",IF(AND(F578&gt;29999,F578&lt;31000),"Gard",IF(AND(F578&gt;33999,F578&lt;35000),"Hérault",IF(AND(F578&gt;65999,F578&lt;67000),"Pyrénées-Orientales",""))))</f>
        <v/>
      </c>
    </row>
    <row r="579" spans="8:43" hidden="1">
      <c r="H579" s="64"/>
      <c r="AQ579" t="str">
        <f t="shared" si="11"/>
        <v/>
      </c>
    </row>
    <row r="580" spans="8:43" hidden="1">
      <c r="H580" s="64"/>
      <c r="AQ580" t="str">
        <f t="shared" si="11"/>
        <v/>
      </c>
    </row>
    <row r="581" spans="8:43" hidden="1">
      <c r="H581" s="64"/>
      <c r="AQ581" t="str">
        <f t="shared" si="11"/>
        <v/>
      </c>
    </row>
    <row r="582" spans="8:43" hidden="1">
      <c r="H582" s="64"/>
      <c r="AQ582" t="str">
        <f t="shared" si="11"/>
        <v/>
      </c>
    </row>
    <row r="583" spans="8:43" hidden="1">
      <c r="H583" s="64"/>
      <c r="AQ583" t="str">
        <f t="shared" si="11"/>
        <v/>
      </c>
    </row>
    <row r="584" spans="8:43" hidden="1">
      <c r="AQ584" t="str">
        <f t="shared" si="11"/>
        <v/>
      </c>
    </row>
    <row r="585" spans="8:43" hidden="1">
      <c r="J585" s="21"/>
      <c r="M585" s="21"/>
      <c r="AQ585" t="str">
        <f t="shared" si="11"/>
        <v/>
      </c>
    </row>
    <row r="586" spans="8:43" hidden="1">
      <c r="J586" s="21"/>
      <c r="AQ586" t="str">
        <f t="shared" si="11"/>
        <v/>
      </c>
    </row>
    <row r="587" spans="8:43" hidden="1">
      <c r="H587" s="64"/>
      <c r="J587" s="21"/>
      <c r="M587" s="21"/>
      <c r="AQ587" t="str">
        <f t="shared" si="11"/>
        <v/>
      </c>
    </row>
    <row r="588" spans="8:43" hidden="1">
      <c r="AQ588" t="str">
        <f t="shared" si="11"/>
        <v/>
      </c>
    </row>
    <row r="589" spans="8:43" hidden="1">
      <c r="H589" s="64"/>
      <c r="AQ589" t="str">
        <f t="shared" si="11"/>
        <v/>
      </c>
    </row>
    <row r="590" spans="8:43" hidden="1">
      <c r="H590" s="64"/>
      <c r="AQ590" t="str">
        <f t="shared" si="11"/>
        <v/>
      </c>
    </row>
    <row r="591" spans="8:43" hidden="1">
      <c r="H591" s="64"/>
      <c r="J591" s="21"/>
      <c r="AQ591" t="str">
        <f t="shared" si="11"/>
        <v/>
      </c>
    </row>
    <row r="592" spans="8:43" hidden="1">
      <c r="H592" s="64"/>
      <c r="AQ592" t="str">
        <f t="shared" si="11"/>
        <v/>
      </c>
    </row>
    <row r="593" spans="8:43" hidden="1">
      <c r="H593" s="64"/>
      <c r="J593" s="25"/>
      <c r="AQ593" t="str">
        <f t="shared" si="11"/>
        <v/>
      </c>
    </row>
    <row r="594" spans="8:43" hidden="1">
      <c r="AQ594" t="str">
        <f t="shared" si="11"/>
        <v/>
      </c>
    </row>
    <row r="595" spans="8:43" hidden="1">
      <c r="J595" s="21"/>
      <c r="AQ595" t="str">
        <f t="shared" si="11"/>
        <v/>
      </c>
    </row>
    <row r="596" spans="8:43" hidden="1">
      <c r="AQ596" t="str">
        <f t="shared" si="11"/>
        <v/>
      </c>
    </row>
    <row r="597" spans="8:43" hidden="1">
      <c r="J597" s="21"/>
      <c r="M597" s="21"/>
      <c r="AQ597" t="str">
        <f t="shared" si="11"/>
        <v/>
      </c>
    </row>
    <row r="598" spans="8:43" hidden="1">
      <c r="AQ598" t="str">
        <f t="shared" si="11"/>
        <v/>
      </c>
    </row>
    <row r="599" spans="8:43" hidden="1">
      <c r="J599" s="21"/>
      <c r="AQ599" t="str">
        <f t="shared" si="11"/>
        <v/>
      </c>
    </row>
    <row r="600" spans="8:43" hidden="1">
      <c r="AQ600" t="str">
        <f t="shared" si="11"/>
        <v/>
      </c>
    </row>
    <row r="601" spans="8:43" hidden="1">
      <c r="AQ601" t="str">
        <f t="shared" si="11"/>
        <v/>
      </c>
    </row>
    <row r="602" spans="8:43" hidden="1">
      <c r="AQ602" t="str">
        <f t="shared" si="11"/>
        <v/>
      </c>
    </row>
    <row r="603" spans="8:43" hidden="1">
      <c r="AQ603" t="str">
        <f t="shared" si="11"/>
        <v/>
      </c>
    </row>
    <row r="604" spans="8:43" hidden="1">
      <c r="AQ604" t="str">
        <f t="shared" si="11"/>
        <v/>
      </c>
    </row>
    <row r="605" spans="8:43" hidden="1">
      <c r="H605" s="64"/>
      <c r="AQ605" t="str">
        <f t="shared" si="11"/>
        <v/>
      </c>
    </row>
    <row r="606" spans="8:43" hidden="1">
      <c r="AQ606" t="str">
        <f t="shared" si="11"/>
        <v/>
      </c>
    </row>
    <row r="607" spans="8:43" hidden="1">
      <c r="J607" s="21"/>
      <c r="M607" s="21"/>
      <c r="AQ607" t="str">
        <f t="shared" si="11"/>
        <v/>
      </c>
    </row>
    <row r="608" spans="8:43" hidden="1">
      <c r="AQ608" t="str">
        <f t="shared" si="11"/>
        <v/>
      </c>
    </row>
    <row r="609" spans="8:43" hidden="1">
      <c r="J609" s="21"/>
      <c r="AQ609" t="str">
        <f t="shared" si="11"/>
        <v/>
      </c>
    </row>
    <row r="610" spans="8:43" hidden="1">
      <c r="J610" s="21"/>
      <c r="AQ610" t="str">
        <f t="shared" si="11"/>
        <v/>
      </c>
    </row>
    <row r="611" spans="8:43" hidden="1">
      <c r="H611" s="64"/>
      <c r="AQ611" t="str">
        <f t="shared" si="11"/>
        <v/>
      </c>
    </row>
    <row r="612" spans="8:43" hidden="1">
      <c r="AQ612" t="str">
        <f t="shared" si="11"/>
        <v/>
      </c>
    </row>
    <row r="613" spans="8:43" hidden="1">
      <c r="AQ613" t="str">
        <f t="shared" si="11"/>
        <v/>
      </c>
    </row>
    <row r="614" spans="8:43" hidden="1">
      <c r="H614" s="64"/>
      <c r="AQ614" t="str">
        <f t="shared" si="11"/>
        <v/>
      </c>
    </row>
    <row r="615" spans="8:43" hidden="1">
      <c r="AQ615" t="str">
        <f t="shared" si="11"/>
        <v/>
      </c>
    </row>
    <row r="616" spans="8:43" hidden="1">
      <c r="H616" s="64"/>
      <c r="I616" s="26"/>
      <c r="AQ616" t="str">
        <f t="shared" si="11"/>
        <v/>
      </c>
    </row>
    <row r="617" spans="8:43" hidden="1">
      <c r="J617" s="21"/>
      <c r="AQ617" t="str">
        <f t="shared" si="11"/>
        <v/>
      </c>
    </row>
    <row r="618" spans="8:43" hidden="1">
      <c r="H618" s="64"/>
      <c r="J618" s="21"/>
      <c r="AQ618" t="str">
        <f t="shared" si="11"/>
        <v/>
      </c>
    </row>
    <row r="619" spans="8:43" hidden="1">
      <c r="AQ619" t="str">
        <f t="shared" si="11"/>
        <v/>
      </c>
    </row>
    <row r="620" spans="8:43" hidden="1">
      <c r="J620" s="21"/>
      <c r="AQ620" t="str">
        <f t="shared" si="11"/>
        <v/>
      </c>
    </row>
    <row r="621" spans="8:43" hidden="1">
      <c r="J621" s="21"/>
      <c r="AQ621" t="str">
        <f t="shared" si="11"/>
        <v/>
      </c>
    </row>
    <row r="622" spans="8:43" hidden="1">
      <c r="H622" s="64"/>
      <c r="AQ622" t="str">
        <f t="shared" si="11"/>
        <v/>
      </c>
    </row>
    <row r="623" spans="8:43" hidden="1">
      <c r="H623" s="64"/>
      <c r="AQ623" t="str">
        <f t="shared" si="11"/>
        <v/>
      </c>
    </row>
    <row r="624" spans="8:43" hidden="1">
      <c r="H624" s="64"/>
      <c r="AQ624" t="str">
        <f t="shared" si="11"/>
        <v/>
      </c>
    </row>
    <row r="625" spans="8:43" hidden="1">
      <c r="H625" s="64"/>
      <c r="AQ625" t="str">
        <f t="shared" si="11"/>
        <v/>
      </c>
    </row>
    <row r="626" spans="8:43" hidden="1">
      <c r="H626" s="64"/>
      <c r="AQ626" t="str">
        <f t="shared" si="11"/>
        <v/>
      </c>
    </row>
    <row r="627" spans="8:43" hidden="1">
      <c r="H627" s="64"/>
      <c r="AQ627" t="str">
        <f t="shared" si="11"/>
        <v/>
      </c>
    </row>
    <row r="628" spans="8:43" hidden="1">
      <c r="AQ628" t="str">
        <f t="shared" si="11"/>
        <v/>
      </c>
    </row>
    <row r="629" spans="8:43" hidden="1">
      <c r="H629" s="64"/>
      <c r="AQ629" t="str">
        <f t="shared" si="11"/>
        <v/>
      </c>
    </row>
    <row r="630" spans="8:43" hidden="1">
      <c r="AQ630" t="str">
        <f t="shared" si="11"/>
        <v/>
      </c>
    </row>
    <row r="631" spans="8:43" hidden="1">
      <c r="AQ631" t="str">
        <f t="shared" si="11"/>
        <v/>
      </c>
    </row>
    <row r="632" spans="8:43" hidden="1">
      <c r="AQ632" t="str">
        <f t="shared" si="11"/>
        <v/>
      </c>
    </row>
    <row r="633" spans="8:43" hidden="1">
      <c r="AQ633" t="str">
        <f t="shared" si="11"/>
        <v/>
      </c>
    </row>
    <row r="634" spans="8:43" hidden="1">
      <c r="AQ634" t="str">
        <f t="shared" si="11"/>
        <v/>
      </c>
    </row>
    <row r="635" spans="8:43" hidden="1">
      <c r="AQ635" t="str">
        <f t="shared" si="11"/>
        <v/>
      </c>
    </row>
    <row r="636" spans="8:43" hidden="1">
      <c r="AQ636" t="str">
        <f t="shared" si="11"/>
        <v/>
      </c>
    </row>
    <row r="637" spans="8:43" hidden="1">
      <c r="AQ637" t="str">
        <f t="shared" si="11"/>
        <v/>
      </c>
    </row>
    <row r="638" spans="8:43" hidden="1">
      <c r="AQ638" t="str">
        <f t="shared" si="11"/>
        <v/>
      </c>
    </row>
    <row r="639" spans="8:43" hidden="1">
      <c r="H639" s="64"/>
      <c r="AQ639" t="str">
        <f t="shared" si="11"/>
        <v/>
      </c>
    </row>
    <row r="640" spans="8:43" hidden="1">
      <c r="H640" s="64"/>
      <c r="AQ640" t="str">
        <f t="shared" si="11"/>
        <v/>
      </c>
    </row>
    <row r="641" spans="8:43" hidden="1">
      <c r="AQ641" t="str">
        <f t="shared" si="11"/>
        <v/>
      </c>
    </row>
    <row r="642" spans="8:43" hidden="1">
      <c r="H642" s="64"/>
      <c r="AQ642" t="str">
        <f t="shared" ref="AQ642:AQ705" si="12">IF(AND(F642&gt;10999,F642&lt;12000),"Aude",IF(AND(F642&gt;29999,F642&lt;31000),"Gard",IF(AND(F642&gt;33999,F642&lt;35000),"Hérault",IF(AND(F642&gt;65999,F642&lt;67000),"Pyrénées-Orientales",""))))</f>
        <v/>
      </c>
    </row>
    <row r="643" spans="8:43" hidden="1">
      <c r="H643" s="64"/>
      <c r="AQ643" t="str">
        <f t="shared" si="12"/>
        <v/>
      </c>
    </row>
    <row r="644" spans="8:43" hidden="1">
      <c r="H644" s="64"/>
      <c r="J644" s="21"/>
      <c r="M644" s="21"/>
      <c r="AQ644" t="str">
        <f t="shared" si="12"/>
        <v/>
      </c>
    </row>
    <row r="645" spans="8:43" hidden="1">
      <c r="H645" s="64"/>
      <c r="J645" s="21"/>
      <c r="AQ645" t="str">
        <f t="shared" si="12"/>
        <v/>
      </c>
    </row>
    <row r="646" spans="8:43" hidden="1">
      <c r="H646" s="64"/>
      <c r="M646" s="21"/>
      <c r="AQ646" t="str">
        <f t="shared" si="12"/>
        <v/>
      </c>
    </row>
    <row r="647" spans="8:43" hidden="1">
      <c r="H647" s="64"/>
      <c r="M647" s="21"/>
      <c r="AQ647" t="str">
        <f t="shared" si="12"/>
        <v/>
      </c>
    </row>
    <row r="648" spans="8:43" hidden="1">
      <c r="H648" s="64"/>
      <c r="AQ648" t="str">
        <f t="shared" si="12"/>
        <v/>
      </c>
    </row>
    <row r="649" spans="8:43" hidden="1">
      <c r="H649" s="64"/>
      <c r="J649" s="21"/>
      <c r="M649" s="21"/>
      <c r="AQ649" t="str">
        <f t="shared" si="12"/>
        <v/>
      </c>
    </row>
    <row r="650" spans="8:43" hidden="1">
      <c r="H650" s="64"/>
      <c r="J650" s="21"/>
      <c r="M650" s="21"/>
      <c r="AQ650" t="str">
        <f t="shared" si="12"/>
        <v/>
      </c>
    </row>
    <row r="651" spans="8:43" hidden="1">
      <c r="H651" s="64"/>
      <c r="J651" s="21"/>
      <c r="M651" s="21"/>
      <c r="AQ651" t="str">
        <f t="shared" si="12"/>
        <v/>
      </c>
    </row>
    <row r="652" spans="8:43" hidden="1">
      <c r="H652" s="64"/>
      <c r="J652" s="21"/>
      <c r="M652" s="21"/>
      <c r="AQ652" t="str">
        <f t="shared" si="12"/>
        <v/>
      </c>
    </row>
    <row r="653" spans="8:43" hidden="1">
      <c r="H653" s="64"/>
      <c r="J653" s="21"/>
      <c r="M653" s="21"/>
      <c r="AQ653" t="str">
        <f t="shared" si="12"/>
        <v/>
      </c>
    </row>
    <row r="654" spans="8:43" hidden="1">
      <c r="H654" s="64"/>
      <c r="J654" s="21"/>
      <c r="M654" s="21"/>
      <c r="AQ654" t="str">
        <f t="shared" si="12"/>
        <v/>
      </c>
    </row>
    <row r="655" spans="8:43" hidden="1">
      <c r="H655" s="64"/>
      <c r="J655" s="21"/>
      <c r="M655" s="21"/>
      <c r="AQ655" t="str">
        <f t="shared" si="12"/>
        <v/>
      </c>
    </row>
    <row r="656" spans="8:43" hidden="1">
      <c r="H656" s="64"/>
      <c r="J656" s="21"/>
      <c r="M656" s="21"/>
      <c r="AQ656" t="str">
        <f t="shared" si="12"/>
        <v/>
      </c>
    </row>
    <row r="657" spans="4:43" hidden="1">
      <c r="H657" s="64"/>
      <c r="J657" s="21"/>
      <c r="M657" s="21"/>
      <c r="AQ657" t="str">
        <f t="shared" si="12"/>
        <v/>
      </c>
    </row>
    <row r="658" spans="4:43" hidden="1">
      <c r="H658" s="57"/>
      <c r="I658" s="55"/>
      <c r="J658" s="25"/>
      <c r="K658" s="19"/>
      <c r="L658" s="19"/>
      <c r="AQ658" t="str">
        <f t="shared" si="12"/>
        <v/>
      </c>
    </row>
    <row r="659" spans="4:43" hidden="1">
      <c r="D659" s="24"/>
      <c r="G659" s="24"/>
      <c r="H659" s="64"/>
      <c r="AQ659" t="str">
        <f t="shared" si="12"/>
        <v/>
      </c>
    </row>
    <row r="660" spans="4:43" hidden="1">
      <c r="H660" s="64"/>
      <c r="AQ660" t="str">
        <f t="shared" si="12"/>
        <v/>
      </c>
    </row>
    <row r="661" spans="4:43" hidden="1">
      <c r="H661" s="64"/>
      <c r="AQ661" t="str">
        <f t="shared" si="12"/>
        <v/>
      </c>
    </row>
    <row r="662" spans="4:43" hidden="1">
      <c r="H662" s="64"/>
      <c r="AQ662" t="str">
        <f t="shared" si="12"/>
        <v/>
      </c>
    </row>
    <row r="663" spans="4:43" hidden="1">
      <c r="H663" s="64"/>
      <c r="AQ663" t="str">
        <f t="shared" si="12"/>
        <v/>
      </c>
    </row>
    <row r="664" spans="4:43" hidden="1">
      <c r="H664" s="64"/>
      <c r="AQ664" t="str">
        <f t="shared" si="12"/>
        <v/>
      </c>
    </row>
    <row r="665" spans="4:43" hidden="1">
      <c r="H665" s="64"/>
      <c r="AQ665" t="str">
        <f t="shared" si="12"/>
        <v/>
      </c>
    </row>
    <row r="666" spans="4:43" hidden="1">
      <c r="H666" s="64"/>
      <c r="AQ666" t="str">
        <f t="shared" si="12"/>
        <v/>
      </c>
    </row>
    <row r="667" spans="4:43" hidden="1">
      <c r="H667" s="64"/>
      <c r="AQ667" t="str">
        <f t="shared" si="12"/>
        <v/>
      </c>
    </row>
    <row r="668" spans="4:43" hidden="1">
      <c r="H668" s="64"/>
      <c r="AQ668" t="str">
        <f t="shared" si="12"/>
        <v/>
      </c>
    </row>
    <row r="669" spans="4:43" hidden="1">
      <c r="H669" s="64"/>
      <c r="AQ669" t="str">
        <f t="shared" si="12"/>
        <v/>
      </c>
    </row>
    <row r="670" spans="4:43" hidden="1">
      <c r="H670" s="64"/>
      <c r="AQ670" t="str">
        <f t="shared" si="12"/>
        <v/>
      </c>
    </row>
    <row r="671" spans="4:43" hidden="1">
      <c r="H671" s="64"/>
      <c r="AQ671" t="str">
        <f t="shared" si="12"/>
        <v/>
      </c>
    </row>
    <row r="672" spans="4:43" hidden="1">
      <c r="H672" s="64"/>
      <c r="AQ672" t="str">
        <f t="shared" si="12"/>
        <v/>
      </c>
    </row>
    <row r="673" spans="8:43" hidden="1">
      <c r="H673" s="64"/>
      <c r="AQ673" t="str">
        <f t="shared" si="12"/>
        <v/>
      </c>
    </row>
    <row r="674" spans="8:43" hidden="1">
      <c r="H674" s="64"/>
      <c r="AQ674" t="str">
        <f t="shared" si="12"/>
        <v/>
      </c>
    </row>
    <row r="675" spans="8:43" hidden="1">
      <c r="H675" s="64"/>
      <c r="AQ675" t="str">
        <f t="shared" si="12"/>
        <v/>
      </c>
    </row>
    <row r="676" spans="8:43" hidden="1">
      <c r="H676" s="64"/>
      <c r="AQ676" t="str">
        <f t="shared" si="12"/>
        <v/>
      </c>
    </row>
    <row r="677" spans="8:43" hidden="1">
      <c r="H677" s="64"/>
      <c r="AQ677" t="str">
        <f t="shared" si="12"/>
        <v/>
      </c>
    </row>
    <row r="678" spans="8:43" hidden="1">
      <c r="H678" s="64"/>
      <c r="AQ678" t="str">
        <f t="shared" si="12"/>
        <v/>
      </c>
    </row>
    <row r="679" spans="8:43" hidden="1">
      <c r="H679" s="64"/>
      <c r="AQ679" t="str">
        <f t="shared" si="12"/>
        <v/>
      </c>
    </row>
    <row r="680" spans="8:43" hidden="1">
      <c r="H680" s="64"/>
      <c r="AQ680" t="str">
        <f t="shared" si="12"/>
        <v/>
      </c>
    </row>
    <row r="681" spans="8:43" hidden="1">
      <c r="H681" s="64"/>
      <c r="AQ681" t="str">
        <f t="shared" si="12"/>
        <v/>
      </c>
    </row>
    <row r="682" spans="8:43" hidden="1">
      <c r="H682" s="64"/>
      <c r="AQ682" t="str">
        <f t="shared" si="12"/>
        <v/>
      </c>
    </row>
    <row r="683" spans="8:43" hidden="1">
      <c r="H683" s="64"/>
      <c r="AQ683" t="str">
        <f t="shared" si="12"/>
        <v/>
      </c>
    </row>
    <row r="684" spans="8:43" hidden="1">
      <c r="H684" s="64"/>
      <c r="AQ684" t="str">
        <f t="shared" si="12"/>
        <v/>
      </c>
    </row>
    <row r="685" spans="8:43" hidden="1">
      <c r="H685" s="64"/>
      <c r="AQ685" t="str">
        <f t="shared" si="12"/>
        <v/>
      </c>
    </row>
    <row r="686" spans="8:43" hidden="1">
      <c r="H686" s="64"/>
      <c r="AQ686" t="str">
        <f t="shared" si="12"/>
        <v/>
      </c>
    </row>
    <row r="687" spans="8:43" hidden="1">
      <c r="H687" s="64"/>
      <c r="AQ687" t="str">
        <f t="shared" si="12"/>
        <v/>
      </c>
    </row>
    <row r="688" spans="8:43" hidden="1">
      <c r="H688" s="64"/>
      <c r="AQ688" t="str">
        <f t="shared" si="12"/>
        <v/>
      </c>
    </row>
    <row r="689" spans="8:43" hidden="1">
      <c r="H689" s="64"/>
      <c r="AQ689" t="str">
        <f t="shared" si="12"/>
        <v/>
      </c>
    </row>
    <row r="690" spans="8:43" hidden="1">
      <c r="H690" s="64"/>
      <c r="AQ690" t="str">
        <f t="shared" si="12"/>
        <v/>
      </c>
    </row>
    <row r="691" spans="8:43" hidden="1">
      <c r="H691" s="64"/>
      <c r="AQ691" t="str">
        <f t="shared" si="12"/>
        <v/>
      </c>
    </row>
    <row r="692" spans="8:43" hidden="1">
      <c r="H692" s="64"/>
      <c r="AQ692" t="str">
        <f t="shared" si="12"/>
        <v/>
      </c>
    </row>
    <row r="693" spans="8:43" hidden="1">
      <c r="H693" s="64"/>
      <c r="AQ693" t="str">
        <f t="shared" si="12"/>
        <v/>
      </c>
    </row>
    <row r="694" spans="8:43" hidden="1">
      <c r="H694" s="64"/>
      <c r="AQ694" t="str">
        <f t="shared" si="12"/>
        <v/>
      </c>
    </row>
    <row r="695" spans="8:43" hidden="1">
      <c r="H695" s="64"/>
      <c r="AQ695" t="str">
        <f t="shared" si="12"/>
        <v/>
      </c>
    </row>
    <row r="696" spans="8:43" hidden="1">
      <c r="H696" s="64"/>
      <c r="AQ696" t="str">
        <f t="shared" si="12"/>
        <v/>
      </c>
    </row>
    <row r="697" spans="8:43" hidden="1">
      <c r="H697" s="64"/>
      <c r="AQ697" t="str">
        <f t="shared" si="12"/>
        <v/>
      </c>
    </row>
    <row r="698" spans="8:43" hidden="1">
      <c r="H698" s="64"/>
      <c r="AQ698" t="str">
        <f t="shared" si="12"/>
        <v/>
      </c>
    </row>
    <row r="699" spans="8:43" hidden="1">
      <c r="H699" s="64"/>
      <c r="AQ699" t="str">
        <f t="shared" si="12"/>
        <v/>
      </c>
    </row>
    <row r="700" spans="8:43" hidden="1">
      <c r="H700" s="64"/>
      <c r="AQ700" t="str">
        <f t="shared" si="12"/>
        <v/>
      </c>
    </row>
    <row r="701" spans="8:43" hidden="1">
      <c r="H701" s="64"/>
      <c r="AQ701" t="str">
        <f t="shared" si="12"/>
        <v/>
      </c>
    </row>
    <row r="702" spans="8:43" hidden="1">
      <c r="H702" s="64"/>
      <c r="AQ702" t="str">
        <f t="shared" si="12"/>
        <v/>
      </c>
    </row>
    <row r="703" spans="8:43" hidden="1">
      <c r="H703" s="64"/>
      <c r="AQ703" t="str">
        <f t="shared" si="12"/>
        <v/>
      </c>
    </row>
    <row r="704" spans="8:43" hidden="1">
      <c r="H704" s="64"/>
      <c r="AQ704" t="str">
        <f t="shared" si="12"/>
        <v/>
      </c>
    </row>
    <row r="705" spans="8:43" hidden="1">
      <c r="H705" s="64"/>
      <c r="AQ705" t="str">
        <f t="shared" si="12"/>
        <v/>
      </c>
    </row>
    <row r="706" spans="8:43" hidden="1">
      <c r="H706" s="64"/>
      <c r="AQ706" t="str">
        <f t="shared" ref="AQ706:AQ769" si="13">IF(AND(F706&gt;10999,F706&lt;12000),"Aude",IF(AND(F706&gt;29999,F706&lt;31000),"Gard",IF(AND(F706&gt;33999,F706&lt;35000),"Hérault",IF(AND(F706&gt;65999,F706&lt;67000),"Pyrénées-Orientales",""))))</f>
        <v/>
      </c>
    </row>
    <row r="707" spans="8:43" hidden="1">
      <c r="H707" s="64"/>
      <c r="AQ707" t="str">
        <f t="shared" si="13"/>
        <v/>
      </c>
    </row>
    <row r="708" spans="8:43" hidden="1">
      <c r="H708" s="64"/>
      <c r="AQ708" t="str">
        <f t="shared" si="13"/>
        <v/>
      </c>
    </row>
    <row r="709" spans="8:43" hidden="1">
      <c r="H709" s="64"/>
      <c r="AQ709" t="str">
        <f t="shared" si="13"/>
        <v/>
      </c>
    </row>
    <row r="710" spans="8:43" hidden="1">
      <c r="H710" s="64"/>
      <c r="AQ710" t="str">
        <f t="shared" si="13"/>
        <v/>
      </c>
    </row>
    <row r="711" spans="8:43" hidden="1">
      <c r="H711" s="64"/>
      <c r="AQ711" t="str">
        <f t="shared" si="13"/>
        <v/>
      </c>
    </row>
    <row r="712" spans="8:43" hidden="1">
      <c r="H712" s="64"/>
      <c r="AQ712" t="str">
        <f t="shared" si="13"/>
        <v/>
      </c>
    </row>
    <row r="713" spans="8:43" hidden="1">
      <c r="H713" s="64"/>
      <c r="AQ713" t="str">
        <f t="shared" si="13"/>
        <v/>
      </c>
    </row>
    <row r="714" spans="8:43" hidden="1">
      <c r="H714" s="64"/>
      <c r="AQ714" t="str">
        <f t="shared" si="13"/>
        <v/>
      </c>
    </row>
    <row r="715" spans="8:43" hidden="1">
      <c r="H715" s="64"/>
      <c r="AQ715" t="str">
        <f t="shared" si="13"/>
        <v/>
      </c>
    </row>
    <row r="716" spans="8:43" hidden="1">
      <c r="H716" s="64"/>
      <c r="AQ716" t="str">
        <f t="shared" si="13"/>
        <v/>
      </c>
    </row>
    <row r="717" spans="8:43" hidden="1">
      <c r="H717" s="64"/>
      <c r="AQ717" t="str">
        <f t="shared" si="13"/>
        <v/>
      </c>
    </row>
    <row r="718" spans="8:43" hidden="1">
      <c r="H718" s="64"/>
      <c r="AQ718" t="str">
        <f t="shared" si="13"/>
        <v/>
      </c>
    </row>
    <row r="719" spans="8:43" hidden="1">
      <c r="H719" s="64"/>
      <c r="AQ719" t="str">
        <f t="shared" si="13"/>
        <v/>
      </c>
    </row>
    <row r="720" spans="8:43" hidden="1">
      <c r="H720" s="64"/>
      <c r="AQ720" t="str">
        <f t="shared" si="13"/>
        <v/>
      </c>
    </row>
    <row r="721" spans="8:43" hidden="1">
      <c r="H721" s="64"/>
      <c r="AQ721" t="str">
        <f t="shared" si="13"/>
        <v/>
      </c>
    </row>
    <row r="722" spans="8:43" hidden="1">
      <c r="H722" s="64"/>
      <c r="AQ722" t="str">
        <f t="shared" si="13"/>
        <v/>
      </c>
    </row>
    <row r="723" spans="8:43" hidden="1">
      <c r="H723" s="64"/>
      <c r="AQ723" t="str">
        <f t="shared" si="13"/>
        <v/>
      </c>
    </row>
    <row r="724" spans="8:43" hidden="1">
      <c r="H724" s="64"/>
      <c r="AQ724" t="str">
        <f t="shared" si="13"/>
        <v/>
      </c>
    </row>
    <row r="725" spans="8:43" hidden="1">
      <c r="H725" s="64"/>
      <c r="AQ725" t="str">
        <f t="shared" si="13"/>
        <v/>
      </c>
    </row>
    <row r="726" spans="8:43" hidden="1">
      <c r="H726" s="64"/>
      <c r="AQ726" t="str">
        <f t="shared" si="13"/>
        <v/>
      </c>
    </row>
    <row r="727" spans="8:43" hidden="1">
      <c r="H727" s="64"/>
      <c r="AQ727" t="str">
        <f t="shared" si="13"/>
        <v/>
      </c>
    </row>
    <row r="728" spans="8:43" hidden="1">
      <c r="H728" s="64"/>
      <c r="AQ728" t="str">
        <f t="shared" si="13"/>
        <v/>
      </c>
    </row>
    <row r="729" spans="8:43" hidden="1">
      <c r="H729" s="64"/>
      <c r="AQ729" t="str">
        <f t="shared" si="13"/>
        <v/>
      </c>
    </row>
    <row r="730" spans="8:43" hidden="1">
      <c r="H730" s="64"/>
      <c r="AQ730" t="str">
        <f t="shared" si="13"/>
        <v/>
      </c>
    </row>
    <row r="731" spans="8:43" hidden="1">
      <c r="H731" s="64"/>
      <c r="AQ731" t="str">
        <f t="shared" si="13"/>
        <v/>
      </c>
    </row>
    <row r="732" spans="8:43" hidden="1">
      <c r="H732" s="64"/>
      <c r="AQ732" t="str">
        <f t="shared" si="13"/>
        <v/>
      </c>
    </row>
    <row r="733" spans="8:43" hidden="1">
      <c r="H733" s="64"/>
      <c r="AQ733" t="str">
        <f t="shared" si="13"/>
        <v/>
      </c>
    </row>
    <row r="734" spans="8:43" hidden="1">
      <c r="H734" s="64"/>
      <c r="AQ734" t="str">
        <f t="shared" si="13"/>
        <v/>
      </c>
    </row>
    <row r="735" spans="8:43" hidden="1">
      <c r="H735" s="64"/>
      <c r="AQ735" t="str">
        <f t="shared" si="13"/>
        <v/>
      </c>
    </row>
    <row r="736" spans="8:43" hidden="1">
      <c r="H736" s="64"/>
      <c r="AQ736" t="str">
        <f t="shared" si="13"/>
        <v/>
      </c>
    </row>
    <row r="737" spans="8:43" hidden="1">
      <c r="H737" s="64"/>
      <c r="AQ737" t="str">
        <f t="shared" si="13"/>
        <v/>
      </c>
    </row>
    <row r="738" spans="8:43" hidden="1">
      <c r="H738" s="64"/>
      <c r="AQ738" t="str">
        <f t="shared" si="13"/>
        <v/>
      </c>
    </row>
    <row r="739" spans="8:43" hidden="1">
      <c r="H739" s="64"/>
      <c r="AQ739" t="str">
        <f t="shared" si="13"/>
        <v/>
      </c>
    </row>
    <row r="740" spans="8:43" hidden="1">
      <c r="H740" s="64"/>
      <c r="AQ740" t="str">
        <f t="shared" si="13"/>
        <v/>
      </c>
    </row>
    <row r="741" spans="8:43" hidden="1">
      <c r="H741" s="64"/>
      <c r="AQ741" t="str">
        <f t="shared" si="13"/>
        <v/>
      </c>
    </row>
    <row r="742" spans="8:43" hidden="1">
      <c r="H742" s="64"/>
      <c r="AQ742" t="str">
        <f t="shared" si="13"/>
        <v/>
      </c>
    </row>
    <row r="743" spans="8:43" hidden="1">
      <c r="H743" s="64"/>
      <c r="AQ743" t="str">
        <f t="shared" si="13"/>
        <v/>
      </c>
    </row>
    <row r="744" spans="8:43" hidden="1">
      <c r="H744" s="64"/>
      <c r="AQ744" t="str">
        <f t="shared" si="13"/>
        <v/>
      </c>
    </row>
    <row r="745" spans="8:43" hidden="1">
      <c r="H745" s="64"/>
      <c r="AQ745" t="str">
        <f t="shared" si="13"/>
        <v/>
      </c>
    </row>
    <row r="746" spans="8:43" hidden="1">
      <c r="H746" s="64"/>
      <c r="AQ746" t="str">
        <f t="shared" si="13"/>
        <v/>
      </c>
    </row>
    <row r="747" spans="8:43" hidden="1">
      <c r="H747" s="64"/>
      <c r="AQ747" t="str">
        <f t="shared" si="13"/>
        <v/>
      </c>
    </row>
    <row r="748" spans="8:43" hidden="1">
      <c r="H748" s="64"/>
      <c r="AQ748" t="str">
        <f t="shared" si="13"/>
        <v/>
      </c>
    </row>
    <row r="749" spans="8:43" hidden="1">
      <c r="H749" s="64"/>
      <c r="AQ749" t="str">
        <f t="shared" si="13"/>
        <v/>
      </c>
    </row>
    <row r="750" spans="8:43" hidden="1">
      <c r="H750" s="64"/>
      <c r="AQ750" t="str">
        <f t="shared" si="13"/>
        <v/>
      </c>
    </row>
    <row r="751" spans="8:43" hidden="1">
      <c r="H751" s="64"/>
      <c r="AQ751" t="str">
        <f t="shared" si="13"/>
        <v/>
      </c>
    </row>
    <row r="752" spans="8:43" hidden="1">
      <c r="H752" s="64"/>
      <c r="AQ752" t="str">
        <f t="shared" si="13"/>
        <v/>
      </c>
    </row>
    <row r="753" spans="8:43" hidden="1">
      <c r="H753" s="64"/>
      <c r="AQ753" t="str">
        <f t="shared" si="13"/>
        <v/>
      </c>
    </row>
    <row r="754" spans="8:43" hidden="1">
      <c r="H754" s="64"/>
      <c r="AQ754" t="str">
        <f t="shared" si="13"/>
        <v/>
      </c>
    </row>
    <row r="755" spans="8:43" hidden="1">
      <c r="H755" s="64"/>
      <c r="AQ755" t="str">
        <f t="shared" si="13"/>
        <v/>
      </c>
    </row>
    <row r="756" spans="8:43" hidden="1">
      <c r="H756" s="64"/>
      <c r="AQ756" t="str">
        <f t="shared" si="13"/>
        <v/>
      </c>
    </row>
    <row r="757" spans="8:43" hidden="1">
      <c r="H757" s="64"/>
      <c r="AQ757" t="str">
        <f t="shared" si="13"/>
        <v/>
      </c>
    </row>
    <row r="758" spans="8:43" hidden="1">
      <c r="H758" s="64"/>
      <c r="AQ758" t="str">
        <f t="shared" si="13"/>
        <v/>
      </c>
    </row>
    <row r="759" spans="8:43" hidden="1">
      <c r="H759" s="64"/>
      <c r="AQ759" t="str">
        <f t="shared" si="13"/>
        <v/>
      </c>
    </row>
    <row r="760" spans="8:43" hidden="1">
      <c r="H760" s="64"/>
      <c r="AQ760" t="str">
        <f t="shared" si="13"/>
        <v/>
      </c>
    </row>
    <row r="761" spans="8:43" hidden="1">
      <c r="H761" s="64"/>
      <c r="AQ761" t="str">
        <f t="shared" si="13"/>
        <v/>
      </c>
    </row>
    <row r="762" spans="8:43" hidden="1">
      <c r="H762" s="64"/>
      <c r="AQ762" t="str">
        <f t="shared" si="13"/>
        <v/>
      </c>
    </row>
    <row r="763" spans="8:43" hidden="1">
      <c r="H763" s="64"/>
      <c r="AQ763" t="str">
        <f t="shared" si="13"/>
        <v/>
      </c>
    </row>
    <row r="764" spans="8:43" hidden="1">
      <c r="H764" s="64"/>
      <c r="AQ764" t="str">
        <f t="shared" si="13"/>
        <v/>
      </c>
    </row>
    <row r="765" spans="8:43" hidden="1">
      <c r="H765" s="64"/>
      <c r="AQ765" t="str">
        <f t="shared" si="13"/>
        <v/>
      </c>
    </row>
    <row r="766" spans="8:43" hidden="1">
      <c r="H766" s="64"/>
      <c r="AQ766" t="str">
        <f t="shared" si="13"/>
        <v/>
      </c>
    </row>
    <row r="767" spans="8:43" hidden="1">
      <c r="H767" s="64"/>
      <c r="AQ767" t="str">
        <f t="shared" si="13"/>
        <v/>
      </c>
    </row>
    <row r="768" spans="8:43" hidden="1">
      <c r="H768" s="64"/>
      <c r="AQ768" t="str">
        <f t="shared" si="13"/>
        <v/>
      </c>
    </row>
    <row r="769" spans="8:43" hidden="1">
      <c r="H769" s="64"/>
      <c r="AQ769" t="str">
        <f t="shared" si="13"/>
        <v/>
      </c>
    </row>
    <row r="770" spans="8:43" hidden="1">
      <c r="H770" s="64"/>
      <c r="AQ770" t="str">
        <f t="shared" ref="AQ770:AQ833" si="14">IF(AND(F770&gt;10999,F770&lt;12000),"Aude",IF(AND(F770&gt;29999,F770&lt;31000),"Gard",IF(AND(F770&gt;33999,F770&lt;35000),"Hérault",IF(AND(F770&gt;65999,F770&lt;67000),"Pyrénées-Orientales",""))))</f>
        <v/>
      </c>
    </row>
    <row r="771" spans="8:43" hidden="1">
      <c r="H771" s="64"/>
      <c r="AQ771" t="str">
        <f t="shared" si="14"/>
        <v/>
      </c>
    </row>
    <row r="772" spans="8:43" hidden="1">
      <c r="H772" s="64"/>
      <c r="AQ772" t="str">
        <f t="shared" si="14"/>
        <v/>
      </c>
    </row>
    <row r="773" spans="8:43" hidden="1">
      <c r="H773" s="64"/>
      <c r="AQ773" t="str">
        <f t="shared" si="14"/>
        <v/>
      </c>
    </row>
    <row r="774" spans="8:43" hidden="1">
      <c r="H774" s="64"/>
      <c r="AQ774" t="str">
        <f t="shared" si="14"/>
        <v/>
      </c>
    </row>
    <row r="775" spans="8:43" hidden="1">
      <c r="H775" s="64"/>
      <c r="AQ775" t="str">
        <f t="shared" si="14"/>
        <v/>
      </c>
    </row>
    <row r="776" spans="8:43" hidden="1">
      <c r="H776" s="64"/>
      <c r="AQ776" t="str">
        <f t="shared" si="14"/>
        <v/>
      </c>
    </row>
    <row r="777" spans="8:43" hidden="1">
      <c r="H777" s="64"/>
      <c r="AQ777" t="str">
        <f t="shared" si="14"/>
        <v/>
      </c>
    </row>
    <row r="778" spans="8:43" hidden="1">
      <c r="H778" s="64"/>
      <c r="AQ778" t="str">
        <f t="shared" si="14"/>
        <v/>
      </c>
    </row>
    <row r="779" spans="8:43" hidden="1">
      <c r="H779" s="64"/>
      <c r="AQ779" t="str">
        <f t="shared" si="14"/>
        <v/>
      </c>
    </row>
    <row r="780" spans="8:43" hidden="1">
      <c r="H780" s="64"/>
      <c r="AQ780" t="str">
        <f t="shared" si="14"/>
        <v/>
      </c>
    </row>
    <row r="781" spans="8:43" hidden="1">
      <c r="H781" s="64"/>
      <c r="AQ781" t="str">
        <f t="shared" si="14"/>
        <v/>
      </c>
    </row>
    <row r="782" spans="8:43" hidden="1">
      <c r="H782" s="64"/>
      <c r="AQ782" t="str">
        <f t="shared" si="14"/>
        <v/>
      </c>
    </row>
    <row r="783" spans="8:43" hidden="1">
      <c r="H783" s="64"/>
      <c r="AQ783" t="str">
        <f t="shared" si="14"/>
        <v/>
      </c>
    </row>
    <row r="784" spans="8:43" hidden="1">
      <c r="H784" s="64"/>
      <c r="AQ784" t="str">
        <f t="shared" si="14"/>
        <v/>
      </c>
    </row>
    <row r="785" spans="8:43" hidden="1">
      <c r="H785" s="64"/>
      <c r="AQ785" t="str">
        <f t="shared" si="14"/>
        <v/>
      </c>
    </row>
    <row r="786" spans="8:43" hidden="1">
      <c r="H786" s="64"/>
      <c r="AQ786" t="str">
        <f t="shared" si="14"/>
        <v/>
      </c>
    </row>
    <row r="787" spans="8:43" hidden="1">
      <c r="H787" s="64"/>
      <c r="AQ787" t="str">
        <f t="shared" si="14"/>
        <v/>
      </c>
    </row>
    <row r="788" spans="8:43" hidden="1">
      <c r="H788" s="64"/>
      <c r="AQ788" t="str">
        <f t="shared" si="14"/>
        <v/>
      </c>
    </row>
    <row r="789" spans="8:43" hidden="1">
      <c r="H789" s="64"/>
      <c r="AQ789" t="str">
        <f t="shared" si="14"/>
        <v/>
      </c>
    </row>
    <row r="790" spans="8:43" hidden="1">
      <c r="H790" s="64"/>
      <c r="AQ790" t="str">
        <f t="shared" si="14"/>
        <v/>
      </c>
    </row>
    <row r="791" spans="8:43" hidden="1">
      <c r="H791" s="64"/>
      <c r="AQ791" t="str">
        <f t="shared" si="14"/>
        <v/>
      </c>
    </row>
    <row r="792" spans="8:43" hidden="1">
      <c r="H792" s="64"/>
      <c r="AQ792" t="str">
        <f t="shared" si="14"/>
        <v/>
      </c>
    </row>
    <row r="793" spans="8:43" hidden="1">
      <c r="H793" s="64"/>
      <c r="AQ793" t="str">
        <f t="shared" si="14"/>
        <v/>
      </c>
    </row>
    <row r="794" spans="8:43" hidden="1">
      <c r="H794" s="64"/>
      <c r="AQ794" t="str">
        <f t="shared" si="14"/>
        <v/>
      </c>
    </row>
    <row r="795" spans="8:43" hidden="1">
      <c r="H795" s="64"/>
      <c r="AQ795" t="str">
        <f t="shared" si="14"/>
        <v/>
      </c>
    </row>
    <row r="796" spans="8:43" hidden="1">
      <c r="H796" s="64"/>
      <c r="AQ796" t="str">
        <f t="shared" si="14"/>
        <v/>
      </c>
    </row>
    <row r="797" spans="8:43" hidden="1">
      <c r="H797" s="64"/>
      <c r="AQ797" t="str">
        <f t="shared" si="14"/>
        <v/>
      </c>
    </row>
    <row r="798" spans="8:43" hidden="1">
      <c r="H798" s="64"/>
      <c r="AQ798" t="str">
        <f t="shared" si="14"/>
        <v/>
      </c>
    </row>
    <row r="799" spans="8:43" hidden="1">
      <c r="H799" s="64"/>
      <c r="AQ799" t="str">
        <f t="shared" si="14"/>
        <v/>
      </c>
    </row>
    <row r="800" spans="8:43" hidden="1">
      <c r="H800" s="64"/>
      <c r="AQ800" t="str">
        <f t="shared" si="14"/>
        <v/>
      </c>
    </row>
    <row r="801" spans="8:43" hidden="1">
      <c r="H801" s="64"/>
      <c r="AQ801" t="str">
        <f t="shared" si="14"/>
        <v/>
      </c>
    </row>
    <row r="802" spans="8:43" hidden="1">
      <c r="H802" s="64"/>
      <c r="AQ802" t="str">
        <f t="shared" si="14"/>
        <v/>
      </c>
    </row>
    <row r="803" spans="8:43" hidden="1">
      <c r="H803" s="64"/>
      <c r="AQ803" t="str">
        <f t="shared" si="14"/>
        <v/>
      </c>
    </row>
    <row r="804" spans="8:43" hidden="1">
      <c r="H804" s="64"/>
      <c r="AQ804" t="str">
        <f t="shared" si="14"/>
        <v/>
      </c>
    </row>
    <row r="805" spans="8:43" hidden="1">
      <c r="H805" s="64"/>
      <c r="AQ805" t="str">
        <f t="shared" si="14"/>
        <v/>
      </c>
    </row>
    <row r="806" spans="8:43" hidden="1">
      <c r="H806" s="64"/>
      <c r="AQ806" t="str">
        <f t="shared" si="14"/>
        <v/>
      </c>
    </row>
    <row r="807" spans="8:43" hidden="1">
      <c r="H807" s="64"/>
      <c r="AQ807" t="str">
        <f t="shared" si="14"/>
        <v/>
      </c>
    </row>
    <row r="808" spans="8:43" hidden="1">
      <c r="H808" s="64"/>
      <c r="AQ808" t="str">
        <f t="shared" si="14"/>
        <v/>
      </c>
    </row>
    <row r="809" spans="8:43" hidden="1">
      <c r="H809" s="64"/>
      <c r="AQ809" t="str">
        <f t="shared" si="14"/>
        <v/>
      </c>
    </row>
    <row r="810" spans="8:43" hidden="1">
      <c r="H810" s="64"/>
      <c r="AQ810" t="str">
        <f t="shared" si="14"/>
        <v/>
      </c>
    </row>
    <row r="811" spans="8:43" hidden="1">
      <c r="H811" s="64"/>
      <c r="AQ811" t="str">
        <f t="shared" si="14"/>
        <v/>
      </c>
    </row>
    <row r="812" spans="8:43" hidden="1">
      <c r="H812" s="64"/>
      <c r="AQ812" t="str">
        <f t="shared" si="14"/>
        <v/>
      </c>
    </row>
    <row r="813" spans="8:43" hidden="1">
      <c r="H813" s="64"/>
      <c r="AQ813" t="str">
        <f t="shared" si="14"/>
        <v/>
      </c>
    </row>
    <row r="814" spans="8:43" hidden="1">
      <c r="H814" s="64"/>
      <c r="AQ814" t="str">
        <f t="shared" si="14"/>
        <v/>
      </c>
    </row>
    <row r="815" spans="8:43" hidden="1">
      <c r="H815" s="64"/>
      <c r="AQ815" t="str">
        <f t="shared" si="14"/>
        <v/>
      </c>
    </row>
    <row r="816" spans="8:43" hidden="1">
      <c r="H816" s="64"/>
      <c r="AQ816" t="str">
        <f t="shared" si="14"/>
        <v/>
      </c>
    </row>
    <row r="817" spans="8:43" hidden="1">
      <c r="H817" s="64"/>
      <c r="AQ817" t="str">
        <f t="shared" si="14"/>
        <v/>
      </c>
    </row>
    <row r="818" spans="8:43" hidden="1">
      <c r="H818" s="64"/>
      <c r="AQ818" t="str">
        <f t="shared" si="14"/>
        <v/>
      </c>
    </row>
    <row r="819" spans="8:43" hidden="1">
      <c r="H819" s="64"/>
      <c r="AQ819" t="str">
        <f t="shared" si="14"/>
        <v/>
      </c>
    </row>
    <row r="820" spans="8:43" hidden="1">
      <c r="H820" s="64"/>
      <c r="AQ820" t="str">
        <f t="shared" si="14"/>
        <v/>
      </c>
    </row>
    <row r="821" spans="8:43" hidden="1">
      <c r="H821" s="64"/>
      <c r="AQ821" t="str">
        <f t="shared" si="14"/>
        <v/>
      </c>
    </row>
    <row r="822" spans="8:43" hidden="1">
      <c r="H822" s="64"/>
      <c r="AQ822" t="str">
        <f t="shared" si="14"/>
        <v/>
      </c>
    </row>
    <row r="823" spans="8:43" hidden="1">
      <c r="H823" s="64"/>
      <c r="AQ823" t="str">
        <f t="shared" si="14"/>
        <v/>
      </c>
    </row>
    <row r="824" spans="8:43" hidden="1">
      <c r="H824" s="64"/>
      <c r="AQ824" t="str">
        <f t="shared" si="14"/>
        <v/>
      </c>
    </row>
    <row r="825" spans="8:43" hidden="1">
      <c r="H825" s="64"/>
      <c r="AQ825" t="str">
        <f t="shared" si="14"/>
        <v/>
      </c>
    </row>
    <row r="826" spans="8:43" hidden="1">
      <c r="H826" s="64"/>
      <c r="AQ826" t="str">
        <f t="shared" si="14"/>
        <v/>
      </c>
    </row>
    <row r="827" spans="8:43" hidden="1">
      <c r="H827" s="64"/>
      <c r="AQ827" t="str">
        <f t="shared" si="14"/>
        <v/>
      </c>
    </row>
    <row r="828" spans="8:43" hidden="1">
      <c r="H828" s="64"/>
      <c r="AQ828" t="str">
        <f t="shared" si="14"/>
        <v/>
      </c>
    </row>
    <row r="829" spans="8:43" hidden="1">
      <c r="H829" s="64"/>
      <c r="AQ829" t="str">
        <f t="shared" si="14"/>
        <v/>
      </c>
    </row>
    <row r="830" spans="8:43" hidden="1">
      <c r="H830" s="64"/>
      <c r="AQ830" t="str">
        <f t="shared" si="14"/>
        <v/>
      </c>
    </row>
    <row r="831" spans="8:43" hidden="1">
      <c r="H831" s="64"/>
      <c r="AQ831" t="str">
        <f t="shared" si="14"/>
        <v/>
      </c>
    </row>
    <row r="832" spans="8:43" hidden="1">
      <c r="H832" s="64"/>
      <c r="AQ832" t="str">
        <f t="shared" si="14"/>
        <v/>
      </c>
    </row>
    <row r="833" spans="8:43" hidden="1">
      <c r="H833" s="64"/>
      <c r="AQ833" t="str">
        <f t="shared" si="14"/>
        <v/>
      </c>
    </row>
    <row r="834" spans="8:43" hidden="1">
      <c r="H834" s="64"/>
      <c r="AQ834" t="str">
        <f t="shared" ref="AQ834:AQ897" si="15">IF(AND(F834&gt;10999,F834&lt;12000),"Aude",IF(AND(F834&gt;29999,F834&lt;31000),"Gard",IF(AND(F834&gt;33999,F834&lt;35000),"Hérault",IF(AND(F834&gt;65999,F834&lt;67000),"Pyrénées-Orientales",""))))</f>
        <v/>
      </c>
    </row>
    <row r="835" spans="8:43" hidden="1">
      <c r="H835" s="64"/>
      <c r="AQ835" t="str">
        <f t="shared" si="15"/>
        <v/>
      </c>
    </row>
    <row r="836" spans="8:43" hidden="1">
      <c r="H836" s="64"/>
      <c r="AQ836" t="str">
        <f t="shared" si="15"/>
        <v/>
      </c>
    </row>
    <row r="837" spans="8:43" hidden="1">
      <c r="H837" s="64"/>
      <c r="AQ837" t="str">
        <f t="shared" si="15"/>
        <v/>
      </c>
    </row>
    <row r="838" spans="8:43" hidden="1">
      <c r="H838" s="64"/>
      <c r="AQ838" t="str">
        <f t="shared" si="15"/>
        <v/>
      </c>
    </row>
    <row r="839" spans="8:43" hidden="1">
      <c r="H839" s="64"/>
      <c r="AQ839" t="str">
        <f t="shared" si="15"/>
        <v/>
      </c>
    </row>
    <row r="840" spans="8:43" hidden="1">
      <c r="H840" s="64"/>
      <c r="AQ840" t="str">
        <f t="shared" si="15"/>
        <v/>
      </c>
    </row>
    <row r="841" spans="8:43" hidden="1">
      <c r="H841" s="64"/>
      <c r="AQ841" t="str">
        <f t="shared" si="15"/>
        <v/>
      </c>
    </row>
    <row r="842" spans="8:43" hidden="1">
      <c r="H842" s="64"/>
      <c r="AQ842" t="str">
        <f t="shared" si="15"/>
        <v/>
      </c>
    </row>
    <row r="843" spans="8:43" hidden="1">
      <c r="H843" s="64"/>
      <c r="AQ843" t="str">
        <f t="shared" si="15"/>
        <v/>
      </c>
    </row>
    <row r="844" spans="8:43" hidden="1">
      <c r="H844" s="64"/>
      <c r="AQ844" t="str">
        <f t="shared" si="15"/>
        <v/>
      </c>
    </row>
    <row r="845" spans="8:43" hidden="1">
      <c r="H845" s="64"/>
      <c r="AQ845" t="str">
        <f t="shared" si="15"/>
        <v/>
      </c>
    </row>
    <row r="846" spans="8:43" hidden="1">
      <c r="H846" s="64"/>
      <c r="AQ846" t="str">
        <f t="shared" si="15"/>
        <v/>
      </c>
    </row>
    <row r="847" spans="8:43" hidden="1">
      <c r="H847" s="64"/>
      <c r="AQ847" t="str">
        <f t="shared" si="15"/>
        <v/>
      </c>
    </row>
    <row r="848" spans="8:43" hidden="1">
      <c r="H848" s="64"/>
      <c r="AQ848" t="str">
        <f t="shared" si="15"/>
        <v/>
      </c>
    </row>
    <row r="849" spans="8:43" hidden="1">
      <c r="H849" s="64"/>
      <c r="AQ849" t="str">
        <f t="shared" si="15"/>
        <v/>
      </c>
    </row>
    <row r="850" spans="8:43" hidden="1">
      <c r="H850" s="64"/>
      <c r="AQ850" t="str">
        <f t="shared" si="15"/>
        <v/>
      </c>
    </row>
    <row r="851" spans="8:43" hidden="1">
      <c r="H851" s="64"/>
      <c r="AQ851" t="str">
        <f t="shared" si="15"/>
        <v/>
      </c>
    </row>
    <row r="852" spans="8:43" hidden="1">
      <c r="H852" s="64"/>
      <c r="AQ852" t="str">
        <f t="shared" si="15"/>
        <v/>
      </c>
    </row>
    <row r="853" spans="8:43" hidden="1">
      <c r="H853" s="64"/>
      <c r="AQ853" t="str">
        <f t="shared" si="15"/>
        <v/>
      </c>
    </row>
    <row r="854" spans="8:43" hidden="1">
      <c r="H854" s="64"/>
      <c r="AQ854" t="str">
        <f t="shared" si="15"/>
        <v/>
      </c>
    </row>
    <row r="855" spans="8:43" hidden="1">
      <c r="H855" s="64"/>
      <c r="AQ855" t="str">
        <f t="shared" si="15"/>
        <v/>
      </c>
    </row>
    <row r="856" spans="8:43" hidden="1">
      <c r="H856" s="64"/>
      <c r="AQ856" t="str">
        <f t="shared" si="15"/>
        <v/>
      </c>
    </row>
    <row r="857" spans="8:43" hidden="1">
      <c r="H857" s="64"/>
      <c r="AQ857" t="str">
        <f t="shared" si="15"/>
        <v/>
      </c>
    </row>
    <row r="858" spans="8:43" hidden="1">
      <c r="H858" s="64"/>
      <c r="AQ858" t="str">
        <f t="shared" si="15"/>
        <v/>
      </c>
    </row>
    <row r="859" spans="8:43" hidden="1">
      <c r="H859" s="64"/>
      <c r="AQ859" t="str">
        <f t="shared" si="15"/>
        <v/>
      </c>
    </row>
    <row r="860" spans="8:43" hidden="1">
      <c r="H860" s="64"/>
      <c r="AQ860" t="str">
        <f t="shared" si="15"/>
        <v/>
      </c>
    </row>
    <row r="861" spans="8:43" hidden="1">
      <c r="H861" s="64"/>
      <c r="AQ861" t="str">
        <f t="shared" si="15"/>
        <v/>
      </c>
    </row>
    <row r="862" spans="8:43" hidden="1">
      <c r="H862" s="64"/>
      <c r="AQ862" t="str">
        <f t="shared" si="15"/>
        <v/>
      </c>
    </row>
    <row r="863" spans="8:43" hidden="1">
      <c r="H863" s="64"/>
      <c r="AQ863" t="str">
        <f t="shared" si="15"/>
        <v/>
      </c>
    </row>
    <row r="864" spans="8:43" hidden="1">
      <c r="H864" s="64"/>
      <c r="AQ864" t="str">
        <f t="shared" si="15"/>
        <v/>
      </c>
    </row>
    <row r="865" spans="8:43" hidden="1">
      <c r="H865" s="64"/>
      <c r="AQ865" t="str">
        <f t="shared" si="15"/>
        <v/>
      </c>
    </row>
    <row r="866" spans="8:43" hidden="1">
      <c r="H866" s="64"/>
      <c r="AQ866" t="str">
        <f t="shared" si="15"/>
        <v/>
      </c>
    </row>
    <row r="867" spans="8:43" hidden="1">
      <c r="H867" s="64"/>
      <c r="AQ867" t="str">
        <f t="shared" si="15"/>
        <v/>
      </c>
    </row>
    <row r="868" spans="8:43" hidden="1">
      <c r="H868" s="64"/>
      <c r="AQ868" t="str">
        <f t="shared" si="15"/>
        <v/>
      </c>
    </row>
    <row r="869" spans="8:43" hidden="1">
      <c r="H869" s="64"/>
      <c r="AQ869" t="str">
        <f t="shared" si="15"/>
        <v/>
      </c>
    </row>
    <row r="870" spans="8:43" hidden="1">
      <c r="H870" s="64"/>
      <c r="AQ870" t="str">
        <f t="shared" si="15"/>
        <v/>
      </c>
    </row>
    <row r="871" spans="8:43" hidden="1">
      <c r="H871" s="64"/>
      <c r="AQ871" t="str">
        <f t="shared" si="15"/>
        <v/>
      </c>
    </row>
    <row r="872" spans="8:43" hidden="1">
      <c r="H872" s="64"/>
      <c r="AQ872" t="str">
        <f t="shared" si="15"/>
        <v/>
      </c>
    </row>
    <row r="873" spans="8:43" hidden="1">
      <c r="H873" s="64"/>
      <c r="AQ873" t="str">
        <f t="shared" si="15"/>
        <v/>
      </c>
    </row>
    <row r="874" spans="8:43" hidden="1">
      <c r="H874" s="64"/>
      <c r="AQ874" t="str">
        <f t="shared" si="15"/>
        <v/>
      </c>
    </row>
    <row r="875" spans="8:43" hidden="1">
      <c r="H875" s="64"/>
      <c r="AQ875" t="str">
        <f t="shared" si="15"/>
        <v/>
      </c>
    </row>
    <row r="876" spans="8:43" hidden="1">
      <c r="H876" s="64"/>
      <c r="AQ876" t="str">
        <f t="shared" si="15"/>
        <v/>
      </c>
    </row>
    <row r="877" spans="8:43" hidden="1">
      <c r="H877" s="64"/>
      <c r="AQ877" t="str">
        <f t="shared" si="15"/>
        <v/>
      </c>
    </row>
    <row r="878" spans="8:43" hidden="1">
      <c r="H878" s="64"/>
      <c r="AQ878" t="str">
        <f t="shared" si="15"/>
        <v/>
      </c>
    </row>
    <row r="879" spans="8:43" hidden="1">
      <c r="H879" s="64"/>
      <c r="AQ879" t="str">
        <f t="shared" si="15"/>
        <v/>
      </c>
    </row>
    <row r="880" spans="8:43" hidden="1">
      <c r="H880" s="64"/>
      <c r="AQ880" t="str">
        <f t="shared" si="15"/>
        <v/>
      </c>
    </row>
    <row r="881" spans="8:43" hidden="1">
      <c r="H881" s="64"/>
      <c r="AQ881" t="str">
        <f t="shared" si="15"/>
        <v/>
      </c>
    </row>
    <row r="882" spans="8:43" hidden="1">
      <c r="H882" s="64"/>
      <c r="AQ882" t="str">
        <f t="shared" si="15"/>
        <v/>
      </c>
    </row>
    <row r="883" spans="8:43" hidden="1">
      <c r="H883" s="64"/>
      <c r="AQ883" t="str">
        <f t="shared" si="15"/>
        <v/>
      </c>
    </row>
    <row r="884" spans="8:43" hidden="1">
      <c r="H884" s="64"/>
      <c r="AQ884" t="str">
        <f t="shared" si="15"/>
        <v/>
      </c>
    </row>
    <row r="885" spans="8:43" hidden="1">
      <c r="H885" s="64"/>
      <c r="AQ885" t="str">
        <f t="shared" si="15"/>
        <v/>
      </c>
    </row>
    <row r="886" spans="8:43" hidden="1">
      <c r="H886" s="64"/>
      <c r="AQ886" t="str">
        <f t="shared" si="15"/>
        <v/>
      </c>
    </row>
    <row r="887" spans="8:43" hidden="1">
      <c r="H887" s="64"/>
      <c r="AQ887" t="str">
        <f t="shared" si="15"/>
        <v/>
      </c>
    </row>
    <row r="888" spans="8:43" hidden="1">
      <c r="H888" s="64"/>
      <c r="AQ888" t="str">
        <f t="shared" si="15"/>
        <v/>
      </c>
    </row>
    <row r="889" spans="8:43" hidden="1">
      <c r="H889" s="64"/>
      <c r="AQ889" t="str">
        <f t="shared" si="15"/>
        <v/>
      </c>
    </row>
    <row r="890" spans="8:43" hidden="1">
      <c r="H890" s="64"/>
      <c r="AQ890" t="str">
        <f t="shared" si="15"/>
        <v/>
      </c>
    </row>
    <row r="891" spans="8:43" hidden="1">
      <c r="H891" s="64"/>
      <c r="AQ891" t="str">
        <f t="shared" si="15"/>
        <v/>
      </c>
    </row>
    <row r="892" spans="8:43" hidden="1">
      <c r="H892" s="64"/>
      <c r="AQ892" t="str">
        <f t="shared" si="15"/>
        <v/>
      </c>
    </row>
    <row r="893" spans="8:43" hidden="1">
      <c r="H893" s="64"/>
      <c r="AQ893" t="str">
        <f t="shared" si="15"/>
        <v/>
      </c>
    </row>
    <row r="894" spans="8:43" hidden="1">
      <c r="H894" s="64"/>
      <c r="AQ894" t="str">
        <f t="shared" si="15"/>
        <v/>
      </c>
    </row>
    <row r="895" spans="8:43" hidden="1">
      <c r="H895" s="64"/>
      <c r="AQ895" t="str">
        <f t="shared" si="15"/>
        <v/>
      </c>
    </row>
    <row r="896" spans="8:43" hidden="1">
      <c r="H896" s="64"/>
      <c r="AQ896" t="str">
        <f t="shared" si="15"/>
        <v/>
      </c>
    </row>
    <row r="897" spans="8:43" hidden="1">
      <c r="H897" s="64"/>
      <c r="AQ897" t="str">
        <f t="shared" si="15"/>
        <v/>
      </c>
    </row>
    <row r="898" spans="8:43" hidden="1">
      <c r="H898" s="64"/>
      <c r="AQ898" t="str">
        <f t="shared" ref="AQ898:AQ961" si="16">IF(AND(F898&gt;10999,F898&lt;12000),"Aude",IF(AND(F898&gt;29999,F898&lt;31000),"Gard",IF(AND(F898&gt;33999,F898&lt;35000),"Hérault",IF(AND(F898&gt;65999,F898&lt;67000),"Pyrénées-Orientales",""))))</f>
        <v/>
      </c>
    </row>
    <row r="899" spans="8:43" hidden="1">
      <c r="H899" s="64"/>
      <c r="AQ899" t="str">
        <f t="shared" si="16"/>
        <v/>
      </c>
    </row>
    <row r="900" spans="8:43" hidden="1">
      <c r="H900" s="64"/>
      <c r="AQ900" t="str">
        <f t="shared" si="16"/>
        <v/>
      </c>
    </row>
    <row r="901" spans="8:43" hidden="1">
      <c r="H901" s="64"/>
      <c r="AQ901" t="str">
        <f t="shared" si="16"/>
        <v/>
      </c>
    </row>
    <row r="902" spans="8:43" hidden="1">
      <c r="H902" s="64"/>
      <c r="AQ902" t="str">
        <f t="shared" si="16"/>
        <v/>
      </c>
    </row>
    <row r="903" spans="8:43" hidden="1">
      <c r="H903" s="64"/>
      <c r="AQ903" t="str">
        <f t="shared" si="16"/>
        <v/>
      </c>
    </row>
    <row r="904" spans="8:43" hidden="1">
      <c r="H904" s="64"/>
      <c r="AQ904" t="str">
        <f t="shared" si="16"/>
        <v/>
      </c>
    </row>
    <row r="905" spans="8:43" hidden="1">
      <c r="H905" s="64"/>
      <c r="AQ905" t="str">
        <f t="shared" si="16"/>
        <v/>
      </c>
    </row>
    <row r="906" spans="8:43" hidden="1">
      <c r="H906" s="64"/>
      <c r="AQ906" t="str">
        <f t="shared" si="16"/>
        <v/>
      </c>
    </row>
    <row r="907" spans="8:43" hidden="1">
      <c r="H907" s="64"/>
      <c r="AQ907" t="str">
        <f t="shared" si="16"/>
        <v/>
      </c>
    </row>
    <row r="908" spans="8:43" hidden="1">
      <c r="H908" s="64"/>
      <c r="AQ908" t="str">
        <f t="shared" si="16"/>
        <v/>
      </c>
    </row>
    <row r="909" spans="8:43" hidden="1">
      <c r="H909" s="64"/>
      <c r="AQ909" t="str">
        <f t="shared" si="16"/>
        <v/>
      </c>
    </row>
    <row r="910" spans="8:43" hidden="1">
      <c r="H910" s="64"/>
      <c r="AQ910" t="str">
        <f t="shared" si="16"/>
        <v/>
      </c>
    </row>
    <row r="911" spans="8:43" hidden="1">
      <c r="H911" s="64"/>
      <c r="AQ911" t="str">
        <f t="shared" si="16"/>
        <v/>
      </c>
    </row>
    <row r="912" spans="8:43" hidden="1">
      <c r="H912" s="64"/>
      <c r="AQ912" t="str">
        <f t="shared" si="16"/>
        <v/>
      </c>
    </row>
    <row r="913" spans="8:43" hidden="1">
      <c r="H913" s="64"/>
      <c r="AQ913" t="str">
        <f t="shared" si="16"/>
        <v/>
      </c>
    </row>
    <row r="914" spans="8:43" hidden="1">
      <c r="H914" s="64"/>
      <c r="AQ914" t="str">
        <f t="shared" si="16"/>
        <v/>
      </c>
    </row>
    <row r="915" spans="8:43" hidden="1">
      <c r="H915" s="64"/>
      <c r="AQ915" t="str">
        <f t="shared" si="16"/>
        <v/>
      </c>
    </row>
    <row r="916" spans="8:43" hidden="1">
      <c r="H916" s="64"/>
      <c r="AQ916" t="str">
        <f t="shared" si="16"/>
        <v/>
      </c>
    </row>
    <row r="917" spans="8:43" hidden="1">
      <c r="H917" s="64"/>
      <c r="AQ917" t="str">
        <f t="shared" si="16"/>
        <v/>
      </c>
    </row>
    <row r="918" spans="8:43" hidden="1">
      <c r="H918" s="64"/>
      <c r="AQ918" t="str">
        <f t="shared" si="16"/>
        <v/>
      </c>
    </row>
    <row r="919" spans="8:43" hidden="1">
      <c r="H919" s="64"/>
      <c r="AQ919" t="str">
        <f t="shared" si="16"/>
        <v/>
      </c>
    </row>
    <row r="920" spans="8:43" hidden="1">
      <c r="H920" s="64"/>
      <c r="AQ920" t="str">
        <f t="shared" si="16"/>
        <v/>
      </c>
    </row>
    <row r="921" spans="8:43" hidden="1">
      <c r="H921" s="64"/>
      <c r="AQ921" t="str">
        <f t="shared" si="16"/>
        <v/>
      </c>
    </row>
    <row r="922" spans="8:43" hidden="1">
      <c r="H922" s="64"/>
      <c r="AQ922" t="str">
        <f t="shared" si="16"/>
        <v/>
      </c>
    </row>
    <row r="923" spans="8:43" hidden="1">
      <c r="H923" s="64"/>
      <c r="AQ923" t="str">
        <f t="shared" si="16"/>
        <v/>
      </c>
    </row>
    <row r="924" spans="8:43" hidden="1">
      <c r="H924" s="64"/>
      <c r="AQ924" t="str">
        <f t="shared" si="16"/>
        <v/>
      </c>
    </row>
    <row r="925" spans="8:43" hidden="1">
      <c r="H925" s="64"/>
      <c r="AQ925" t="str">
        <f t="shared" si="16"/>
        <v/>
      </c>
    </row>
    <row r="926" spans="8:43" hidden="1">
      <c r="H926" s="64"/>
      <c r="AQ926" t="str">
        <f t="shared" si="16"/>
        <v/>
      </c>
    </row>
    <row r="927" spans="8:43" hidden="1">
      <c r="H927" s="64"/>
      <c r="AQ927" t="str">
        <f t="shared" si="16"/>
        <v/>
      </c>
    </row>
    <row r="928" spans="8:43" hidden="1">
      <c r="H928" s="64"/>
      <c r="AQ928" t="str">
        <f t="shared" si="16"/>
        <v/>
      </c>
    </row>
    <row r="929" spans="8:43" hidden="1">
      <c r="H929" s="64"/>
      <c r="AQ929" t="str">
        <f t="shared" si="16"/>
        <v/>
      </c>
    </row>
    <row r="930" spans="8:43" hidden="1">
      <c r="H930" s="64"/>
      <c r="AQ930" t="str">
        <f t="shared" si="16"/>
        <v/>
      </c>
    </row>
    <row r="931" spans="8:43" hidden="1">
      <c r="H931" s="64"/>
      <c r="AQ931" t="str">
        <f t="shared" si="16"/>
        <v/>
      </c>
    </row>
    <row r="932" spans="8:43" hidden="1">
      <c r="H932" s="64"/>
      <c r="AQ932" t="str">
        <f t="shared" si="16"/>
        <v/>
      </c>
    </row>
    <row r="933" spans="8:43" hidden="1">
      <c r="H933" s="64"/>
      <c r="AQ933" t="str">
        <f t="shared" si="16"/>
        <v/>
      </c>
    </row>
    <row r="934" spans="8:43" hidden="1">
      <c r="H934" s="64"/>
      <c r="AQ934" t="str">
        <f t="shared" si="16"/>
        <v/>
      </c>
    </row>
    <row r="935" spans="8:43" hidden="1">
      <c r="H935" s="64"/>
      <c r="AQ935" t="str">
        <f t="shared" si="16"/>
        <v/>
      </c>
    </row>
    <row r="936" spans="8:43" hidden="1">
      <c r="H936" s="64"/>
      <c r="AQ936" t="str">
        <f t="shared" si="16"/>
        <v/>
      </c>
    </row>
    <row r="937" spans="8:43" hidden="1">
      <c r="H937" s="64"/>
      <c r="AQ937" t="str">
        <f t="shared" si="16"/>
        <v/>
      </c>
    </row>
    <row r="938" spans="8:43" hidden="1">
      <c r="H938" s="64"/>
      <c r="AQ938" t="str">
        <f t="shared" si="16"/>
        <v/>
      </c>
    </row>
    <row r="939" spans="8:43" hidden="1">
      <c r="H939" s="64"/>
      <c r="AQ939" t="str">
        <f t="shared" si="16"/>
        <v/>
      </c>
    </row>
    <row r="940" spans="8:43" hidden="1">
      <c r="H940" s="64"/>
      <c r="AQ940" t="str">
        <f t="shared" si="16"/>
        <v/>
      </c>
    </row>
    <row r="941" spans="8:43" hidden="1">
      <c r="H941" s="64"/>
      <c r="AQ941" t="str">
        <f t="shared" si="16"/>
        <v/>
      </c>
    </row>
    <row r="942" spans="8:43" hidden="1">
      <c r="H942" s="64"/>
      <c r="AQ942" t="str">
        <f t="shared" si="16"/>
        <v/>
      </c>
    </row>
    <row r="943" spans="8:43" hidden="1">
      <c r="H943" s="64"/>
      <c r="AQ943" t="str">
        <f t="shared" si="16"/>
        <v/>
      </c>
    </row>
    <row r="944" spans="8:43" hidden="1">
      <c r="H944" s="64"/>
      <c r="AQ944" t="str">
        <f t="shared" si="16"/>
        <v/>
      </c>
    </row>
    <row r="945" spans="8:43" hidden="1">
      <c r="H945" s="64"/>
      <c r="AQ945" t="str">
        <f t="shared" si="16"/>
        <v/>
      </c>
    </row>
    <row r="946" spans="8:43" hidden="1">
      <c r="H946" s="64"/>
      <c r="AQ946" t="str">
        <f t="shared" si="16"/>
        <v/>
      </c>
    </row>
    <row r="947" spans="8:43" hidden="1">
      <c r="H947" s="64"/>
      <c r="AQ947" t="str">
        <f t="shared" si="16"/>
        <v/>
      </c>
    </row>
    <row r="948" spans="8:43" hidden="1">
      <c r="H948" s="64"/>
      <c r="AQ948" t="str">
        <f t="shared" si="16"/>
        <v/>
      </c>
    </row>
    <row r="949" spans="8:43" hidden="1">
      <c r="H949" s="64"/>
      <c r="AQ949" t="str">
        <f t="shared" si="16"/>
        <v/>
      </c>
    </row>
    <row r="950" spans="8:43" hidden="1">
      <c r="H950" s="64"/>
      <c r="AQ950" t="str">
        <f t="shared" si="16"/>
        <v/>
      </c>
    </row>
    <row r="951" spans="8:43" hidden="1">
      <c r="H951" s="64"/>
      <c r="AQ951" t="str">
        <f t="shared" si="16"/>
        <v/>
      </c>
    </row>
    <row r="952" spans="8:43" hidden="1">
      <c r="H952" s="64"/>
      <c r="AQ952" t="str">
        <f t="shared" si="16"/>
        <v/>
      </c>
    </row>
    <row r="953" spans="8:43" hidden="1">
      <c r="H953" s="64"/>
      <c r="AQ953" t="str">
        <f t="shared" si="16"/>
        <v/>
      </c>
    </row>
    <row r="954" spans="8:43" hidden="1">
      <c r="H954" s="64"/>
      <c r="AQ954" t="str">
        <f t="shared" si="16"/>
        <v/>
      </c>
    </row>
    <row r="955" spans="8:43" hidden="1">
      <c r="H955" s="64"/>
      <c r="AQ955" t="str">
        <f t="shared" si="16"/>
        <v/>
      </c>
    </row>
    <row r="956" spans="8:43" hidden="1">
      <c r="H956" s="64"/>
      <c r="AQ956" t="str">
        <f t="shared" si="16"/>
        <v/>
      </c>
    </row>
    <row r="957" spans="8:43" hidden="1">
      <c r="H957" s="64"/>
      <c r="AQ957" t="str">
        <f t="shared" si="16"/>
        <v/>
      </c>
    </row>
    <row r="958" spans="8:43" hidden="1">
      <c r="H958" s="64"/>
      <c r="AQ958" t="str">
        <f t="shared" si="16"/>
        <v/>
      </c>
    </row>
    <row r="959" spans="8:43" hidden="1">
      <c r="H959" s="64"/>
      <c r="AQ959" t="str">
        <f t="shared" si="16"/>
        <v/>
      </c>
    </row>
    <row r="960" spans="8:43" hidden="1">
      <c r="H960" s="64"/>
      <c r="AQ960" t="str">
        <f t="shared" si="16"/>
        <v/>
      </c>
    </row>
    <row r="961" spans="8:43" hidden="1">
      <c r="H961" s="64"/>
      <c r="AQ961" t="str">
        <f t="shared" si="16"/>
        <v/>
      </c>
    </row>
    <row r="962" spans="8:43" hidden="1">
      <c r="H962" s="64"/>
      <c r="AQ962" t="str">
        <f t="shared" ref="AQ962:AQ1025" si="17">IF(AND(F962&gt;10999,F962&lt;12000),"Aude",IF(AND(F962&gt;29999,F962&lt;31000),"Gard",IF(AND(F962&gt;33999,F962&lt;35000),"Hérault",IF(AND(F962&gt;65999,F962&lt;67000),"Pyrénées-Orientales",""))))</f>
        <v/>
      </c>
    </row>
    <row r="963" spans="8:43" hidden="1">
      <c r="H963" s="64"/>
      <c r="AQ963" t="str">
        <f t="shared" si="17"/>
        <v/>
      </c>
    </row>
    <row r="964" spans="8:43" hidden="1">
      <c r="H964" s="64"/>
      <c r="AQ964" t="str">
        <f t="shared" si="17"/>
        <v/>
      </c>
    </row>
    <row r="965" spans="8:43" hidden="1">
      <c r="H965" s="64"/>
      <c r="AQ965" t="str">
        <f t="shared" si="17"/>
        <v/>
      </c>
    </row>
    <row r="966" spans="8:43" hidden="1">
      <c r="H966" s="64"/>
      <c r="AQ966" t="str">
        <f t="shared" si="17"/>
        <v/>
      </c>
    </row>
    <row r="967" spans="8:43" hidden="1">
      <c r="H967" s="64"/>
      <c r="AQ967" t="str">
        <f t="shared" si="17"/>
        <v/>
      </c>
    </row>
    <row r="968" spans="8:43" hidden="1">
      <c r="H968" s="64"/>
      <c r="AQ968" t="str">
        <f t="shared" si="17"/>
        <v/>
      </c>
    </row>
    <row r="969" spans="8:43" hidden="1">
      <c r="H969" s="64"/>
      <c r="AQ969" t="str">
        <f t="shared" si="17"/>
        <v/>
      </c>
    </row>
    <row r="970" spans="8:43" hidden="1">
      <c r="H970" s="64"/>
      <c r="AQ970" t="str">
        <f t="shared" si="17"/>
        <v/>
      </c>
    </row>
    <row r="971" spans="8:43" hidden="1">
      <c r="H971" s="64"/>
      <c r="AQ971" t="str">
        <f t="shared" si="17"/>
        <v/>
      </c>
    </row>
    <row r="972" spans="8:43" hidden="1">
      <c r="H972" s="64"/>
      <c r="AQ972" t="str">
        <f t="shared" si="17"/>
        <v/>
      </c>
    </row>
    <row r="973" spans="8:43" hidden="1">
      <c r="H973" s="64"/>
      <c r="AQ973" t="str">
        <f t="shared" si="17"/>
        <v/>
      </c>
    </row>
    <row r="974" spans="8:43" hidden="1">
      <c r="H974" s="64"/>
      <c r="AQ974" t="str">
        <f t="shared" si="17"/>
        <v/>
      </c>
    </row>
    <row r="975" spans="8:43" hidden="1">
      <c r="H975" s="64"/>
      <c r="AQ975" t="str">
        <f t="shared" si="17"/>
        <v/>
      </c>
    </row>
    <row r="976" spans="8:43" hidden="1">
      <c r="H976" s="64"/>
      <c r="AQ976" t="str">
        <f t="shared" si="17"/>
        <v/>
      </c>
    </row>
    <row r="977" spans="8:43" hidden="1">
      <c r="H977" s="64"/>
      <c r="AQ977" t="str">
        <f t="shared" si="17"/>
        <v/>
      </c>
    </row>
    <row r="978" spans="8:43" hidden="1">
      <c r="H978" s="64"/>
      <c r="AQ978" t="str">
        <f t="shared" si="17"/>
        <v/>
      </c>
    </row>
    <row r="979" spans="8:43" hidden="1">
      <c r="H979" s="64"/>
      <c r="AQ979" t="str">
        <f t="shared" si="17"/>
        <v/>
      </c>
    </row>
    <row r="980" spans="8:43" hidden="1">
      <c r="H980" s="64"/>
      <c r="AQ980" t="str">
        <f t="shared" si="17"/>
        <v/>
      </c>
    </row>
    <row r="981" spans="8:43" hidden="1">
      <c r="H981" s="64"/>
      <c r="AQ981" t="str">
        <f t="shared" si="17"/>
        <v/>
      </c>
    </row>
    <row r="982" spans="8:43" hidden="1">
      <c r="H982" s="64"/>
      <c r="AQ982" t="str">
        <f t="shared" si="17"/>
        <v/>
      </c>
    </row>
    <row r="983" spans="8:43" hidden="1">
      <c r="H983" s="64"/>
      <c r="AQ983" t="str">
        <f t="shared" si="17"/>
        <v/>
      </c>
    </row>
    <row r="984" spans="8:43" hidden="1">
      <c r="H984" s="64"/>
      <c r="AQ984" t="str">
        <f t="shared" si="17"/>
        <v/>
      </c>
    </row>
    <row r="985" spans="8:43" hidden="1">
      <c r="H985" s="64"/>
      <c r="AQ985" t="str">
        <f t="shared" si="17"/>
        <v/>
      </c>
    </row>
    <row r="986" spans="8:43" hidden="1">
      <c r="H986" s="64"/>
      <c r="AQ986" t="str">
        <f t="shared" si="17"/>
        <v/>
      </c>
    </row>
    <row r="987" spans="8:43" hidden="1">
      <c r="H987" s="64"/>
      <c r="AQ987" t="str">
        <f t="shared" si="17"/>
        <v/>
      </c>
    </row>
    <row r="988" spans="8:43" hidden="1">
      <c r="H988" s="64"/>
      <c r="AQ988" t="str">
        <f t="shared" si="17"/>
        <v/>
      </c>
    </row>
    <row r="989" spans="8:43" hidden="1">
      <c r="H989" s="64"/>
      <c r="AQ989" t="str">
        <f t="shared" si="17"/>
        <v/>
      </c>
    </row>
    <row r="990" spans="8:43" hidden="1">
      <c r="H990" s="64"/>
      <c r="AQ990" t="str">
        <f t="shared" si="17"/>
        <v/>
      </c>
    </row>
    <row r="991" spans="8:43" hidden="1">
      <c r="H991" s="64"/>
      <c r="AQ991" t="str">
        <f t="shared" si="17"/>
        <v/>
      </c>
    </row>
    <row r="992" spans="8:43" hidden="1">
      <c r="H992" s="64"/>
      <c r="AQ992" t="str">
        <f t="shared" si="17"/>
        <v/>
      </c>
    </row>
    <row r="993" spans="8:43" hidden="1">
      <c r="H993" s="64"/>
      <c r="AQ993" t="str">
        <f t="shared" si="17"/>
        <v/>
      </c>
    </row>
    <row r="994" spans="8:43" hidden="1">
      <c r="H994" s="64"/>
      <c r="AQ994" t="str">
        <f t="shared" si="17"/>
        <v/>
      </c>
    </row>
    <row r="995" spans="8:43" hidden="1">
      <c r="H995" s="64"/>
      <c r="AQ995" t="str">
        <f t="shared" si="17"/>
        <v/>
      </c>
    </row>
    <row r="996" spans="8:43" hidden="1">
      <c r="H996" s="64"/>
      <c r="AQ996" t="str">
        <f t="shared" si="17"/>
        <v/>
      </c>
    </row>
    <row r="997" spans="8:43" hidden="1">
      <c r="H997" s="64"/>
      <c r="AQ997" t="str">
        <f t="shared" si="17"/>
        <v/>
      </c>
    </row>
    <row r="998" spans="8:43" hidden="1">
      <c r="H998" s="64"/>
      <c r="AQ998" t="str">
        <f t="shared" si="17"/>
        <v/>
      </c>
    </row>
    <row r="999" spans="8:43" hidden="1">
      <c r="H999" s="64"/>
      <c r="AQ999" t="str">
        <f t="shared" si="17"/>
        <v/>
      </c>
    </row>
    <row r="1000" spans="8:43" hidden="1">
      <c r="H1000" s="64"/>
      <c r="AQ1000" t="str">
        <f t="shared" si="17"/>
        <v/>
      </c>
    </row>
    <row r="1001" spans="8:43" hidden="1">
      <c r="H1001" s="64"/>
      <c r="AQ1001" t="str">
        <f t="shared" si="17"/>
        <v/>
      </c>
    </row>
    <row r="1002" spans="8:43" hidden="1">
      <c r="H1002" s="64"/>
      <c r="AQ1002" t="str">
        <f t="shared" si="17"/>
        <v/>
      </c>
    </row>
    <row r="1003" spans="8:43" hidden="1">
      <c r="H1003" s="64"/>
      <c r="AQ1003" t="str">
        <f t="shared" si="17"/>
        <v/>
      </c>
    </row>
    <row r="1004" spans="8:43" hidden="1">
      <c r="H1004" s="64"/>
      <c r="AQ1004" t="str">
        <f t="shared" si="17"/>
        <v/>
      </c>
    </row>
    <row r="1005" spans="8:43" hidden="1">
      <c r="H1005" s="64"/>
      <c r="AQ1005" t="str">
        <f t="shared" si="17"/>
        <v/>
      </c>
    </row>
    <row r="1006" spans="8:43" hidden="1">
      <c r="H1006" s="64"/>
      <c r="AQ1006" t="str">
        <f t="shared" si="17"/>
        <v/>
      </c>
    </row>
    <row r="1007" spans="8:43" hidden="1">
      <c r="H1007" s="64"/>
      <c r="AQ1007" t="str">
        <f t="shared" si="17"/>
        <v/>
      </c>
    </row>
    <row r="1008" spans="8:43" hidden="1">
      <c r="H1008" s="64"/>
      <c r="AQ1008" t="str">
        <f t="shared" si="17"/>
        <v/>
      </c>
    </row>
    <row r="1009" spans="8:43" hidden="1">
      <c r="H1009" s="64"/>
      <c r="AQ1009" t="str">
        <f t="shared" si="17"/>
        <v/>
      </c>
    </row>
    <row r="1010" spans="8:43" hidden="1">
      <c r="H1010" s="64"/>
      <c r="AQ1010" t="str">
        <f t="shared" si="17"/>
        <v/>
      </c>
    </row>
    <row r="1011" spans="8:43" hidden="1">
      <c r="H1011" s="64"/>
      <c r="AQ1011" t="str">
        <f t="shared" si="17"/>
        <v/>
      </c>
    </row>
    <row r="1012" spans="8:43" hidden="1">
      <c r="H1012" s="64"/>
      <c r="AQ1012" t="str">
        <f t="shared" si="17"/>
        <v/>
      </c>
    </row>
    <row r="1013" spans="8:43" hidden="1">
      <c r="H1013" s="64"/>
      <c r="AQ1013" t="str">
        <f t="shared" si="17"/>
        <v/>
      </c>
    </row>
    <row r="1014" spans="8:43" hidden="1">
      <c r="H1014" s="64"/>
      <c r="AQ1014" t="str">
        <f t="shared" si="17"/>
        <v/>
      </c>
    </row>
    <row r="1015" spans="8:43" hidden="1">
      <c r="H1015" s="64"/>
      <c r="AQ1015" t="str">
        <f t="shared" si="17"/>
        <v/>
      </c>
    </row>
    <row r="1016" spans="8:43" hidden="1">
      <c r="H1016" s="64"/>
      <c r="AQ1016" t="str">
        <f t="shared" si="17"/>
        <v/>
      </c>
    </row>
    <row r="1017" spans="8:43" hidden="1">
      <c r="H1017" s="64"/>
      <c r="AQ1017" t="str">
        <f t="shared" si="17"/>
        <v/>
      </c>
    </row>
    <row r="1018" spans="8:43" hidden="1">
      <c r="H1018" s="64"/>
      <c r="AQ1018" t="str">
        <f t="shared" si="17"/>
        <v/>
      </c>
    </row>
    <row r="1019" spans="8:43" hidden="1">
      <c r="H1019" s="64"/>
      <c r="AQ1019" t="str">
        <f t="shared" si="17"/>
        <v/>
      </c>
    </row>
    <row r="1020" spans="8:43" hidden="1">
      <c r="H1020" s="64"/>
      <c r="AQ1020" t="str">
        <f t="shared" si="17"/>
        <v/>
      </c>
    </row>
    <row r="1021" spans="8:43" hidden="1">
      <c r="H1021" s="64"/>
      <c r="AQ1021" t="str">
        <f t="shared" si="17"/>
        <v/>
      </c>
    </row>
    <row r="1022" spans="8:43" hidden="1">
      <c r="H1022" s="64"/>
      <c r="AQ1022" t="str">
        <f t="shared" si="17"/>
        <v/>
      </c>
    </row>
    <row r="1023" spans="8:43" hidden="1">
      <c r="H1023" s="64"/>
      <c r="AQ1023" t="str">
        <f t="shared" si="17"/>
        <v/>
      </c>
    </row>
    <row r="1024" spans="8:43" hidden="1">
      <c r="H1024" s="64"/>
      <c r="AQ1024" t="str">
        <f t="shared" si="17"/>
        <v/>
      </c>
    </row>
    <row r="1025" spans="8:43" hidden="1">
      <c r="H1025" s="64"/>
      <c r="AQ1025" t="str">
        <f t="shared" si="17"/>
        <v/>
      </c>
    </row>
    <row r="1026" spans="8:43" hidden="1">
      <c r="H1026" s="64"/>
      <c r="AQ1026" t="str">
        <f t="shared" ref="AQ1026:AQ1089" si="18">IF(AND(F1026&gt;10999,F1026&lt;12000),"Aude",IF(AND(F1026&gt;29999,F1026&lt;31000),"Gard",IF(AND(F1026&gt;33999,F1026&lt;35000),"Hérault",IF(AND(F1026&gt;65999,F1026&lt;67000),"Pyrénées-Orientales",""))))</f>
        <v/>
      </c>
    </row>
    <row r="1027" spans="8:43" hidden="1">
      <c r="H1027" s="64"/>
      <c r="AQ1027" t="str">
        <f t="shared" si="18"/>
        <v/>
      </c>
    </row>
    <row r="1028" spans="8:43" hidden="1">
      <c r="H1028" s="64"/>
      <c r="AQ1028" t="str">
        <f t="shared" si="18"/>
        <v/>
      </c>
    </row>
    <row r="1029" spans="8:43" hidden="1">
      <c r="H1029" s="64"/>
      <c r="AQ1029" t="str">
        <f t="shared" si="18"/>
        <v/>
      </c>
    </row>
    <row r="1030" spans="8:43" hidden="1">
      <c r="H1030" s="64"/>
      <c r="AQ1030" t="str">
        <f t="shared" si="18"/>
        <v/>
      </c>
    </row>
    <row r="1031" spans="8:43" hidden="1">
      <c r="H1031" s="64"/>
      <c r="AQ1031" t="str">
        <f t="shared" si="18"/>
        <v/>
      </c>
    </row>
    <row r="1032" spans="8:43" hidden="1">
      <c r="H1032" s="64"/>
      <c r="AQ1032" t="str">
        <f t="shared" si="18"/>
        <v/>
      </c>
    </row>
    <row r="1033" spans="8:43" hidden="1">
      <c r="H1033" s="64"/>
      <c r="AQ1033" t="str">
        <f t="shared" si="18"/>
        <v/>
      </c>
    </row>
    <row r="1034" spans="8:43" hidden="1">
      <c r="H1034" s="64"/>
      <c r="AQ1034" t="str">
        <f t="shared" si="18"/>
        <v/>
      </c>
    </row>
    <row r="1035" spans="8:43" hidden="1">
      <c r="H1035" s="64"/>
      <c r="AQ1035" t="str">
        <f t="shared" si="18"/>
        <v/>
      </c>
    </row>
    <row r="1036" spans="8:43" hidden="1">
      <c r="H1036" s="64"/>
      <c r="AQ1036" t="str">
        <f t="shared" si="18"/>
        <v/>
      </c>
    </row>
    <row r="1037" spans="8:43" hidden="1">
      <c r="H1037" s="64"/>
      <c r="AQ1037" t="str">
        <f t="shared" si="18"/>
        <v/>
      </c>
    </row>
    <row r="1038" spans="8:43" hidden="1">
      <c r="H1038" s="64"/>
      <c r="AQ1038" t="str">
        <f t="shared" si="18"/>
        <v/>
      </c>
    </row>
    <row r="1039" spans="8:43" hidden="1">
      <c r="H1039" s="64"/>
      <c r="AQ1039" t="str">
        <f t="shared" si="18"/>
        <v/>
      </c>
    </row>
    <row r="1040" spans="8:43" hidden="1">
      <c r="H1040" s="64"/>
      <c r="AQ1040" t="str">
        <f t="shared" si="18"/>
        <v/>
      </c>
    </row>
    <row r="1041" spans="8:43" hidden="1">
      <c r="H1041" s="64"/>
      <c r="AQ1041" t="str">
        <f t="shared" si="18"/>
        <v/>
      </c>
    </row>
    <row r="1042" spans="8:43" hidden="1">
      <c r="H1042" s="64"/>
      <c r="AQ1042" t="str">
        <f t="shared" si="18"/>
        <v/>
      </c>
    </row>
    <row r="1043" spans="8:43" hidden="1">
      <c r="H1043" s="64"/>
      <c r="AQ1043" t="str">
        <f t="shared" si="18"/>
        <v/>
      </c>
    </row>
    <row r="1044" spans="8:43" hidden="1">
      <c r="H1044" s="64"/>
      <c r="AQ1044" t="str">
        <f t="shared" si="18"/>
        <v/>
      </c>
    </row>
    <row r="1045" spans="8:43" hidden="1">
      <c r="H1045" s="64"/>
      <c r="AQ1045" t="str">
        <f t="shared" si="18"/>
        <v/>
      </c>
    </row>
    <row r="1046" spans="8:43" hidden="1">
      <c r="H1046" s="64"/>
      <c r="AQ1046" t="str">
        <f t="shared" si="18"/>
        <v/>
      </c>
    </row>
    <row r="1047" spans="8:43" hidden="1">
      <c r="H1047" s="64"/>
      <c r="AQ1047" t="str">
        <f t="shared" si="18"/>
        <v/>
      </c>
    </row>
    <row r="1048" spans="8:43" hidden="1">
      <c r="H1048" s="64"/>
      <c r="AQ1048" t="str">
        <f t="shared" si="18"/>
        <v/>
      </c>
    </row>
    <row r="1049" spans="8:43" hidden="1">
      <c r="H1049" s="64"/>
      <c r="AQ1049" t="str">
        <f t="shared" si="18"/>
        <v/>
      </c>
    </row>
    <row r="1050" spans="8:43" hidden="1">
      <c r="H1050" s="64"/>
      <c r="AQ1050" t="str">
        <f t="shared" si="18"/>
        <v/>
      </c>
    </row>
    <row r="1051" spans="8:43" hidden="1">
      <c r="H1051" s="64"/>
      <c r="AQ1051" t="str">
        <f t="shared" si="18"/>
        <v/>
      </c>
    </row>
    <row r="1052" spans="8:43" hidden="1">
      <c r="H1052" s="64"/>
      <c r="AQ1052" t="str">
        <f t="shared" si="18"/>
        <v/>
      </c>
    </row>
    <row r="1053" spans="8:43" hidden="1">
      <c r="H1053" s="64"/>
      <c r="AQ1053" t="str">
        <f t="shared" si="18"/>
        <v/>
      </c>
    </row>
    <row r="1054" spans="8:43" hidden="1">
      <c r="H1054" s="64"/>
      <c r="AQ1054" t="str">
        <f t="shared" si="18"/>
        <v/>
      </c>
    </row>
    <row r="1055" spans="8:43" hidden="1">
      <c r="H1055" s="64"/>
      <c r="AQ1055" t="str">
        <f t="shared" si="18"/>
        <v/>
      </c>
    </row>
    <row r="1056" spans="8:43" hidden="1">
      <c r="H1056" s="64"/>
      <c r="AQ1056" t="str">
        <f t="shared" si="18"/>
        <v/>
      </c>
    </row>
    <row r="1057" spans="8:43" hidden="1">
      <c r="H1057" s="64"/>
      <c r="AQ1057" t="str">
        <f t="shared" si="18"/>
        <v/>
      </c>
    </row>
    <row r="1058" spans="8:43" hidden="1">
      <c r="H1058" s="64"/>
      <c r="AQ1058" t="str">
        <f t="shared" si="18"/>
        <v/>
      </c>
    </row>
    <row r="1059" spans="8:43" hidden="1">
      <c r="H1059" s="64"/>
      <c r="AQ1059" t="str">
        <f t="shared" si="18"/>
        <v/>
      </c>
    </row>
    <row r="1060" spans="8:43" hidden="1">
      <c r="H1060" s="64"/>
      <c r="AQ1060" t="str">
        <f t="shared" si="18"/>
        <v/>
      </c>
    </row>
    <row r="1061" spans="8:43" hidden="1">
      <c r="H1061" s="64"/>
      <c r="AQ1061" t="str">
        <f t="shared" si="18"/>
        <v/>
      </c>
    </row>
    <row r="1062" spans="8:43" hidden="1">
      <c r="H1062" s="64"/>
      <c r="AQ1062" t="str">
        <f t="shared" si="18"/>
        <v/>
      </c>
    </row>
    <row r="1063" spans="8:43" hidden="1">
      <c r="H1063" s="64"/>
      <c r="AQ1063" t="str">
        <f t="shared" si="18"/>
        <v/>
      </c>
    </row>
    <row r="1064" spans="8:43" hidden="1">
      <c r="H1064" s="64"/>
      <c r="AQ1064" t="str">
        <f t="shared" si="18"/>
        <v/>
      </c>
    </row>
    <row r="1065" spans="8:43" hidden="1">
      <c r="H1065" s="64"/>
      <c r="AQ1065" t="str">
        <f t="shared" si="18"/>
        <v/>
      </c>
    </row>
    <row r="1066" spans="8:43" hidden="1">
      <c r="H1066" s="64"/>
      <c r="AQ1066" t="str">
        <f t="shared" si="18"/>
        <v/>
      </c>
    </row>
    <row r="1067" spans="8:43" hidden="1">
      <c r="H1067" s="64"/>
      <c r="AQ1067" t="str">
        <f t="shared" si="18"/>
        <v/>
      </c>
    </row>
    <row r="1068" spans="8:43" hidden="1">
      <c r="H1068" s="64"/>
      <c r="AQ1068" t="str">
        <f t="shared" si="18"/>
        <v/>
      </c>
    </row>
    <row r="1069" spans="8:43" hidden="1">
      <c r="H1069" s="64"/>
      <c r="AQ1069" t="str">
        <f t="shared" si="18"/>
        <v/>
      </c>
    </row>
    <row r="1070" spans="8:43" hidden="1">
      <c r="H1070" s="64"/>
      <c r="AQ1070" t="str">
        <f t="shared" si="18"/>
        <v/>
      </c>
    </row>
    <row r="1071" spans="8:43" hidden="1">
      <c r="H1071" s="64"/>
      <c r="AQ1071" t="str">
        <f t="shared" si="18"/>
        <v/>
      </c>
    </row>
    <row r="1072" spans="8:43" hidden="1">
      <c r="H1072" s="64"/>
      <c r="AQ1072" t="str">
        <f t="shared" si="18"/>
        <v/>
      </c>
    </row>
    <row r="1073" spans="8:43" hidden="1">
      <c r="H1073" s="64"/>
      <c r="AQ1073" t="str">
        <f t="shared" si="18"/>
        <v/>
      </c>
    </row>
    <row r="1074" spans="8:43" hidden="1">
      <c r="H1074" s="64"/>
      <c r="AQ1074" t="str">
        <f t="shared" si="18"/>
        <v/>
      </c>
    </row>
    <row r="1075" spans="8:43" hidden="1">
      <c r="H1075" s="64"/>
      <c r="AQ1075" t="str">
        <f t="shared" si="18"/>
        <v/>
      </c>
    </row>
    <row r="1076" spans="8:43" hidden="1">
      <c r="H1076" s="64"/>
      <c r="AQ1076" t="str">
        <f t="shared" si="18"/>
        <v/>
      </c>
    </row>
    <row r="1077" spans="8:43" hidden="1">
      <c r="H1077" s="64"/>
      <c r="AQ1077" t="str">
        <f t="shared" si="18"/>
        <v/>
      </c>
    </row>
    <row r="1078" spans="8:43" hidden="1">
      <c r="H1078" s="64"/>
      <c r="AQ1078" t="str">
        <f t="shared" si="18"/>
        <v/>
      </c>
    </row>
    <row r="1079" spans="8:43" hidden="1">
      <c r="H1079" s="64"/>
      <c r="AQ1079" t="str">
        <f t="shared" si="18"/>
        <v/>
      </c>
    </row>
    <row r="1080" spans="8:43" hidden="1">
      <c r="H1080" s="64"/>
      <c r="AQ1080" t="str">
        <f t="shared" si="18"/>
        <v/>
      </c>
    </row>
    <row r="1081" spans="8:43" hidden="1">
      <c r="H1081" s="64"/>
      <c r="AQ1081" t="str">
        <f t="shared" si="18"/>
        <v/>
      </c>
    </row>
    <row r="1082" spans="8:43" hidden="1">
      <c r="H1082" s="64"/>
      <c r="AQ1082" t="str">
        <f t="shared" si="18"/>
        <v/>
      </c>
    </row>
    <row r="1083" spans="8:43" hidden="1">
      <c r="H1083" s="64"/>
      <c r="AQ1083" t="str">
        <f t="shared" si="18"/>
        <v/>
      </c>
    </row>
    <row r="1084" spans="8:43" hidden="1">
      <c r="H1084" s="64"/>
      <c r="AQ1084" t="str">
        <f t="shared" si="18"/>
        <v/>
      </c>
    </row>
    <row r="1085" spans="8:43" hidden="1">
      <c r="H1085" s="64"/>
      <c r="AQ1085" t="str">
        <f t="shared" si="18"/>
        <v/>
      </c>
    </row>
    <row r="1086" spans="8:43" hidden="1">
      <c r="H1086" s="64"/>
      <c r="AQ1086" t="str">
        <f t="shared" si="18"/>
        <v/>
      </c>
    </row>
    <row r="1087" spans="8:43" hidden="1">
      <c r="H1087" s="64"/>
      <c r="AQ1087" t="str">
        <f t="shared" si="18"/>
        <v/>
      </c>
    </row>
    <row r="1088" spans="8:43" hidden="1">
      <c r="H1088" s="64"/>
      <c r="AQ1088" t="str">
        <f t="shared" si="18"/>
        <v/>
      </c>
    </row>
    <row r="1089" spans="8:43" hidden="1">
      <c r="H1089" s="64"/>
      <c r="AQ1089" t="str">
        <f t="shared" si="18"/>
        <v/>
      </c>
    </row>
    <row r="1090" spans="8:43" hidden="1">
      <c r="H1090" s="64"/>
      <c r="AQ1090" t="str">
        <f t="shared" ref="AQ1090:AQ1153" si="19">IF(AND(F1090&gt;10999,F1090&lt;12000),"Aude",IF(AND(F1090&gt;29999,F1090&lt;31000),"Gard",IF(AND(F1090&gt;33999,F1090&lt;35000),"Hérault",IF(AND(F1090&gt;65999,F1090&lt;67000),"Pyrénées-Orientales",""))))</f>
        <v/>
      </c>
    </row>
    <row r="1091" spans="8:43" hidden="1">
      <c r="H1091" s="64"/>
      <c r="AQ1091" t="str">
        <f t="shared" si="19"/>
        <v/>
      </c>
    </row>
    <row r="1092" spans="8:43" hidden="1">
      <c r="H1092" s="64"/>
      <c r="AQ1092" t="str">
        <f t="shared" si="19"/>
        <v/>
      </c>
    </row>
    <row r="1093" spans="8:43" hidden="1">
      <c r="H1093" s="64"/>
      <c r="AQ1093" t="str">
        <f t="shared" si="19"/>
        <v/>
      </c>
    </row>
    <row r="1094" spans="8:43" hidden="1">
      <c r="H1094" s="64"/>
      <c r="AQ1094" t="str">
        <f t="shared" si="19"/>
        <v/>
      </c>
    </row>
    <row r="1095" spans="8:43" hidden="1">
      <c r="H1095" s="64"/>
      <c r="AQ1095" t="str">
        <f t="shared" si="19"/>
        <v/>
      </c>
    </row>
    <row r="1096" spans="8:43" hidden="1">
      <c r="H1096" s="64"/>
      <c r="AQ1096" t="str">
        <f t="shared" si="19"/>
        <v/>
      </c>
    </row>
    <row r="1097" spans="8:43" hidden="1">
      <c r="H1097" s="64"/>
      <c r="AQ1097" t="str">
        <f t="shared" si="19"/>
        <v/>
      </c>
    </row>
    <row r="1098" spans="8:43" hidden="1">
      <c r="H1098" s="64"/>
      <c r="AQ1098" t="str">
        <f t="shared" si="19"/>
        <v/>
      </c>
    </row>
    <row r="1099" spans="8:43" hidden="1">
      <c r="H1099" s="64"/>
      <c r="AQ1099" t="str">
        <f t="shared" si="19"/>
        <v/>
      </c>
    </row>
    <row r="1100" spans="8:43" hidden="1">
      <c r="H1100" s="64"/>
      <c r="AQ1100" t="str">
        <f t="shared" si="19"/>
        <v/>
      </c>
    </row>
    <row r="1101" spans="8:43" hidden="1">
      <c r="H1101" s="64"/>
      <c r="AQ1101" t="str">
        <f t="shared" si="19"/>
        <v/>
      </c>
    </row>
    <row r="1102" spans="8:43" hidden="1">
      <c r="H1102" s="64"/>
      <c r="AQ1102" t="str">
        <f t="shared" si="19"/>
        <v/>
      </c>
    </row>
    <row r="1103" spans="8:43" hidden="1">
      <c r="H1103" s="64"/>
      <c r="AQ1103" t="str">
        <f t="shared" si="19"/>
        <v/>
      </c>
    </row>
    <row r="1104" spans="8:43" hidden="1">
      <c r="H1104" s="64"/>
      <c r="AQ1104" t="str">
        <f t="shared" si="19"/>
        <v/>
      </c>
    </row>
    <row r="1105" spans="8:43" hidden="1">
      <c r="H1105" s="64"/>
      <c r="AQ1105" t="str">
        <f t="shared" si="19"/>
        <v/>
      </c>
    </row>
    <row r="1106" spans="8:43" hidden="1">
      <c r="H1106" s="64"/>
      <c r="AQ1106" t="str">
        <f t="shared" si="19"/>
        <v/>
      </c>
    </row>
    <row r="1107" spans="8:43" hidden="1">
      <c r="H1107" s="64"/>
      <c r="AQ1107" t="str">
        <f t="shared" si="19"/>
        <v/>
      </c>
    </row>
    <row r="1108" spans="8:43" hidden="1">
      <c r="H1108" s="64"/>
      <c r="AQ1108" t="str">
        <f t="shared" si="19"/>
        <v/>
      </c>
    </row>
    <row r="1109" spans="8:43" hidden="1">
      <c r="H1109" s="64"/>
      <c r="AQ1109" t="str">
        <f t="shared" si="19"/>
        <v/>
      </c>
    </row>
    <row r="1110" spans="8:43" hidden="1">
      <c r="H1110" s="64"/>
      <c r="AQ1110" t="str">
        <f t="shared" si="19"/>
        <v/>
      </c>
    </row>
    <row r="1111" spans="8:43" hidden="1">
      <c r="H1111" s="64"/>
      <c r="AQ1111" t="str">
        <f t="shared" si="19"/>
        <v/>
      </c>
    </row>
    <row r="1112" spans="8:43" hidden="1">
      <c r="H1112" s="64"/>
      <c r="AQ1112" t="str">
        <f t="shared" si="19"/>
        <v/>
      </c>
    </row>
    <row r="1113" spans="8:43" hidden="1">
      <c r="H1113" s="64"/>
      <c r="AQ1113" t="str">
        <f t="shared" si="19"/>
        <v/>
      </c>
    </row>
    <row r="1114" spans="8:43" hidden="1">
      <c r="H1114" s="64"/>
      <c r="AQ1114" t="str">
        <f t="shared" si="19"/>
        <v/>
      </c>
    </row>
    <row r="1115" spans="8:43" hidden="1">
      <c r="H1115" s="64"/>
      <c r="AQ1115" t="str">
        <f t="shared" si="19"/>
        <v/>
      </c>
    </row>
    <row r="1116" spans="8:43" hidden="1">
      <c r="H1116" s="64"/>
      <c r="AQ1116" t="str">
        <f t="shared" si="19"/>
        <v/>
      </c>
    </row>
    <row r="1117" spans="8:43" hidden="1">
      <c r="H1117" s="64"/>
      <c r="AQ1117" t="str">
        <f t="shared" si="19"/>
        <v/>
      </c>
    </row>
    <row r="1118" spans="8:43" hidden="1">
      <c r="H1118" s="64"/>
      <c r="AQ1118" t="str">
        <f t="shared" si="19"/>
        <v/>
      </c>
    </row>
    <row r="1119" spans="8:43" hidden="1">
      <c r="H1119" s="64"/>
      <c r="AQ1119" t="str">
        <f t="shared" si="19"/>
        <v/>
      </c>
    </row>
    <row r="1120" spans="8:43" hidden="1">
      <c r="H1120" s="64"/>
      <c r="AQ1120" t="str">
        <f t="shared" si="19"/>
        <v/>
      </c>
    </row>
    <row r="1121" spans="8:43" hidden="1">
      <c r="H1121" s="64"/>
      <c r="AQ1121" t="str">
        <f t="shared" si="19"/>
        <v/>
      </c>
    </row>
    <row r="1122" spans="8:43" hidden="1">
      <c r="H1122" s="64"/>
      <c r="AQ1122" t="str">
        <f t="shared" si="19"/>
        <v/>
      </c>
    </row>
    <row r="1123" spans="8:43" hidden="1">
      <c r="H1123" s="64"/>
      <c r="AQ1123" t="str">
        <f t="shared" si="19"/>
        <v/>
      </c>
    </row>
    <row r="1124" spans="8:43" hidden="1">
      <c r="H1124" s="64"/>
      <c r="AQ1124" t="str">
        <f t="shared" si="19"/>
        <v/>
      </c>
    </row>
    <row r="1125" spans="8:43" hidden="1">
      <c r="H1125" s="64"/>
      <c r="AQ1125" t="str">
        <f t="shared" si="19"/>
        <v/>
      </c>
    </row>
    <row r="1126" spans="8:43" hidden="1">
      <c r="H1126" s="64"/>
      <c r="AQ1126" t="str">
        <f t="shared" si="19"/>
        <v/>
      </c>
    </row>
    <row r="1127" spans="8:43" hidden="1">
      <c r="H1127" s="64"/>
      <c r="AQ1127" t="str">
        <f t="shared" si="19"/>
        <v/>
      </c>
    </row>
    <row r="1128" spans="8:43" hidden="1">
      <c r="H1128" s="64"/>
      <c r="AQ1128" t="str">
        <f t="shared" si="19"/>
        <v/>
      </c>
    </row>
    <row r="1129" spans="8:43" hidden="1">
      <c r="H1129" s="64"/>
      <c r="AQ1129" t="str">
        <f t="shared" si="19"/>
        <v/>
      </c>
    </row>
    <row r="1130" spans="8:43" hidden="1">
      <c r="H1130" s="64"/>
      <c r="AQ1130" t="str">
        <f t="shared" si="19"/>
        <v/>
      </c>
    </row>
    <row r="1131" spans="8:43" hidden="1">
      <c r="H1131" s="64"/>
      <c r="AQ1131" t="str">
        <f t="shared" si="19"/>
        <v/>
      </c>
    </row>
    <row r="1132" spans="8:43" hidden="1">
      <c r="H1132" s="64"/>
      <c r="AQ1132" t="str">
        <f t="shared" si="19"/>
        <v/>
      </c>
    </row>
    <row r="1133" spans="8:43" hidden="1">
      <c r="H1133" s="64"/>
      <c r="AQ1133" t="str">
        <f t="shared" si="19"/>
        <v/>
      </c>
    </row>
    <row r="1134" spans="8:43" hidden="1">
      <c r="H1134" s="64"/>
      <c r="AQ1134" t="str">
        <f t="shared" si="19"/>
        <v/>
      </c>
    </row>
    <row r="1135" spans="8:43" hidden="1">
      <c r="H1135" s="64"/>
      <c r="AQ1135" t="str">
        <f t="shared" si="19"/>
        <v/>
      </c>
    </row>
    <row r="1136" spans="8:43" hidden="1">
      <c r="H1136" s="64"/>
      <c r="AQ1136" t="str">
        <f t="shared" si="19"/>
        <v/>
      </c>
    </row>
    <row r="1137" spans="8:43" hidden="1">
      <c r="H1137" s="64"/>
      <c r="AQ1137" t="str">
        <f t="shared" si="19"/>
        <v/>
      </c>
    </row>
    <row r="1138" spans="8:43" hidden="1">
      <c r="H1138" s="64"/>
      <c r="AQ1138" t="str">
        <f t="shared" si="19"/>
        <v/>
      </c>
    </row>
    <row r="1139" spans="8:43" hidden="1">
      <c r="H1139" s="64"/>
      <c r="AQ1139" t="str">
        <f t="shared" si="19"/>
        <v/>
      </c>
    </row>
    <row r="1140" spans="8:43" hidden="1">
      <c r="H1140" s="64"/>
      <c r="AQ1140" t="str">
        <f t="shared" si="19"/>
        <v/>
      </c>
    </row>
    <row r="1141" spans="8:43" hidden="1">
      <c r="H1141" s="64"/>
      <c r="AQ1141" t="str">
        <f t="shared" si="19"/>
        <v/>
      </c>
    </row>
    <row r="1142" spans="8:43" hidden="1">
      <c r="H1142" s="64"/>
      <c r="AQ1142" t="str">
        <f t="shared" si="19"/>
        <v/>
      </c>
    </row>
    <row r="1143" spans="8:43" hidden="1">
      <c r="H1143" s="64"/>
      <c r="AQ1143" t="str">
        <f t="shared" si="19"/>
        <v/>
      </c>
    </row>
    <row r="1144" spans="8:43" hidden="1">
      <c r="H1144" s="64"/>
      <c r="AQ1144" t="str">
        <f t="shared" si="19"/>
        <v/>
      </c>
    </row>
    <row r="1145" spans="8:43" hidden="1">
      <c r="H1145" s="64"/>
      <c r="AQ1145" t="str">
        <f t="shared" si="19"/>
        <v/>
      </c>
    </row>
    <row r="1146" spans="8:43" hidden="1">
      <c r="H1146" s="64"/>
      <c r="AQ1146" t="str">
        <f t="shared" si="19"/>
        <v/>
      </c>
    </row>
    <row r="1147" spans="8:43" hidden="1">
      <c r="H1147" s="64"/>
      <c r="AQ1147" t="str">
        <f t="shared" si="19"/>
        <v/>
      </c>
    </row>
    <row r="1148" spans="8:43" hidden="1">
      <c r="H1148" s="64"/>
      <c r="AQ1148" t="str">
        <f t="shared" si="19"/>
        <v/>
      </c>
    </row>
    <row r="1149" spans="8:43" hidden="1">
      <c r="H1149" s="64"/>
      <c r="AQ1149" t="str">
        <f t="shared" si="19"/>
        <v/>
      </c>
    </row>
    <row r="1150" spans="8:43" hidden="1">
      <c r="H1150" s="64"/>
      <c r="AQ1150" t="str">
        <f t="shared" si="19"/>
        <v/>
      </c>
    </row>
    <row r="1151" spans="8:43" hidden="1">
      <c r="H1151" s="64"/>
      <c r="AQ1151" t="str">
        <f t="shared" si="19"/>
        <v/>
      </c>
    </row>
    <row r="1152" spans="8:43" hidden="1">
      <c r="H1152" s="64"/>
      <c r="AQ1152" t="str">
        <f t="shared" si="19"/>
        <v/>
      </c>
    </row>
    <row r="1153" spans="8:43" hidden="1">
      <c r="H1153" s="64"/>
      <c r="AQ1153" t="str">
        <f t="shared" si="19"/>
        <v/>
      </c>
    </row>
    <row r="1154" spans="8:43" hidden="1">
      <c r="H1154" s="64"/>
      <c r="AQ1154" t="str">
        <f t="shared" ref="AQ1154:AQ1217" si="20">IF(AND(F1154&gt;10999,F1154&lt;12000),"Aude",IF(AND(F1154&gt;29999,F1154&lt;31000),"Gard",IF(AND(F1154&gt;33999,F1154&lt;35000),"Hérault",IF(AND(F1154&gt;65999,F1154&lt;67000),"Pyrénées-Orientales",""))))</f>
        <v/>
      </c>
    </row>
    <row r="1155" spans="8:43" hidden="1">
      <c r="H1155" s="64"/>
      <c r="AQ1155" t="str">
        <f t="shared" si="20"/>
        <v/>
      </c>
    </row>
    <row r="1156" spans="8:43" hidden="1">
      <c r="H1156" s="64"/>
      <c r="AQ1156" t="str">
        <f t="shared" si="20"/>
        <v/>
      </c>
    </row>
    <row r="1157" spans="8:43" hidden="1">
      <c r="H1157" s="64"/>
      <c r="AQ1157" t="str">
        <f t="shared" si="20"/>
        <v/>
      </c>
    </row>
    <row r="1158" spans="8:43" hidden="1">
      <c r="H1158" s="64"/>
      <c r="AQ1158" t="str">
        <f t="shared" si="20"/>
        <v/>
      </c>
    </row>
    <row r="1159" spans="8:43" hidden="1">
      <c r="H1159" s="64"/>
      <c r="AQ1159" t="str">
        <f t="shared" si="20"/>
        <v/>
      </c>
    </row>
    <row r="1160" spans="8:43" hidden="1">
      <c r="H1160" s="64"/>
      <c r="AQ1160" t="str">
        <f t="shared" si="20"/>
        <v/>
      </c>
    </row>
    <row r="1161" spans="8:43" hidden="1">
      <c r="H1161" s="64"/>
      <c r="AQ1161" t="str">
        <f t="shared" si="20"/>
        <v/>
      </c>
    </row>
    <row r="1162" spans="8:43" hidden="1">
      <c r="H1162" s="64"/>
      <c r="AQ1162" t="str">
        <f t="shared" si="20"/>
        <v/>
      </c>
    </row>
    <row r="1163" spans="8:43" hidden="1">
      <c r="H1163" s="64"/>
      <c r="AQ1163" t="str">
        <f t="shared" si="20"/>
        <v/>
      </c>
    </row>
    <row r="1164" spans="8:43" hidden="1">
      <c r="H1164" s="64"/>
      <c r="AQ1164" t="str">
        <f t="shared" si="20"/>
        <v/>
      </c>
    </row>
    <row r="1165" spans="8:43" hidden="1">
      <c r="H1165" s="64"/>
      <c r="AQ1165" t="str">
        <f t="shared" si="20"/>
        <v/>
      </c>
    </row>
    <row r="1166" spans="8:43" hidden="1">
      <c r="H1166" s="64"/>
      <c r="AQ1166" t="str">
        <f t="shared" si="20"/>
        <v/>
      </c>
    </row>
    <row r="1167" spans="8:43" hidden="1">
      <c r="H1167" s="64"/>
      <c r="AQ1167" t="str">
        <f t="shared" si="20"/>
        <v/>
      </c>
    </row>
    <row r="1168" spans="8:43" hidden="1">
      <c r="H1168" s="64"/>
      <c r="AQ1168" t="str">
        <f t="shared" si="20"/>
        <v/>
      </c>
    </row>
    <row r="1169" spans="8:43" hidden="1">
      <c r="H1169" s="64"/>
      <c r="AQ1169" t="str">
        <f t="shared" si="20"/>
        <v/>
      </c>
    </row>
    <row r="1170" spans="8:43" hidden="1">
      <c r="H1170" s="64"/>
      <c r="AQ1170" t="str">
        <f t="shared" si="20"/>
        <v/>
      </c>
    </row>
    <row r="1171" spans="8:43" hidden="1">
      <c r="H1171" s="64"/>
      <c r="AQ1171" t="str">
        <f t="shared" si="20"/>
        <v/>
      </c>
    </row>
    <row r="1172" spans="8:43" hidden="1">
      <c r="H1172" s="64"/>
      <c r="AQ1172" t="str">
        <f t="shared" si="20"/>
        <v/>
      </c>
    </row>
    <row r="1173" spans="8:43" hidden="1">
      <c r="H1173" s="64"/>
      <c r="AQ1173" t="str">
        <f t="shared" si="20"/>
        <v/>
      </c>
    </row>
    <row r="1174" spans="8:43" hidden="1">
      <c r="H1174" s="64"/>
      <c r="AQ1174" t="str">
        <f t="shared" si="20"/>
        <v/>
      </c>
    </row>
    <row r="1175" spans="8:43" hidden="1">
      <c r="H1175" s="64"/>
      <c r="AQ1175" t="str">
        <f t="shared" si="20"/>
        <v/>
      </c>
    </row>
    <row r="1176" spans="8:43" hidden="1">
      <c r="H1176" s="64"/>
      <c r="AQ1176" t="str">
        <f t="shared" si="20"/>
        <v/>
      </c>
    </row>
    <row r="1177" spans="8:43" hidden="1">
      <c r="H1177" s="64"/>
      <c r="AQ1177" t="str">
        <f t="shared" si="20"/>
        <v/>
      </c>
    </row>
    <row r="1178" spans="8:43" hidden="1">
      <c r="H1178" s="64"/>
      <c r="AQ1178" t="str">
        <f t="shared" si="20"/>
        <v/>
      </c>
    </row>
    <row r="1179" spans="8:43" hidden="1">
      <c r="H1179" s="64"/>
      <c r="AQ1179" t="str">
        <f t="shared" si="20"/>
        <v/>
      </c>
    </row>
    <row r="1180" spans="8:43" hidden="1">
      <c r="H1180" s="64"/>
      <c r="AQ1180" t="str">
        <f t="shared" si="20"/>
        <v/>
      </c>
    </row>
    <row r="1181" spans="8:43" hidden="1">
      <c r="H1181" s="64"/>
      <c r="AQ1181" t="str">
        <f t="shared" si="20"/>
        <v/>
      </c>
    </row>
    <row r="1182" spans="8:43" hidden="1">
      <c r="H1182" s="64"/>
      <c r="AQ1182" t="str">
        <f t="shared" si="20"/>
        <v/>
      </c>
    </row>
    <row r="1183" spans="8:43" hidden="1">
      <c r="H1183" s="64"/>
      <c r="AQ1183" t="str">
        <f t="shared" si="20"/>
        <v/>
      </c>
    </row>
    <row r="1184" spans="8:43" hidden="1">
      <c r="H1184" s="64"/>
      <c r="AQ1184" t="str">
        <f t="shared" si="20"/>
        <v/>
      </c>
    </row>
    <row r="1185" spans="8:43" hidden="1">
      <c r="H1185" s="64"/>
      <c r="AQ1185" t="str">
        <f t="shared" si="20"/>
        <v/>
      </c>
    </row>
    <row r="1186" spans="8:43" hidden="1">
      <c r="H1186" s="64"/>
      <c r="AQ1186" t="str">
        <f t="shared" si="20"/>
        <v/>
      </c>
    </row>
    <row r="1187" spans="8:43" hidden="1">
      <c r="H1187" s="64"/>
      <c r="AQ1187" t="str">
        <f t="shared" si="20"/>
        <v/>
      </c>
    </row>
    <row r="1188" spans="8:43" hidden="1">
      <c r="H1188" s="64"/>
      <c r="AQ1188" t="str">
        <f t="shared" si="20"/>
        <v/>
      </c>
    </row>
    <row r="1189" spans="8:43" hidden="1">
      <c r="H1189" s="64"/>
      <c r="AQ1189" t="str">
        <f t="shared" si="20"/>
        <v/>
      </c>
    </row>
    <row r="1190" spans="8:43" hidden="1">
      <c r="H1190" s="64"/>
      <c r="AQ1190" t="str">
        <f t="shared" si="20"/>
        <v/>
      </c>
    </row>
    <row r="1191" spans="8:43" hidden="1">
      <c r="H1191" s="64"/>
      <c r="AQ1191" t="str">
        <f t="shared" si="20"/>
        <v/>
      </c>
    </row>
    <row r="1192" spans="8:43" hidden="1">
      <c r="H1192" s="64"/>
      <c r="AQ1192" t="str">
        <f t="shared" si="20"/>
        <v/>
      </c>
    </row>
    <row r="1193" spans="8:43" hidden="1">
      <c r="H1193" s="64"/>
      <c r="AQ1193" t="str">
        <f t="shared" si="20"/>
        <v/>
      </c>
    </row>
    <row r="1194" spans="8:43" hidden="1">
      <c r="H1194" s="64"/>
      <c r="AQ1194" t="str">
        <f t="shared" si="20"/>
        <v/>
      </c>
    </row>
    <row r="1195" spans="8:43" hidden="1">
      <c r="H1195" s="64"/>
      <c r="AQ1195" t="str">
        <f t="shared" si="20"/>
        <v/>
      </c>
    </row>
    <row r="1196" spans="8:43" hidden="1">
      <c r="H1196" s="64"/>
      <c r="AQ1196" t="str">
        <f t="shared" si="20"/>
        <v/>
      </c>
    </row>
    <row r="1197" spans="8:43" hidden="1">
      <c r="H1197" s="64"/>
      <c r="AQ1197" t="str">
        <f t="shared" si="20"/>
        <v/>
      </c>
    </row>
    <row r="1198" spans="8:43" hidden="1">
      <c r="H1198" s="64"/>
      <c r="AQ1198" t="str">
        <f t="shared" si="20"/>
        <v/>
      </c>
    </row>
    <row r="1199" spans="8:43" hidden="1">
      <c r="H1199" s="64"/>
      <c r="AQ1199" t="str">
        <f t="shared" si="20"/>
        <v/>
      </c>
    </row>
    <row r="1200" spans="8:43" hidden="1">
      <c r="H1200" s="64"/>
      <c r="AQ1200" t="str">
        <f t="shared" si="20"/>
        <v/>
      </c>
    </row>
    <row r="1201" spans="8:43" hidden="1">
      <c r="H1201" s="64"/>
      <c r="AQ1201" t="str">
        <f t="shared" si="20"/>
        <v/>
      </c>
    </row>
    <row r="1202" spans="8:43" hidden="1">
      <c r="H1202" s="64"/>
      <c r="AQ1202" t="str">
        <f t="shared" si="20"/>
        <v/>
      </c>
    </row>
    <row r="1203" spans="8:43" hidden="1">
      <c r="H1203" s="64"/>
      <c r="AQ1203" t="str">
        <f t="shared" si="20"/>
        <v/>
      </c>
    </row>
    <row r="1204" spans="8:43" hidden="1">
      <c r="H1204" s="64"/>
      <c r="AQ1204" t="str">
        <f t="shared" si="20"/>
        <v/>
      </c>
    </row>
    <row r="1205" spans="8:43" hidden="1">
      <c r="H1205" s="64"/>
      <c r="AQ1205" t="str">
        <f t="shared" si="20"/>
        <v/>
      </c>
    </row>
    <row r="1206" spans="8:43" hidden="1">
      <c r="H1206" s="64"/>
      <c r="AQ1206" t="str">
        <f t="shared" si="20"/>
        <v/>
      </c>
    </row>
    <row r="1207" spans="8:43" hidden="1">
      <c r="H1207" s="64"/>
      <c r="AQ1207" t="str">
        <f t="shared" si="20"/>
        <v/>
      </c>
    </row>
    <row r="1208" spans="8:43" hidden="1">
      <c r="H1208" s="64"/>
      <c r="AQ1208" t="str">
        <f t="shared" si="20"/>
        <v/>
      </c>
    </row>
    <row r="1209" spans="8:43" hidden="1">
      <c r="H1209" s="64"/>
      <c r="AQ1209" t="str">
        <f t="shared" si="20"/>
        <v/>
      </c>
    </row>
    <row r="1210" spans="8:43" hidden="1">
      <c r="H1210" s="64"/>
      <c r="AQ1210" t="str">
        <f t="shared" si="20"/>
        <v/>
      </c>
    </row>
    <row r="1211" spans="8:43" hidden="1">
      <c r="H1211" s="64"/>
      <c r="AQ1211" t="str">
        <f t="shared" si="20"/>
        <v/>
      </c>
    </row>
    <row r="1212" spans="8:43" hidden="1">
      <c r="H1212" s="64"/>
      <c r="AQ1212" t="str">
        <f t="shared" si="20"/>
        <v/>
      </c>
    </row>
    <row r="1213" spans="8:43" hidden="1">
      <c r="H1213" s="64"/>
      <c r="AQ1213" t="str">
        <f t="shared" si="20"/>
        <v/>
      </c>
    </row>
    <row r="1214" spans="8:43" hidden="1">
      <c r="H1214" s="64"/>
      <c r="AQ1214" t="str">
        <f t="shared" si="20"/>
        <v/>
      </c>
    </row>
    <row r="1215" spans="8:43" hidden="1">
      <c r="H1215" s="64"/>
      <c r="AQ1215" t="str">
        <f t="shared" si="20"/>
        <v/>
      </c>
    </row>
    <row r="1216" spans="8:43" hidden="1">
      <c r="H1216" s="64"/>
      <c r="AQ1216" t="str">
        <f t="shared" si="20"/>
        <v/>
      </c>
    </row>
    <row r="1217" spans="8:43" hidden="1">
      <c r="H1217" s="64"/>
      <c r="AQ1217" t="str">
        <f t="shared" si="20"/>
        <v/>
      </c>
    </row>
    <row r="1218" spans="8:43" hidden="1">
      <c r="H1218" s="64"/>
      <c r="AQ1218" t="str">
        <f t="shared" ref="AQ1218:AQ1281" si="21">IF(AND(F1218&gt;10999,F1218&lt;12000),"Aude",IF(AND(F1218&gt;29999,F1218&lt;31000),"Gard",IF(AND(F1218&gt;33999,F1218&lt;35000),"Hérault",IF(AND(F1218&gt;65999,F1218&lt;67000),"Pyrénées-Orientales",""))))</f>
        <v/>
      </c>
    </row>
    <row r="1219" spans="8:43" hidden="1">
      <c r="H1219" s="64"/>
      <c r="AQ1219" t="str">
        <f t="shared" si="21"/>
        <v/>
      </c>
    </row>
    <row r="1220" spans="8:43" hidden="1">
      <c r="H1220" s="64"/>
      <c r="AQ1220" t="str">
        <f t="shared" si="21"/>
        <v/>
      </c>
    </row>
    <row r="1221" spans="8:43" hidden="1">
      <c r="H1221" s="64"/>
      <c r="AQ1221" t="str">
        <f t="shared" si="21"/>
        <v/>
      </c>
    </row>
    <row r="1222" spans="8:43" hidden="1">
      <c r="H1222" s="64"/>
      <c r="AQ1222" t="str">
        <f t="shared" si="21"/>
        <v/>
      </c>
    </row>
    <row r="1223" spans="8:43" hidden="1">
      <c r="H1223" s="64"/>
      <c r="AQ1223" t="str">
        <f t="shared" si="21"/>
        <v/>
      </c>
    </row>
    <row r="1224" spans="8:43" hidden="1">
      <c r="H1224" s="64"/>
      <c r="AQ1224" t="str">
        <f t="shared" si="21"/>
        <v/>
      </c>
    </row>
    <row r="1225" spans="8:43" hidden="1">
      <c r="H1225" s="64"/>
      <c r="AQ1225" t="str">
        <f t="shared" si="21"/>
        <v/>
      </c>
    </row>
    <row r="1226" spans="8:43" hidden="1">
      <c r="H1226" s="64"/>
      <c r="AQ1226" t="str">
        <f t="shared" si="21"/>
        <v/>
      </c>
    </row>
    <row r="1227" spans="8:43" hidden="1">
      <c r="H1227" s="64"/>
      <c r="AQ1227" t="str">
        <f t="shared" si="21"/>
        <v/>
      </c>
    </row>
    <row r="1228" spans="8:43" hidden="1">
      <c r="H1228" s="64"/>
      <c r="AQ1228" t="str">
        <f t="shared" si="21"/>
        <v/>
      </c>
    </row>
    <row r="1229" spans="8:43" hidden="1">
      <c r="H1229" s="64"/>
      <c r="AQ1229" t="str">
        <f t="shared" si="21"/>
        <v/>
      </c>
    </row>
    <row r="1230" spans="8:43" hidden="1">
      <c r="H1230" s="64"/>
      <c r="AQ1230" t="str">
        <f t="shared" si="21"/>
        <v/>
      </c>
    </row>
    <row r="1231" spans="8:43" hidden="1">
      <c r="H1231" s="64"/>
      <c r="AQ1231" t="str">
        <f t="shared" si="21"/>
        <v/>
      </c>
    </row>
    <row r="1232" spans="8:43" hidden="1">
      <c r="H1232" s="64"/>
      <c r="AQ1232" t="str">
        <f t="shared" si="21"/>
        <v/>
      </c>
    </row>
    <row r="1233" spans="8:43" hidden="1">
      <c r="H1233" s="64"/>
      <c r="AQ1233" t="str">
        <f t="shared" si="21"/>
        <v/>
      </c>
    </row>
    <row r="1234" spans="8:43" hidden="1">
      <c r="H1234" s="64"/>
      <c r="AQ1234" t="str">
        <f t="shared" si="21"/>
        <v/>
      </c>
    </row>
    <row r="1235" spans="8:43" hidden="1">
      <c r="H1235" s="64"/>
      <c r="AQ1235" t="str">
        <f t="shared" si="21"/>
        <v/>
      </c>
    </row>
    <row r="1236" spans="8:43" hidden="1">
      <c r="H1236" s="64"/>
      <c r="AQ1236" t="str">
        <f t="shared" si="21"/>
        <v/>
      </c>
    </row>
    <row r="1237" spans="8:43" hidden="1">
      <c r="H1237" s="64"/>
      <c r="AQ1237" t="str">
        <f t="shared" si="21"/>
        <v/>
      </c>
    </row>
    <row r="1238" spans="8:43" hidden="1">
      <c r="H1238" s="64"/>
      <c r="AQ1238" t="str">
        <f t="shared" si="21"/>
        <v/>
      </c>
    </row>
    <row r="1239" spans="8:43" hidden="1">
      <c r="H1239" s="64"/>
      <c r="AQ1239" t="str">
        <f t="shared" si="21"/>
        <v/>
      </c>
    </row>
    <row r="1240" spans="8:43" hidden="1">
      <c r="H1240" s="64"/>
      <c r="AQ1240" t="str">
        <f t="shared" si="21"/>
        <v/>
      </c>
    </row>
    <row r="1241" spans="8:43" hidden="1">
      <c r="H1241" s="64"/>
      <c r="AQ1241" t="str">
        <f t="shared" si="21"/>
        <v/>
      </c>
    </row>
    <row r="1242" spans="8:43" hidden="1">
      <c r="H1242" s="64"/>
      <c r="AQ1242" t="str">
        <f t="shared" si="21"/>
        <v/>
      </c>
    </row>
    <row r="1243" spans="8:43" hidden="1">
      <c r="H1243" s="64"/>
      <c r="AQ1243" t="str">
        <f t="shared" si="21"/>
        <v/>
      </c>
    </row>
    <row r="1244" spans="8:43" hidden="1">
      <c r="H1244" s="64"/>
      <c r="AQ1244" t="str">
        <f t="shared" si="21"/>
        <v/>
      </c>
    </row>
    <row r="1245" spans="8:43" hidden="1">
      <c r="H1245" s="64"/>
      <c r="AQ1245" t="str">
        <f t="shared" si="21"/>
        <v/>
      </c>
    </row>
    <row r="1246" spans="8:43" hidden="1">
      <c r="H1246" s="64"/>
      <c r="AQ1246" t="str">
        <f t="shared" si="21"/>
        <v/>
      </c>
    </row>
    <row r="1247" spans="8:43" hidden="1">
      <c r="H1247" s="64"/>
      <c r="AQ1247" t="str">
        <f t="shared" si="21"/>
        <v/>
      </c>
    </row>
    <row r="1248" spans="8:43" hidden="1">
      <c r="H1248" s="64"/>
      <c r="AQ1248" t="str">
        <f t="shared" si="21"/>
        <v/>
      </c>
    </row>
    <row r="1249" spans="8:43" hidden="1">
      <c r="H1249" s="64"/>
      <c r="AQ1249" t="str">
        <f t="shared" si="21"/>
        <v/>
      </c>
    </row>
    <row r="1250" spans="8:43" hidden="1">
      <c r="H1250" s="64"/>
      <c r="AQ1250" t="str">
        <f t="shared" si="21"/>
        <v/>
      </c>
    </row>
    <row r="1251" spans="8:43" hidden="1">
      <c r="H1251" s="64"/>
      <c r="AQ1251" t="str">
        <f t="shared" si="21"/>
        <v/>
      </c>
    </row>
    <row r="1252" spans="8:43" hidden="1">
      <c r="H1252" s="64"/>
      <c r="AQ1252" t="str">
        <f t="shared" si="21"/>
        <v/>
      </c>
    </row>
    <row r="1253" spans="8:43" hidden="1">
      <c r="H1253" s="64"/>
      <c r="AQ1253" t="str">
        <f t="shared" si="21"/>
        <v/>
      </c>
    </row>
    <row r="1254" spans="8:43" hidden="1">
      <c r="H1254" s="64"/>
      <c r="AQ1254" t="str">
        <f t="shared" si="21"/>
        <v/>
      </c>
    </row>
    <row r="1255" spans="8:43" hidden="1">
      <c r="H1255" s="64"/>
      <c r="AQ1255" t="str">
        <f t="shared" si="21"/>
        <v/>
      </c>
    </row>
    <row r="1256" spans="8:43" hidden="1">
      <c r="H1256" s="64"/>
      <c r="AQ1256" t="str">
        <f t="shared" si="21"/>
        <v/>
      </c>
    </row>
    <row r="1257" spans="8:43" hidden="1">
      <c r="H1257" s="64"/>
      <c r="AQ1257" t="str">
        <f t="shared" si="21"/>
        <v/>
      </c>
    </row>
    <row r="1258" spans="8:43" hidden="1">
      <c r="H1258" s="64"/>
      <c r="AQ1258" t="str">
        <f t="shared" si="21"/>
        <v/>
      </c>
    </row>
    <row r="1259" spans="8:43" hidden="1">
      <c r="H1259" s="64"/>
      <c r="AQ1259" t="str">
        <f t="shared" si="21"/>
        <v/>
      </c>
    </row>
    <row r="1260" spans="8:43" hidden="1">
      <c r="H1260" s="64"/>
      <c r="AQ1260" t="str">
        <f t="shared" si="21"/>
        <v/>
      </c>
    </row>
    <row r="1261" spans="8:43" hidden="1">
      <c r="H1261" s="64"/>
      <c r="AQ1261" t="str">
        <f t="shared" si="21"/>
        <v/>
      </c>
    </row>
    <row r="1262" spans="8:43" hidden="1">
      <c r="H1262" s="64"/>
      <c r="AQ1262" t="str">
        <f t="shared" si="21"/>
        <v/>
      </c>
    </row>
    <row r="1263" spans="8:43" hidden="1">
      <c r="H1263" s="64"/>
      <c r="AQ1263" t="str">
        <f t="shared" si="21"/>
        <v/>
      </c>
    </row>
    <row r="1264" spans="8:43" hidden="1">
      <c r="H1264" s="64"/>
      <c r="AQ1264" t="str">
        <f t="shared" si="21"/>
        <v/>
      </c>
    </row>
    <row r="1265" spans="8:43" hidden="1">
      <c r="H1265" s="64"/>
      <c r="AQ1265" t="str">
        <f t="shared" si="21"/>
        <v/>
      </c>
    </row>
    <row r="1266" spans="8:43" hidden="1">
      <c r="H1266" s="64"/>
      <c r="AQ1266" t="str">
        <f t="shared" si="21"/>
        <v/>
      </c>
    </row>
    <row r="1267" spans="8:43" hidden="1">
      <c r="H1267" s="64"/>
      <c r="AQ1267" t="str">
        <f t="shared" si="21"/>
        <v/>
      </c>
    </row>
    <row r="1268" spans="8:43" hidden="1">
      <c r="H1268" s="64"/>
      <c r="AQ1268" t="str">
        <f t="shared" si="21"/>
        <v/>
      </c>
    </row>
    <row r="1269" spans="8:43" hidden="1">
      <c r="H1269" s="64"/>
      <c r="AQ1269" t="str">
        <f t="shared" si="21"/>
        <v/>
      </c>
    </row>
    <row r="1270" spans="8:43" hidden="1">
      <c r="H1270" s="64"/>
      <c r="AQ1270" t="str">
        <f t="shared" si="21"/>
        <v/>
      </c>
    </row>
    <row r="1271" spans="8:43" hidden="1">
      <c r="H1271" s="64"/>
      <c r="AQ1271" t="str">
        <f t="shared" si="21"/>
        <v/>
      </c>
    </row>
    <row r="1272" spans="8:43" hidden="1">
      <c r="H1272" s="64"/>
      <c r="AQ1272" t="str">
        <f t="shared" si="21"/>
        <v/>
      </c>
    </row>
    <row r="1273" spans="8:43" hidden="1">
      <c r="H1273" s="64"/>
      <c r="AQ1273" t="str">
        <f t="shared" si="21"/>
        <v/>
      </c>
    </row>
    <row r="1274" spans="8:43" hidden="1">
      <c r="H1274" s="64"/>
      <c r="AQ1274" t="str">
        <f t="shared" si="21"/>
        <v/>
      </c>
    </row>
    <row r="1275" spans="8:43" hidden="1">
      <c r="H1275" s="64"/>
      <c r="AQ1275" t="str">
        <f t="shared" si="21"/>
        <v/>
      </c>
    </row>
    <row r="1276" spans="8:43" hidden="1">
      <c r="H1276" s="64"/>
      <c r="AQ1276" t="str">
        <f t="shared" si="21"/>
        <v/>
      </c>
    </row>
    <row r="1277" spans="8:43" hidden="1">
      <c r="H1277" s="64"/>
      <c r="AQ1277" t="str">
        <f t="shared" si="21"/>
        <v/>
      </c>
    </row>
    <row r="1278" spans="8:43" hidden="1">
      <c r="H1278" s="64"/>
      <c r="AQ1278" t="str">
        <f t="shared" si="21"/>
        <v/>
      </c>
    </row>
    <row r="1279" spans="8:43" hidden="1">
      <c r="H1279" s="64"/>
      <c r="AQ1279" t="str">
        <f t="shared" si="21"/>
        <v/>
      </c>
    </row>
    <row r="1280" spans="8:43" hidden="1">
      <c r="H1280" s="64"/>
      <c r="AQ1280" t="str">
        <f t="shared" si="21"/>
        <v/>
      </c>
    </row>
    <row r="1281" spans="8:43" hidden="1">
      <c r="H1281" s="64"/>
      <c r="AQ1281" t="str">
        <f t="shared" si="21"/>
        <v/>
      </c>
    </row>
    <row r="1282" spans="8:43" hidden="1">
      <c r="H1282" s="64"/>
      <c r="AQ1282" t="str">
        <f t="shared" ref="AQ1282:AQ1345" si="22">IF(AND(F1282&gt;10999,F1282&lt;12000),"Aude",IF(AND(F1282&gt;29999,F1282&lt;31000),"Gard",IF(AND(F1282&gt;33999,F1282&lt;35000),"Hérault",IF(AND(F1282&gt;65999,F1282&lt;67000),"Pyrénées-Orientales",""))))</f>
        <v/>
      </c>
    </row>
    <row r="1283" spans="8:43" hidden="1">
      <c r="H1283" s="64"/>
      <c r="AQ1283" t="str">
        <f t="shared" si="22"/>
        <v/>
      </c>
    </row>
    <row r="1284" spans="8:43" hidden="1">
      <c r="H1284" s="64"/>
      <c r="AQ1284" t="str">
        <f t="shared" si="22"/>
        <v/>
      </c>
    </row>
    <row r="1285" spans="8:43" hidden="1">
      <c r="H1285" s="64"/>
      <c r="AQ1285" t="str">
        <f t="shared" si="22"/>
        <v/>
      </c>
    </row>
    <row r="1286" spans="8:43" hidden="1">
      <c r="H1286" s="64"/>
      <c r="AQ1286" t="str">
        <f t="shared" si="22"/>
        <v/>
      </c>
    </row>
    <row r="1287" spans="8:43" hidden="1">
      <c r="H1287" s="64"/>
      <c r="AQ1287" t="str">
        <f t="shared" si="22"/>
        <v/>
      </c>
    </row>
    <row r="1288" spans="8:43" hidden="1">
      <c r="H1288" s="64"/>
      <c r="AQ1288" t="str">
        <f t="shared" si="22"/>
        <v/>
      </c>
    </row>
    <row r="1289" spans="8:43" hidden="1">
      <c r="H1289" s="64"/>
      <c r="AQ1289" t="str">
        <f t="shared" si="22"/>
        <v/>
      </c>
    </row>
    <row r="1290" spans="8:43" hidden="1">
      <c r="H1290" s="64"/>
      <c r="AQ1290" t="str">
        <f t="shared" si="22"/>
        <v/>
      </c>
    </row>
    <row r="1291" spans="8:43" hidden="1">
      <c r="H1291" s="64"/>
      <c r="AQ1291" t="str">
        <f t="shared" si="22"/>
        <v/>
      </c>
    </row>
    <row r="1292" spans="8:43" hidden="1">
      <c r="H1292" s="64"/>
      <c r="AQ1292" t="str">
        <f t="shared" si="22"/>
        <v/>
      </c>
    </row>
    <row r="1293" spans="8:43" hidden="1">
      <c r="H1293" s="64"/>
      <c r="AQ1293" t="str">
        <f t="shared" si="22"/>
        <v/>
      </c>
    </row>
    <row r="1294" spans="8:43" hidden="1">
      <c r="H1294" s="64"/>
      <c r="AQ1294" t="str">
        <f t="shared" si="22"/>
        <v/>
      </c>
    </row>
    <row r="1295" spans="8:43" hidden="1">
      <c r="H1295" s="64"/>
      <c r="AQ1295" t="str">
        <f t="shared" si="22"/>
        <v/>
      </c>
    </row>
    <row r="1296" spans="8:43" hidden="1">
      <c r="H1296" s="64"/>
      <c r="AQ1296" t="str">
        <f t="shared" si="22"/>
        <v/>
      </c>
    </row>
    <row r="1297" spans="8:43" hidden="1">
      <c r="H1297" s="64"/>
      <c r="AQ1297" t="str">
        <f t="shared" si="22"/>
        <v/>
      </c>
    </row>
    <row r="1298" spans="8:43" hidden="1">
      <c r="H1298" s="64"/>
      <c r="AQ1298" t="str">
        <f t="shared" si="22"/>
        <v/>
      </c>
    </row>
    <row r="1299" spans="8:43" hidden="1">
      <c r="H1299" s="64"/>
      <c r="AQ1299" t="str">
        <f t="shared" si="22"/>
        <v/>
      </c>
    </row>
    <row r="1300" spans="8:43" hidden="1">
      <c r="H1300" s="64"/>
      <c r="AQ1300" t="str">
        <f t="shared" si="22"/>
        <v/>
      </c>
    </row>
    <row r="1301" spans="8:43" hidden="1">
      <c r="H1301" s="64"/>
      <c r="AQ1301" t="str">
        <f t="shared" si="22"/>
        <v/>
      </c>
    </row>
    <row r="1302" spans="8:43" hidden="1">
      <c r="H1302" s="64"/>
      <c r="AQ1302" t="str">
        <f t="shared" si="22"/>
        <v/>
      </c>
    </row>
    <row r="1303" spans="8:43" hidden="1">
      <c r="H1303" s="64"/>
      <c r="AQ1303" t="str">
        <f t="shared" si="22"/>
        <v/>
      </c>
    </row>
    <row r="1304" spans="8:43" hidden="1">
      <c r="H1304" s="64"/>
      <c r="AQ1304" t="str">
        <f t="shared" si="22"/>
        <v/>
      </c>
    </row>
    <row r="1305" spans="8:43" hidden="1">
      <c r="H1305" s="64"/>
      <c r="AQ1305" t="str">
        <f t="shared" si="22"/>
        <v/>
      </c>
    </row>
    <row r="1306" spans="8:43" hidden="1">
      <c r="H1306" s="64"/>
      <c r="AQ1306" t="str">
        <f t="shared" si="22"/>
        <v/>
      </c>
    </row>
    <row r="1307" spans="8:43" hidden="1">
      <c r="H1307" s="64"/>
      <c r="AQ1307" t="str">
        <f t="shared" si="22"/>
        <v/>
      </c>
    </row>
    <row r="1308" spans="8:43" hidden="1">
      <c r="H1308" s="64"/>
      <c r="AQ1308" t="str">
        <f t="shared" si="22"/>
        <v/>
      </c>
    </row>
    <row r="1309" spans="8:43" hidden="1">
      <c r="H1309" s="64"/>
      <c r="AQ1309" t="str">
        <f t="shared" si="22"/>
        <v/>
      </c>
    </row>
    <row r="1310" spans="8:43" hidden="1">
      <c r="H1310" s="64"/>
      <c r="AQ1310" t="str">
        <f t="shared" si="22"/>
        <v/>
      </c>
    </row>
    <row r="1311" spans="8:43" hidden="1">
      <c r="H1311" s="64"/>
      <c r="AQ1311" t="str">
        <f t="shared" si="22"/>
        <v/>
      </c>
    </row>
    <row r="1312" spans="8:43" hidden="1">
      <c r="H1312" s="64"/>
      <c r="AQ1312" t="str">
        <f t="shared" si="22"/>
        <v/>
      </c>
    </row>
    <row r="1313" spans="8:43" hidden="1">
      <c r="H1313" s="64"/>
      <c r="AQ1313" t="str">
        <f t="shared" si="22"/>
        <v/>
      </c>
    </row>
    <row r="1314" spans="8:43" hidden="1">
      <c r="H1314" s="64"/>
      <c r="AQ1314" t="str">
        <f t="shared" si="22"/>
        <v/>
      </c>
    </row>
    <row r="1315" spans="8:43" hidden="1">
      <c r="H1315" s="64"/>
      <c r="AQ1315" t="str">
        <f t="shared" si="22"/>
        <v/>
      </c>
    </row>
    <row r="1316" spans="8:43" hidden="1">
      <c r="H1316" s="64"/>
      <c r="AQ1316" t="str">
        <f t="shared" si="22"/>
        <v/>
      </c>
    </row>
    <row r="1317" spans="8:43" hidden="1">
      <c r="H1317" s="64"/>
      <c r="AQ1317" t="str">
        <f t="shared" si="22"/>
        <v/>
      </c>
    </row>
    <row r="1318" spans="8:43" hidden="1">
      <c r="H1318" s="64"/>
      <c r="AQ1318" t="str">
        <f t="shared" si="22"/>
        <v/>
      </c>
    </row>
    <row r="1319" spans="8:43" hidden="1">
      <c r="H1319" s="64"/>
      <c r="AQ1319" t="str">
        <f t="shared" si="22"/>
        <v/>
      </c>
    </row>
    <row r="1320" spans="8:43" hidden="1">
      <c r="H1320" s="64"/>
      <c r="AQ1320" t="str">
        <f t="shared" si="22"/>
        <v/>
      </c>
    </row>
    <row r="1321" spans="8:43" hidden="1">
      <c r="H1321" s="64"/>
      <c r="AQ1321" t="str">
        <f t="shared" si="22"/>
        <v/>
      </c>
    </row>
    <row r="1322" spans="8:43" hidden="1">
      <c r="H1322" s="64"/>
      <c r="AQ1322" t="str">
        <f t="shared" si="22"/>
        <v/>
      </c>
    </row>
    <row r="1323" spans="8:43" hidden="1">
      <c r="H1323" s="64"/>
      <c r="AQ1323" t="str">
        <f t="shared" si="22"/>
        <v/>
      </c>
    </row>
    <row r="1324" spans="8:43" hidden="1">
      <c r="H1324" s="64"/>
      <c r="AQ1324" t="str">
        <f t="shared" si="22"/>
        <v/>
      </c>
    </row>
    <row r="1325" spans="8:43" hidden="1">
      <c r="H1325" s="64"/>
      <c r="AQ1325" t="str">
        <f t="shared" si="22"/>
        <v/>
      </c>
    </row>
    <row r="1326" spans="8:43" hidden="1">
      <c r="H1326" s="64"/>
      <c r="AQ1326" t="str">
        <f t="shared" si="22"/>
        <v/>
      </c>
    </row>
    <row r="1327" spans="8:43" hidden="1">
      <c r="H1327" s="64"/>
      <c r="AQ1327" t="str">
        <f t="shared" si="22"/>
        <v/>
      </c>
    </row>
    <row r="1328" spans="8:43" hidden="1">
      <c r="H1328" s="64"/>
      <c r="AQ1328" t="str">
        <f t="shared" si="22"/>
        <v/>
      </c>
    </row>
    <row r="1329" spans="8:43" hidden="1">
      <c r="H1329" s="64"/>
      <c r="AQ1329" t="str">
        <f t="shared" si="22"/>
        <v/>
      </c>
    </row>
    <row r="1330" spans="8:43" hidden="1">
      <c r="H1330" s="64"/>
      <c r="AQ1330" t="str">
        <f t="shared" si="22"/>
        <v/>
      </c>
    </row>
    <row r="1331" spans="8:43" hidden="1">
      <c r="H1331" s="64"/>
      <c r="AQ1331" t="str">
        <f t="shared" si="22"/>
        <v/>
      </c>
    </row>
    <row r="1332" spans="8:43" hidden="1">
      <c r="H1332" s="64"/>
      <c r="AQ1332" t="str">
        <f t="shared" si="22"/>
        <v/>
      </c>
    </row>
    <row r="1333" spans="8:43" hidden="1">
      <c r="H1333" s="64"/>
      <c r="AQ1333" t="str">
        <f t="shared" si="22"/>
        <v/>
      </c>
    </row>
    <row r="1334" spans="8:43" hidden="1">
      <c r="H1334" s="64"/>
      <c r="AQ1334" t="str">
        <f t="shared" si="22"/>
        <v/>
      </c>
    </row>
    <row r="1335" spans="8:43" hidden="1">
      <c r="H1335" s="64"/>
      <c r="AQ1335" t="str">
        <f t="shared" si="22"/>
        <v/>
      </c>
    </row>
    <row r="1336" spans="8:43" hidden="1">
      <c r="H1336" s="64"/>
      <c r="AQ1336" t="str">
        <f t="shared" si="22"/>
        <v/>
      </c>
    </row>
    <row r="1337" spans="8:43" hidden="1">
      <c r="H1337" s="64"/>
      <c r="AQ1337" t="str">
        <f t="shared" si="22"/>
        <v/>
      </c>
    </row>
    <row r="1338" spans="8:43" hidden="1">
      <c r="H1338" s="64"/>
      <c r="AQ1338" t="str">
        <f t="shared" si="22"/>
        <v/>
      </c>
    </row>
    <row r="1339" spans="8:43" hidden="1">
      <c r="H1339" s="64"/>
      <c r="AQ1339" t="str">
        <f t="shared" si="22"/>
        <v/>
      </c>
    </row>
    <row r="1340" spans="8:43" hidden="1">
      <c r="H1340" s="64"/>
      <c r="AQ1340" t="str">
        <f t="shared" si="22"/>
        <v/>
      </c>
    </row>
    <row r="1341" spans="8:43" hidden="1">
      <c r="H1341" s="64"/>
      <c r="AQ1341" t="str">
        <f t="shared" si="22"/>
        <v/>
      </c>
    </row>
    <row r="1342" spans="8:43" hidden="1">
      <c r="H1342" s="64"/>
      <c r="AQ1342" t="str">
        <f t="shared" si="22"/>
        <v/>
      </c>
    </row>
    <row r="1343" spans="8:43" hidden="1">
      <c r="H1343" s="64"/>
      <c r="AQ1343" t="str">
        <f t="shared" si="22"/>
        <v/>
      </c>
    </row>
    <row r="1344" spans="8:43" hidden="1">
      <c r="H1344" s="64"/>
      <c r="AQ1344" t="str">
        <f t="shared" si="22"/>
        <v/>
      </c>
    </row>
    <row r="1345" spans="8:43" hidden="1">
      <c r="H1345" s="64"/>
      <c r="AQ1345" t="str">
        <f t="shared" si="22"/>
        <v/>
      </c>
    </row>
    <row r="1346" spans="8:43" hidden="1">
      <c r="H1346" s="64"/>
      <c r="AQ1346" t="str">
        <f t="shared" ref="AQ1346:AQ1409" si="23">IF(AND(F1346&gt;10999,F1346&lt;12000),"Aude",IF(AND(F1346&gt;29999,F1346&lt;31000),"Gard",IF(AND(F1346&gt;33999,F1346&lt;35000),"Hérault",IF(AND(F1346&gt;65999,F1346&lt;67000),"Pyrénées-Orientales",""))))</f>
        <v/>
      </c>
    </row>
    <row r="1347" spans="8:43" hidden="1">
      <c r="H1347" s="64"/>
      <c r="AQ1347" t="str">
        <f t="shared" si="23"/>
        <v/>
      </c>
    </row>
    <row r="1348" spans="8:43" hidden="1">
      <c r="H1348" s="64"/>
      <c r="AQ1348" t="str">
        <f t="shared" si="23"/>
        <v/>
      </c>
    </row>
    <row r="1349" spans="8:43" hidden="1">
      <c r="H1349" s="64"/>
      <c r="AQ1349" t="str">
        <f t="shared" si="23"/>
        <v/>
      </c>
    </row>
    <row r="1350" spans="8:43" hidden="1">
      <c r="H1350" s="64"/>
      <c r="AQ1350" t="str">
        <f t="shared" si="23"/>
        <v/>
      </c>
    </row>
    <row r="1351" spans="8:43" hidden="1">
      <c r="H1351" s="64"/>
      <c r="AQ1351" t="str">
        <f t="shared" si="23"/>
        <v/>
      </c>
    </row>
    <row r="1352" spans="8:43" hidden="1">
      <c r="H1352" s="64"/>
      <c r="AQ1352" t="str">
        <f t="shared" si="23"/>
        <v/>
      </c>
    </row>
    <row r="1353" spans="8:43" hidden="1">
      <c r="H1353" s="64"/>
      <c r="AQ1353" t="str">
        <f t="shared" si="23"/>
        <v/>
      </c>
    </row>
    <row r="1354" spans="8:43" hidden="1">
      <c r="H1354" s="64"/>
      <c r="AQ1354" t="str">
        <f t="shared" si="23"/>
        <v/>
      </c>
    </row>
    <row r="1355" spans="8:43" hidden="1">
      <c r="H1355" s="64"/>
      <c r="AQ1355" t="str">
        <f t="shared" si="23"/>
        <v/>
      </c>
    </row>
    <row r="1356" spans="8:43" hidden="1">
      <c r="H1356" s="64"/>
      <c r="AQ1356" t="str">
        <f t="shared" si="23"/>
        <v/>
      </c>
    </row>
    <row r="1357" spans="8:43" hidden="1">
      <c r="H1357" s="64"/>
      <c r="AQ1357" t="str">
        <f t="shared" si="23"/>
        <v/>
      </c>
    </row>
    <row r="1358" spans="8:43" hidden="1">
      <c r="H1358" s="64"/>
      <c r="AQ1358" t="str">
        <f t="shared" si="23"/>
        <v/>
      </c>
    </row>
    <row r="1359" spans="8:43" hidden="1">
      <c r="H1359" s="64"/>
      <c r="AQ1359" t="str">
        <f t="shared" si="23"/>
        <v/>
      </c>
    </row>
    <row r="1360" spans="8:43" hidden="1">
      <c r="H1360" s="64"/>
      <c r="AQ1360" t="str">
        <f t="shared" si="23"/>
        <v/>
      </c>
    </row>
    <row r="1361" spans="8:43" hidden="1">
      <c r="H1361" s="64"/>
      <c r="AQ1361" t="str">
        <f t="shared" si="23"/>
        <v/>
      </c>
    </row>
    <row r="1362" spans="8:43" hidden="1">
      <c r="H1362" s="64"/>
      <c r="AQ1362" t="str">
        <f t="shared" si="23"/>
        <v/>
      </c>
    </row>
    <row r="1363" spans="8:43" hidden="1">
      <c r="H1363" s="64"/>
      <c r="AQ1363" t="str">
        <f t="shared" si="23"/>
        <v/>
      </c>
    </row>
    <row r="1364" spans="8:43" hidden="1">
      <c r="H1364" s="64"/>
      <c r="AQ1364" t="str">
        <f t="shared" si="23"/>
        <v/>
      </c>
    </row>
    <row r="1365" spans="8:43" hidden="1">
      <c r="H1365" s="64"/>
      <c r="AQ1365" t="str">
        <f t="shared" si="23"/>
        <v/>
      </c>
    </row>
    <row r="1366" spans="8:43" hidden="1">
      <c r="H1366" s="64"/>
      <c r="AQ1366" t="str">
        <f t="shared" si="23"/>
        <v/>
      </c>
    </row>
    <row r="1367" spans="8:43" hidden="1">
      <c r="H1367" s="64"/>
      <c r="AQ1367" t="str">
        <f t="shared" si="23"/>
        <v/>
      </c>
    </row>
    <row r="1368" spans="8:43" hidden="1">
      <c r="H1368" s="64"/>
      <c r="AQ1368" t="str">
        <f t="shared" si="23"/>
        <v/>
      </c>
    </row>
    <row r="1369" spans="8:43" hidden="1">
      <c r="H1369" s="64"/>
      <c r="AQ1369" t="str">
        <f t="shared" si="23"/>
        <v/>
      </c>
    </row>
    <row r="1370" spans="8:43" hidden="1">
      <c r="H1370" s="64"/>
      <c r="AQ1370" t="str">
        <f t="shared" si="23"/>
        <v/>
      </c>
    </row>
    <row r="1371" spans="8:43" hidden="1">
      <c r="H1371" s="64"/>
      <c r="AQ1371" t="str">
        <f t="shared" si="23"/>
        <v/>
      </c>
    </row>
    <row r="1372" spans="8:43" hidden="1">
      <c r="H1372" s="64"/>
      <c r="AQ1372" t="str">
        <f t="shared" si="23"/>
        <v/>
      </c>
    </row>
    <row r="1373" spans="8:43" hidden="1">
      <c r="H1373" s="64"/>
      <c r="AQ1373" t="str">
        <f t="shared" si="23"/>
        <v/>
      </c>
    </row>
    <row r="1374" spans="8:43" hidden="1">
      <c r="H1374" s="64"/>
      <c r="AQ1374" t="str">
        <f t="shared" si="23"/>
        <v/>
      </c>
    </row>
    <row r="1375" spans="8:43" hidden="1">
      <c r="H1375" s="64"/>
      <c r="AQ1375" t="str">
        <f t="shared" si="23"/>
        <v/>
      </c>
    </row>
    <row r="1376" spans="8:43" hidden="1">
      <c r="H1376" s="64"/>
      <c r="AQ1376" t="str">
        <f t="shared" si="23"/>
        <v/>
      </c>
    </row>
    <row r="1377" spans="8:43" hidden="1">
      <c r="H1377" s="64"/>
      <c r="AQ1377" t="str">
        <f t="shared" si="23"/>
        <v/>
      </c>
    </row>
    <row r="1378" spans="8:43" hidden="1">
      <c r="H1378" s="64"/>
      <c r="AQ1378" t="str">
        <f t="shared" si="23"/>
        <v/>
      </c>
    </row>
    <row r="1379" spans="8:43" hidden="1">
      <c r="H1379" s="64"/>
      <c r="AQ1379" t="str">
        <f t="shared" si="23"/>
        <v/>
      </c>
    </row>
    <row r="1380" spans="8:43" hidden="1">
      <c r="H1380" s="64"/>
      <c r="AQ1380" t="str">
        <f t="shared" si="23"/>
        <v/>
      </c>
    </row>
    <row r="1381" spans="8:43" hidden="1">
      <c r="H1381" s="64"/>
      <c r="AQ1381" t="str">
        <f t="shared" si="23"/>
        <v/>
      </c>
    </row>
    <row r="1382" spans="8:43" hidden="1">
      <c r="H1382" s="64"/>
      <c r="AQ1382" t="str">
        <f t="shared" si="23"/>
        <v/>
      </c>
    </row>
    <row r="1383" spans="8:43" hidden="1">
      <c r="H1383" s="64"/>
      <c r="AQ1383" t="str">
        <f t="shared" si="23"/>
        <v/>
      </c>
    </row>
    <row r="1384" spans="8:43" hidden="1">
      <c r="H1384" s="64"/>
      <c r="AQ1384" t="str">
        <f t="shared" si="23"/>
        <v/>
      </c>
    </row>
    <row r="1385" spans="8:43" hidden="1">
      <c r="H1385" s="64"/>
      <c r="AQ1385" t="str">
        <f t="shared" si="23"/>
        <v/>
      </c>
    </row>
    <row r="1386" spans="8:43" hidden="1">
      <c r="H1386" s="64"/>
      <c r="AQ1386" t="str">
        <f t="shared" si="23"/>
        <v/>
      </c>
    </row>
    <row r="1387" spans="8:43" hidden="1">
      <c r="H1387" s="64"/>
      <c r="AQ1387" t="str">
        <f t="shared" si="23"/>
        <v/>
      </c>
    </row>
    <row r="1388" spans="8:43" hidden="1">
      <c r="H1388" s="64"/>
      <c r="AQ1388" t="str">
        <f t="shared" si="23"/>
        <v/>
      </c>
    </row>
    <row r="1389" spans="8:43" hidden="1">
      <c r="H1389" s="64"/>
      <c r="AQ1389" t="str">
        <f t="shared" si="23"/>
        <v/>
      </c>
    </row>
    <row r="1390" spans="8:43" hidden="1">
      <c r="H1390" s="64"/>
      <c r="AQ1390" t="str">
        <f t="shared" si="23"/>
        <v/>
      </c>
    </row>
    <row r="1391" spans="8:43" hidden="1">
      <c r="H1391" s="64"/>
      <c r="AQ1391" t="str">
        <f t="shared" si="23"/>
        <v/>
      </c>
    </row>
    <row r="1392" spans="8:43" hidden="1">
      <c r="H1392" s="64"/>
      <c r="AQ1392" t="str">
        <f t="shared" si="23"/>
        <v/>
      </c>
    </row>
    <row r="1393" spans="8:43" hidden="1">
      <c r="H1393" s="64"/>
      <c r="AQ1393" t="str">
        <f t="shared" si="23"/>
        <v/>
      </c>
    </row>
    <row r="1394" spans="8:43" hidden="1">
      <c r="H1394" s="64"/>
      <c r="AQ1394" t="str">
        <f t="shared" si="23"/>
        <v/>
      </c>
    </row>
    <row r="1395" spans="8:43" hidden="1">
      <c r="H1395" s="64"/>
      <c r="AQ1395" t="str">
        <f t="shared" si="23"/>
        <v/>
      </c>
    </row>
    <row r="1396" spans="8:43" hidden="1">
      <c r="H1396" s="64"/>
      <c r="AQ1396" t="str">
        <f t="shared" si="23"/>
        <v/>
      </c>
    </row>
    <row r="1397" spans="8:43" hidden="1">
      <c r="H1397" s="64"/>
      <c r="AQ1397" t="str">
        <f t="shared" si="23"/>
        <v/>
      </c>
    </row>
    <row r="1398" spans="8:43" hidden="1">
      <c r="H1398" s="64"/>
      <c r="AQ1398" t="str">
        <f t="shared" si="23"/>
        <v/>
      </c>
    </row>
    <row r="1399" spans="8:43" hidden="1">
      <c r="H1399" s="64"/>
      <c r="AQ1399" t="str">
        <f t="shared" si="23"/>
        <v/>
      </c>
    </row>
    <row r="1400" spans="8:43" hidden="1">
      <c r="H1400" s="64"/>
      <c r="AQ1400" t="str">
        <f t="shared" si="23"/>
        <v/>
      </c>
    </row>
    <row r="1401" spans="8:43" hidden="1">
      <c r="H1401" s="64"/>
      <c r="AQ1401" t="str">
        <f t="shared" si="23"/>
        <v/>
      </c>
    </row>
    <row r="1402" spans="8:43" hidden="1">
      <c r="H1402" s="64"/>
      <c r="AQ1402" t="str">
        <f t="shared" si="23"/>
        <v/>
      </c>
    </row>
    <row r="1403" spans="8:43" hidden="1">
      <c r="H1403" s="64"/>
      <c r="AQ1403" t="str">
        <f t="shared" si="23"/>
        <v/>
      </c>
    </row>
    <row r="1404" spans="8:43" hidden="1">
      <c r="H1404" s="64"/>
      <c r="AQ1404" t="str">
        <f t="shared" si="23"/>
        <v/>
      </c>
    </row>
    <row r="1405" spans="8:43" hidden="1">
      <c r="H1405" s="64"/>
      <c r="AQ1405" t="str">
        <f t="shared" si="23"/>
        <v/>
      </c>
    </row>
    <row r="1406" spans="8:43" hidden="1">
      <c r="H1406" s="64"/>
      <c r="AQ1406" t="str">
        <f t="shared" si="23"/>
        <v/>
      </c>
    </row>
    <row r="1407" spans="8:43" hidden="1">
      <c r="H1407" s="64"/>
      <c r="AQ1407" t="str">
        <f t="shared" si="23"/>
        <v/>
      </c>
    </row>
    <row r="1408" spans="8:43" hidden="1">
      <c r="H1408" s="64"/>
      <c r="AQ1408" t="str">
        <f t="shared" si="23"/>
        <v/>
      </c>
    </row>
    <row r="1409" spans="8:43" hidden="1">
      <c r="H1409" s="64"/>
      <c r="AQ1409" t="str">
        <f t="shared" si="23"/>
        <v/>
      </c>
    </row>
    <row r="1410" spans="8:43" hidden="1">
      <c r="H1410" s="64"/>
      <c r="AQ1410" t="str">
        <f t="shared" ref="AQ1410:AQ1473" si="24">IF(AND(F1410&gt;10999,F1410&lt;12000),"Aude",IF(AND(F1410&gt;29999,F1410&lt;31000),"Gard",IF(AND(F1410&gt;33999,F1410&lt;35000),"Hérault",IF(AND(F1410&gt;65999,F1410&lt;67000),"Pyrénées-Orientales",""))))</f>
        <v/>
      </c>
    </row>
    <row r="1411" spans="8:43" hidden="1">
      <c r="H1411" s="64"/>
      <c r="AQ1411" t="str">
        <f t="shared" si="24"/>
        <v/>
      </c>
    </row>
    <row r="1412" spans="8:43" hidden="1">
      <c r="H1412" s="64"/>
      <c r="AQ1412" t="str">
        <f t="shared" si="24"/>
        <v/>
      </c>
    </row>
    <row r="1413" spans="8:43" hidden="1">
      <c r="H1413" s="64"/>
      <c r="AQ1413" t="str">
        <f t="shared" si="24"/>
        <v/>
      </c>
    </row>
    <row r="1414" spans="8:43" hidden="1">
      <c r="H1414" s="64"/>
      <c r="AQ1414" t="str">
        <f t="shared" si="24"/>
        <v/>
      </c>
    </row>
    <row r="1415" spans="8:43" hidden="1">
      <c r="H1415" s="64"/>
      <c r="AQ1415" t="str">
        <f t="shared" si="24"/>
        <v/>
      </c>
    </row>
    <row r="1416" spans="8:43" hidden="1">
      <c r="H1416" s="64"/>
      <c r="AQ1416" t="str">
        <f t="shared" si="24"/>
        <v/>
      </c>
    </row>
    <row r="1417" spans="8:43" hidden="1">
      <c r="H1417" s="64"/>
      <c r="AQ1417" t="str">
        <f t="shared" si="24"/>
        <v/>
      </c>
    </row>
    <row r="1418" spans="8:43" hidden="1">
      <c r="H1418" s="64"/>
      <c r="AQ1418" t="str">
        <f t="shared" si="24"/>
        <v/>
      </c>
    </row>
    <row r="1419" spans="8:43" hidden="1">
      <c r="H1419" s="64"/>
      <c r="AQ1419" t="str">
        <f t="shared" si="24"/>
        <v/>
      </c>
    </row>
    <row r="1420" spans="8:43" hidden="1">
      <c r="H1420" s="64"/>
      <c r="AQ1420" t="str">
        <f t="shared" si="24"/>
        <v/>
      </c>
    </row>
    <row r="1421" spans="8:43" hidden="1">
      <c r="H1421" s="64"/>
      <c r="AQ1421" t="str">
        <f t="shared" si="24"/>
        <v/>
      </c>
    </row>
    <row r="1422" spans="8:43" hidden="1">
      <c r="H1422" s="64"/>
      <c r="AQ1422" t="str">
        <f t="shared" si="24"/>
        <v/>
      </c>
    </row>
    <row r="1423" spans="8:43" hidden="1">
      <c r="H1423" s="64"/>
      <c r="AQ1423" t="str">
        <f t="shared" si="24"/>
        <v/>
      </c>
    </row>
    <row r="1424" spans="8:43" hidden="1">
      <c r="H1424" s="64"/>
      <c r="AQ1424" t="str">
        <f t="shared" si="24"/>
        <v/>
      </c>
    </row>
    <row r="1425" spans="8:43" hidden="1">
      <c r="H1425" s="64"/>
      <c r="AQ1425" t="str">
        <f t="shared" si="24"/>
        <v/>
      </c>
    </row>
    <row r="1426" spans="8:43" hidden="1">
      <c r="H1426" s="64"/>
      <c r="AQ1426" t="str">
        <f t="shared" si="24"/>
        <v/>
      </c>
    </row>
    <row r="1427" spans="8:43" hidden="1">
      <c r="H1427" s="64"/>
      <c r="AQ1427" t="str">
        <f t="shared" si="24"/>
        <v/>
      </c>
    </row>
    <row r="1428" spans="8:43" hidden="1">
      <c r="H1428" s="64"/>
      <c r="AQ1428" t="str">
        <f t="shared" si="24"/>
        <v/>
      </c>
    </row>
    <row r="1429" spans="8:43" hidden="1">
      <c r="H1429" s="64"/>
      <c r="AQ1429" t="str">
        <f t="shared" si="24"/>
        <v/>
      </c>
    </row>
    <row r="1430" spans="8:43" hidden="1">
      <c r="H1430" s="64"/>
      <c r="AQ1430" t="str">
        <f t="shared" si="24"/>
        <v/>
      </c>
    </row>
    <row r="1431" spans="8:43" hidden="1">
      <c r="H1431" s="64"/>
      <c r="AQ1431" t="str">
        <f t="shared" si="24"/>
        <v/>
      </c>
    </row>
    <row r="1432" spans="8:43" hidden="1">
      <c r="H1432" s="64"/>
      <c r="AQ1432" t="str">
        <f t="shared" si="24"/>
        <v/>
      </c>
    </row>
    <row r="1433" spans="8:43" hidden="1">
      <c r="H1433" s="64"/>
      <c r="AQ1433" t="str">
        <f t="shared" si="24"/>
        <v/>
      </c>
    </row>
    <row r="1434" spans="8:43" hidden="1">
      <c r="H1434" s="64"/>
      <c r="AQ1434" t="str">
        <f t="shared" si="24"/>
        <v/>
      </c>
    </row>
    <row r="1435" spans="8:43" hidden="1">
      <c r="H1435" s="64"/>
      <c r="AQ1435" t="str">
        <f t="shared" si="24"/>
        <v/>
      </c>
    </row>
    <row r="1436" spans="8:43" hidden="1">
      <c r="H1436" s="64"/>
      <c r="AQ1436" t="str">
        <f t="shared" si="24"/>
        <v/>
      </c>
    </row>
    <row r="1437" spans="8:43" hidden="1">
      <c r="H1437" s="64"/>
      <c r="AQ1437" t="str">
        <f t="shared" si="24"/>
        <v/>
      </c>
    </row>
    <row r="1438" spans="8:43" hidden="1">
      <c r="H1438" s="64"/>
      <c r="AQ1438" t="str">
        <f t="shared" si="24"/>
        <v/>
      </c>
    </row>
    <row r="1439" spans="8:43" hidden="1">
      <c r="H1439" s="64"/>
      <c r="AQ1439" t="str">
        <f t="shared" si="24"/>
        <v/>
      </c>
    </row>
    <row r="1440" spans="8:43" hidden="1">
      <c r="H1440" s="64"/>
      <c r="AQ1440" t="str">
        <f t="shared" si="24"/>
        <v/>
      </c>
    </row>
    <row r="1441" spans="8:43" hidden="1">
      <c r="H1441" s="64"/>
      <c r="AQ1441" t="str">
        <f t="shared" si="24"/>
        <v/>
      </c>
    </row>
    <row r="1442" spans="8:43" hidden="1">
      <c r="H1442" s="64"/>
      <c r="AQ1442" t="str">
        <f t="shared" si="24"/>
        <v/>
      </c>
    </row>
    <row r="1443" spans="8:43" hidden="1">
      <c r="H1443" s="64"/>
      <c r="AQ1443" t="str">
        <f t="shared" si="24"/>
        <v/>
      </c>
    </row>
    <row r="1444" spans="8:43" hidden="1">
      <c r="H1444" s="64"/>
      <c r="AQ1444" t="str">
        <f t="shared" si="24"/>
        <v/>
      </c>
    </row>
    <row r="1445" spans="8:43" hidden="1">
      <c r="H1445" s="64"/>
      <c r="AQ1445" t="str">
        <f t="shared" si="24"/>
        <v/>
      </c>
    </row>
    <row r="1446" spans="8:43" hidden="1">
      <c r="H1446" s="64"/>
      <c r="AQ1446" t="str">
        <f t="shared" si="24"/>
        <v/>
      </c>
    </row>
    <row r="1447" spans="8:43" hidden="1">
      <c r="H1447" s="64"/>
      <c r="AQ1447" t="str">
        <f t="shared" si="24"/>
        <v/>
      </c>
    </row>
    <row r="1448" spans="8:43" hidden="1">
      <c r="H1448" s="64"/>
      <c r="AQ1448" t="str">
        <f t="shared" si="24"/>
        <v/>
      </c>
    </row>
    <row r="1449" spans="8:43" hidden="1">
      <c r="H1449" s="64"/>
      <c r="AQ1449" t="str">
        <f t="shared" si="24"/>
        <v/>
      </c>
    </row>
    <row r="1450" spans="8:43" hidden="1">
      <c r="H1450" s="64"/>
      <c r="AQ1450" t="str">
        <f t="shared" si="24"/>
        <v/>
      </c>
    </row>
    <row r="1451" spans="8:43" hidden="1">
      <c r="H1451" s="64"/>
      <c r="AQ1451" t="str">
        <f t="shared" si="24"/>
        <v/>
      </c>
    </row>
    <row r="1452" spans="8:43" hidden="1">
      <c r="H1452" s="64"/>
      <c r="AQ1452" t="str">
        <f t="shared" si="24"/>
        <v/>
      </c>
    </row>
    <row r="1453" spans="8:43" hidden="1">
      <c r="H1453" s="64"/>
      <c r="AQ1453" t="str">
        <f t="shared" si="24"/>
        <v/>
      </c>
    </row>
    <row r="1454" spans="8:43" hidden="1">
      <c r="H1454" s="64"/>
      <c r="AQ1454" t="str">
        <f t="shared" si="24"/>
        <v/>
      </c>
    </row>
    <row r="1455" spans="8:43" hidden="1">
      <c r="H1455" s="64"/>
      <c r="AQ1455" t="str">
        <f t="shared" si="24"/>
        <v/>
      </c>
    </row>
    <row r="1456" spans="8:43" hidden="1">
      <c r="H1456" s="64"/>
      <c r="AQ1456" t="str">
        <f t="shared" si="24"/>
        <v/>
      </c>
    </row>
    <row r="1457" spans="8:43" hidden="1">
      <c r="H1457" s="64"/>
      <c r="AQ1457" t="str">
        <f t="shared" si="24"/>
        <v/>
      </c>
    </row>
    <row r="1458" spans="8:43" hidden="1">
      <c r="H1458" s="64"/>
      <c r="AQ1458" t="str">
        <f t="shared" si="24"/>
        <v/>
      </c>
    </row>
    <row r="1459" spans="8:43" hidden="1">
      <c r="H1459" s="64"/>
      <c r="AQ1459" t="str">
        <f t="shared" si="24"/>
        <v/>
      </c>
    </row>
    <row r="1460" spans="8:43" hidden="1">
      <c r="H1460" s="64"/>
      <c r="AQ1460" t="str">
        <f t="shared" si="24"/>
        <v/>
      </c>
    </row>
    <row r="1461" spans="8:43" hidden="1">
      <c r="H1461" s="64"/>
      <c r="AQ1461" t="str">
        <f t="shared" si="24"/>
        <v/>
      </c>
    </row>
    <row r="1462" spans="8:43" hidden="1">
      <c r="H1462" s="64"/>
      <c r="AQ1462" t="str">
        <f t="shared" si="24"/>
        <v/>
      </c>
    </row>
    <row r="1463" spans="8:43" hidden="1">
      <c r="H1463" s="64"/>
      <c r="AQ1463" t="str">
        <f t="shared" si="24"/>
        <v/>
      </c>
    </row>
    <row r="1464" spans="8:43" hidden="1">
      <c r="H1464" s="64"/>
      <c r="AQ1464" t="str">
        <f t="shared" si="24"/>
        <v/>
      </c>
    </row>
    <row r="1465" spans="8:43" hidden="1">
      <c r="H1465" s="64"/>
      <c r="AQ1465" t="str">
        <f t="shared" si="24"/>
        <v/>
      </c>
    </row>
    <row r="1466" spans="8:43" hidden="1">
      <c r="H1466" s="64"/>
      <c r="AQ1466" t="str">
        <f t="shared" si="24"/>
        <v/>
      </c>
    </row>
    <row r="1467" spans="8:43" hidden="1">
      <c r="H1467" s="64"/>
      <c r="AQ1467" t="str">
        <f t="shared" si="24"/>
        <v/>
      </c>
    </row>
    <row r="1468" spans="8:43" hidden="1">
      <c r="H1468" s="64"/>
      <c r="AQ1468" t="str">
        <f t="shared" si="24"/>
        <v/>
      </c>
    </row>
    <row r="1469" spans="8:43" hidden="1">
      <c r="H1469" s="64"/>
      <c r="AQ1469" t="str">
        <f t="shared" si="24"/>
        <v/>
      </c>
    </row>
    <row r="1470" spans="8:43" hidden="1">
      <c r="H1470" s="64"/>
      <c r="AQ1470" t="str">
        <f t="shared" si="24"/>
        <v/>
      </c>
    </row>
    <row r="1471" spans="8:43" hidden="1">
      <c r="H1471" s="64"/>
      <c r="AQ1471" t="str">
        <f t="shared" si="24"/>
        <v/>
      </c>
    </row>
    <row r="1472" spans="8:43" hidden="1">
      <c r="H1472" s="64"/>
      <c r="AQ1472" t="str">
        <f t="shared" si="24"/>
        <v/>
      </c>
    </row>
    <row r="1473" spans="8:43" hidden="1">
      <c r="H1473" s="64"/>
      <c r="AQ1473" t="str">
        <f t="shared" si="24"/>
        <v/>
      </c>
    </row>
    <row r="1474" spans="8:43" hidden="1">
      <c r="H1474" s="64"/>
      <c r="AQ1474" t="str">
        <f t="shared" ref="AQ1474:AQ1537" si="25">IF(AND(F1474&gt;10999,F1474&lt;12000),"Aude",IF(AND(F1474&gt;29999,F1474&lt;31000),"Gard",IF(AND(F1474&gt;33999,F1474&lt;35000),"Hérault",IF(AND(F1474&gt;65999,F1474&lt;67000),"Pyrénées-Orientales",""))))</f>
        <v/>
      </c>
    </row>
    <row r="1475" spans="8:43" hidden="1">
      <c r="H1475" s="64"/>
      <c r="AQ1475" t="str">
        <f t="shared" si="25"/>
        <v/>
      </c>
    </row>
    <row r="1476" spans="8:43" hidden="1">
      <c r="H1476" s="64"/>
      <c r="AQ1476" t="str">
        <f t="shared" si="25"/>
        <v/>
      </c>
    </row>
    <row r="1477" spans="8:43" hidden="1">
      <c r="H1477" s="64"/>
      <c r="AQ1477" t="str">
        <f t="shared" si="25"/>
        <v/>
      </c>
    </row>
    <row r="1478" spans="8:43" hidden="1">
      <c r="H1478" s="64"/>
      <c r="AQ1478" t="str">
        <f t="shared" si="25"/>
        <v/>
      </c>
    </row>
    <row r="1479" spans="8:43" hidden="1">
      <c r="H1479" s="64"/>
      <c r="AQ1479" t="str">
        <f t="shared" si="25"/>
        <v/>
      </c>
    </row>
    <row r="1480" spans="8:43" hidden="1">
      <c r="H1480" s="64"/>
      <c r="AQ1480" t="str">
        <f t="shared" si="25"/>
        <v/>
      </c>
    </row>
    <row r="1481" spans="8:43" hidden="1">
      <c r="H1481" s="64"/>
      <c r="AQ1481" t="str">
        <f t="shared" si="25"/>
        <v/>
      </c>
    </row>
    <row r="1482" spans="8:43" hidden="1">
      <c r="H1482" s="64"/>
      <c r="AQ1482" t="str">
        <f t="shared" si="25"/>
        <v/>
      </c>
    </row>
    <row r="1483" spans="8:43" hidden="1">
      <c r="H1483" s="64"/>
      <c r="AQ1483" t="str">
        <f t="shared" si="25"/>
        <v/>
      </c>
    </row>
    <row r="1484" spans="8:43" hidden="1">
      <c r="H1484" s="64"/>
      <c r="AQ1484" t="str">
        <f t="shared" si="25"/>
        <v/>
      </c>
    </row>
    <row r="1485" spans="8:43" hidden="1">
      <c r="H1485" s="64"/>
      <c r="AQ1485" t="str">
        <f t="shared" si="25"/>
        <v/>
      </c>
    </row>
    <row r="1486" spans="8:43" hidden="1">
      <c r="H1486" s="64"/>
      <c r="AQ1486" t="str">
        <f t="shared" si="25"/>
        <v/>
      </c>
    </row>
    <row r="1487" spans="8:43" hidden="1">
      <c r="H1487" s="64"/>
      <c r="AQ1487" t="str">
        <f t="shared" si="25"/>
        <v/>
      </c>
    </row>
    <row r="1488" spans="8:43" hidden="1">
      <c r="H1488" s="64"/>
      <c r="AQ1488" t="str">
        <f t="shared" si="25"/>
        <v/>
      </c>
    </row>
    <row r="1489" spans="8:43" hidden="1">
      <c r="H1489" s="64"/>
      <c r="AQ1489" t="str">
        <f t="shared" si="25"/>
        <v/>
      </c>
    </row>
    <row r="1490" spans="8:43" hidden="1">
      <c r="H1490" s="64"/>
      <c r="AQ1490" t="str">
        <f t="shared" si="25"/>
        <v/>
      </c>
    </row>
    <row r="1491" spans="8:43" hidden="1">
      <c r="H1491" s="64"/>
      <c r="AQ1491" t="str">
        <f t="shared" si="25"/>
        <v/>
      </c>
    </row>
    <row r="1492" spans="8:43" hidden="1">
      <c r="H1492" s="64"/>
      <c r="AQ1492" t="str">
        <f t="shared" si="25"/>
        <v/>
      </c>
    </row>
    <row r="1493" spans="8:43" hidden="1">
      <c r="H1493" s="64"/>
      <c r="AQ1493" t="str">
        <f t="shared" si="25"/>
        <v/>
      </c>
    </row>
    <row r="1494" spans="8:43" hidden="1">
      <c r="H1494" s="64"/>
      <c r="AQ1494" t="str">
        <f t="shared" si="25"/>
        <v/>
      </c>
    </row>
    <row r="1495" spans="8:43" hidden="1">
      <c r="H1495" s="64"/>
      <c r="AQ1495" t="str">
        <f t="shared" si="25"/>
        <v/>
      </c>
    </row>
    <row r="1496" spans="8:43" hidden="1">
      <c r="H1496" s="64"/>
      <c r="AQ1496" t="str">
        <f t="shared" si="25"/>
        <v/>
      </c>
    </row>
    <row r="1497" spans="8:43" hidden="1">
      <c r="H1497" s="64"/>
      <c r="AQ1497" t="str">
        <f t="shared" si="25"/>
        <v/>
      </c>
    </row>
    <row r="1498" spans="8:43" hidden="1">
      <c r="H1498" s="64"/>
      <c r="AQ1498" t="str">
        <f t="shared" si="25"/>
        <v/>
      </c>
    </row>
    <row r="1499" spans="8:43" hidden="1">
      <c r="H1499" s="64"/>
      <c r="AQ1499" t="str">
        <f t="shared" si="25"/>
        <v/>
      </c>
    </row>
    <row r="1500" spans="8:43" hidden="1">
      <c r="H1500" s="64"/>
      <c r="AQ1500" t="str">
        <f t="shared" si="25"/>
        <v/>
      </c>
    </row>
    <row r="1501" spans="8:43" hidden="1">
      <c r="H1501" s="64"/>
      <c r="AQ1501" t="str">
        <f t="shared" si="25"/>
        <v/>
      </c>
    </row>
    <row r="1502" spans="8:43" hidden="1">
      <c r="H1502" s="64"/>
      <c r="AQ1502" t="str">
        <f t="shared" si="25"/>
        <v/>
      </c>
    </row>
    <row r="1503" spans="8:43" hidden="1">
      <c r="H1503" s="64"/>
      <c r="AQ1503" t="str">
        <f t="shared" si="25"/>
        <v/>
      </c>
    </row>
    <row r="1504" spans="8:43" hidden="1">
      <c r="H1504" s="64"/>
      <c r="AQ1504" t="str">
        <f t="shared" si="25"/>
        <v/>
      </c>
    </row>
    <row r="1505" spans="8:43" hidden="1">
      <c r="H1505" s="64"/>
      <c r="AQ1505" t="str">
        <f t="shared" si="25"/>
        <v/>
      </c>
    </row>
    <row r="1506" spans="8:43" hidden="1">
      <c r="H1506" s="64"/>
      <c r="AQ1506" t="str">
        <f t="shared" si="25"/>
        <v/>
      </c>
    </row>
    <row r="1507" spans="8:43" hidden="1">
      <c r="H1507" s="64"/>
      <c r="AQ1507" t="str">
        <f t="shared" si="25"/>
        <v/>
      </c>
    </row>
    <row r="1508" spans="8:43" hidden="1">
      <c r="H1508" s="64"/>
      <c r="AQ1508" t="str">
        <f t="shared" si="25"/>
        <v/>
      </c>
    </row>
    <row r="1509" spans="8:43" hidden="1">
      <c r="H1509" s="64"/>
      <c r="AQ1509" t="str">
        <f t="shared" si="25"/>
        <v/>
      </c>
    </row>
    <row r="1510" spans="8:43" hidden="1">
      <c r="H1510" s="64"/>
      <c r="AQ1510" t="str">
        <f t="shared" si="25"/>
        <v/>
      </c>
    </row>
    <row r="1511" spans="8:43" hidden="1">
      <c r="H1511" s="64"/>
      <c r="AQ1511" t="str">
        <f t="shared" si="25"/>
        <v/>
      </c>
    </row>
    <row r="1512" spans="8:43" hidden="1">
      <c r="H1512" s="64"/>
      <c r="AQ1512" t="str">
        <f t="shared" si="25"/>
        <v/>
      </c>
    </row>
    <row r="1513" spans="8:43" hidden="1">
      <c r="H1513" s="64"/>
      <c r="AQ1513" t="str">
        <f t="shared" si="25"/>
        <v/>
      </c>
    </row>
    <row r="1514" spans="8:43" hidden="1">
      <c r="H1514" s="64"/>
      <c r="AQ1514" t="str">
        <f t="shared" si="25"/>
        <v/>
      </c>
    </row>
    <row r="1515" spans="8:43" hidden="1">
      <c r="H1515" s="64"/>
      <c r="AQ1515" t="str">
        <f t="shared" si="25"/>
        <v/>
      </c>
    </row>
    <row r="1516" spans="8:43" hidden="1">
      <c r="H1516" s="64"/>
      <c r="AQ1516" t="str">
        <f t="shared" si="25"/>
        <v/>
      </c>
    </row>
    <row r="1517" spans="8:43" hidden="1">
      <c r="H1517" s="64"/>
      <c r="AQ1517" t="str">
        <f t="shared" si="25"/>
        <v/>
      </c>
    </row>
    <row r="1518" spans="8:43" hidden="1">
      <c r="H1518" s="64"/>
      <c r="AQ1518" t="str">
        <f t="shared" si="25"/>
        <v/>
      </c>
    </row>
    <row r="1519" spans="8:43" hidden="1">
      <c r="H1519" s="64"/>
      <c r="AQ1519" t="str">
        <f t="shared" si="25"/>
        <v/>
      </c>
    </row>
    <row r="1520" spans="8:43" hidden="1">
      <c r="H1520" s="64"/>
      <c r="AQ1520" t="str">
        <f t="shared" si="25"/>
        <v/>
      </c>
    </row>
    <row r="1521" spans="8:43" hidden="1">
      <c r="H1521" s="64"/>
      <c r="AQ1521" t="str">
        <f t="shared" si="25"/>
        <v/>
      </c>
    </row>
    <row r="1522" spans="8:43" hidden="1">
      <c r="H1522" s="64"/>
      <c r="AQ1522" t="str">
        <f t="shared" si="25"/>
        <v/>
      </c>
    </row>
    <row r="1523" spans="8:43" hidden="1">
      <c r="H1523" s="64"/>
      <c r="AQ1523" t="str">
        <f t="shared" si="25"/>
        <v/>
      </c>
    </row>
    <row r="1524" spans="8:43" hidden="1">
      <c r="H1524" s="64"/>
      <c r="AQ1524" t="str">
        <f t="shared" si="25"/>
        <v/>
      </c>
    </row>
    <row r="1525" spans="8:43" hidden="1">
      <c r="H1525" s="64"/>
      <c r="AQ1525" t="str">
        <f t="shared" si="25"/>
        <v/>
      </c>
    </row>
    <row r="1526" spans="8:43" hidden="1">
      <c r="H1526" s="64"/>
      <c r="AQ1526" t="str">
        <f t="shared" si="25"/>
        <v/>
      </c>
    </row>
    <row r="1527" spans="8:43" hidden="1">
      <c r="H1527" s="64"/>
      <c r="AQ1527" t="str">
        <f t="shared" si="25"/>
        <v/>
      </c>
    </row>
    <row r="1528" spans="8:43" hidden="1">
      <c r="H1528" s="64"/>
      <c r="AQ1528" t="str">
        <f t="shared" si="25"/>
        <v/>
      </c>
    </row>
    <row r="1529" spans="8:43" hidden="1">
      <c r="H1529" s="64"/>
      <c r="AQ1529" t="str">
        <f t="shared" si="25"/>
        <v/>
      </c>
    </row>
    <row r="1530" spans="8:43" hidden="1">
      <c r="H1530" s="64"/>
      <c r="AQ1530" t="str">
        <f t="shared" si="25"/>
        <v/>
      </c>
    </row>
    <row r="1531" spans="8:43" hidden="1">
      <c r="H1531" s="64"/>
      <c r="AQ1531" t="str">
        <f t="shared" si="25"/>
        <v/>
      </c>
    </row>
    <row r="1532" spans="8:43" hidden="1">
      <c r="H1532" s="64"/>
      <c r="AQ1532" t="str">
        <f t="shared" si="25"/>
        <v/>
      </c>
    </row>
    <row r="1533" spans="8:43" hidden="1">
      <c r="H1533" s="64"/>
      <c r="AQ1533" t="str">
        <f t="shared" si="25"/>
        <v/>
      </c>
    </row>
    <row r="1534" spans="8:43" hidden="1">
      <c r="H1534" s="64"/>
      <c r="AQ1534" t="str">
        <f t="shared" si="25"/>
        <v/>
      </c>
    </row>
    <row r="1535" spans="8:43" hidden="1">
      <c r="H1535" s="64"/>
      <c r="AQ1535" t="str">
        <f t="shared" si="25"/>
        <v/>
      </c>
    </row>
    <row r="1536" spans="8:43" hidden="1">
      <c r="H1536" s="64"/>
      <c r="AQ1536" t="str">
        <f t="shared" si="25"/>
        <v/>
      </c>
    </row>
    <row r="1537" spans="8:43" hidden="1">
      <c r="H1537" s="64"/>
      <c r="AQ1537" t="str">
        <f t="shared" si="25"/>
        <v/>
      </c>
    </row>
    <row r="1538" spans="8:43" hidden="1">
      <c r="H1538" s="64"/>
      <c r="AQ1538" t="str">
        <f t="shared" ref="AQ1538:AQ1601" si="26">IF(AND(F1538&gt;10999,F1538&lt;12000),"Aude",IF(AND(F1538&gt;29999,F1538&lt;31000),"Gard",IF(AND(F1538&gt;33999,F1538&lt;35000),"Hérault",IF(AND(F1538&gt;65999,F1538&lt;67000),"Pyrénées-Orientales",""))))</f>
        <v/>
      </c>
    </row>
    <row r="1539" spans="8:43" hidden="1">
      <c r="H1539" s="64"/>
      <c r="AQ1539" t="str">
        <f t="shared" si="26"/>
        <v/>
      </c>
    </row>
    <row r="1540" spans="8:43" hidden="1">
      <c r="H1540" s="64"/>
      <c r="AQ1540" t="str">
        <f t="shared" si="26"/>
        <v/>
      </c>
    </row>
    <row r="1541" spans="8:43" hidden="1">
      <c r="H1541" s="64"/>
      <c r="AQ1541" t="str">
        <f t="shared" si="26"/>
        <v/>
      </c>
    </row>
    <row r="1542" spans="8:43" hidden="1">
      <c r="H1542" s="64"/>
      <c r="AQ1542" t="str">
        <f t="shared" si="26"/>
        <v/>
      </c>
    </row>
    <row r="1543" spans="8:43" hidden="1">
      <c r="H1543" s="64"/>
      <c r="AQ1543" t="str">
        <f t="shared" si="26"/>
        <v/>
      </c>
    </row>
    <row r="1544" spans="8:43" hidden="1">
      <c r="H1544" s="64"/>
      <c r="AQ1544" t="str">
        <f t="shared" si="26"/>
        <v/>
      </c>
    </row>
    <row r="1545" spans="8:43" hidden="1">
      <c r="H1545" s="64"/>
      <c r="AQ1545" t="str">
        <f t="shared" si="26"/>
        <v/>
      </c>
    </row>
    <row r="1546" spans="8:43" hidden="1">
      <c r="H1546" s="64"/>
      <c r="AQ1546" t="str">
        <f t="shared" si="26"/>
        <v/>
      </c>
    </row>
    <row r="1547" spans="8:43" hidden="1">
      <c r="H1547" s="64"/>
      <c r="AQ1547" t="str">
        <f t="shared" si="26"/>
        <v/>
      </c>
    </row>
    <row r="1548" spans="8:43" hidden="1">
      <c r="H1548" s="64"/>
      <c r="AQ1548" t="str">
        <f t="shared" si="26"/>
        <v/>
      </c>
    </row>
    <row r="1549" spans="8:43" hidden="1">
      <c r="H1549" s="64"/>
      <c r="AQ1549" t="str">
        <f t="shared" si="26"/>
        <v/>
      </c>
    </row>
    <row r="1550" spans="8:43" hidden="1">
      <c r="H1550" s="64"/>
      <c r="AQ1550" t="str">
        <f t="shared" si="26"/>
        <v/>
      </c>
    </row>
    <row r="1551" spans="8:43" hidden="1">
      <c r="H1551" s="64"/>
      <c r="AQ1551" t="str">
        <f t="shared" si="26"/>
        <v/>
      </c>
    </row>
    <row r="1552" spans="8:43" hidden="1">
      <c r="H1552" s="64"/>
      <c r="AQ1552" t="str">
        <f t="shared" si="26"/>
        <v/>
      </c>
    </row>
    <row r="1553" spans="8:43" hidden="1">
      <c r="H1553" s="64"/>
      <c r="AQ1553" t="str">
        <f t="shared" si="26"/>
        <v/>
      </c>
    </row>
    <row r="1554" spans="8:43" hidden="1">
      <c r="H1554" s="64"/>
      <c r="AQ1554" t="str">
        <f t="shared" si="26"/>
        <v/>
      </c>
    </row>
    <row r="1555" spans="8:43" hidden="1">
      <c r="H1555" s="64"/>
      <c r="AQ1555" t="str">
        <f t="shared" si="26"/>
        <v/>
      </c>
    </row>
    <row r="1556" spans="8:43" hidden="1">
      <c r="H1556" s="64"/>
      <c r="AQ1556" t="str">
        <f t="shared" si="26"/>
        <v/>
      </c>
    </row>
    <row r="1557" spans="8:43" hidden="1">
      <c r="H1557" s="64"/>
      <c r="AQ1557" t="str">
        <f t="shared" si="26"/>
        <v/>
      </c>
    </row>
    <row r="1558" spans="8:43" hidden="1">
      <c r="H1558" s="64"/>
      <c r="AQ1558" t="str">
        <f t="shared" si="26"/>
        <v/>
      </c>
    </row>
    <row r="1559" spans="8:43" hidden="1">
      <c r="H1559" s="64"/>
      <c r="AQ1559" t="str">
        <f t="shared" si="26"/>
        <v/>
      </c>
    </row>
    <row r="1560" spans="8:43" hidden="1">
      <c r="H1560" s="64"/>
      <c r="AQ1560" t="str">
        <f t="shared" si="26"/>
        <v/>
      </c>
    </row>
    <row r="1561" spans="8:43" hidden="1">
      <c r="H1561" s="64"/>
      <c r="AQ1561" t="str">
        <f t="shared" si="26"/>
        <v/>
      </c>
    </row>
    <row r="1562" spans="8:43" hidden="1">
      <c r="H1562" s="64"/>
      <c r="AQ1562" t="str">
        <f t="shared" si="26"/>
        <v/>
      </c>
    </row>
    <row r="1563" spans="8:43" hidden="1">
      <c r="H1563" s="64"/>
      <c r="AQ1563" t="str">
        <f t="shared" si="26"/>
        <v/>
      </c>
    </row>
    <row r="1564" spans="8:43" hidden="1">
      <c r="H1564" s="64"/>
      <c r="AQ1564" t="str">
        <f t="shared" si="26"/>
        <v/>
      </c>
    </row>
    <row r="1565" spans="8:43" hidden="1">
      <c r="H1565" s="64"/>
      <c r="AQ1565" t="str">
        <f t="shared" si="26"/>
        <v/>
      </c>
    </row>
    <row r="1566" spans="8:43" hidden="1">
      <c r="H1566" s="64"/>
      <c r="AQ1566" t="str">
        <f t="shared" si="26"/>
        <v/>
      </c>
    </row>
    <row r="1567" spans="8:43" hidden="1">
      <c r="H1567" s="64"/>
      <c r="AQ1567" t="str">
        <f t="shared" si="26"/>
        <v/>
      </c>
    </row>
    <row r="1568" spans="8:43" hidden="1">
      <c r="H1568" s="64"/>
      <c r="AQ1568" t="str">
        <f t="shared" si="26"/>
        <v/>
      </c>
    </row>
    <row r="1569" spans="8:43" hidden="1">
      <c r="H1569" s="64"/>
      <c r="AQ1569" t="str">
        <f t="shared" si="26"/>
        <v/>
      </c>
    </row>
    <row r="1570" spans="8:43" hidden="1">
      <c r="H1570" s="64"/>
      <c r="AQ1570" t="str">
        <f t="shared" si="26"/>
        <v/>
      </c>
    </row>
    <row r="1571" spans="8:43" hidden="1">
      <c r="H1571" s="64"/>
      <c r="AQ1571" t="str">
        <f t="shared" si="26"/>
        <v/>
      </c>
    </row>
    <row r="1572" spans="8:43" hidden="1">
      <c r="H1572" s="64"/>
      <c r="AQ1572" t="str">
        <f t="shared" si="26"/>
        <v/>
      </c>
    </row>
    <row r="1573" spans="8:43" hidden="1">
      <c r="H1573" s="64"/>
      <c r="AQ1573" t="str">
        <f t="shared" si="26"/>
        <v/>
      </c>
    </row>
    <row r="1574" spans="8:43" hidden="1">
      <c r="H1574" s="64"/>
      <c r="AQ1574" t="str">
        <f t="shared" si="26"/>
        <v/>
      </c>
    </row>
    <row r="1575" spans="8:43" hidden="1">
      <c r="H1575" s="64"/>
      <c r="AQ1575" t="str">
        <f t="shared" si="26"/>
        <v/>
      </c>
    </row>
    <row r="1576" spans="8:43" hidden="1">
      <c r="H1576" s="64"/>
      <c r="AQ1576" t="str">
        <f t="shared" si="26"/>
        <v/>
      </c>
    </row>
    <row r="1577" spans="8:43" hidden="1">
      <c r="H1577" s="64"/>
      <c r="AQ1577" t="str">
        <f t="shared" si="26"/>
        <v/>
      </c>
    </row>
    <row r="1578" spans="8:43" hidden="1">
      <c r="H1578" s="64"/>
      <c r="AQ1578" t="str">
        <f t="shared" si="26"/>
        <v/>
      </c>
    </row>
    <row r="1579" spans="8:43" hidden="1">
      <c r="H1579" s="64"/>
      <c r="AQ1579" t="str">
        <f t="shared" si="26"/>
        <v/>
      </c>
    </row>
    <row r="1580" spans="8:43" hidden="1">
      <c r="H1580" s="64"/>
      <c r="AQ1580" t="str">
        <f t="shared" si="26"/>
        <v/>
      </c>
    </row>
    <row r="1581" spans="8:43" hidden="1">
      <c r="H1581" s="64"/>
      <c r="AQ1581" t="str">
        <f t="shared" si="26"/>
        <v/>
      </c>
    </row>
    <row r="1582" spans="8:43" hidden="1">
      <c r="H1582" s="64"/>
      <c r="AQ1582" t="str">
        <f t="shared" si="26"/>
        <v/>
      </c>
    </row>
    <row r="1583" spans="8:43" hidden="1">
      <c r="H1583" s="64"/>
      <c r="AQ1583" t="str">
        <f t="shared" si="26"/>
        <v/>
      </c>
    </row>
    <row r="1584" spans="8:43" hidden="1">
      <c r="H1584" s="64"/>
      <c r="AQ1584" t="str">
        <f t="shared" si="26"/>
        <v/>
      </c>
    </row>
    <row r="1585" spans="8:43" hidden="1">
      <c r="H1585" s="64"/>
      <c r="AQ1585" t="str">
        <f t="shared" si="26"/>
        <v/>
      </c>
    </row>
    <row r="1586" spans="8:43" hidden="1">
      <c r="H1586" s="64"/>
      <c r="AQ1586" t="str">
        <f t="shared" si="26"/>
        <v/>
      </c>
    </row>
    <row r="1587" spans="8:43" hidden="1">
      <c r="H1587" s="64"/>
      <c r="AQ1587" t="str">
        <f t="shared" si="26"/>
        <v/>
      </c>
    </row>
    <row r="1588" spans="8:43" hidden="1">
      <c r="H1588" s="64"/>
      <c r="AQ1588" t="str">
        <f t="shared" si="26"/>
        <v/>
      </c>
    </row>
    <row r="1589" spans="8:43" hidden="1">
      <c r="H1589" s="64"/>
      <c r="AQ1589" t="str">
        <f t="shared" si="26"/>
        <v/>
      </c>
    </row>
    <row r="1590" spans="8:43" hidden="1">
      <c r="H1590" s="64"/>
      <c r="AQ1590" t="str">
        <f t="shared" si="26"/>
        <v/>
      </c>
    </row>
    <row r="1591" spans="8:43" hidden="1">
      <c r="H1591" s="64"/>
      <c r="AQ1591" t="str">
        <f t="shared" si="26"/>
        <v/>
      </c>
    </row>
    <row r="1592" spans="8:43" hidden="1">
      <c r="H1592" s="64"/>
      <c r="AQ1592" t="str">
        <f t="shared" si="26"/>
        <v/>
      </c>
    </row>
    <row r="1593" spans="8:43" hidden="1">
      <c r="H1593" s="64"/>
      <c r="AQ1593" t="str">
        <f t="shared" si="26"/>
        <v/>
      </c>
    </row>
    <row r="1594" spans="8:43" hidden="1">
      <c r="H1594" s="64"/>
      <c r="AQ1594" t="str">
        <f t="shared" si="26"/>
        <v/>
      </c>
    </row>
    <row r="1595" spans="8:43" hidden="1">
      <c r="H1595" s="64"/>
      <c r="AQ1595" t="str">
        <f t="shared" si="26"/>
        <v/>
      </c>
    </row>
    <row r="1596" spans="8:43" hidden="1">
      <c r="H1596" s="64"/>
      <c r="AQ1596" t="str">
        <f t="shared" si="26"/>
        <v/>
      </c>
    </row>
    <row r="1597" spans="8:43" hidden="1">
      <c r="H1597" s="64"/>
      <c r="AQ1597" t="str">
        <f t="shared" si="26"/>
        <v/>
      </c>
    </row>
    <row r="1598" spans="8:43" hidden="1">
      <c r="H1598" s="64"/>
      <c r="AQ1598" t="str">
        <f t="shared" si="26"/>
        <v/>
      </c>
    </row>
    <row r="1599" spans="8:43" hidden="1">
      <c r="H1599" s="64"/>
      <c r="AQ1599" t="str">
        <f t="shared" si="26"/>
        <v/>
      </c>
    </row>
    <row r="1600" spans="8:43" hidden="1">
      <c r="H1600" s="64"/>
      <c r="AQ1600" t="str">
        <f t="shared" si="26"/>
        <v/>
      </c>
    </row>
    <row r="1601" spans="8:43" hidden="1">
      <c r="H1601" s="64"/>
      <c r="AQ1601" t="str">
        <f t="shared" si="26"/>
        <v/>
      </c>
    </row>
    <row r="1602" spans="8:43" hidden="1">
      <c r="H1602" s="64"/>
      <c r="AQ1602" t="str">
        <f t="shared" ref="AQ1602:AQ1665" si="27">IF(AND(F1602&gt;10999,F1602&lt;12000),"Aude",IF(AND(F1602&gt;29999,F1602&lt;31000),"Gard",IF(AND(F1602&gt;33999,F1602&lt;35000),"Hérault",IF(AND(F1602&gt;65999,F1602&lt;67000),"Pyrénées-Orientales",""))))</f>
        <v/>
      </c>
    </row>
    <row r="1603" spans="8:43" hidden="1">
      <c r="H1603" s="64"/>
      <c r="AQ1603" t="str">
        <f t="shared" si="27"/>
        <v/>
      </c>
    </row>
    <row r="1604" spans="8:43" hidden="1">
      <c r="H1604" s="64"/>
      <c r="AQ1604" t="str">
        <f t="shared" si="27"/>
        <v/>
      </c>
    </row>
    <row r="1605" spans="8:43" hidden="1">
      <c r="H1605" s="64"/>
      <c r="AQ1605" t="str">
        <f t="shared" si="27"/>
        <v/>
      </c>
    </row>
    <row r="1606" spans="8:43" hidden="1">
      <c r="H1606" s="64"/>
      <c r="AQ1606" t="str">
        <f t="shared" si="27"/>
        <v/>
      </c>
    </row>
    <row r="1607" spans="8:43" hidden="1">
      <c r="H1607" s="64"/>
      <c r="AQ1607" t="str">
        <f t="shared" si="27"/>
        <v/>
      </c>
    </row>
    <row r="1608" spans="8:43" hidden="1">
      <c r="H1608" s="64"/>
      <c r="AQ1608" t="str">
        <f t="shared" si="27"/>
        <v/>
      </c>
    </row>
    <row r="1609" spans="8:43" hidden="1">
      <c r="H1609" s="64"/>
      <c r="AQ1609" t="str">
        <f t="shared" si="27"/>
        <v/>
      </c>
    </row>
    <row r="1610" spans="8:43" hidden="1">
      <c r="H1610" s="64"/>
      <c r="AQ1610" t="str">
        <f t="shared" si="27"/>
        <v/>
      </c>
    </row>
    <row r="1611" spans="8:43" hidden="1">
      <c r="H1611" s="64"/>
      <c r="AQ1611" t="str">
        <f t="shared" si="27"/>
        <v/>
      </c>
    </row>
    <row r="1612" spans="8:43" hidden="1">
      <c r="H1612" s="64"/>
      <c r="AQ1612" t="str">
        <f t="shared" si="27"/>
        <v/>
      </c>
    </row>
    <row r="1613" spans="8:43" hidden="1">
      <c r="H1613" s="64"/>
      <c r="AQ1613" t="str">
        <f t="shared" si="27"/>
        <v/>
      </c>
    </row>
    <row r="1614" spans="8:43" hidden="1">
      <c r="H1614" s="64"/>
      <c r="AQ1614" t="str">
        <f t="shared" si="27"/>
        <v/>
      </c>
    </row>
    <row r="1615" spans="8:43" hidden="1">
      <c r="H1615" s="64"/>
      <c r="AQ1615" t="str">
        <f t="shared" si="27"/>
        <v/>
      </c>
    </row>
    <row r="1616" spans="8:43" hidden="1">
      <c r="H1616" s="64"/>
      <c r="AQ1616" t="str">
        <f t="shared" si="27"/>
        <v/>
      </c>
    </row>
    <row r="1617" spans="8:43" hidden="1">
      <c r="H1617" s="64"/>
      <c r="AQ1617" t="str">
        <f t="shared" si="27"/>
        <v/>
      </c>
    </row>
    <row r="1618" spans="8:43" hidden="1">
      <c r="H1618" s="64"/>
      <c r="AQ1618" t="str">
        <f t="shared" si="27"/>
        <v/>
      </c>
    </row>
    <row r="1619" spans="8:43" hidden="1">
      <c r="H1619" s="64"/>
      <c r="AQ1619" t="str">
        <f t="shared" si="27"/>
        <v/>
      </c>
    </row>
    <row r="1620" spans="8:43" hidden="1">
      <c r="H1620" s="64"/>
      <c r="AQ1620" t="str">
        <f t="shared" si="27"/>
        <v/>
      </c>
    </row>
    <row r="1621" spans="8:43" hidden="1">
      <c r="H1621" s="64"/>
      <c r="AQ1621" t="str">
        <f t="shared" si="27"/>
        <v/>
      </c>
    </row>
    <row r="1622" spans="8:43" hidden="1">
      <c r="H1622" s="64"/>
      <c r="AQ1622" t="str">
        <f t="shared" si="27"/>
        <v/>
      </c>
    </row>
    <row r="1623" spans="8:43" hidden="1">
      <c r="H1623" s="64"/>
      <c r="AQ1623" t="str">
        <f t="shared" si="27"/>
        <v/>
      </c>
    </row>
    <row r="1624" spans="8:43" hidden="1">
      <c r="H1624" s="64"/>
      <c r="AQ1624" t="str">
        <f t="shared" si="27"/>
        <v/>
      </c>
    </row>
    <row r="1625" spans="8:43" hidden="1">
      <c r="H1625" s="64"/>
      <c r="AQ1625" t="str">
        <f t="shared" si="27"/>
        <v/>
      </c>
    </row>
    <row r="1626" spans="8:43" hidden="1">
      <c r="H1626" s="64"/>
      <c r="AQ1626" t="str">
        <f t="shared" si="27"/>
        <v/>
      </c>
    </row>
    <row r="1627" spans="8:43" hidden="1">
      <c r="H1627" s="64"/>
      <c r="AQ1627" t="str">
        <f t="shared" si="27"/>
        <v/>
      </c>
    </row>
    <row r="1628" spans="8:43" hidden="1">
      <c r="H1628" s="64"/>
      <c r="AQ1628" t="str">
        <f t="shared" si="27"/>
        <v/>
      </c>
    </row>
    <row r="1629" spans="8:43" hidden="1">
      <c r="H1629" s="64"/>
      <c r="AQ1629" t="str">
        <f t="shared" si="27"/>
        <v/>
      </c>
    </row>
    <row r="1630" spans="8:43" hidden="1">
      <c r="H1630" s="64"/>
      <c r="AQ1630" t="str">
        <f t="shared" si="27"/>
        <v/>
      </c>
    </row>
    <row r="1631" spans="8:43" hidden="1">
      <c r="H1631" s="64"/>
      <c r="AQ1631" t="str">
        <f t="shared" si="27"/>
        <v/>
      </c>
    </row>
    <row r="1632" spans="8:43" hidden="1">
      <c r="H1632" s="64"/>
      <c r="AQ1632" t="str">
        <f t="shared" si="27"/>
        <v/>
      </c>
    </row>
    <row r="1633" spans="8:43" hidden="1">
      <c r="H1633" s="64"/>
      <c r="AQ1633" t="str">
        <f t="shared" si="27"/>
        <v/>
      </c>
    </row>
    <row r="1634" spans="8:43" hidden="1">
      <c r="H1634" s="64"/>
      <c r="AQ1634" t="str">
        <f t="shared" si="27"/>
        <v/>
      </c>
    </row>
    <row r="1635" spans="8:43" hidden="1">
      <c r="H1635" s="64"/>
      <c r="AQ1635" t="str">
        <f t="shared" si="27"/>
        <v/>
      </c>
    </row>
    <row r="1636" spans="8:43" hidden="1">
      <c r="H1636" s="64"/>
      <c r="AQ1636" t="str">
        <f t="shared" si="27"/>
        <v/>
      </c>
    </row>
    <row r="1637" spans="8:43" hidden="1">
      <c r="H1637" s="64"/>
      <c r="AQ1637" t="str">
        <f t="shared" si="27"/>
        <v/>
      </c>
    </row>
    <row r="1638" spans="8:43" hidden="1">
      <c r="H1638" s="64"/>
      <c r="AQ1638" t="str">
        <f t="shared" si="27"/>
        <v/>
      </c>
    </row>
    <row r="1639" spans="8:43" hidden="1">
      <c r="H1639" s="64"/>
      <c r="AQ1639" t="str">
        <f t="shared" si="27"/>
        <v/>
      </c>
    </row>
    <row r="1640" spans="8:43" hidden="1">
      <c r="H1640" s="64"/>
      <c r="AQ1640" t="str">
        <f t="shared" si="27"/>
        <v/>
      </c>
    </row>
    <row r="1641" spans="8:43" hidden="1">
      <c r="H1641" s="64"/>
      <c r="AQ1641" t="str">
        <f t="shared" si="27"/>
        <v/>
      </c>
    </row>
    <row r="1642" spans="8:43" hidden="1">
      <c r="H1642" s="64"/>
      <c r="AQ1642" t="str">
        <f t="shared" si="27"/>
        <v/>
      </c>
    </row>
    <row r="1643" spans="8:43" hidden="1">
      <c r="H1643" s="64"/>
      <c r="AQ1643" t="str">
        <f t="shared" si="27"/>
        <v/>
      </c>
    </row>
    <row r="1644" spans="8:43" hidden="1">
      <c r="H1644" s="64"/>
      <c r="AQ1644" t="str">
        <f t="shared" si="27"/>
        <v/>
      </c>
    </row>
    <row r="1645" spans="8:43" hidden="1">
      <c r="H1645" s="64"/>
      <c r="AQ1645" t="str">
        <f t="shared" si="27"/>
        <v/>
      </c>
    </row>
    <row r="1646" spans="8:43" hidden="1">
      <c r="H1646" s="64"/>
      <c r="AQ1646" t="str">
        <f t="shared" si="27"/>
        <v/>
      </c>
    </row>
    <row r="1647" spans="8:43" hidden="1">
      <c r="H1647" s="64"/>
      <c r="AQ1647" t="str">
        <f t="shared" si="27"/>
        <v/>
      </c>
    </row>
    <row r="1648" spans="8:43" hidden="1">
      <c r="H1648" s="64"/>
      <c r="AQ1648" t="str">
        <f t="shared" si="27"/>
        <v/>
      </c>
    </row>
    <row r="1649" spans="8:43" hidden="1">
      <c r="H1649" s="64"/>
      <c r="AQ1649" t="str">
        <f t="shared" si="27"/>
        <v/>
      </c>
    </row>
    <row r="1650" spans="8:43" hidden="1">
      <c r="H1650" s="64"/>
      <c r="AQ1650" t="str">
        <f t="shared" si="27"/>
        <v/>
      </c>
    </row>
    <row r="1651" spans="8:43" hidden="1">
      <c r="H1651" s="64"/>
      <c r="AQ1651" t="str">
        <f t="shared" si="27"/>
        <v/>
      </c>
    </row>
    <row r="1652" spans="8:43" hidden="1">
      <c r="H1652" s="64"/>
      <c r="AQ1652" t="str">
        <f t="shared" si="27"/>
        <v/>
      </c>
    </row>
    <row r="1653" spans="8:43" hidden="1">
      <c r="H1653" s="64"/>
      <c r="AQ1653" t="str">
        <f t="shared" si="27"/>
        <v/>
      </c>
    </row>
    <row r="1654" spans="8:43" hidden="1">
      <c r="H1654" s="64"/>
      <c r="AQ1654" t="str">
        <f t="shared" si="27"/>
        <v/>
      </c>
    </row>
    <row r="1655" spans="8:43" hidden="1">
      <c r="H1655" s="64"/>
      <c r="AQ1655" t="str">
        <f t="shared" si="27"/>
        <v/>
      </c>
    </row>
    <row r="1656" spans="8:43" hidden="1">
      <c r="H1656" s="64"/>
      <c r="AQ1656" t="str">
        <f t="shared" si="27"/>
        <v/>
      </c>
    </row>
    <row r="1657" spans="8:43" hidden="1">
      <c r="H1657" s="64"/>
      <c r="AQ1657" t="str">
        <f t="shared" si="27"/>
        <v/>
      </c>
    </row>
    <row r="1658" spans="8:43" hidden="1">
      <c r="H1658" s="64"/>
      <c r="AQ1658" t="str">
        <f t="shared" si="27"/>
        <v/>
      </c>
    </row>
    <row r="1659" spans="8:43" hidden="1">
      <c r="H1659" s="64"/>
      <c r="AQ1659" t="str">
        <f t="shared" si="27"/>
        <v/>
      </c>
    </row>
    <row r="1660" spans="8:43" hidden="1">
      <c r="H1660" s="64"/>
      <c r="AQ1660" t="str">
        <f t="shared" si="27"/>
        <v/>
      </c>
    </row>
    <row r="1661" spans="8:43" hidden="1">
      <c r="H1661" s="64"/>
      <c r="AQ1661" t="str">
        <f t="shared" si="27"/>
        <v/>
      </c>
    </row>
    <row r="1662" spans="8:43" hidden="1">
      <c r="H1662" s="64"/>
      <c r="AQ1662" t="str">
        <f t="shared" si="27"/>
        <v/>
      </c>
    </row>
    <row r="1663" spans="8:43" hidden="1">
      <c r="H1663" s="64"/>
      <c r="AQ1663" t="str">
        <f t="shared" si="27"/>
        <v/>
      </c>
    </row>
    <row r="1664" spans="8:43" hidden="1">
      <c r="H1664" s="64"/>
      <c r="AQ1664" t="str">
        <f t="shared" si="27"/>
        <v/>
      </c>
    </row>
    <row r="1665" spans="8:43" hidden="1">
      <c r="H1665" s="64"/>
      <c r="AQ1665" t="str">
        <f t="shared" si="27"/>
        <v/>
      </c>
    </row>
    <row r="1666" spans="8:43" hidden="1">
      <c r="H1666" s="64"/>
      <c r="AQ1666" t="str">
        <f t="shared" ref="AQ1666:AQ1685" si="28">IF(AND(F1666&gt;10999,F1666&lt;12000),"Aude",IF(AND(F1666&gt;29999,F1666&lt;31000),"Gard",IF(AND(F1666&gt;33999,F1666&lt;35000),"Hérault",IF(AND(F1666&gt;65999,F1666&lt;67000),"Pyrénées-Orientales",""))))</f>
        <v/>
      </c>
    </row>
    <row r="1667" spans="8:43" hidden="1">
      <c r="H1667" s="64"/>
      <c r="AQ1667" t="str">
        <f t="shared" si="28"/>
        <v/>
      </c>
    </row>
    <row r="1668" spans="8:43" hidden="1">
      <c r="H1668" s="64"/>
      <c r="AQ1668" t="str">
        <f t="shared" si="28"/>
        <v/>
      </c>
    </row>
    <row r="1669" spans="8:43" hidden="1">
      <c r="H1669" s="64"/>
      <c r="AQ1669" t="str">
        <f t="shared" si="28"/>
        <v/>
      </c>
    </row>
    <row r="1670" spans="8:43" hidden="1">
      <c r="H1670" s="64"/>
      <c r="AQ1670" t="str">
        <f t="shared" si="28"/>
        <v/>
      </c>
    </row>
    <row r="1671" spans="8:43" hidden="1">
      <c r="H1671" s="64"/>
      <c r="AQ1671" t="str">
        <f t="shared" si="28"/>
        <v/>
      </c>
    </row>
    <row r="1672" spans="8:43" hidden="1">
      <c r="H1672" s="64"/>
      <c r="AQ1672" t="str">
        <f t="shared" si="28"/>
        <v/>
      </c>
    </row>
    <row r="1673" spans="8:43" hidden="1">
      <c r="H1673" s="64"/>
      <c r="AQ1673" t="str">
        <f t="shared" si="28"/>
        <v/>
      </c>
    </row>
    <row r="1674" spans="8:43" hidden="1">
      <c r="H1674" s="64"/>
      <c r="AQ1674" t="str">
        <f t="shared" si="28"/>
        <v/>
      </c>
    </row>
    <row r="1675" spans="8:43" hidden="1">
      <c r="H1675" s="64"/>
      <c r="AQ1675" t="str">
        <f t="shared" si="28"/>
        <v/>
      </c>
    </row>
    <row r="1676" spans="8:43" hidden="1">
      <c r="H1676" s="64"/>
      <c r="AQ1676" t="str">
        <f t="shared" si="28"/>
        <v/>
      </c>
    </row>
    <row r="1677" spans="8:43" hidden="1">
      <c r="H1677" s="64"/>
      <c r="AQ1677" t="str">
        <f t="shared" si="28"/>
        <v/>
      </c>
    </row>
    <row r="1678" spans="8:43" hidden="1">
      <c r="H1678" s="64"/>
      <c r="AQ1678" t="str">
        <f t="shared" si="28"/>
        <v/>
      </c>
    </row>
    <row r="1679" spans="8:43" hidden="1">
      <c r="H1679" s="64"/>
      <c r="AQ1679" t="str">
        <f t="shared" si="28"/>
        <v/>
      </c>
    </row>
    <row r="1680" spans="8:43" hidden="1">
      <c r="H1680" s="64"/>
      <c r="AQ1680" t="str">
        <f t="shared" si="28"/>
        <v/>
      </c>
    </row>
    <row r="1681" spans="8:43" hidden="1">
      <c r="H1681" s="64"/>
      <c r="AQ1681" t="str">
        <f t="shared" si="28"/>
        <v/>
      </c>
    </row>
    <row r="1682" spans="8:43" hidden="1">
      <c r="H1682" s="64"/>
      <c r="AQ1682" t="str">
        <f t="shared" si="28"/>
        <v/>
      </c>
    </row>
    <row r="1683" spans="8:43" hidden="1">
      <c r="H1683" s="64"/>
      <c r="AQ1683" t="str">
        <f t="shared" si="28"/>
        <v/>
      </c>
    </row>
    <row r="1684" spans="8:43" hidden="1">
      <c r="H1684" s="64"/>
      <c r="AQ1684" t="str">
        <f t="shared" si="28"/>
        <v/>
      </c>
    </row>
    <row r="1685" spans="8:43" hidden="1">
      <c r="H1685" s="64"/>
      <c r="AQ1685" t="str">
        <f t="shared" si="28"/>
        <v/>
      </c>
    </row>
    <row r="1686" spans="8:43">
      <c r="H1686" s="64"/>
    </row>
    <row r="1687" spans="8:43">
      <c r="H1687" s="64"/>
    </row>
    <row r="1688" spans="8:43">
      <c r="H1688" s="64"/>
    </row>
    <row r="1689" spans="8:43">
      <c r="H1689" s="64"/>
    </row>
    <row r="1690" spans="8:43">
      <c r="H1690" s="64"/>
    </row>
    <row r="1691" spans="8:43">
      <c r="H1691" s="64"/>
    </row>
    <row r="1692" spans="8:43">
      <c r="H1692" s="64"/>
    </row>
    <row r="1693" spans="8:43">
      <c r="H1693" s="64"/>
    </row>
    <row r="1694" spans="8:43">
      <c r="H1694" s="64"/>
    </row>
    <row r="1695" spans="8:43">
      <c r="H1695" s="64"/>
    </row>
    <row r="1696" spans="8:43">
      <c r="H1696" s="64"/>
    </row>
    <row r="1697" spans="8:8">
      <c r="H1697" s="64"/>
    </row>
    <row r="1698" spans="8:8">
      <c r="H1698" s="64"/>
    </row>
    <row r="1699" spans="8:8">
      <c r="H1699" s="64"/>
    </row>
    <row r="1700" spans="8:8">
      <c r="H1700" s="64"/>
    </row>
    <row r="1701" spans="8:8">
      <c r="H1701" s="64"/>
    </row>
    <row r="1702" spans="8:8">
      <c r="H1702" s="64"/>
    </row>
    <row r="1703" spans="8:8">
      <c r="H1703" s="64"/>
    </row>
    <row r="1704" spans="8:8">
      <c r="H1704" s="64"/>
    </row>
    <row r="1705" spans="8:8">
      <c r="H1705" s="64"/>
    </row>
    <row r="1706" spans="8:8">
      <c r="H1706" s="64"/>
    </row>
    <row r="1707" spans="8:8">
      <c r="H1707" s="64"/>
    </row>
    <row r="1708" spans="8:8">
      <c r="H1708" s="64"/>
    </row>
    <row r="1709" spans="8:8">
      <c r="H1709" s="64"/>
    </row>
    <row r="1710" spans="8:8">
      <c r="H1710" s="64"/>
    </row>
    <row r="1711" spans="8:8">
      <c r="H1711" s="64"/>
    </row>
    <row r="1712" spans="8:8">
      <c r="H1712" s="64"/>
    </row>
    <row r="1713" spans="8:8">
      <c r="H1713" s="64"/>
    </row>
    <row r="1714" spans="8:8">
      <c r="H1714" s="64"/>
    </row>
    <row r="1715" spans="8:8">
      <c r="H1715" s="64"/>
    </row>
    <row r="1716" spans="8:8">
      <c r="H1716" s="64"/>
    </row>
    <row r="1717" spans="8:8">
      <c r="H1717" s="64"/>
    </row>
    <row r="1718" spans="8:8">
      <c r="H1718" s="64"/>
    </row>
    <row r="1719" spans="8:8">
      <c r="H1719" s="64"/>
    </row>
    <row r="1720" spans="8:8">
      <c r="H1720" s="64"/>
    </row>
    <row r="1721" spans="8:8">
      <c r="H1721" s="64"/>
    </row>
    <row r="1722" spans="8:8">
      <c r="H1722" s="64"/>
    </row>
    <row r="1723" spans="8:8">
      <c r="H1723" s="64"/>
    </row>
    <row r="1724" spans="8:8">
      <c r="H1724" s="64"/>
    </row>
    <row r="1725" spans="8:8">
      <c r="H1725" s="64"/>
    </row>
    <row r="1726" spans="8:8">
      <c r="H1726" s="64"/>
    </row>
    <row r="1727" spans="8:8">
      <c r="H1727" s="64"/>
    </row>
    <row r="1728" spans="8:8">
      <c r="H1728" s="64"/>
    </row>
    <row r="1729" spans="8:8">
      <c r="H1729" s="64"/>
    </row>
    <row r="1730" spans="8:8">
      <c r="H1730" s="64"/>
    </row>
    <row r="1731" spans="8:8">
      <c r="H1731" s="64"/>
    </row>
    <row r="1732" spans="8:8">
      <c r="H1732" s="64"/>
    </row>
    <row r="1733" spans="8:8">
      <c r="H1733" s="64"/>
    </row>
    <row r="1734" spans="8:8">
      <c r="H1734" s="64"/>
    </row>
    <row r="1735" spans="8:8">
      <c r="H1735" s="64"/>
    </row>
    <row r="1736" spans="8:8">
      <c r="H1736" s="64"/>
    </row>
    <row r="1737" spans="8:8">
      <c r="H1737" s="64"/>
    </row>
    <row r="1738" spans="8:8">
      <c r="H1738" s="64"/>
    </row>
    <row r="1739" spans="8:8">
      <c r="H1739" s="64"/>
    </row>
    <row r="1740" spans="8:8">
      <c r="H1740" s="64"/>
    </row>
    <row r="1741" spans="8:8">
      <c r="H1741" s="64"/>
    </row>
    <row r="1742" spans="8:8">
      <c r="H1742" s="64"/>
    </row>
    <row r="1743" spans="8:8">
      <c r="H1743" s="64"/>
    </row>
    <row r="1744" spans="8:8">
      <c r="H1744" s="64"/>
    </row>
    <row r="1745" spans="8:8">
      <c r="H1745" s="64"/>
    </row>
    <row r="1746" spans="8:8">
      <c r="H1746" s="64"/>
    </row>
    <row r="1747" spans="8:8">
      <c r="H1747" s="64"/>
    </row>
    <row r="1748" spans="8:8">
      <c r="H1748" s="64"/>
    </row>
    <row r="1749" spans="8:8">
      <c r="H1749" s="64"/>
    </row>
    <row r="1750" spans="8:8">
      <c r="H1750" s="64"/>
    </row>
    <row r="1751" spans="8:8">
      <c r="H1751" s="64"/>
    </row>
    <row r="1752" spans="8:8">
      <c r="H1752" s="64"/>
    </row>
    <row r="1753" spans="8:8">
      <c r="H1753" s="64"/>
    </row>
    <row r="1754" spans="8:8">
      <c r="H1754" s="64"/>
    </row>
    <row r="1755" spans="8:8">
      <c r="H1755" s="64"/>
    </row>
    <row r="1756" spans="8:8">
      <c r="H1756" s="64"/>
    </row>
    <row r="1757" spans="8:8">
      <c r="H1757" s="64"/>
    </row>
    <row r="1758" spans="8:8">
      <c r="H1758" s="64"/>
    </row>
    <row r="1759" spans="8:8">
      <c r="H1759" s="64"/>
    </row>
    <row r="1760" spans="8:8">
      <c r="H1760" s="64"/>
    </row>
    <row r="1761" spans="8:8">
      <c r="H1761" s="64"/>
    </row>
    <row r="1762" spans="8:8">
      <c r="H1762" s="64"/>
    </row>
    <row r="1763" spans="8:8">
      <c r="H1763" s="64"/>
    </row>
    <row r="1764" spans="8:8">
      <c r="H1764" s="64"/>
    </row>
    <row r="1765" spans="8:8">
      <c r="H1765" s="64"/>
    </row>
    <row r="1766" spans="8:8">
      <c r="H1766" s="64"/>
    </row>
    <row r="1767" spans="8:8">
      <c r="H1767" s="64"/>
    </row>
    <row r="1768" spans="8:8">
      <c r="H1768" s="64"/>
    </row>
    <row r="1769" spans="8:8">
      <c r="H1769" s="64"/>
    </row>
    <row r="1770" spans="8:8">
      <c r="H1770" s="64"/>
    </row>
    <row r="1771" spans="8:8">
      <c r="H1771" s="64"/>
    </row>
    <row r="1772" spans="8:8">
      <c r="H1772" s="64"/>
    </row>
    <row r="1773" spans="8:8">
      <c r="H1773" s="64"/>
    </row>
    <row r="1774" spans="8:8">
      <c r="H1774" s="64"/>
    </row>
    <row r="1775" spans="8:8">
      <c r="H1775" s="64"/>
    </row>
    <row r="1776" spans="8:8">
      <c r="H1776" s="64"/>
    </row>
    <row r="1777" spans="8:8">
      <c r="H1777" s="64"/>
    </row>
    <row r="1778" spans="8:8">
      <c r="H1778" s="64"/>
    </row>
    <row r="1779" spans="8:8">
      <c r="H1779" s="64"/>
    </row>
    <row r="1780" spans="8:8">
      <c r="H1780" s="64"/>
    </row>
    <row r="1781" spans="8:8">
      <c r="H1781" s="64"/>
    </row>
    <row r="1782" spans="8:8">
      <c r="H1782" s="64"/>
    </row>
    <row r="1783" spans="8:8">
      <c r="H1783" s="64"/>
    </row>
    <row r="1784" spans="8:8">
      <c r="H1784" s="64"/>
    </row>
    <row r="1785" spans="8:8">
      <c r="H1785" s="64"/>
    </row>
    <row r="1786" spans="8:8">
      <c r="H1786" s="64"/>
    </row>
    <row r="1787" spans="8:8">
      <c r="H1787" s="64"/>
    </row>
    <row r="1788" spans="8:8">
      <c r="H1788" s="64"/>
    </row>
    <row r="1789" spans="8:8">
      <c r="H1789" s="64"/>
    </row>
    <row r="1790" spans="8:8">
      <c r="H1790" s="64"/>
    </row>
    <row r="1791" spans="8:8">
      <c r="H1791" s="64"/>
    </row>
    <row r="1792" spans="8:8">
      <c r="H1792" s="64"/>
    </row>
    <row r="1793" spans="8:8">
      <c r="H1793" s="64"/>
    </row>
    <row r="1794" spans="8:8">
      <c r="H1794" s="64"/>
    </row>
    <row r="1795" spans="8:8">
      <c r="H1795" s="64"/>
    </row>
    <row r="1796" spans="8:8">
      <c r="H1796" s="64"/>
    </row>
    <row r="1797" spans="8:8">
      <c r="H1797" s="64"/>
    </row>
    <row r="1798" spans="8:8">
      <c r="H1798" s="64"/>
    </row>
    <row r="1799" spans="8:8">
      <c r="H1799" s="64"/>
    </row>
    <row r="1800" spans="8:8">
      <c r="H1800" s="64"/>
    </row>
    <row r="1801" spans="8:8">
      <c r="H1801" s="64"/>
    </row>
    <row r="1802" spans="8:8">
      <c r="H1802" s="64"/>
    </row>
    <row r="1803" spans="8:8">
      <c r="H1803" s="64"/>
    </row>
    <row r="1804" spans="8:8">
      <c r="H1804" s="64"/>
    </row>
    <row r="1805" spans="8:8">
      <c r="H1805" s="64"/>
    </row>
    <row r="1806" spans="8:8">
      <c r="H1806" s="64"/>
    </row>
    <row r="1807" spans="8:8">
      <c r="H1807" s="64"/>
    </row>
    <row r="1808" spans="8:8">
      <c r="H1808" s="64"/>
    </row>
    <row r="1809" spans="8:8">
      <c r="H1809" s="64"/>
    </row>
    <row r="1810" spans="8:8">
      <c r="H1810" s="64"/>
    </row>
    <row r="1811" spans="8:8">
      <c r="H1811" s="64"/>
    </row>
    <row r="1812" spans="8:8">
      <c r="H1812" s="64"/>
    </row>
    <row r="1813" spans="8:8">
      <c r="H1813" s="64"/>
    </row>
    <row r="1814" spans="8:8">
      <c r="H1814" s="64"/>
    </row>
    <row r="1815" spans="8:8">
      <c r="H1815" s="64"/>
    </row>
    <row r="1816" spans="8:8">
      <c r="H1816" s="64"/>
    </row>
    <row r="1817" spans="8:8">
      <c r="H1817" s="64"/>
    </row>
    <row r="1818" spans="8:8">
      <c r="H1818" s="64"/>
    </row>
    <row r="1819" spans="8:8">
      <c r="H1819" s="64"/>
    </row>
    <row r="1820" spans="8:8">
      <c r="H1820" s="64"/>
    </row>
    <row r="1821" spans="8:8">
      <c r="H1821" s="64"/>
    </row>
    <row r="1822" spans="8:8">
      <c r="H1822" s="64"/>
    </row>
    <row r="1823" spans="8:8">
      <c r="H1823" s="64"/>
    </row>
    <row r="1824" spans="8:8">
      <c r="H1824" s="64"/>
    </row>
    <row r="1825" spans="8:8">
      <c r="H1825" s="64"/>
    </row>
    <row r="1826" spans="8:8">
      <c r="H1826" s="64"/>
    </row>
    <row r="1827" spans="8:8">
      <c r="H1827" s="64"/>
    </row>
    <row r="1828" spans="8:8">
      <c r="H1828" s="64"/>
    </row>
    <row r="1829" spans="8:8">
      <c r="H1829" s="64"/>
    </row>
    <row r="1830" spans="8:8">
      <c r="H1830" s="64"/>
    </row>
    <row r="1831" spans="8:8">
      <c r="H1831" s="64"/>
    </row>
    <row r="1832" spans="8:8">
      <c r="H1832" s="64"/>
    </row>
    <row r="1833" spans="8:8">
      <c r="H1833" s="64"/>
    </row>
    <row r="1834" spans="8:8">
      <c r="H1834" s="64"/>
    </row>
    <row r="1835" spans="8:8">
      <c r="H1835" s="64"/>
    </row>
    <row r="1836" spans="8:8">
      <c r="H1836" s="64"/>
    </row>
    <row r="1837" spans="8:8">
      <c r="H1837" s="64"/>
    </row>
    <row r="1838" spans="8:8">
      <c r="H1838" s="64"/>
    </row>
    <row r="1839" spans="8:8">
      <c r="H1839" s="64"/>
    </row>
    <row r="1840" spans="8:8">
      <c r="H1840" s="64"/>
    </row>
    <row r="1841" spans="8:8">
      <c r="H1841" s="64"/>
    </row>
    <row r="1842" spans="8:8">
      <c r="H1842" s="64"/>
    </row>
    <row r="1843" spans="8:8">
      <c r="H1843" s="64"/>
    </row>
    <row r="1844" spans="8:8">
      <c r="H1844" s="64"/>
    </row>
    <row r="1845" spans="8:8">
      <c r="H1845" s="64"/>
    </row>
    <row r="1846" spans="8:8">
      <c r="H1846" s="64"/>
    </row>
    <row r="1847" spans="8:8">
      <c r="H1847" s="64"/>
    </row>
    <row r="1848" spans="8:8">
      <c r="H1848" s="64"/>
    </row>
    <row r="1849" spans="8:8">
      <c r="H1849" s="64"/>
    </row>
    <row r="1850" spans="8:8">
      <c r="H1850" s="64"/>
    </row>
    <row r="1851" spans="8:8">
      <c r="H1851" s="64"/>
    </row>
    <row r="1852" spans="8:8">
      <c r="H1852" s="64"/>
    </row>
    <row r="1853" spans="8:8">
      <c r="H1853" s="64"/>
    </row>
    <row r="1854" spans="8:8">
      <c r="H1854" s="64"/>
    </row>
    <row r="1855" spans="8:8">
      <c r="H1855" s="64"/>
    </row>
    <row r="1856" spans="8:8">
      <c r="H1856" s="64"/>
    </row>
    <row r="1857" spans="8:8">
      <c r="H1857" s="64"/>
    </row>
    <row r="1858" spans="8:8">
      <c r="H1858" s="64"/>
    </row>
    <row r="1859" spans="8:8">
      <c r="H1859" s="64"/>
    </row>
    <row r="1860" spans="8:8">
      <c r="H1860" s="64"/>
    </row>
    <row r="1861" spans="8:8">
      <c r="H1861" s="64"/>
    </row>
    <row r="1862" spans="8:8">
      <c r="H1862" s="64"/>
    </row>
    <row r="1863" spans="8:8">
      <c r="H1863" s="64"/>
    </row>
    <row r="1864" spans="8:8">
      <c r="H1864" s="64"/>
    </row>
    <row r="1865" spans="8:8">
      <c r="H1865" s="64"/>
    </row>
    <row r="1866" spans="8:8">
      <c r="H1866" s="64"/>
    </row>
    <row r="1867" spans="8:8">
      <c r="H1867" s="64"/>
    </row>
    <row r="1868" spans="8:8">
      <c r="H1868" s="64"/>
    </row>
    <row r="1869" spans="8:8">
      <c r="H1869" s="64"/>
    </row>
    <row r="1870" spans="8:8">
      <c r="H1870" s="64"/>
    </row>
    <row r="1871" spans="8:8">
      <c r="H1871" s="64"/>
    </row>
    <row r="1872" spans="8:8">
      <c r="H1872" s="64"/>
    </row>
    <row r="1873" spans="8:8">
      <c r="H1873" s="64"/>
    </row>
    <row r="1874" spans="8:8">
      <c r="H1874" s="64"/>
    </row>
    <row r="1875" spans="8:8">
      <c r="H1875" s="64"/>
    </row>
    <row r="1876" spans="8:8">
      <c r="H1876" s="64"/>
    </row>
    <row r="1877" spans="8:8">
      <c r="H1877" s="64"/>
    </row>
    <row r="1878" spans="8:8">
      <c r="H1878" s="64"/>
    </row>
    <row r="1879" spans="8:8">
      <c r="H1879" s="64"/>
    </row>
    <row r="1880" spans="8:8">
      <c r="H1880" s="64"/>
    </row>
    <row r="1881" spans="8:8">
      <c r="H1881" s="64"/>
    </row>
    <row r="1882" spans="8:8">
      <c r="H1882" s="64"/>
    </row>
    <row r="1883" spans="8:8">
      <c r="H1883" s="64"/>
    </row>
    <row r="1884" spans="8:8">
      <c r="H1884" s="64"/>
    </row>
    <row r="1885" spans="8:8">
      <c r="H1885" s="64"/>
    </row>
    <row r="1886" spans="8:8">
      <c r="H1886" s="64"/>
    </row>
    <row r="1887" spans="8:8">
      <c r="H1887" s="64"/>
    </row>
    <row r="1888" spans="8:8">
      <c r="H1888" s="64"/>
    </row>
    <row r="1889" spans="8:8">
      <c r="H1889" s="64"/>
    </row>
    <row r="1890" spans="8:8">
      <c r="H1890" s="64"/>
    </row>
    <row r="1891" spans="8:8">
      <c r="H1891" s="64"/>
    </row>
    <row r="1892" spans="8:8">
      <c r="H1892" s="64"/>
    </row>
    <row r="1893" spans="8:8">
      <c r="H1893" s="64"/>
    </row>
    <row r="1894" spans="8:8">
      <c r="H1894" s="64"/>
    </row>
    <row r="1895" spans="8:8">
      <c r="H1895" s="64"/>
    </row>
    <row r="1896" spans="8:8">
      <c r="H1896" s="64"/>
    </row>
    <row r="1897" spans="8:8">
      <c r="H1897" s="64"/>
    </row>
    <row r="1898" spans="8:8">
      <c r="H1898" s="64"/>
    </row>
    <row r="1899" spans="8:8">
      <c r="H1899" s="64"/>
    </row>
    <row r="1900" spans="8:8">
      <c r="H1900" s="64"/>
    </row>
    <row r="1901" spans="8:8">
      <c r="H1901" s="64"/>
    </row>
    <row r="1902" spans="8:8">
      <c r="H1902" s="64"/>
    </row>
    <row r="1903" spans="8:8">
      <c r="H1903" s="64"/>
    </row>
    <row r="1904" spans="8:8">
      <c r="H1904" s="64"/>
    </row>
    <row r="1905" spans="8:8">
      <c r="H1905" s="64"/>
    </row>
    <row r="1906" spans="8:8">
      <c r="H1906" s="64"/>
    </row>
    <row r="1907" spans="8:8">
      <c r="H1907" s="64"/>
    </row>
    <row r="1908" spans="8:8">
      <c r="H1908" s="64"/>
    </row>
    <row r="1909" spans="8:8">
      <c r="H1909" s="64"/>
    </row>
    <row r="1910" spans="8:8">
      <c r="H1910" s="64"/>
    </row>
    <row r="1911" spans="8:8">
      <c r="H1911" s="64"/>
    </row>
    <row r="1912" spans="8:8">
      <c r="H1912" s="64"/>
    </row>
    <row r="1913" spans="8:8">
      <c r="H1913" s="64"/>
    </row>
    <row r="1914" spans="8:8">
      <c r="H1914" s="64"/>
    </row>
    <row r="1915" spans="8:8">
      <c r="H1915" s="64"/>
    </row>
    <row r="1916" spans="8:8">
      <c r="H1916" s="64"/>
    </row>
    <row r="1917" spans="8:8">
      <c r="H1917" s="64"/>
    </row>
    <row r="1918" spans="8:8">
      <c r="H1918" s="64"/>
    </row>
    <row r="1919" spans="8:8">
      <c r="H1919" s="64"/>
    </row>
    <row r="1920" spans="8:8">
      <c r="H1920" s="64"/>
    </row>
    <row r="1921" spans="8:8">
      <c r="H1921" s="64"/>
    </row>
    <row r="1922" spans="8:8">
      <c r="H1922" s="64"/>
    </row>
    <row r="1923" spans="8:8">
      <c r="H1923" s="64"/>
    </row>
    <row r="1924" spans="8:8">
      <c r="H1924" s="64"/>
    </row>
    <row r="1925" spans="8:8">
      <c r="H1925" s="64"/>
    </row>
    <row r="1926" spans="8:8">
      <c r="H1926" s="64"/>
    </row>
    <row r="1927" spans="8:8">
      <c r="H1927" s="64"/>
    </row>
    <row r="1928" spans="8:8">
      <c r="H1928" s="64"/>
    </row>
    <row r="1929" spans="8:8">
      <c r="H1929" s="64"/>
    </row>
    <row r="1930" spans="8:8">
      <c r="H1930" s="64"/>
    </row>
    <row r="1931" spans="8:8">
      <c r="H1931" s="64"/>
    </row>
    <row r="1932" spans="8:8">
      <c r="H1932" s="64"/>
    </row>
    <row r="1933" spans="8:8">
      <c r="H1933" s="64"/>
    </row>
    <row r="1934" spans="8:8">
      <c r="H1934" s="64"/>
    </row>
    <row r="1935" spans="8:8">
      <c r="H1935" s="64"/>
    </row>
    <row r="1936" spans="8:8">
      <c r="H1936" s="64"/>
    </row>
    <row r="1937" spans="8:8">
      <c r="H1937" s="64"/>
    </row>
    <row r="1938" spans="8:8">
      <c r="H1938" s="64"/>
    </row>
    <row r="1939" spans="8:8">
      <c r="H1939" s="64"/>
    </row>
    <row r="1940" spans="8:8">
      <c r="H1940" s="64"/>
    </row>
    <row r="1941" spans="8:8">
      <c r="H1941" s="64"/>
    </row>
    <row r="1942" spans="8:8">
      <c r="H1942" s="64"/>
    </row>
    <row r="1943" spans="8:8">
      <c r="H1943" s="64"/>
    </row>
    <row r="1944" spans="8:8">
      <c r="H1944" s="64"/>
    </row>
    <row r="1945" spans="8:8">
      <c r="H1945" s="64"/>
    </row>
    <row r="1946" spans="8:8">
      <c r="H1946" s="64"/>
    </row>
    <row r="1947" spans="8:8">
      <c r="H1947" s="64"/>
    </row>
    <row r="1948" spans="8:8">
      <c r="H1948" s="64"/>
    </row>
    <row r="1949" spans="8:8">
      <c r="H1949" s="64"/>
    </row>
    <row r="1950" spans="8:8">
      <c r="H1950" s="64"/>
    </row>
    <row r="1951" spans="8:8">
      <c r="H1951" s="64"/>
    </row>
    <row r="1952" spans="8:8">
      <c r="H1952" s="64"/>
    </row>
    <row r="1953" spans="8:8">
      <c r="H1953" s="64"/>
    </row>
    <row r="1954" spans="8:8">
      <c r="H1954" s="64"/>
    </row>
    <row r="1955" spans="8:8">
      <c r="H1955" s="64"/>
    </row>
    <row r="1956" spans="8:8">
      <c r="H1956" s="64"/>
    </row>
    <row r="1957" spans="8:8">
      <c r="H1957" s="64"/>
    </row>
    <row r="1958" spans="8:8">
      <c r="H1958" s="64"/>
    </row>
    <row r="1959" spans="8:8">
      <c r="H1959" s="64"/>
    </row>
    <row r="1960" spans="8:8">
      <c r="H1960" s="64"/>
    </row>
    <row r="1961" spans="8:8">
      <c r="H1961" s="64"/>
    </row>
    <row r="1962" spans="8:8">
      <c r="H1962" s="64"/>
    </row>
    <row r="1963" spans="8:8">
      <c r="H1963" s="64"/>
    </row>
    <row r="1964" spans="8:8">
      <c r="H1964" s="64"/>
    </row>
    <row r="1965" spans="8:8">
      <c r="H1965" s="64"/>
    </row>
    <row r="1966" spans="8:8">
      <c r="H1966" s="64"/>
    </row>
    <row r="1967" spans="8:8">
      <c r="H1967" s="64"/>
    </row>
    <row r="1968" spans="8:8">
      <c r="H1968" s="64"/>
    </row>
    <row r="1969" spans="8:8">
      <c r="H1969" s="64"/>
    </row>
    <row r="1970" spans="8:8">
      <c r="H1970" s="64"/>
    </row>
    <row r="1971" spans="8:8">
      <c r="H1971" s="64"/>
    </row>
    <row r="1972" spans="8:8">
      <c r="H1972" s="64"/>
    </row>
    <row r="1973" spans="8:8">
      <c r="H1973" s="64"/>
    </row>
    <row r="1974" spans="8:8">
      <c r="H1974" s="64"/>
    </row>
    <row r="1975" spans="8:8">
      <c r="H1975" s="64"/>
    </row>
    <row r="1976" spans="8:8">
      <c r="H1976" s="64"/>
    </row>
    <row r="1977" spans="8:8">
      <c r="H1977" s="64"/>
    </row>
    <row r="1978" spans="8:8">
      <c r="H1978" s="64"/>
    </row>
    <row r="1979" spans="8:8">
      <c r="H1979" s="64"/>
    </row>
    <row r="1980" spans="8:8">
      <c r="H1980" s="64"/>
    </row>
    <row r="1981" spans="8:8">
      <c r="H1981" s="64"/>
    </row>
    <row r="1982" spans="8:8">
      <c r="H1982" s="64"/>
    </row>
    <row r="1983" spans="8:8">
      <c r="H1983" s="64"/>
    </row>
    <row r="1984" spans="8:8">
      <c r="H1984" s="64"/>
    </row>
    <row r="1985" spans="8:8">
      <c r="H1985" s="64"/>
    </row>
    <row r="1986" spans="8:8">
      <c r="H1986" s="64"/>
    </row>
    <row r="1987" spans="8:8">
      <c r="H1987" s="64"/>
    </row>
    <row r="1988" spans="8:8">
      <c r="H1988" s="64"/>
    </row>
    <row r="1989" spans="8:8">
      <c r="H1989" s="64"/>
    </row>
    <row r="1990" spans="8:8">
      <c r="H1990" s="64"/>
    </row>
    <row r="1991" spans="8:8">
      <c r="H1991" s="64"/>
    </row>
    <row r="1992" spans="8:8">
      <c r="H1992" s="64"/>
    </row>
    <row r="1993" spans="8:8">
      <c r="H1993" s="64"/>
    </row>
    <row r="1994" spans="8:8">
      <c r="H1994" s="64"/>
    </row>
    <row r="1995" spans="8:8">
      <c r="H1995" s="64"/>
    </row>
    <row r="1996" spans="8:8">
      <c r="H1996" s="64"/>
    </row>
    <row r="1997" spans="8:8">
      <c r="H1997" s="64"/>
    </row>
    <row r="1998" spans="8:8">
      <c r="H1998" s="64"/>
    </row>
    <row r="1999" spans="8:8">
      <c r="H1999" s="64"/>
    </row>
    <row r="2000" spans="8:8">
      <c r="H2000" s="64"/>
    </row>
    <row r="2001" spans="4:8">
      <c r="H2001" s="64"/>
    </row>
    <row r="2005" spans="4:8">
      <c r="D2005" t="s">
        <v>1453</v>
      </c>
    </row>
    <row r="2006" spans="4:8">
      <c r="D2006" t="s">
        <v>1456</v>
      </c>
    </row>
    <row r="2007" spans="4:8">
      <c r="D2007" t="s">
        <v>1457</v>
      </c>
    </row>
    <row r="2008" spans="4:8">
      <c r="D2008" t="s">
        <v>1458</v>
      </c>
    </row>
    <row r="2009" spans="4:8">
      <c r="D2009" t="s">
        <v>1459</v>
      </c>
    </row>
    <row r="2010" spans="4:8">
      <c r="D2010" t="s">
        <v>1460</v>
      </c>
    </row>
    <row r="2011" spans="4:8">
      <c r="D2011" t="s">
        <v>1461</v>
      </c>
    </row>
    <row r="2012" spans="4:8">
      <c r="D2012" t="s">
        <v>1129</v>
      </c>
    </row>
    <row r="2013" spans="4:8">
      <c r="D2013" t="s">
        <v>1462</v>
      </c>
    </row>
    <row r="2014" spans="4:8">
      <c r="D2014" t="s">
        <v>1463</v>
      </c>
    </row>
    <row r="2015" spans="4:8">
      <c r="D2015" t="s">
        <v>1464</v>
      </c>
    </row>
  </sheetData>
  <autoFilter ref="A1:AQ1685">
    <filterColumn colId="42">
      <filters>
        <filter val="Gard"/>
        <filter val="Hérault"/>
      </filters>
    </filterColumn>
  </autoFilter>
  <sortState ref="A2:AR368">
    <sortCondition ref="C2"/>
  </sortState>
  <customSheetViews>
    <customSheetView guid="{B84A0DAB-C450-4C07-AF2B-28FF99560FFF}" showAutoFilter="1">
      <pane xSplit="2" ySplit="1" topLeftCell="AR2" activePane="bottomRight" state="frozen"/>
      <selection pane="bottomRight" sqref="A1:XFD1"/>
      <pageMargins left="0.7" right="0.7" top="0.75" bottom="0.75" header="0.3" footer="0.3"/>
      <pageSetup paperSize="9" orientation="portrait" r:id="rId1"/>
      <autoFilter ref="A1:BE1"/>
    </customSheetView>
  </customSheetViews>
  <conditionalFormatting sqref="C209:C348">
    <cfRule type="duplicateValues" dxfId="1" priority="5"/>
    <cfRule type="duplicateValues" dxfId="0" priority="6"/>
  </conditionalFormatting>
  <dataValidations count="3">
    <dataValidation type="list" allowBlank="1" showInputMessage="1" showErrorMessage="1" sqref="H658:H2001 JD658:JD2001 SZ658:SZ2001 ACV658:ACV2001 AMR658:AMR2001 AWN658:AWN2001 BGJ658:BGJ2001 BQF658:BQF2001 CAB658:CAB2001 CJX658:CJX2001 CTT658:CTT2001 DDP658:DDP2001 DNL658:DNL2001 DXH658:DXH2001 EHD658:EHD2001 EQZ658:EQZ2001 FAV658:FAV2001 FKR658:FKR2001 FUN658:FUN2001 GEJ658:GEJ2001 GOF658:GOF2001 GYB658:GYB2001 HHX658:HHX2001 HRT658:HRT2001 IBP658:IBP2001 ILL658:ILL2001 IVH658:IVH2001 JFD658:JFD2001 JOZ658:JOZ2001 JYV658:JYV2001 KIR658:KIR2001 KSN658:KSN2001 LCJ658:LCJ2001 LMF658:LMF2001 LWB658:LWB2001 MFX658:MFX2001 MPT658:MPT2001 MZP658:MZP2001 NJL658:NJL2001 NTH658:NTH2001 ODD658:ODD2001 OMZ658:OMZ2001 OWV658:OWV2001 PGR658:PGR2001 PQN658:PQN2001 QAJ658:QAJ2001 QKF658:QKF2001 QUB658:QUB2001 RDX658:RDX2001 RNT658:RNT2001 RXP658:RXP2001 SHL658:SHL2001 SRH658:SRH2001 TBD658:TBD2001 TKZ658:TKZ2001 TUV658:TUV2001 UER658:UER2001 UON658:UON2001 UYJ658:UYJ2001 VIF658:VIF2001 VSB658:VSB2001 WBX658:WBX2001 WLT658:WLT2001 WVP658:WVP2001">
      <formula1>$D$1771:$D$1781</formula1>
    </dataValidation>
    <dataValidation type="list" allowBlank="1" showInputMessage="1" showErrorMessage="1" sqref="WVP2002:WVP2124 WLT2002:WLT2124 WBX2002:WBX2124 VSB2002:VSB2124 VIF2002:VIF2124 UYJ2002:UYJ2124 UON2002:UON2124 UER2002:UER2124 TUV2002:TUV2124 TKZ2002:TKZ2124 TBD2002:TBD2124 SRH2002:SRH2124 SHL2002:SHL2124 RXP2002:RXP2124 RNT2002:RNT2124 RDX2002:RDX2124 QUB2002:QUB2124 QKF2002:QKF2124 QAJ2002:QAJ2124 PQN2002:PQN2124 PGR2002:PGR2124 OWV2002:OWV2124 OMZ2002:OMZ2124 ODD2002:ODD2124 NTH2002:NTH2124 NJL2002:NJL2124 MZP2002:MZP2124 MPT2002:MPT2124 MFX2002:MFX2124 LWB2002:LWB2124 LMF2002:LMF2124 LCJ2002:LCJ2124 KSN2002:KSN2124 KIR2002:KIR2124 JYV2002:JYV2124 JOZ2002:JOZ2124 JFD2002:JFD2124 IVH2002:IVH2124 ILL2002:ILL2124 IBP2002:IBP2124 HRT2002:HRT2124 HHX2002:HHX2124 GYB2002:GYB2124 GOF2002:GOF2124 GEJ2002:GEJ2124 FUN2002:FUN2124 FKR2002:FKR2124 FAV2002:FAV2124 EQZ2002:EQZ2124 EHD2002:EHD2124 DXH2002:DXH2124 DNL2002:DNL2124 DDP2002:DDP2124 CTT2002:CTT2124 CJX2002:CJX2124 CAB2002:CAB2124 BQF2002:BQF2124 BGJ2002:BGJ2124 AWN2002:AWN2124 AMR2002:AMR2124 ACV2002:ACV2124 SZ2002:SZ2124 JD2002:JD2124 H2002:H2124 H572:H657 SZ520:SZ657 ACV520:ACV657 AMR520:AMR657 AWN520:AWN657 BGJ520:BGJ657 BQF520:BQF657 CAB520:CAB657 CJX520:CJX657 CTT520:CTT657 DDP520:DDP657 DNL520:DNL657 DXH520:DXH657 EHD520:EHD657 EQZ520:EQZ657 FAV520:FAV657 FKR520:FKR657 FUN520:FUN657 GEJ520:GEJ657 GOF520:GOF657 GYB520:GYB657 HHX520:HHX657 HRT520:HRT657 IBP520:IBP657 ILL520:ILL657 IVH520:IVH657 JFD520:JFD657 JOZ520:JOZ657 JYV520:JYV657 KIR520:KIR657 KSN520:KSN657 LCJ520:LCJ657 LMF520:LMF657 LWB520:LWB657 MFX520:MFX657 MPT520:MPT657 MZP520:MZP657 NJL520:NJL657 NTH520:NTH657 ODD520:ODD657 OMZ520:OMZ657 OWV520:OWV657 PGR520:PGR657 PQN520:PQN657 QAJ520:QAJ657 QKF520:QKF657 QUB520:QUB657 RDX520:RDX657 RNT520:RNT657 RXP520:RXP657 SHL520:SHL657 SRH520:SRH657 TBD520:TBD657 TKZ520:TKZ657 TUV520:TUV657 UER520:UER657 UON520:UON657 UYJ520:UYJ657 VIF520:VIF657 VSB520:VSB657 WBX520:WBX657 WLT520:WLT657 WVP520:WVP657 JD520:JD657 B4:B373">
      <formula1>$U$2:$U$9</formula1>
    </dataValidation>
    <dataValidation type="list" allowBlank="1" showInputMessage="1" showErrorMessage="1" sqref="B374:B457">
      <formula1>$D$1772:$D$1782</formula1>
    </dataValidation>
  </dataValidations>
  <hyperlinks>
    <hyperlink ref="K294" r:id="rId2"/>
    <hyperlink ref="J25" r:id="rId3"/>
    <hyperlink ref="J62" r:id="rId4"/>
    <hyperlink ref="J22" r:id="rId5"/>
    <hyperlink ref="J300" r:id="rId6"/>
    <hyperlink ref="J303" r:id="rId7"/>
    <hyperlink ref="K303" r:id="rId8"/>
    <hyperlink ref="J305" r:id="rId9"/>
    <hyperlink ref="J193" r:id="rId10"/>
    <hyperlink ref="K193" r:id="rId11"/>
    <hyperlink ref="J140" r:id="rId12"/>
    <hyperlink ref="J206" r:id="rId13"/>
    <hyperlink ref="K206" r:id="rId14"/>
    <hyperlink ref="J207" r:id="rId15"/>
    <hyperlink ref="K207" r:id="rId16"/>
    <hyperlink ref="J161" r:id="rId17"/>
    <hyperlink ref="K161" r:id="rId18"/>
    <hyperlink ref="J141" r:id="rId19"/>
    <hyperlink ref="J259" r:id="rId20"/>
    <hyperlink ref="K259" r:id="rId21"/>
    <hyperlink ref="J568" r:id="rId22"/>
    <hyperlink ref="J351" r:id="rId23"/>
    <hyperlink ref="K351" r:id="rId24"/>
    <hyperlink ref="J318" r:id="rId25"/>
    <hyperlink ref="J368" r:id="rId26"/>
    <hyperlink ref="J392" r:id="rId27"/>
    <hyperlink ref="J397" r:id="rId28"/>
    <hyperlink ref="K397" r:id="rId29"/>
    <hyperlink ref="J401" r:id="rId30"/>
    <hyperlink ref="K401" r:id="rId31"/>
    <hyperlink ref="J418" r:id="rId32"/>
    <hyperlink ref="K418" r:id="rId33"/>
    <hyperlink ref="J446" r:id="rId34"/>
    <hyperlink ref="K446" r:id="rId35"/>
    <hyperlink ref="J478" r:id="rId36"/>
    <hyperlink ref="K478" r:id="rId37"/>
    <hyperlink ref="J487" r:id="rId38"/>
    <hyperlink ref="K487" r:id="rId39"/>
    <hyperlink ref="J492" r:id="rId40" display="spi-portcamargue@wanadoo.fr"/>
    <hyperlink ref="K492" r:id="rId41" display="www.accastillage-diffusion.com"/>
    <hyperlink ref="J505" r:id="rId42" display="sunmarine.uship@gmail.com"/>
    <hyperlink ref="K505" r:id="rId43"/>
    <hyperlink ref="J539" r:id="rId44"/>
    <hyperlink ref="K539" r:id="rId45"/>
    <hyperlink ref="J558" r:id="rId46"/>
    <hyperlink ref="K558" r:id="rId47"/>
    <hyperlink ref="J457" r:id="rId48"/>
    <hyperlink ref="K457" r:id="rId49"/>
    <hyperlink ref="J545" r:id="rId50"/>
    <hyperlink ref="K545" r:id="rId51"/>
    <hyperlink ref="J520" r:id="rId52"/>
    <hyperlink ref="K520" r:id="rId53"/>
    <hyperlink ref="J507" r:id="rId54"/>
    <hyperlink ref="K507" r:id="rId55"/>
    <hyperlink ref="J531" r:id="rId56"/>
    <hyperlink ref="K531" r:id="rId57"/>
    <hyperlink ref="J122" r:id="rId58"/>
    <hyperlink ref="K122" r:id="rId59"/>
    <hyperlink ref="J382" r:id="rId60"/>
    <hyperlink ref="J512" r:id="rId61"/>
    <hyperlink ref="J13" r:id="rId62"/>
    <hyperlink ref="J297" r:id="rId63"/>
    <hyperlink ref="K297" r:id="rId64"/>
    <hyperlink ref="J410" r:id="rId65"/>
    <hyperlink ref="J476" r:id="rId66"/>
    <hyperlink ref="J361" r:id="rId67"/>
    <hyperlink ref="J362" r:id="rId68"/>
    <hyperlink ref="J363" r:id="rId69"/>
    <hyperlink ref="J367" r:id="rId70"/>
    <hyperlink ref="J302" r:id="rId71"/>
    <hyperlink ref="J294" r:id="rId72"/>
    <hyperlink ref="J90" r:id="rId73"/>
    <hyperlink ref="J92" r:id="rId74"/>
    <hyperlink ref="J143" r:id="rId75"/>
    <hyperlink ref="J239" r:id="rId76"/>
    <hyperlink ref="J384" r:id="rId77"/>
    <hyperlink ref="J417" r:id="rId78"/>
    <hyperlink ref="J445" r:id="rId79"/>
    <hyperlink ref="J484" r:id="rId80"/>
    <hyperlink ref="J176" r:id="rId81"/>
    <hyperlink ref="J347" r:id="rId82"/>
    <hyperlink ref="J390" r:id="rId83"/>
    <hyperlink ref="J496" r:id="rId84"/>
    <hyperlink ref="J458" r:id="rId85"/>
    <hyperlink ref="J283" r:id="rId86"/>
    <hyperlink ref="J67" r:id="rId87"/>
    <hyperlink ref="J119" r:id="rId88"/>
    <hyperlink ref="J398" r:id="rId89"/>
    <hyperlink ref="J561" r:id="rId90"/>
    <hyperlink ref="J282" r:id="rId91"/>
    <hyperlink ref="J2" r:id="rId92"/>
    <hyperlink ref="K2" r:id="rId93"/>
    <hyperlink ref="J357" r:id="rId94"/>
    <hyperlink ref="K357" r:id="rId95"/>
    <hyperlink ref="J3" r:id="rId96"/>
    <hyperlink ref="J5" r:id="rId97"/>
    <hyperlink ref="K5" r:id="rId98"/>
    <hyperlink ref="J295" r:id="rId99"/>
    <hyperlink ref="J292" r:id="rId100"/>
    <hyperlink ref="K36" r:id="rId101"/>
    <hyperlink ref="J65" r:id="rId102"/>
    <hyperlink ref="K70" r:id="rId103"/>
    <hyperlink ref="J74" r:id="rId104"/>
    <hyperlink ref="K74" r:id="rId105"/>
    <hyperlink ref="J81" r:id="rId106"/>
    <hyperlink ref="K81" r:id="rId107"/>
    <hyperlink ref="K88" r:id="rId108"/>
    <hyperlink ref="J88" r:id="rId109"/>
    <hyperlink ref="J306" r:id="rId110"/>
    <hyperlink ref="J307" r:id="rId111"/>
    <hyperlink ref="K307" r:id="rId112"/>
    <hyperlink ref="J309" r:id="rId113" display="contact@ettore-yachting.com"/>
    <hyperlink ref="K309" r:id="rId114" display="www.ettore-yachting.com"/>
    <hyperlink ref="J130" r:id="rId115"/>
    <hyperlink ref="K143" r:id="rId116"/>
    <hyperlink ref="J144" r:id="rId117"/>
    <hyperlink ref="J148" r:id="rId118"/>
    <hyperlink ref="J293" r:id="rId119"/>
    <hyperlink ref="K293" r:id="rId120"/>
    <hyperlink ref="J165" r:id="rId121"/>
    <hyperlink ref="K165" r:id="rId122"/>
    <hyperlink ref="J172" r:id="rId123"/>
    <hyperlink ref="K172" r:id="rId124"/>
    <hyperlink ref="J181" r:id="rId125"/>
    <hyperlink ref="K181" r:id="rId126"/>
    <hyperlink ref="J211" r:id="rId127"/>
    <hyperlink ref="K211" r:id="rId128"/>
    <hyperlink ref="J289" r:id="rId129"/>
    <hyperlink ref="K289" r:id="rId130"/>
    <hyperlink ref="J330" r:id="rId131"/>
    <hyperlink ref="K330" r:id="rId132"/>
    <hyperlink ref="J348" r:id="rId133"/>
    <hyperlink ref="K348" r:id="rId134"/>
    <hyperlink ref="J365" r:id="rId135"/>
    <hyperlink ref="K365" r:id="rId136"/>
    <hyperlink ref="J371" r:id="rId137"/>
    <hyperlink ref="K371" r:id="rId138"/>
    <hyperlink ref="K384" r:id="rId139"/>
    <hyperlink ref="J399" r:id="rId140"/>
    <hyperlink ref="K399" r:id="rId141"/>
    <hyperlink ref="J403" r:id="rId142"/>
    <hyperlink ref="K403" r:id="rId143"/>
    <hyperlink ref="J419" r:id="rId144"/>
    <hyperlink ref="J420" r:id="rId145"/>
    <hyperlink ref="K420" r:id="rId146"/>
    <hyperlink ref="J434" r:id="rId147"/>
    <hyperlink ref="K434" r:id="rId148"/>
    <hyperlink ref="J438" r:id="rId149"/>
    <hyperlink ref="J441" r:id="rId150"/>
    <hyperlink ref="K445" r:id="rId151"/>
    <hyperlink ref="J469" r:id="rId152"/>
    <hyperlink ref="K469" r:id="rId153"/>
    <hyperlink ref="J481" r:id="rId154"/>
    <hyperlink ref="K481" r:id="rId155"/>
    <hyperlink ref="J485" r:id="rId156"/>
    <hyperlink ref="K485" r:id="rId157"/>
    <hyperlink ref="J500" r:id="rId158"/>
    <hyperlink ref="K500" r:id="rId159"/>
    <hyperlink ref="J503" r:id="rId160"/>
    <hyperlink ref="K503" r:id="rId161"/>
    <hyperlink ref="J515" r:id="rId162"/>
    <hyperlink ref="K515" r:id="rId163"/>
    <hyperlink ref="J523" r:id="rId164"/>
    <hyperlink ref="K523" r:id="rId165"/>
    <hyperlink ref="J550" r:id="rId166"/>
    <hyperlink ref="K561" r:id="rId167"/>
    <hyperlink ref="J564" r:id="rId168"/>
    <hyperlink ref="K564" r:id="rId169"/>
    <hyperlink ref="J325" r:id="rId170"/>
    <hyperlink ref="K16" r:id="rId171"/>
  </hyperlinks>
  <pageMargins left="0.7" right="0.7" top="0.75" bottom="0.75" header="0.3" footer="0.3"/>
  <pageSetup paperSize="9" orientation="portrait" r:id="rId172"/>
  <drawing r:id="rId173"/>
  <legacyDrawing r:id="rId174"/>
  <controls>
    <mc:AlternateContent xmlns:mc="http://schemas.openxmlformats.org/markup-compatibility/2006">
      <mc:Choice Requires="x14">
        <control shapeId="2052" r:id="rId175" name="TextBox1">
          <controlPr defaultSize="0" autoLine="0" r:id="rId176">
            <anchor moveWithCells="1">
              <from>
                <xdr:col>47</xdr:col>
                <xdr:colOff>180975</xdr:colOff>
                <xdr:row>1685</xdr:row>
                <xdr:rowOff>0</xdr:rowOff>
              </from>
              <to>
                <xdr:col>50</xdr:col>
                <xdr:colOff>123825</xdr:colOff>
                <xdr:row>1686</xdr:row>
                <xdr:rowOff>180975</xdr:rowOff>
              </to>
            </anchor>
          </controlPr>
        </control>
      </mc:Choice>
      <mc:Fallback>
        <control shapeId="2052" r:id="rId175" name="TextBox1"/>
      </mc:Fallback>
    </mc:AlternateContent>
    <mc:AlternateContent xmlns:mc="http://schemas.openxmlformats.org/markup-compatibility/2006">
      <mc:Choice Requires="x14">
        <control shapeId="2053" r:id="rId177" name="ListBox1">
          <controlPr defaultSize="0" autoLine="0" r:id="rId178">
            <anchor moveWithCells="1">
              <from>
                <xdr:col>47</xdr:col>
                <xdr:colOff>190500</xdr:colOff>
                <xdr:row>1685</xdr:row>
                <xdr:rowOff>0</xdr:rowOff>
              </from>
              <to>
                <xdr:col>83</xdr:col>
                <xdr:colOff>266700</xdr:colOff>
                <xdr:row>1733</xdr:row>
                <xdr:rowOff>104775</xdr:rowOff>
              </to>
            </anchor>
          </controlPr>
        </control>
      </mc:Choice>
      <mc:Fallback>
        <control shapeId="2053" r:id="rId177" name="ListBox1"/>
      </mc:Fallback>
    </mc:AlternateContent>
    <mc:AlternateContent xmlns:mc="http://schemas.openxmlformats.org/markup-compatibility/2006">
      <mc:Choice Requires="x14">
        <control shapeId="2049" r:id="rId179" name="Button 1">
          <controlPr defaultSize="0" print="0" autoFill="0" autoPict="0" macro="[0]!formRecherche">
            <anchor moveWithCells="1" sizeWithCells="1">
              <from>
                <xdr:col>44</xdr:col>
                <xdr:colOff>219075</xdr:colOff>
                <xdr:row>1</xdr:row>
                <xdr:rowOff>0</xdr:rowOff>
              </from>
              <to>
                <xdr:col>46</xdr:col>
                <xdr:colOff>161925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F27" sqref="F27"/>
    </sheetView>
  </sheetViews>
  <sheetFormatPr baseColWidth="10" defaultRowHeight="15"/>
  <sheetData>
    <row r="1" spans="1:2">
      <c r="A1" t="s">
        <v>990</v>
      </c>
      <c r="B1" t="s">
        <v>991</v>
      </c>
    </row>
    <row r="2" spans="1:2">
      <c r="A2" t="s">
        <v>36</v>
      </c>
      <c r="B2">
        <v>1</v>
      </c>
    </row>
    <row r="3" spans="1:2">
      <c r="A3" t="s">
        <v>882</v>
      </c>
      <c r="B3">
        <v>2</v>
      </c>
    </row>
    <row r="4" spans="1:2">
      <c r="A4" t="s">
        <v>942</v>
      </c>
      <c r="B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FICHE</vt:lpstr>
      <vt:lpstr>Sommaire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Pierre-Francois ALEXIS</dc:creator>
  <cp:lastModifiedBy>Pierre-Francois ALEXIS</cp:lastModifiedBy>
  <cp:lastPrinted>2014-04-22T13:11:33Z</cp:lastPrinted>
  <dcterms:created xsi:type="dcterms:W3CDTF">2014-02-19T15:38:08Z</dcterms:created>
  <dcterms:modified xsi:type="dcterms:W3CDTF">2014-04-25T06:54:11Z</dcterms:modified>
</cp:coreProperties>
</file>