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120" windowWidth="24720" windowHeight="12075" activeTab="2"/>
  </bookViews>
  <sheets>
    <sheet name="DONNEES" sheetId="1" r:id="rId1"/>
    <sheet name="Bilan" sheetId="2" r:id="rId2"/>
    <sheet name="Recherche Evaluation" sheetId="3" r:id="rId3"/>
  </sheets>
  <definedNames>
    <definedName name="_xlnm._FilterDatabase" localSheetId="1" hidden="1">Bilan!$B$3:$G$40</definedName>
  </definedNames>
  <calcPr calcId="125725"/>
</workbook>
</file>

<file path=xl/calcChain.xml><?xml version="1.0" encoding="utf-8"?>
<calcChain xmlns="http://schemas.openxmlformats.org/spreadsheetml/2006/main">
  <c r="D4" i="3"/>
  <c r="C15" l="1"/>
  <c r="C16"/>
  <c r="C17"/>
  <c r="C18"/>
  <c r="C19"/>
  <c r="D13"/>
  <c r="E13" s="1"/>
  <c r="D14"/>
  <c r="E14" s="1"/>
  <c r="D5" l="1"/>
  <c r="D6"/>
  <c r="D7"/>
  <c r="D8"/>
  <c r="D9"/>
  <c r="H9" s="1"/>
  <c r="D10"/>
  <c r="D11"/>
  <c r="D12"/>
  <c r="H13"/>
  <c r="I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C5"/>
  <c r="C6"/>
  <c r="C7"/>
  <c r="C8"/>
  <c r="C9"/>
  <c r="C10"/>
  <c r="C11"/>
  <c r="C12"/>
  <c r="C13"/>
  <c r="C14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"/>
  <c r="D5" i="2"/>
  <c r="G5" s="1"/>
  <c r="D6"/>
  <c r="G6" s="1"/>
  <c r="D7"/>
  <c r="G7" s="1"/>
  <c r="D8"/>
  <c r="G8" s="1"/>
  <c r="D9"/>
  <c r="E9" s="1"/>
  <c r="D10"/>
  <c r="G10" s="1"/>
  <c r="D11"/>
  <c r="G11" s="1"/>
  <c r="D12"/>
  <c r="G12" s="1"/>
  <c r="D13"/>
  <c r="G13" s="1"/>
  <c r="D14"/>
  <c r="G14" s="1"/>
  <c r="D15"/>
  <c r="G15" s="1"/>
  <c r="D16"/>
  <c r="E16" s="1"/>
  <c r="D17"/>
  <c r="E17" s="1"/>
  <c r="D18"/>
  <c r="G18" s="1"/>
  <c r="D19"/>
  <c r="G19" s="1"/>
  <c r="D20"/>
  <c r="G20" s="1"/>
  <c r="D21"/>
  <c r="G21" s="1"/>
  <c r="D22"/>
  <c r="G22" s="1"/>
  <c r="D23"/>
  <c r="E23" s="1"/>
  <c r="D24"/>
  <c r="E24" s="1"/>
  <c r="D25"/>
  <c r="E25" s="1"/>
  <c r="D26"/>
  <c r="G26" s="1"/>
  <c r="D27"/>
  <c r="E27" s="1"/>
  <c r="D28"/>
  <c r="G28" s="1"/>
  <c r="D29"/>
  <c r="G29" s="1"/>
  <c r="D30"/>
  <c r="G30" s="1"/>
  <c r="D31"/>
  <c r="G31" s="1"/>
  <c r="D32"/>
  <c r="E32" s="1"/>
  <c r="D33"/>
  <c r="E33" s="1"/>
  <c r="D34"/>
  <c r="G34" s="1"/>
  <c r="D35"/>
  <c r="E35" s="1"/>
  <c r="D36"/>
  <c r="G36" s="1"/>
  <c r="D37"/>
  <c r="E37" s="1"/>
  <c r="D38"/>
  <c r="G38" s="1"/>
  <c r="D39"/>
  <c r="E39" s="1"/>
  <c r="D40"/>
  <c r="F40" s="1"/>
  <c r="J35" i="3" l="1"/>
  <c r="K40"/>
  <c r="K36"/>
  <c r="K32"/>
  <c r="K28"/>
  <c r="K24"/>
  <c r="K20"/>
  <c r="K16"/>
  <c r="K12"/>
  <c r="H37"/>
  <c r="H33"/>
  <c r="H29"/>
  <c r="H25"/>
  <c r="H21"/>
  <c r="H17"/>
  <c r="I38"/>
  <c r="I34"/>
  <c r="I30"/>
  <c r="I26"/>
  <c r="I22"/>
  <c r="I18"/>
  <c r="I10"/>
  <c r="J39"/>
  <c r="J31"/>
  <c r="J27"/>
  <c r="J23"/>
  <c r="J19"/>
  <c r="J15"/>
  <c r="J11"/>
  <c r="G7"/>
  <c r="G6"/>
  <c r="G5"/>
  <c r="G8"/>
  <c r="J7"/>
  <c r="K8"/>
  <c r="H4"/>
  <c r="H5"/>
  <c r="I6"/>
  <c r="E39"/>
  <c r="F39" s="1"/>
  <c r="E35"/>
  <c r="F35" s="1"/>
  <c r="E31"/>
  <c r="F31" s="1"/>
  <c r="E27"/>
  <c r="F27" s="1"/>
  <c r="E23"/>
  <c r="F23" s="1"/>
  <c r="E19"/>
  <c r="F19" s="1"/>
  <c r="E15"/>
  <c r="E11"/>
  <c r="E7"/>
  <c r="F7" s="1"/>
  <c r="G4"/>
  <c r="G37"/>
  <c r="G33"/>
  <c r="G29"/>
  <c r="G25"/>
  <c r="G21"/>
  <c r="G17"/>
  <c r="G13"/>
  <c r="G9"/>
  <c r="H38"/>
  <c r="H34"/>
  <c r="H30"/>
  <c r="H26"/>
  <c r="H22"/>
  <c r="H18"/>
  <c r="H14"/>
  <c r="H10"/>
  <c r="H6"/>
  <c r="I39"/>
  <c r="I35"/>
  <c r="I31"/>
  <c r="I27"/>
  <c r="I23"/>
  <c r="I19"/>
  <c r="I15"/>
  <c r="I11"/>
  <c r="I7"/>
  <c r="J40"/>
  <c r="J36"/>
  <c r="J32"/>
  <c r="J28"/>
  <c r="J24"/>
  <c r="J20"/>
  <c r="J16"/>
  <c r="J12"/>
  <c r="J8"/>
  <c r="K4"/>
  <c r="K37"/>
  <c r="K33"/>
  <c r="K29"/>
  <c r="K25"/>
  <c r="K21"/>
  <c r="K17"/>
  <c r="K13"/>
  <c r="K9"/>
  <c r="K5"/>
  <c r="E40"/>
  <c r="F40" s="1"/>
  <c r="E36"/>
  <c r="F36" s="1"/>
  <c r="E32"/>
  <c r="F32" s="1"/>
  <c r="E28"/>
  <c r="F28" s="1"/>
  <c r="E24"/>
  <c r="F24" s="1"/>
  <c r="E20"/>
  <c r="F20" s="1"/>
  <c r="E16"/>
  <c r="F16" s="1"/>
  <c r="E12"/>
  <c r="E8"/>
  <c r="F8" s="1"/>
  <c r="G38"/>
  <c r="G34"/>
  <c r="G30"/>
  <c r="G26"/>
  <c r="G22"/>
  <c r="G18"/>
  <c r="G14"/>
  <c r="G10"/>
  <c r="H39"/>
  <c r="H35"/>
  <c r="H31"/>
  <c r="H27"/>
  <c r="H23"/>
  <c r="H19"/>
  <c r="H15"/>
  <c r="H11"/>
  <c r="H7"/>
  <c r="I40"/>
  <c r="I36"/>
  <c r="I32"/>
  <c r="I28"/>
  <c r="I24"/>
  <c r="I20"/>
  <c r="I16"/>
  <c r="I12"/>
  <c r="I8"/>
  <c r="J4"/>
  <c r="J37"/>
  <c r="J33"/>
  <c r="J29"/>
  <c r="J25"/>
  <c r="J21"/>
  <c r="J17"/>
  <c r="J13"/>
  <c r="J9"/>
  <c r="J5"/>
  <c r="K38"/>
  <c r="K34"/>
  <c r="K30"/>
  <c r="K26"/>
  <c r="K22"/>
  <c r="K18"/>
  <c r="K14"/>
  <c r="K10"/>
  <c r="K6"/>
  <c r="E4"/>
  <c r="F4" s="1"/>
  <c r="E37"/>
  <c r="F37" s="1"/>
  <c r="E33"/>
  <c r="F33" s="1"/>
  <c r="E29"/>
  <c r="F29" s="1"/>
  <c r="E25"/>
  <c r="F25" s="1"/>
  <c r="E21"/>
  <c r="F21" s="1"/>
  <c r="E17"/>
  <c r="F17" s="1"/>
  <c r="E9"/>
  <c r="E5"/>
  <c r="F5" s="1"/>
  <c r="G39"/>
  <c r="G35"/>
  <c r="G31"/>
  <c r="G27"/>
  <c r="G23"/>
  <c r="G19"/>
  <c r="G15"/>
  <c r="G11"/>
  <c r="H40"/>
  <c r="H36"/>
  <c r="H32"/>
  <c r="H28"/>
  <c r="H24"/>
  <c r="H20"/>
  <c r="H16"/>
  <c r="H12"/>
  <c r="H8"/>
  <c r="I4"/>
  <c r="I37"/>
  <c r="I33"/>
  <c r="I29"/>
  <c r="I25"/>
  <c r="I21"/>
  <c r="I17"/>
  <c r="I13"/>
  <c r="I9"/>
  <c r="I5"/>
  <c r="J38"/>
  <c r="J34"/>
  <c r="J30"/>
  <c r="J26"/>
  <c r="J22"/>
  <c r="J18"/>
  <c r="J14"/>
  <c r="J10"/>
  <c r="J6"/>
  <c r="K39"/>
  <c r="K35"/>
  <c r="K31"/>
  <c r="K27"/>
  <c r="K23"/>
  <c r="K19"/>
  <c r="K15"/>
  <c r="K11"/>
  <c r="K7"/>
  <c r="E38"/>
  <c r="F38" s="1"/>
  <c r="E34"/>
  <c r="F34" s="1"/>
  <c r="E30"/>
  <c r="F30" s="1"/>
  <c r="E26"/>
  <c r="F26" s="1"/>
  <c r="E22"/>
  <c r="F22" s="1"/>
  <c r="E18"/>
  <c r="F18" s="1"/>
  <c r="E10"/>
  <c r="E6"/>
  <c r="F6" s="1"/>
  <c r="G40"/>
  <c r="G36"/>
  <c r="G32"/>
  <c r="G28"/>
  <c r="G24"/>
  <c r="G20"/>
  <c r="G16"/>
  <c r="G12"/>
  <c r="E31" i="2"/>
  <c r="E19"/>
  <c r="E15"/>
  <c r="E11"/>
  <c r="E7"/>
  <c r="F39"/>
  <c r="F35"/>
  <c r="F31"/>
  <c r="F27"/>
  <c r="F23"/>
  <c r="F19"/>
  <c r="F15"/>
  <c r="F11"/>
  <c r="F7"/>
  <c r="G39"/>
  <c r="G35"/>
  <c r="G27"/>
  <c r="G23"/>
  <c r="E36"/>
  <c r="E28"/>
  <c r="E20"/>
  <c r="E12"/>
  <c r="E8"/>
  <c r="F36"/>
  <c r="F32"/>
  <c r="F28"/>
  <c r="F24"/>
  <c r="F20"/>
  <c r="F16"/>
  <c r="F12"/>
  <c r="F8"/>
  <c r="G40"/>
  <c r="G32"/>
  <c r="G24"/>
  <c r="G16"/>
  <c r="E40"/>
  <c r="E29"/>
  <c r="E21"/>
  <c r="E13"/>
  <c r="E5"/>
  <c r="F37"/>
  <c r="F33"/>
  <c r="F29"/>
  <c r="F25"/>
  <c r="F21"/>
  <c r="F17"/>
  <c r="F13"/>
  <c r="F9"/>
  <c r="F5"/>
  <c r="G37"/>
  <c r="G33"/>
  <c r="G25"/>
  <c r="G17"/>
  <c r="G9"/>
  <c r="E38"/>
  <c r="E34"/>
  <c r="E30"/>
  <c r="E26"/>
  <c r="E22"/>
  <c r="E18"/>
  <c r="E14"/>
  <c r="E10"/>
  <c r="E6"/>
  <c r="F38"/>
  <c r="F34"/>
  <c r="F30"/>
  <c r="F26"/>
  <c r="F22"/>
  <c r="F18"/>
  <c r="F14"/>
  <c r="F10"/>
  <c r="F6"/>
  <c r="D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"/>
  <c r="F4" l="1"/>
  <c r="G4"/>
  <c r="E4"/>
</calcChain>
</file>

<file path=xl/sharedStrings.xml><?xml version="1.0" encoding="utf-8"?>
<sst xmlns="http://schemas.openxmlformats.org/spreadsheetml/2006/main" count="30" uniqueCount="23">
  <si>
    <t>Nom</t>
  </si>
  <si>
    <t>Prénom</t>
  </si>
  <si>
    <t>Date naissance</t>
  </si>
  <si>
    <t>IPP</t>
  </si>
  <si>
    <t>Entrée le</t>
  </si>
  <si>
    <t>Entré le</t>
  </si>
  <si>
    <t>Sorti le</t>
  </si>
  <si>
    <t>DONNEES</t>
  </si>
  <si>
    <t>Bilan 3 mois</t>
  </si>
  <si>
    <t>Bilan 18 mois</t>
  </si>
  <si>
    <t>Bilan 30 mois</t>
  </si>
  <si>
    <t>BILAN</t>
  </si>
  <si>
    <t>Bilan 0 mois</t>
  </si>
  <si>
    <t>Bilan 2 mois</t>
  </si>
  <si>
    <t>Bilan 6 mois</t>
  </si>
  <si>
    <t>Bilan 24 mois</t>
  </si>
  <si>
    <t>Bilan 36 mois</t>
  </si>
  <si>
    <t>RECHERCHE EVALUATION</t>
  </si>
  <si>
    <t>TATA</t>
  </si>
  <si>
    <t>TOTO</t>
  </si>
  <si>
    <t>TITI</t>
  </si>
  <si>
    <t>TUTU</t>
  </si>
  <si>
    <t>TETE</t>
  </si>
</sst>
</file>

<file path=xl/styles.xml><?xml version="1.0" encoding="utf-8"?>
<styleSheet xmlns="http://schemas.openxmlformats.org/spreadsheetml/2006/main">
  <numFmts count="1">
    <numFmt numFmtId="164" formatCode=";;"/>
  </numFmts>
  <fonts count="5">
    <font>
      <sz val="11"/>
      <color theme="1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4" fontId="4" fillId="0" borderId="0" xfId="0" applyNumberFormat="1" applyFont="1"/>
  </cellXfs>
  <cellStyles count="1">
    <cellStyle name="Normal" xfId="0" builtinId="0"/>
  </cellStyles>
  <dxfs count="50"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rgb="FF00B0F0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rgb="FF00B0F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rgb="FF00B0F0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rgb="FF00B0F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FF6D4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G40" headerRowCount="0">
  <tableColumns count="6">
    <tableColumn id="1" name="Colonne1" totalsRowLabel="Total" headerRowDxfId="49" dataDxfId="48" totalsRowDxfId="47"/>
    <tableColumn id="2" name="Colonne2" headerRowDxfId="46" dataDxfId="45" totalsRowDxfId="44"/>
    <tableColumn id="3" name="Colonne3" headerRowDxfId="43" dataDxfId="42" totalsRowDxfId="41"/>
    <tableColumn id="4" name="Colonne4" headerRowDxfId="40" dataDxfId="39" totalsRowDxfId="38"/>
    <tableColumn id="5" name="Colonne5" headerRowDxfId="37" dataDxfId="36" totalsRowDxfId="35"/>
    <tableColumn id="6" name="Colonne6" totalsRowFunction="count" headerRowDxfId="34" dataDxfId="33" totalsRowDxfId="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3:G40" totalsRowShown="0" headerRowDxfId="31" dataDxfId="30">
  <tableColumns count="6">
    <tableColumn id="1" name="Nom" dataDxfId="29">
      <calculatedColumnFormula>DONNEES!B4</calculatedColumnFormula>
    </tableColumn>
    <tableColumn id="2" name="Prénom" dataDxfId="28">
      <calculatedColumnFormula>DONNEES!C4</calculatedColumnFormula>
    </tableColumn>
    <tableColumn id="3" name="Entrée le" dataDxfId="27">
      <calculatedColumnFormula>DONNEES!F4</calculatedColumnFormula>
    </tableColumn>
    <tableColumn id="4" name="Bilan 3 mois" dataDxfId="26">
      <calculatedColumnFormula>EDATE(D4,3)</calculatedColumnFormula>
    </tableColumn>
    <tableColumn id="5" name="Bilan 18 mois" dataDxfId="25">
      <calculatedColumnFormula>EDATE(D4,18)</calculatedColumnFormula>
    </tableColumn>
    <tableColumn id="6" name="Bilan 30 mois" dataDxfId="24">
      <calculatedColumnFormula>EDATE(D4,30)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3:K40" totalsRowShown="0" headerRowDxfId="23" dataDxfId="22">
  <tableColumns count="10">
    <tableColumn id="1" name="Nom" dataDxfId="21">
      <calculatedColumnFormula>DONNEES!B4</calculatedColumnFormula>
    </tableColumn>
    <tableColumn id="2" name="Prénom" dataDxfId="20">
      <calculatedColumnFormula>DONNEES!C4</calculatedColumnFormula>
    </tableColumn>
    <tableColumn id="3" name="Entrée le" dataDxfId="19">
      <calculatedColumnFormula>DONNEES!F4</calculatedColumnFormula>
    </tableColumn>
    <tableColumn id="4" name="Bilan 0 mois" dataDxfId="18">
      <calculatedColumnFormula>D4</calculatedColumnFormula>
    </tableColumn>
    <tableColumn id="5" name="Bilan 2 mois" dataDxfId="6">
      <calculatedColumnFormula>IF(E4="","",EDATE(E4,2))</calculatedColumnFormula>
    </tableColumn>
    <tableColumn id="6" name="Bilan 6 mois" dataDxfId="17">
      <calculatedColumnFormula>EDATE(D4,6)</calculatedColumnFormula>
    </tableColumn>
    <tableColumn id="7" name="Bilan 18 mois" dataDxfId="16">
      <calculatedColumnFormula>EDATE(D4,18)</calculatedColumnFormula>
    </tableColumn>
    <tableColumn id="8" name="Bilan 24 mois" dataDxfId="15">
      <calculatedColumnFormula>EDATE(D4,24)</calculatedColumnFormula>
    </tableColumn>
    <tableColumn id="9" name="Bilan 30 mois" dataDxfId="14">
      <calculatedColumnFormula>EDATE(D4,30)</calculatedColumnFormula>
    </tableColumn>
    <tableColumn id="10" name="Bilan 36 mois" dataDxfId="13">
      <calculatedColumnFormula>EDATE(D4,36)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  <pageSetUpPr fitToPage="1"/>
  </sheetPr>
  <dimension ref="B1:G38"/>
  <sheetViews>
    <sheetView showGridLines="0" zoomScale="90" zoomScaleNormal="90" workbookViewId="0">
      <selection activeCell="G6" sqref="G6"/>
    </sheetView>
  </sheetViews>
  <sheetFormatPr baseColWidth="10" defaultRowHeight="23.25"/>
  <cols>
    <col min="1" max="1" width="2.75" style="1" customWidth="1"/>
    <col min="2" max="2" width="21.875" style="4" customWidth="1"/>
    <col min="3" max="3" width="23.5" style="4" customWidth="1"/>
    <col min="4" max="5" width="21.875" style="2" customWidth="1"/>
    <col min="6" max="7" width="21.875" style="3" customWidth="1"/>
    <col min="8" max="16384" width="11" style="1"/>
  </cols>
  <sheetData>
    <row r="1" spans="2:7" ht="30.75" customHeight="1">
      <c r="B1" s="11" t="s">
        <v>7</v>
      </c>
      <c r="C1"/>
      <c r="D1"/>
      <c r="E1"/>
      <c r="F1"/>
      <c r="G1"/>
    </row>
    <row r="2" spans="2:7" ht="30.75" customHeight="1">
      <c r="B2" s="1"/>
      <c r="C2"/>
      <c r="D2"/>
      <c r="E2"/>
      <c r="F2"/>
      <c r="G2"/>
    </row>
    <row r="3" spans="2:7" ht="27" customHeight="1">
      <c r="B3" s="6" t="s">
        <v>0</v>
      </c>
      <c r="C3" s="6" t="s">
        <v>1</v>
      </c>
      <c r="D3" s="7" t="s">
        <v>2</v>
      </c>
      <c r="E3" s="7" t="s">
        <v>3</v>
      </c>
      <c r="F3" s="8" t="s">
        <v>5</v>
      </c>
      <c r="G3" s="8" t="s">
        <v>6</v>
      </c>
    </row>
    <row r="4" spans="2:7" ht="27" customHeight="1">
      <c r="B4" s="4" t="s">
        <v>18</v>
      </c>
      <c r="F4" s="3">
        <v>41176</v>
      </c>
    </row>
    <row r="5" spans="2:7" ht="27" customHeight="1">
      <c r="B5" s="4" t="s">
        <v>19</v>
      </c>
      <c r="F5" s="3">
        <v>41191</v>
      </c>
    </row>
    <row r="6" spans="2:7" ht="27" customHeight="1">
      <c r="B6" s="4" t="s">
        <v>20</v>
      </c>
      <c r="F6" s="3">
        <v>40922</v>
      </c>
    </row>
    <row r="7" spans="2:7" ht="27" customHeight="1">
      <c r="B7" s="4" t="s">
        <v>21</v>
      </c>
      <c r="F7" s="3">
        <v>41049</v>
      </c>
    </row>
    <row r="8" spans="2:7" ht="27" customHeight="1">
      <c r="B8" s="4" t="s">
        <v>22</v>
      </c>
      <c r="F8" s="3">
        <v>41071</v>
      </c>
    </row>
    <row r="9" spans="2:7" ht="27" customHeight="1"/>
    <row r="10" spans="2:7" ht="27" customHeight="1"/>
    <row r="11" spans="2:7" ht="27" customHeight="1"/>
    <row r="12" spans="2:7" ht="27" customHeight="1"/>
    <row r="13" spans="2:7" ht="27" customHeight="1"/>
    <row r="14" spans="2:7" ht="27" customHeight="1"/>
    <row r="15" spans="2:7" ht="27" customHeight="1"/>
    <row r="16" spans="2:7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</sheetData>
  <pageMargins left="0.7" right="0.7" top="0.75" bottom="0.75" header="0.3" footer="0.3"/>
  <pageSetup paperSize="9" scale="59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40"/>
  <sheetViews>
    <sheetView showGridLines="0" zoomScale="80" zoomScaleNormal="80" workbookViewId="0">
      <selection activeCell="D4" sqref="D4"/>
    </sheetView>
  </sheetViews>
  <sheetFormatPr baseColWidth="10" defaultRowHeight="23.25"/>
  <cols>
    <col min="1" max="1" width="3.375" style="1" customWidth="1"/>
    <col min="2" max="2" width="24.625" style="5" customWidth="1"/>
    <col min="3" max="3" width="24.625" style="4" customWidth="1"/>
    <col min="4" max="7" width="24.625" style="3" customWidth="1"/>
    <col min="8" max="16384" width="11" style="1"/>
  </cols>
  <sheetData>
    <row r="1" spans="2:7">
      <c r="B1" s="9" t="s">
        <v>11</v>
      </c>
    </row>
    <row r="3" spans="2:7" ht="30" customHeight="1">
      <c r="B3" s="5" t="s">
        <v>0</v>
      </c>
      <c r="C3" s="4" t="s">
        <v>1</v>
      </c>
      <c r="D3" s="3" t="s">
        <v>4</v>
      </c>
      <c r="E3" s="3" t="s">
        <v>8</v>
      </c>
      <c r="F3" s="3" t="s">
        <v>9</v>
      </c>
      <c r="G3" s="3" t="s">
        <v>10</v>
      </c>
    </row>
    <row r="4" spans="2:7" ht="30" customHeight="1">
      <c r="B4" s="5" t="str">
        <f>DONNEES!B4</f>
        <v>TATA</v>
      </c>
      <c r="C4" s="4">
        <f>DONNEES!C4</f>
        <v>0</v>
      </c>
      <c r="D4" s="3">
        <f>DONNEES!F4</f>
        <v>41176</v>
      </c>
      <c r="E4" s="3">
        <f>EDATE(D4,3)</f>
        <v>41267</v>
      </c>
      <c r="F4" s="3">
        <f>EDATE(D4,18)</f>
        <v>41722</v>
      </c>
      <c r="G4" s="3">
        <f>EDATE(D4,30)</f>
        <v>42087</v>
      </c>
    </row>
    <row r="5" spans="2:7" ht="30" customHeight="1">
      <c r="B5" s="5" t="str">
        <f>DONNEES!B5</f>
        <v>TOTO</v>
      </c>
      <c r="C5" s="4">
        <f>DONNEES!C5</f>
        <v>0</v>
      </c>
      <c r="D5" s="3">
        <f>DONNEES!F5</f>
        <v>41191</v>
      </c>
      <c r="E5" s="3">
        <f t="shared" ref="E5:E40" si="0">EDATE(D5,3)</f>
        <v>41283</v>
      </c>
      <c r="F5" s="3">
        <f t="shared" ref="F5:F40" si="1">EDATE(D5,18)</f>
        <v>41738</v>
      </c>
      <c r="G5" s="3">
        <f t="shared" ref="G5:G40" si="2">EDATE(D5,30)</f>
        <v>42103</v>
      </c>
    </row>
    <row r="6" spans="2:7" ht="30" customHeight="1">
      <c r="B6" s="5" t="str">
        <f>DONNEES!B6</f>
        <v>TITI</v>
      </c>
      <c r="C6" s="4">
        <f>DONNEES!C6</f>
        <v>0</v>
      </c>
      <c r="D6" s="3">
        <f>DONNEES!F6</f>
        <v>40922</v>
      </c>
      <c r="E6" s="3">
        <f t="shared" si="0"/>
        <v>41013</v>
      </c>
      <c r="F6" s="3">
        <f t="shared" si="1"/>
        <v>41469</v>
      </c>
      <c r="G6" s="3">
        <f t="shared" si="2"/>
        <v>41834</v>
      </c>
    </row>
    <row r="7" spans="2:7" ht="30" customHeight="1">
      <c r="B7" s="5" t="str">
        <f>DONNEES!B7</f>
        <v>TUTU</v>
      </c>
      <c r="C7" s="4">
        <f>DONNEES!C7</f>
        <v>0</v>
      </c>
      <c r="D7" s="3">
        <f>DONNEES!F7</f>
        <v>41049</v>
      </c>
      <c r="E7" s="3">
        <f t="shared" si="0"/>
        <v>41141</v>
      </c>
      <c r="F7" s="3">
        <f t="shared" si="1"/>
        <v>41598</v>
      </c>
      <c r="G7" s="3">
        <f t="shared" si="2"/>
        <v>41963</v>
      </c>
    </row>
    <row r="8" spans="2:7" ht="30" customHeight="1">
      <c r="B8" s="5" t="str">
        <f>DONNEES!B8</f>
        <v>TETE</v>
      </c>
      <c r="C8" s="14">
        <f>DONNEES!C8</f>
        <v>0</v>
      </c>
      <c r="D8" s="13">
        <f>DONNEES!F8</f>
        <v>41071</v>
      </c>
      <c r="E8" s="13">
        <f t="shared" si="0"/>
        <v>41163</v>
      </c>
      <c r="F8" s="13">
        <f t="shared" si="1"/>
        <v>41619</v>
      </c>
      <c r="G8" s="13">
        <f t="shared" si="2"/>
        <v>41984</v>
      </c>
    </row>
    <row r="9" spans="2:7" ht="30" customHeight="1">
      <c r="B9" s="14">
        <f>DONNEES!B9</f>
        <v>0</v>
      </c>
      <c r="C9" s="14">
        <f>DONNEES!C9</f>
        <v>0</v>
      </c>
      <c r="D9" s="13">
        <f>DONNEES!F9</f>
        <v>0</v>
      </c>
      <c r="E9" s="13">
        <f t="shared" si="0"/>
        <v>91</v>
      </c>
      <c r="F9" s="13">
        <f t="shared" si="1"/>
        <v>547</v>
      </c>
      <c r="G9" s="13">
        <f t="shared" si="2"/>
        <v>912</v>
      </c>
    </row>
    <row r="10" spans="2:7" ht="30" customHeight="1">
      <c r="B10" s="14">
        <f>DONNEES!B10</f>
        <v>0</v>
      </c>
      <c r="C10" s="14">
        <f>DONNEES!C10</f>
        <v>0</v>
      </c>
      <c r="D10" s="13">
        <f>DONNEES!F10</f>
        <v>0</v>
      </c>
      <c r="E10" s="13">
        <f t="shared" si="0"/>
        <v>91</v>
      </c>
      <c r="F10" s="13">
        <f t="shared" si="1"/>
        <v>547</v>
      </c>
      <c r="G10" s="13">
        <f t="shared" si="2"/>
        <v>912</v>
      </c>
    </row>
    <row r="11" spans="2:7" ht="30" customHeight="1">
      <c r="B11" s="14">
        <f>DONNEES!B11</f>
        <v>0</v>
      </c>
      <c r="C11" s="14">
        <f>DONNEES!C11</f>
        <v>0</v>
      </c>
      <c r="D11" s="13">
        <f>DONNEES!F11</f>
        <v>0</v>
      </c>
      <c r="E11" s="13">
        <f t="shared" si="0"/>
        <v>91</v>
      </c>
      <c r="F11" s="13">
        <f t="shared" si="1"/>
        <v>547</v>
      </c>
      <c r="G11" s="13">
        <f t="shared" si="2"/>
        <v>912</v>
      </c>
    </row>
    <row r="12" spans="2:7" ht="30" customHeight="1">
      <c r="B12" s="14">
        <f>DONNEES!B12</f>
        <v>0</v>
      </c>
      <c r="C12" s="14">
        <f>DONNEES!C12</f>
        <v>0</v>
      </c>
      <c r="D12" s="13">
        <f>DONNEES!F12</f>
        <v>0</v>
      </c>
      <c r="E12" s="13">
        <f t="shared" si="0"/>
        <v>91</v>
      </c>
      <c r="F12" s="13">
        <f t="shared" si="1"/>
        <v>547</v>
      </c>
      <c r="G12" s="13">
        <f t="shared" si="2"/>
        <v>912</v>
      </c>
    </row>
    <row r="13" spans="2:7" ht="30" customHeight="1">
      <c r="B13" s="14">
        <f>DONNEES!B13</f>
        <v>0</v>
      </c>
      <c r="C13" s="14">
        <f>DONNEES!C13</f>
        <v>0</v>
      </c>
      <c r="D13" s="13">
        <f>DONNEES!F13</f>
        <v>0</v>
      </c>
      <c r="E13" s="13">
        <f t="shared" si="0"/>
        <v>91</v>
      </c>
      <c r="F13" s="13">
        <f t="shared" si="1"/>
        <v>547</v>
      </c>
      <c r="G13" s="13">
        <f t="shared" si="2"/>
        <v>912</v>
      </c>
    </row>
    <row r="14" spans="2:7" ht="30" customHeight="1">
      <c r="B14" s="14">
        <f>DONNEES!B14</f>
        <v>0</v>
      </c>
      <c r="C14" s="14">
        <f>DONNEES!C14</f>
        <v>0</v>
      </c>
      <c r="D14" s="13">
        <f>DONNEES!F14</f>
        <v>0</v>
      </c>
      <c r="E14" s="13">
        <f t="shared" si="0"/>
        <v>91</v>
      </c>
      <c r="F14" s="13">
        <f t="shared" si="1"/>
        <v>547</v>
      </c>
      <c r="G14" s="13">
        <f t="shared" si="2"/>
        <v>912</v>
      </c>
    </row>
    <row r="15" spans="2:7" ht="30" customHeight="1">
      <c r="B15" s="14">
        <f>DONNEES!B15</f>
        <v>0</v>
      </c>
      <c r="C15" s="14">
        <f>DONNEES!C15</f>
        <v>0</v>
      </c>
      <c r="D15" s="13">
        <f>DONNEES!F15</f>
        <v>0</v>
      </c>
      <c r="E15" s="13">
        <f t="shared" si="0"/>
        <v>91</v>
      </c>
      <c r="F15" s="13">
        <f t="shared" si="1"/>
        <v>547</v>
      </c>
      <c r="G15" s="13">
        <f t="shared" si="2"/>
        <v>912</v>
      </c>
    </row>
    <row r="16" spans="2:7" ht="30" customHeight="1">
      <c r="B16" s="14">
        <f>DONNEES!B16</f>
        <v>0</v>
      </c>
      <c r="C16" s="14">
        <f>DONNEES!C16</f>
        <v>0</v>
      </c>
      <c r="D16" s="13">
        <f>DONNEES!F16</f>
        <v>0</v>
      </c>
      <c r="E16" s="13">
        <f t="shared" si="0"/>
        <v>91</v>
      </c>
      <c r="F16" s="13">
        <f t="shared" si="1"/>
        <v>547</v>
      </c>
      <c r="G16" s="13">
        <f t="shared" si="2"/>
        <v>912</v>
      </c>
    </row>
    <row r="17" spans="2:7" ht="30" customHeight="1">
      <c r="B17" s="14">
        <f>DONNEES!B17</f>
        <v>0</v>
      </c>
      <c r="C17" s="14">
        <f>DONNEES!C17</f>
        <v>0</v>
      </c>
      <c r="D17" s="13">
        <f>DONNEES!F17</f>
        <v>0</v>
      </c>
      <c r="E17" s="13">
        <f t="shared" si="0"/>
        <v>91</v>
      </c>
      <c r="F17" s="13">
        <f t="shared" si="1"/>
        <v>547</v>
      </c>
      <c r="G17" s="13">
        <f t="shared" si="2"/>
        <v>912</v>
      </c>
    </row>
    <row r="18" spans="2:7" ht="30" customHeight="1">
      <c r="B18" s="14">
        <f>DONNEES!B18</f>
        <v>0</v>
      </c>
      <c r="C18" s="14">
        <f>DONNEES!C18</f>
        <v>0</v>
      </c>
      <c r="D18" s="13">
        <f>DONNEES!F18</f>
        <v>0</v>
      </c>
      <c r="E18" s="13">
        <f t="shared" si="0"/>
        <v>91</v>
      </c>
      <c r="F18" s="13">
        <f t="shared" si="1"/>
        <v>547</v>
      </c>
      <c r="G18" s="13">
        <f t="shared" si="2"/>
        <v>912</v>
      </c>
    </row>
    <row r="19" spans="2:7" ht="30" customHeight="1">
      <c r="B19" s="14">
        <f>DONNEES!B19</f>
        <v>0</v>
      </c>
      <c r="C19" s="14">
        <f>DONNEES!C19</f>
        <v>0</v>
      </c>
      <c r="D19" s="13">
        <f>DONNEES!F19</f>
        <v>0</v>
      </c>
      <c r="E19" s="13">
        <f t="shared" si="0"/>
        <v>91</v>
      </c>
      <c r="F19" s="13">
        <f t="shared" si="1"/>
        <v>547</v>
      </c>
      <c r="G19" s="13">
        <f t="shared" si="2"/>
        <v>912</v>
      </c>
    </row>
    <row r="20" spans="2:7" ht="30" customHeight="1">
      <c r="B20" s="14">
        <f>DONNEES!B20</f>
        <v>0</v>
      </c>
      <c r="C20" s="14">
        <f>DONNEES!C20</f>
        <v>0</v>
      </c>
      <c r="D20" s="13">
        <f>DONNEES!F20</f>
        <v>0</v>
      </c>
      <c r="E20" s="13">
        <f t="shared" si="0"/>
        <v>91</v>
      </c>
      <c r="F20" s="13">
        <f t="shared" si="1"/>
        <v>547</v>
      </c>
      <c r="G20" s="13">
        <f t="shared" si="2"/>
        <v>912</v>
      </c>
    </row>
    <row r="21" spans="2:7" ht="30" customHeight="1">
      <c r="B21" s="14">
        <f>DONNEES!B21</f>
        <v>0</v>
      </c>
      <c r="C21" s="14">
        <f>DONNEES!C21</f>
        <v>0</v>
      </c>
      <c r="D21" s="13">
        <f>DONNEES!F21</f>
        <v>0</v>
      </c>
      <c r="E21" s="13">
        <f t="shared" si="0"/>
        <v>91</v>
      </c>
      <c r="F21" s="13">
        <f t="shared" si="1"/>
        <v>547</v>
      </c>
      <c r="G21" s="13">
        <f t="shared" si="2"/>
        <v>912</v>
      </c>
    </row>
    <row r="22" spans="2:7" ht="30" customHeight="1">
      <c r="B22" s="14">
        <f>DONNEES!B22</f>
        <v>0</v>
      </c>
      <c r="C22" s="14">
        <f>DONNEES!C22</f>
        <v>0</v>
      </c>
      <c r="D22" s="13">
        <f>DONNEES!F22</f>
        <v>0</v>
      </c>
      <c r="E22" s="13">
        <f t="shared" si="0"/>
        <v>91</v>
      </c>
      <c r="F22" s="13">
        <f t="shared" si="1"/>
        <v>547</v>
      </c>
      <c r="G22" s="13">
        <f t="shared" si="2"/>
        <v>912</v>
      </c>
    </row>
    <row r="23" spans="2:7" ht="30" customHeight="1">
      <c r="B23" s="14">
        <f>DONNEES!B23</f>
        <v>0</v>
      </c>
      <c r="C23" s="14">
        <f>DONNEES!C23</f>
        <v>0</v>
      </c>
      <c r="D23" s="13">
        <f>DONNEES!F23</f>
        <v>0</v>
      </c>
      <c r="E23" s="13">
        <f t="shared" si="0"/>
        <v>91</v>
      </c>
      <c r="F23" s="13">
        <f t="shared" si="1"/>
        <v>547</v>
      </c>
      <c r="G23" s="13">
        <f t="shared" si="2"/>
        <v>912</v>
      </c>
    </row>
    <row r="24" spans="2:7" ht="30" customHeight="1">
      <c r="B24" s="14">
        <f>DONNEES!B24</f>
        <v>0</v>
      </c>
      <c r="C24" s="14">
        <f>DONNEES!C24</f>
        <v>0</v>
      </c>
      <c r="D24" s="13">
        <f>DONNEES!F24</f>
        <v>0</v>
      </c>
      <c r="E24" s="13">
        <f t="shared" si="0"/>
        <v>91</v>
      </c>
      <c r="F24" s="13">
        <f t="shared" si="1"/>
        <v>547</v>
      </c>
      <c r="G24" s="13">
        <f t="shared" si="2"/>
        <v>912</v>
      </c>
    </row>
    <row r="25" spans="2:7" ht="30" customHeight="1">
      <c r="B25" s="14">
        <f>DONNEES!B25</f>
        <v>0</v>
      </c>
      <c r="C25" s="14">
        <f>DONNEES!C25</f>
        <v>0</v>
      </c>
      <c r="D25" s="13">
        <f>DONNEES!F25</f>
        <v>0</v>
      </c>
      <c r="E25" s="13">
        <f t="shared" si="0"/>
        <v>91</v>
      </c>
      <c r="F25" s="13">
        <f t="shared" si="1"/>
        <v>547</v>
      </c>
      <c r="G25" s="13">
        <f t="shared" si="2"/>
        <v>912</v>
      </c>
    </row>
    <row r="26" spans="2:7" ht="30" customHeight="1">
      <c r="B26" s="14">
        <f>DONNEES!B26</f>
        <v>0</v>
      </c>
      <c r="C26" s="14">
        <f>DONNEES!C26</f>
        <v>0</v>
      </c>
      <c r="D26" s="13">
        <f>DONNEES!F26</f>
        <v>0</v>
      </c>
      <c r="E26" s="13">
        <f t="shared" si="0"/>
        <v>91</v>
      </c>
      <c r="F26" s="13">
        <f t="shared" si="1"/>
        <v>547</v>
      </c>
      <c r="G26" s="13">
        <f t="shared" si="2"/>
        <v>912</v>
      </c>
    </row>
    <row r="27" spans="2:7" ht="30" customHeight="1">
      <c r="B27" s="14">
        <f>DONNEES!B27</f>
        <v>0</v>
      </c>
      <c r="C27" s="14">
        <f>DONNEES!C27</f>
        <v>0</v>
      </c>
      <c r="D27" s="13">
        <f>DONNEES!F27</f>
        <v>0</v>
      </c>
      <c r="E27" s="13">
        <f t="shared" si="0"/>
        <v>91</v>
      </c>
      <c r="F27" s="13">
        <f t="shared" si="1"/>
        <v>547</v>
      </c>
      <c r="G27" s="13">
        <f t="shared" si="2"/>
        <v>912</v>
      </c>
    </row>
    <row r="28" spans="2:7" ht="30" customHeight="1">
      <c r="B28" s="14">
        <f>DONNEES!B28</f>
        <v>0</v>
      </c>
      <c r="C28" s="14">
        <f>DONNEES!C28</f>
        <v>0</v>
      </c>
      <c r="D28" s="13">
        <f>DONNEES!F28</f>
        <v>0</v>
      </c>
      <c r="E28" s="13">
        <f t="shared" si="0"/>
        <v>91</v>
      </c>
      <c r="F28" s="13">
        <f t="shared" si="1"/>
        <v>547</v>
      </c>
      <c r="G28" s="13">
        <f t="shared" si="2"/>
        <v>912</v>
      </c>
    </row>
    <row r="29" spans="2:7" ht="30" customHeight="1">
      <c r="B29" s="14">
        <f>DONNEES!B29</f>
        <v>0</v>
      </c>
      <c r="C29" s="14">
        <f>DONNEES!C29</f>
        <v>0</v>
      </c>
      <c r="D29" s="13">
        <f>DONNEES!F29</f>
        <v>0</v>
      </c>
      <c r="E29" s="13">
        <f t="shared" si="0"/>
        <v>91</v>
      </c>
      <c r="F29" s="13">
        <f t="shared" si="1"/>
        <v>547</v>
      </c>
      <c r="G29" s="13">
        <f t="shared" si="2"/>
        <v>912</v>
      </c>
    </row>
    <row r="30" spans="2:7" ht="30" customHeight="1">
      <c r="B30" s="14">
        <f>DONNEES!B30</f>
        <v>0</v>
      </c>
      <c r="C30" s="14">
        <f>DONNEES!C30</f>
        <v>0</v>
      </c>
      <c r="D30" s="13">
        <f>DONNEES!F30</f>
        <v>0</v>
      </c>
      <c r="E30" s="13">
        <f t="shared" si="0"/>
        <v>91</v>
      </c>
      <c r="F30" s="13">
        <f t="shared" si="1"/>
        <v>547</v>
      </c>
      <c r="G30" s="13">
        <f t="shared" si="2"/>
        <v>912</v>
      </c>
    </row>
    <row r="31" spans="2:7" ht="30" customHeight="1">
      <c r="B31" s="14">
        <f>DONNEES!B31</f>
        <v>0</v>
      </c>
      <c r="C31" s="14">
        <f>DONNEES!C31</f>
        <v>0</v>
      </c>
      <c r="D31" s="13">
        <f>DONNEES!F31</f>
        <v>0</v>
      </c>
      <c r="E31" s="13">
        <f t="shared" si="0"/>
        <v>91</v>
      </c>
      <c r="F31" s="13">
        <f t="shared" si="1"/>
        <v>547</v>
      </c>
      <c r="G31" s="13">
        <f t="shared" si="2"/>
        <v>912</v>
      </c>
    </row>
    <row r="32" spans="2:7" ht="30" customHeight="1">
      <c r="B32" s="14">
        <f>DONNEES!B32</f>
        <v>0</v>
      </c>
      <c r="C32" s="14">
        <f>DONNEES!C32</f>
        <v>0</v>
      </c>
      <c r="D32" s="13">
        <f>DONNEES!F32</f>
        <v>0</v>
      </c>
      <c r="E32" s="13">
        <f t="shared" si="0"/>
        <v>91</v>
      </c>
      <c r="F32" s="13">
        <f t="shared" si="1"/>
        <v>547</v>
      </c>
      <c r="G32" s="13">
        <f t="shared" si="2"/>
        <v>912</v>
      </c>
    </row>
    <row r="33" spans="2:7" ht="30" customHeight="1">
      <c r="B33" s="14">
        <f>DONNEES!B33</f>
        <v>0</v>
      </c>
      <c r="C33" s="14">
        <f>DONNEES!C33</f>
        <v>0</v>
      </c>
      <c r="D33" s="13">
        <f>DONNEES!F33</f>
        <v>0</v>
      </c>
      <c r="E33" s="13">
        <f t="shared" si="0"/>
        <v>91</v>
      </c>
      <c r="F33" s="13">
        <f t="shared" si="1"/>
        <v>547</v>
      </c>
      <c r="G33" s="13">
        <f t="shared" si="2"/>
        <v>912</v>
      </c>
    </row>
    <row r="34" spans="2:7" ht="30" customHeight="1">
      <c r="B34" s="14">
        <f>DONNEES!B34</f>
        <v>0</v>
      </c>
      <c r="C34" s="14">
        <f>DONNEES!C34</f>
        <v>0</v>
      </c>
      <c r="D34" s="13">
        <f>DONNEES!F34</f>
        <v>0</v>
      </c>
      <c r="E34" s="13">
        <f t="shared" si="0"/>
        <v>91</v>
      </c>
      <c r="F34" s="13">
        <f t="shared" si="1"/>
        <v>547</v>
      </c>
      <c r="G34" s="13">
        <f t="shared" si="2"/>
        <v>912</v>
      </c>
    </row>
    <row r="35" spans="2:7" ht="30" customHeight="1">
      <c r="B35" s="14">
        <f>DONNEES!B35</f>
        <v>0</v>
      </c>
      <c r="C35" s="14">
        <f>DONNEES!C35</f>
        <v>0</v>
      </c>
      <c r="D35" s="13">
        <f>DONNEES!F35</f>
        <v>0</v>
      </c>
      <c r="E35" s="13">
        <f t="shared" si="0"/>
        <v>91</v>
      </c>
      <c r="F35" s="13">
        <f t="shared" si="1"/>
        <v>547</v>
      </c>
      <c r="G35" s="13">
        <f t="shared" si="2"/>
        <v>912</v>
      </c>
    </row>
    <row r="36" spans="2:7" ht="30" customHeight="1">
      <c r="B36" s="14">
        <f>DONNEES!B36</f>
        <v>0</v>
      </c>
      <c r="C36" s="14">
        <f>DONNEES!C36</f>
        <v>0</v>
      </c>
      <c r="D36" s="13">
        <f>DONNEES!F36</f>
        <v>0</v>
      </c>
      <c r="E36" s="13">
        <f t="shared" si="0"/>
        <v>91</v>
      </c>
      <c r="F36" s="13">
        <f t="shared" si="1"/>
        <v>547</v>
      </c>
      <c r="G36" s="13">
        <f t="shared" si="2"/>
        <v>912</v>
      </c>
    </row>
    <row r="37" spans="2:7" ht="30" customHeight="1">
      <c r="B37" s="14">
        <f>DONNEES!B37</f>
        <v>0</v>
      </c>
      <c r="C37" s="14">
        <f>DONNEES!C37</f>
        <v>0</v>
      </c>
      <c r="D37" s="13">
        <f>DONNEES!F37</f>
        <v>0</v>
      </c>
      <c r="E37" s="13">
        <f t="shared" si="0"/>
        <v>91</v>
      </c>
      <c r="F37" s="13">
        <f t="shared" si="1"/>
        <v>547</v>
      </c>
      <c r="G37" s="13">
        <f t="shared" si="2"/>
        <v>912</v>
      </c>
    </row>
    <row r="38" spans="2:7" ht="30" customHeight="1">
      <c r="B38" s="14">
        <f>DONNEES!B38</f>
        <v>0</v>
      </c>
      <c r="C38" s="14">
        <f>DONNEES!C38</f>
        <v>0</v>
      </c>
      <c r="D38" s="13">
        <f>DONNEES!F38</f>
        <v>0</v>
      </c>
      <c r="E38" s="13">
        <f t="shared" si="0"/>
        <v>91</v>
      </c>
      <c r="F38" s="13">
        <f t="shared" si="1"/>
        <v>547</v>
      </c>
      <c r="G38" s="13">
        <f t="shared" si="2"/>
        <v>912</v>
      </c>
    </row>
    <row r="39" spans="2:7" ht="30" customHeight="1">
      <c r="B39" s="14">
        <f>DONNEES!B39</f>
        <v>0</v>
      </c>
      <c r="C39" s="14">
        <f>DONNEES!C39</f>
        <v>0</v>
      </c>
      <c r="D39" s="13">
        <f>DONNEES!F39</f>
        <v>0</v>
      </c>
      <c r="E39" s="13">
        <f t="shared" si="0"/>
        <v>91</v>
      </c>
      <c r="F39" s="13">
        <f t="shared" si="1"/>
        <v>547</v>
      </c>
      <c r="G39" s="13">
        <f t="shared" si="2"/>
        <v>912</v>
      </c>
    </row>
    <row r="40" spans="2:7" ht="30" customHeight="1">
      <c r="B40" s="14">
        <f>DONNEES!B40</f>
        <v>0</v>
      </c>
      <c r="C40" s="14">
        <f>DONNEES!C40</f>
        <v>0</v>
      </c>
      <c r="D40" s="13">
        <f>DONNEES!F40</f>
        <v>0</v>
      </c>
      <c r="E40" s="13">
        <f t="shared" si="0"/>
        <v>91</v>
      </c>
      <c r="F40" s="13">
        <f t="shared" si="1"/>
        <v>547</v>
      </c>
      <c r="G40" s="13">
        <f t="shared" si="2"/>
        <v>912</v>
      </c>
    </row>
  </sheetData>
  <pageMargins left="0.7" right="0.7" top="0.75" bottom="0.75" header="0.3" footer="0.3"/>
  <pageSetup paperSize="9" scale="53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40"/>
  <sheetViews>
    <sheetView showGridLines="0" showZeros="0" tabSelected="1" zoomScale="90" zoomScaleNormal="90" workbookViewId="0">
      <selection activeCell="F6" sqref="F6"/>
    </sheetView>
  </sheetViews>
  <sheetFormatPr baseColWidth="10" defaultRowHeight="23.25"/>
  <cols>
    <col min="1" max="1" width="3.375" style="1" customWidth="1"/>
    <col min="2" max="3" width="21.875" style="4" customWidth="1"/>
    <col min="4" max="4" width="21.875" style="2" customWidth="1"/>
    <col min="5" max="5" width="18.125" style="2" customWidth="1"/>
    <col min="6" max="7" width="18.125" style="3" customWidth="1"/>
    <col min="8" max="11" width="19.125" style="3" customWidth="1"/>
    <col min="12" max="16384" width="11" style="1"/>
  </cols>
  <sheetData>
    <row r="1" spans="2:11">
      <c r="B1" s="10" t="s">
        <v>17</v>
      </c>
    </row>
    <row r="3" spans="2:11">
      <c r="B3" s="4" t="s">
        <v>0</v>
      </c>
      <c r="C3" s="4" t="s">
        <v>1</v>
      </c>
      <c r="D3" s="3" t="s">
        <v>4</v>
      </c>
      <c r="E3" s="3" t="s">
        <v>12</v>
      </c>
      <c r="F3" s="3" t="s">
        <v>13</v>
      </c>
      <c r="G3" s="3" t="s">
        <v>14</v>
      </c>
      <c r="H3" s="3" t="s">
        <v>9</v>
      </c>
      <c r="I3" s="3" t="s">
        <v>15</v>
      </c>
      <c r="J3" s="3" t="s">
        <v>10</v>
      </c>
      <c r="K3" s="3" t="s">
        <v>16</v>
      </c>
    </row>
    <row r="4" spans="2:11">
      <c r="B4" s="4" t="str">
        <f>DONNEES!B4</f>
        <v>TATA</v>
      </c>
      <c r="C4" s="4">
        <f>DONNEES!C4</f>
        <v>0</v>
      </c>
      <c r="D4" s="3">
        <f>DONNEES!F4</f>
        <v>41176</v>
      </c>
      <c r="E4" s="3">
        <f>D4</f>
        <v>41176</v>
      </c>
      <c r="F4" s="15">
        <f>EDATE(E4,1)</f>
        <v>41206</v>
      </c>
      <c r="G4" s="3">
        <f>EDATE(D4,6)</f>
        <v>41357</v>
      </c>
      <c r="H4" s="3">
        <f>EDATE(D4,18)</f>
        <v>41722</v>
      </c>
      <c r="I4" s="3">
        <f>EDATE(D4,24)</f>
        <v>41906</v>
      </c>
      <c r="J4" s="3">
        <f>EDATE(D4,30)</f>
        <v>42087</v>
      </c>
      <c r="K4" s="3">
        <f>EDATE(D4,36)</f>
        <v>42271</v>
      </c>
    </row>
    <row r="5" spans="2:11">
      <c r="B5" s="4" t="str">
        <f>DONNEES!B5</f>
        <v>TOTO</v>
      </c>
      <c r="C5" s="4">
        <f>DONNEES!C5</f>
        <v>0</v>
      </c>
      <c r="D5" s="3">
        <f>DONNEES!F5</f>
        <v>41191</v>
      </c>
      <c r="E5" s="3">
        <f t="shared" ref="E5:E40" si="0">D5</f>
        <v>41191</v>
      </c>
      <c r="F5" s="15">
        <f>EDATE(E5,2)</f>
        <v>41252</v>
      </c>
      <c r="G5" s="3">
        <f t="shared" ref="G5:G40" si="1">EDATE(D5,6)</f>
        <v>41373</v>
      </c>
      <c r="H5" s="3">
        <f t="shared" ref="H5:H40" si="2">EDATE(D5,18)</f>
        <v>41738</v>
      </c>
      <c r="I5" s="3">
        <f t="shared" ref="I5:I40" si="3">EDATE(D5,24)</f>
        <v>41921</v>
      </c>
      <c r="J5" s="3">
        <f t="shared" ref="J5:J40" si="4">EDATE(D5,30)</f>
        <v>42103</v>
      </c>
      <c r="K5" s="3">
        <f t="shared" ref="K5:K40" si="5">EDATE(D5,36)</f>
        <v>42286</v>
      </c>
    </row>
    <row r="6" spans="2:11">
      <c r="B6" s="4" t="str">
        <f>DONNEES!B6</f>
        <v>TITI</v>
      </c>
      <c r="C6" s="4">
        <f>DONNEES!C6</f>
        <v>0</v>
      </c>
      <c r="D6" s="3">
        <f>DONNEES!F6</f>
        <v>40922</v>
      </c>
      <c r="E6" s="3">
        <f t="shared" si="0"/>
        <v>40922</v>
      </c>
      <c r="F6" s="15">
        <f>EDATE(E6,3)</f>
        <v>41013</v>
      </c>
      <c r="G6" s="3">
        <f t="shared" si="1"/>
        <v>41104</v>
      </c>
      <c r="H6" s="3">
        <f t="shared" si="2"/>
        <v>41469</v>
      </c>
      <c r="I6" s="3">
        <f t="shared" si="3"/>
        <v>41653</v>
      </c>
      <c r="J6" s="3">
        <f t="shared" si="4"/>
        <v>41834</v>
      </c>
      <c r="K6" s="3">
        <f t="shared" si="5"/>
        <v>42018</v>
      </c>
    </row>
    <row r="7" spans="2:11">
      <c r="B7" s="4" t="str">
        <f>DONNEES!B7</f>
        <v>TUTU</v>
      </c>
      <c r="C7" s="4">
        <f>DONNEES!C7</f>
        <v>0</v>
      </c>
      <c r="D7" s="3">
        <f>DONNEES!F7</f>
        <v>41049</v>
      </c>
      <c r="E7" s="3">
        <f t="shared" si="0"/>
        <v>41049</v>
      </c>
      <c r="F7" s="15">
        <f t="shared" ref="F7:F8" si="6">EDATE(E7,1)</f>
        <v>41080</v>
      </c>
      <c r="G7" s="12">
        <f t="shared" si="1"/>
        <v>41233</v>
      </c>
      <c r="H7" s="13">
        <f t="shared" si="2"/>
        <v>41598</v>
      </c>
      <c r="I7" s="13">
        <f t="shared" si="3"/>
        <v>41779</v>
      </c>
      <c r="J7" s="13">
        <f t="shared" si="4"/>
        <v>41963</v>
      </c>
      <c r="K7" s="13">
        <f t="shared" si="5"/>
        <v>42144</v>
      </c>
    </row>
    <row r="8" spans="2:11">
      <c r="B8" s="4" t="str">
        <f>DONNEES!B8</f>
        <v>TETE</v>
      </c>
      <c r="C8" s="4">
        <f>DONNEES!C8</f>
        <v>0</v>
      </c>
      <c r="D8" s="3">
        <f>DONNEES!F8</f>
        <v>41071</v>
      </c>
      <c r="E8" s="3">
        <f t="shared" si="0"/>
        <v>41071</v>
      </c>
      <c r="F8" s="15">
        <f>EDATE(E8,3)</f>
        <v>41163</v>
      </c>
      <c r="G8" s="13">
        <f t="shared" si="1"/>
        <v>41254</v>
      </c>
      <c r="H8" s="13">
        <f t="shared" si="2"/>
        <v>41619</v>
      </c>
      <c r="I8" s="13">
        <f t="shared" si="3"/>
        <v>41801</v>
      </c>
      <c r="J8" s="13">
        <f t="shared" si="4"/>
        <v>41984</v>
      </c>
      <c r="K8" s="13">
        <f t="shared" si="5"/>
        <v>42166</v>
      </c>
    </row>
    <row r="9" spans="2:11">
      <c r="B9" s="4">
        <f>DONNEES!B9</f>
        <v>0</v>
      </c>
      <c r="C9" s="4">
        <f>DONNEES!C9</f>
        <v>0</v>
      </c>
      <c r="D9" s="3">
        <f>DONNEES!F9</f>
        <v>0</v>
      </c>
      <c r="E9" s="3">
        <f t="shared" si="0"/>
        <v>0</v>
      </c>
      <c r="G9" s="13">
        <f t="shared" si="1"/>
        <v>182</v>
      </c>
      <c r="H9" s="13">
        <f t="shared" si="2"/>
        <v>547</v>
      </c>
      <c r="I9" s="13">
        <f t="shared" si="3"/>
        <v>731</v>
      </c>
      <c r="J9" s="13">
        <f t="shared" si="4"/>
        <v>912</v>
      </c>
      <c r="K9" s="13">
        <f t="shared" si="5"/>
        <v>1096</v>
      </c>
    </row>
    <row r="10" spans="2:11">
      <c r="B10" s="4">
        <f>DONNEES!B10</f>
        <v>0</v>
      </c>
      <c r="C10" s="4">
        <f>DONNEES!C10</f>
        <v>0</v>
      </c>
      <c r="D10" s="3">
        <f>DONNEES!F10</f>
        <v>0</v>
      </c>
      <c r="E10" s="3">
        <f t="shared" si="0"/>
        <v>0</v>
      </c>
      <c r="G10" s="13">
        <f t="shared" si="1"/>
        <v>182</v>
      </c>
      <c r="H10" s="13">
        <f t="shared" si="2"/>
        <v>547</v>
      </c>
      <c r="I10" s="13">
        <f t="shared" si="3"/>
        <v>731</v>
      </c>
      <c r="J10" s="13">
        <f t="shared" si="4"/>
        <v>912</v>
      </c>
      <c r="K10" s="13">
        <f t="shared" si="5"/>
        <v>1096</v>
      </c>
    </row>
    <row r="11" spans="2:11">
      <c r="B11" s="4">
        <f>DONNEES!B11</f>
        <v>0</v>
      </c>
      <c r="C11" s="4">
        <f>DONNEES!C11</f>
        <v>0</v>
      </c>
      <c r="D11" s="3">
        <f>DONNEES!F11</f>
        <v>0</v>
      </c>
      <c r="E11" s="3">
        <f t="shared" si="0"/>
        <v>0</v>
      </c>
      <c r="G11" s="13">
        <f t="shared" si="1"/>
        <v>182</v>
      </c>
      <c r="H11" s="13">
        <f t="shared" si="2"/>
        <v>547</v>
      </c>
      <c r="I11" s="13">
        <f t="shared" si="3"/>
        <v>731</v>
      </c>
      <c r="J11" s="13">
        <f t="shared" si="4"/>
        <v>912</v>
      </c>
      <c r="K11" s="13">
        <f t="shared" si="5"/>
        <v>1096</v>
      </c>
    </row>
    <row r="12" spans="2:11">
      <c r="B12" s="4">
        <f>DONNEES!B12</f>
        <v>0</v>
      </c>
      <c r="C12" s="4">
        <f>DONNEES!C12</f>
        <v>0</v>
      </c>
      <c r="D12" s="3">
        <f>DONNEES!F12</f>
        <v>0</v>
      </c>
      <c r="E12" s="3">
        <f t="shared" si="0"/>
        <v>0</v>
      </c>
      <c r="G12" s="13">
        <f t="shared" si="1"/>
        <v>182</v>
      </c>
      <c r="H12" s="13">
        <f t="shared" si="2"/>
        <v>547</v>
      </c>
      <c r="I12" s="13">
        <f t="shared" si="3"/>
        <v>731</v>
      </c>
      <c r="J12" s="13">
        <f t="shared" si="4"/>
        <v>912</v>
      </c>
      <c r="K12" s="13">
        <f t="shared" si="5"/>
        <v>1096</v>
      </c>
    </row>
    <row r="13" spans="2:11">
      <c r="B13" s="4">
        <f>DONNEES!B13</f>
        <v>0</v>
      </c>
      <c r="C13" s="4">
        <f>DONNEES!C13</f>
        <v>0</v>
      </c>
      <c r="D13" s="3">
        <f>DONNEES!F13</f>
        <v>0</v>
      </c>
      <c r="E13" s="3">
        <f t="shared" si="0"/>
        <v>0</v>
      </c>
      <c r="G13" s="13">
        <f t="shared" si="1"/>
        <v>182</v>
      </c>
      <c r="H13" s="13">
        <f t="shared" si="2"/>
        <v>547</v>
      </c>
      <c r="I13" s="13">
        <f t="shared" si="3"/>
        <v>731</v>
      </c>
      <c r="J13" s="13">
        <f t="shared" si="4"/>
        <v>912</v>
      </c>
      <c r="K13" s="13">
        <f t="shared" si="5"/>
        <v>1096</v>
      </c>
    </row>
    <row r="14" spans="2:11">
      <c r="B14" s="4">
        <f>DONNEES!B14</f>
        <v>0</v>
      </c>
      <c r="C14" s="4">
        <f>DONNEES!C14</f>
        <v>0</v>
      </c>
      <c r="D14" s="3">
        <f>DONNEES!F14</f>
        <v>0</v>
      </c>
      <c r="E14" s="3">
        <f t="shared" si="0"/>
        <v>0</v>
      </c>
      <c r="G14" s="13">
        <f t="shared" si="1"/>
        <v>182</v>
      </c>
      <c r="H14" s="13">
        <f t="shared" si="2"/>
        <v>547</v>
      </c>
      <c r="I14" s="13">
        <f t="shared" si="3"/>
        <v>731</v>
      </c>
      <c r="J14" s="13">
        <f t="shared" si="4"/>
        <v>912</v>
      </c>
      <c r="K14" s="13">
        <f t="shared" si="5"/>
        <v>1096</v>
      </c>
    </row>
    <row r="15" spans="2:11">
      <c r="B15" s="4">
        <f>DONNEES!B15</f>
        <v>0</v>
      </c>
      <c r="C15" s="4">
        <f>DONNEES!C15</f>
        <v>0</v>
      </c>
      <c r="D15" s="3">
        <f>DONNEES!F15</f>
        <v>0</v>
      </c>
      <c r="E15" s="3">
        <f t="shared" si="0"/>
        <v>0</v>
      </c>
      <c r="G15" s="13">
        <f t="shared" si="1"/>
        <v>182</v>
      </c>
      <c r="H15" s="13">
        <f t="shared" si="2"/>
        <v>547</v>
      </c>
      <c r="I15" s="13">
        <f t="shared" si="3"/>
        <v>731</v>
      </c>
      <c r="J15" s="13">
        <f t="shared" si="4"/>
        <v>912</v>
      </c>
      <c r="K15" s="13">
        <f t="shared" si="5"/>
        <v>1096</v>
      </c>
    </row>
    <row r="16" spans="2:11">
      <c r="B16" s="4">
        <f>DONNEES!B16</f>
        <v>0</v>
      </c>
      <c r="C16" s="4">
        <f>DONNEES!C16</f>
        <v>0</v>
      </c>
      <c r="D16" s="3">
        <f>DONNEES!F16</f>
        <v>0</v>
      </c>
      <c r="E16" s="3">
        <f t="shared" si="0"/>
        <v>0</v>
      </c>
      <c r="F16" s="13">
        <f t="shared" ref="F4:F40" si="7">IF(E16="","",EDATE(E16,2))</f>
        <v>60</v>
      </c>
      <c r="G16" s="13">
        <f t="shared" si="1"/>
        <v>182</v>
      </c>
      <c r="H16" s="13">
        <f t="shared" si="2"/>
        <v>547</v>
      </c>
      <c r="I16" s="13">
        <f t="shared" si="3"/>
        <v>731</v>
      </c>
      <c r="J16" s="13">
        <f t="shared" si="4"/>
        <v>912</v>
      </c>
      <c r="K16" s="13">
        <f t="shared" si="5"/>
        <v>1096</v>
      </c>
    </row>
    <row r="17" spans="2:11">
      <c r="B17" s="4">
        <f>DONNEES!B17</f>
        <v>0</v>
      </c>
      <c r="C17" s="4">
        <f>DONNEES!C17</f>
        <v>0</v>
      </c>
      <c r="D17" s="3">
        <f>DONNEES!F17</f>
        <v>0</v>
      </c>
      <c r="E17" s="3">
        <f t="shared" si="0"/>
        <v>0</v>
      </c>
      <c r="F17" s="13">
        <f t="shared" si="7"/>
        <v>60</v>
      </c>
      <c r="G17" s="13">
        <f t="shared" si="1"/>
        <v>182</v>
      </c>
      <c r="H17" s="13">
        <f t="shared" si="2"/>
        <v>547</v>
      </c>
      <c r="I17" s="13">
        <f t="shared" si="3"/>
        <v>731</v>
      </c>
      <c r="J17" s="13">
        <f t="shared" si="4"/>
        <v>912</v>
      </c>
      <c r="K17" s="13">
        <f t="shared" si="5"/>
        <v>1096</v>
      </c>
    </row>
    <row r="18" spans="2:11">
      <c r="B18" s="4">
        <f>DONNEES!B18</f>
        <v>0</v>
      </c>
      <c r="C18" s="4">
        <f>DONNEES!C18</f>
        <v>0</v>
      </c>
      <c r="D18" s="3">
        <f>DONNEES!F18</f>
        <v>0</v>
      </c>
      <c r="E18" s="3">
        <f t="shared" si="0"/>
        <v>0</v>
      </c>
      <c r="F18" s="13">
        <f t="shared" si="7"/>
        <v>60</v>
      </c>
      <c r="G18" s="13">
        <f t="shared" si="1"/>
        <v>182</v>
      </c>
      <c r="H18" s="13">
        <f t="shared" si="2"/>
        <v>547</v>
      </c>
      <c r="I18" s="13">
        <f t="shared" si="3"/>
        <v>731</v>
      </c>
      <c r="J18" s="13">
        <f t="shared" si="4"/>
        <v>912</v>
      </c>
      <c r="K18" s="13">
        <f t="shared" si="5"/>
        <v>1096</v>
      </c>
    </row>
    <row r="19" spans="2:11">
      <c r="B19" s="4">
        <f>DONNEES!B19</f>
        <v>0</v>
      </c>
      <c r="C19" s="4">
        <f>DONNEES!C19</f>
        <v>0</v>
      </c>
      <c r="D19" s="3">
        <f>DONNEES!F19</f>
        <v>0</v>
      </c>
      <c r="E19" s="3">
        <f t="shared" si="0"/>
        <v>0</v>
      </c>
      <c r="F19" s="13">
        <f t="shared" si="7"/>
        <v>60</v>
      </c>
      <c r="G19" s="13">
        <f t="shared" si="1"/>
        <v>182</v>
      </c>
      <c r="H19" s="13">
        <f t="shared" si="2"/>
        <v>547</v>
      </c>
      <c r="I19" s="13">
        <f t="shared" si="3"/>
        <v>731</v>
      </c>
      <c r="J19" s="13">
        <f t="shared" si="4"/>
        <v>912</v>
      </c>
      <c r="K19" s="13">
        <f t="shared" si="5"/>
        <v>1096</v>
      </c>
    </row>
    <row r="20" spans="2:11">
      <c r="B20" s="4">
        <f>DONNEES!B20</f>
        <v>0</v>
      </c>
      <c r="C20" s="4">
        <f>DONNEES!C20</f>
        <v>0</v>
      </c>
      <c r="D20" s="3">
        <f>DONNEES!F20</f>
        <v>0</v>
      </c>
      <c r="E20" s="3">
        <f t="shared" si="0"/>
        <v>0</v>
      </c>
      <c r="F20" s="13">
        <f t="shared" si="7"/>
        <v>60</v>
      </c>
      <c r="G20" s="13">
        <f t="shared" si="1"/>
        <v>182</v>
      </c>
      <c r="H20" s="13">
        <f t="shared" si="2"/>
        <v>547</v>
      </c>
      <c r="I20" s="13">
        <f t="shared" si="3"/>
        <v>731</v>
      </c>
      <c r="J20" s="13">
        <f t="shared" si="4"/>
        <v>912</v>
      </c>
      <c r="K20" s="13">
        <f t="shared" si="5"/>
        <v>1096</v>
      </c>
    </row>
    <row r="21" spans="2:11">
      <c r="B21" s="4">
        <f>DONNEES!B21</f>
        <v>0</v>
      </c>
      <c r="C21" s="4">
        <f>DONNEES!C21</f>
        <v>0</v>
      </c>
      <c r="D21" s="3">
        <f>DONNEES!F21</f>
        <v>0</v>
      </c>
      <c r="E21" s="3">
        <f t="shared" si="0"/>
        <v>0</v>
      </c>
      <c r="F21" s="13">
        <f t="shared" si="7"/>
        <v>60</v>
      </c>
      <c r="G21" s="13">
        <f t="shared" si="1"/>
        <v>182</v>
      </c>
      <c r="H21" s="13">
        <f t="shared" si="2"/>
        <v>547</v>
      </c>
      <c r="I21" s="13">
        <f t="shared" si="3"/>
        <v>731</v>
      </c>
      <c r="J21" s="13">
        <f t="shared" si="4"/>
        <v>912</v>
      </c>
      <c r="K21" s="13">
        <f t="shared" si="5"/>
        <v>1096</v>
      </c>
    </row>
    <row r="22" spans="2:11">
      <c r="B22" s="4">
        <f>DONNEES!B22</f>
        <v>0</v>
      </c>
      <c r="C22" s="4">
        <f>DONNEES!C22</f>
        <v>0</v>
      </c>
      <c r="D22" s="3">
        <f>DONNEES!F22</f>
        <v>0</v>
      </c>
      <c r="E22" s="3">
        <f t="shared" si="0"/>
        <v>0</v>
      </c>
      <c r="F22" s="13">
        <f t="shared" si="7"/>
        <v>60</v>
      </c>
      <c r="G22" s="13">
        <f t="shared" si="1"/>
        <v>182</v>
      </c>
      <c r="H22" s="13">
        <f t="shared" si="2"/>
        <v>547</v>
      </c>
      <c r="I22" s="13">
        <f t="shared" si="3"/>
        <v>731</v>
      </c>
      <c r="J22" s="13">
        <f t="shared" si="4"/>
        <v>912</v>
      </c>
      <c r="K22" s="13">
        <f t="shared" si="5"/>
        <v>1096</v>
      </c>
    </row>
    <row r="23" spans="2:11">
      <c r="B23" s="4">
        <f>DONNEES!B23</f>
        <v>0</v>
      </c>
      <c r="C23" s="4">
        <f>DONNEES!C23</f>
        <v>0</v>
      </c>
      <c r="D23" s="3">
        <f>DONNEES!F23</f>
        <v>0</v>
      </c>
      <c r="E23" s="3">
        <f t="shared" si="0"/>
        <v>0</v>
      </c>
      <c r="F23" s="13">
        <f t="shared" si="7"/>
        <v>60</v>
      </c>
      <c r="G23" s="13">
        <f t="shared" si="1"/>
        <v>182</v>
      </c>
      <c r="H23" s="13">
        <f t="shared" si="2"/>
        <v>547</v>
      </c>
      <c r="I23" s="13">
        <f t="shared" si="3"/>
        <v>731</v>
      </c>
      <c r="J23" s="13">
        <f t="shared" si="4"/>
        <v>912</v>
      </c>
      <c r="K23" s="13">
        <f t="shared" si="5"/>
        <v>1096</v>
      </c>
    </row>
    <row r="24" spans="2:11">
      <c r="B24" s="4">
        <f>DONNEES!B24</f>
        <v>0</v>
      </c>
      <c r="C24" s="4">
        <f>DONNEES!C24</f>
        <v>0</v>
      </c>
      <c r="D24" s="3">
        <f>DONNEES!F24</f>
        <v>0</v>
      </c>
      <c r="E24" s="3">
        <f t="shared" si="0"/>
        <v>0</v>
      </c>
      <c r="F24" s="13">
        <f t="shared" si="7"/>
        <v>60</v>
      </c>
      <c r="G24" s="13">
        <f t="shared" si="1"/>
        <v>182</v>
      </c>
      <c r="H24" s="13">
        <f t="shared" si="2"/>
        <v>547</v>
      </c>
      <c r="I24" s="13">
        <f t="shared" si="3"/>
        <v>731</v>
      </c>
      <c r="J24" s="13">
        <f t="shared" si="4"/>
        <v>912</v>
      </c>
      <c r="K24" s="13">
        <f t="shared" si="5"/>
        <v>1096</v>
      </c>
    </row>
    <row r="25" spans="2:11">
      <c r="B25" s="4">
        <f>DONNEES!B25</f>
        <v>0</v>
      </c>
      <c r="C25" s="4">
        <f>DONNEES!C25</f>
        <v>0</v>
      </c>
      <c r="D25" s="3">
        <f>DONNEES!F25</f>
        <v>0</v>
      </c>
      <c r="E25" s="3">
        <f t="shared" si="0"/>
        <v>0</v>
      </c>
      <c r="F25" s="13">
        <f t="shared" si="7"/>
        <v>60</v>
      </c>
      <c r="G25" s="13">
        <f t="shared" si="1"/>
        <v>182</v>
      </c>
      <c r="H25" s="13">
        <f t="shared" si="2"/>
        <v>547</v>
      </c>
      <c r="I25" s="13">
        <f t="shared" si="3"/>
        <v>731</v>
      </c>
      <c r="J25" s="13">
        <f t="shared" si="4"/>
        <v>912</v>
      </c>
      <c r="K25" s="13">
        <f t="shared" si="5"/>
        <v>1096</v>
      </c>
    </row>
    <row r="26" spans="2:11">
      <c r="B26" s="4">
        <f>DONNEES!B26</f>
        <v>0</v>
      </c>
      <c r="C26" s="4">
        <f>DONNEES!C26</f>
        <v>0</v>
      </c>
      <c r="D26" s="3">
        <f>DONNEES!F26</f>
        <v>0</v>
      </c>
      <c r="E26" s="3">
        <f t="shared" si="0"/>
        <v>0</v>
      </c>
      <c r="F26" s="13">
        <f t="shared" si="7"/>
        <v>60</v>
      </c>
      <c r="G26" s="13">
        <f t="shared" si="1"/>
        <v>182</v>
      </c>
      <c r="H26" s="13">
        <f t="shared" si="2"/>
        <v>547</v>
      </c>
      <c r="I26" s="13">
        <f t="shared" si="3"/>
        <v>731</v>
      </c>
      <c r="J26" s="13">
        <f t="shared" si="4"/>
        <v>912</v>
      </c>
      <c r="K26" s="13">
        <f t="shared" si="5"/>
        <v>1096</v>
      </c>
    </row>
    <row r="27" spans="2:11">
      <c r="B27" s="4">
        <f>DONNEES!B27</f>
        <v>0</v>
      </c>
      <c r="C27" s="4">
        <f>DONNEES!C27</f>
        <v>0</v>
      </c>
      <c r="D27" s="3">
        <f>DONNEES!F27</f>
        <v>0</v>
      </c>
      <c r="E27" s="3">
        <f t="shared" si="0"/>
        <v>0</v>
      </c>
      <c r="F27" s="13">
        <f t="shared" si="7"/>
        <v>60</v>
      </c>
      <c r="G27" s="13">
        <f t="shared" si="1"/>
        <v>182</v>
      </c>
      <c r="H27" s="13">
        <f t="shared" si="2"/>
        <v>547</v>
      </c>
      <c r="I27" s="13">
        <f t="shared" si="3"/>
        <v>731</v>
      </c>
      <c r="J27" s="13">
        <f t="shared" si="4"/>
        <v>912</v>
      </c>
      <c r="K27" s="13">
        <f t="shared" si="5"/>
        <v>1096</v>
      </c>
    </row>
    <row r="28" spans="2:11">
      <c r="B28" s="4">
        <f>DONNEES!B28</f>
        <v>0</v>
      </c>
      <c r="C28" s="4">
        <f>DONNEES!C28</f>
        <v>0</v>
      </c>
      <c r="D28" s="3">
        <f>DONNEES!F28</f>
        <v>0</v>
      </c>
      <c r="E28" s="3">
        <f t="shared" si="0"/>
        <v>0</v>
      </c>
      <c r="F28" s="13">
        <f t="shared" si="7"/>
        <v>60</v>
      </c>
      <c r="G28" s="13">
        <f t="shared" si="1"/>
        <v>182</v>
      </c>
      <c r="H28" s="13">
        <f t="shared" si="2"/>
        <v>547</v>
      </c>
      <c r="I28" s="13">
        <f t="shared" si="3"/>
        <v>731</v>
      </c>
      <c r="J28" s="13">
        <f t="shared" si="4"/>
        <v>912</v>
      </c>
      <c r="K28" s="13">
        <f t="shared" si="5"/>
        <v>1096</v>
      </c>
    </row>
    <row r="29" spans="2:11">
      <c r="B29" s="4">
        <f>DONNEES!B29</f>
        <v>0</v>
      </c>
      <c r="C29" s="4">
        <f>DONNEES!C29</f>
        <v>0</v>
      </c>
      <c r="D29" s="3">
        <f>DONNEES!F29</f>
        <v>0</v>
      </c>
      <c r="E29" s="3">
        <f t="shared" si="0"/>
        <v>0</v>
      </c>
      <c r="F29" s="13">
        <f t="shared" si="7"/>
        <v>60</v>
      </c>
      <c r="G29" s="13">
        <f t="shared" si="1"/>
        <v>182</v>
      </c>
      <c r="H29" s="13">
        <f t="shared" si="2"/>
        <v>547</v>
      </c>
      <c r="I29" s="13">
        <f t="shared" si="3"/>
        <v>731</v>
      </c>
      <c r="J29" s="13">
        <f t="shared" si="4"/>
        <v>912</v>
      </c>
      <c r="K29" s="13">
        <f t="shared" si="5"/>
        <v>1096</v>
      </c>
    </row>
    <row r="30" spans="2:11">
      <c r="B30" s="4">
        <f>DONNEES!B30</f>
        <v>0</v>
      </c>
      <c r="C30" s="4">
        <f>DONNEES!C30</f>
        <v>0</v>
      </c>
      <c r="D30" s="3">
        <f>DONNEES!F30</f>
        <v>0</v>
      </c>
      <c r="E30" s="3">
        <f t="shared" si="0"/>
        <v>0</v>
      </c>
      <c r="F30" s="13">
        <f t="shared" si="7"/>
        <v>60</v>
      </c>
      <c r="G30" s="13">
        <f t="shared" si="1"/>
        <v>182</v>
      </c>
      <c r="H30" s="13">
        <f t="shared" si="2"/>
        <v>547</v>
      </c>
      <c r="I30" s="13">
        <f t="shared" si="3"/>
        <v>731</v>
      </c>
      <c r="J30" s="13">
        <f t="shared" si="4"/>
        <v>912</v>
      </c>
      <c r="K30" s="13">
        <f t="shared" si="5"/>
        <v>1096</v>
      </c>
    </row>
    <row r="31" spans="2:11">
      <c r="B31" s="4">
        <f>DONNEES!B31</f>
        <v>0</v>
      </c>
      <c r="C31" s="4">
        <f>DONNEES!C31</f>
        <v>0</v>
      </c>
      <c r="D31" s="3">
        <f>DONNEES!F31</f>
        <v>0</v>
      </c>
      <c r="E31" s="3">
        <f t="shared" si="0"/>
        <v>0</v>
      </c>
      <c r="F31" s="13">
        <f t="shared" si="7"/>
        <v>60</v>
      </c>
      <c r="G31" s="13">
        <f t="shared" si="1"/>
        <v>182</v>
      </c>
      <c r="H31" s="13">
        <f t="shared" si="2"/>
        <v>547</v>
      </c>
      <c r="I31" s="13">
        <f t="shared" si="3"/>
        <v>731</v>
      </c>
      <c r="J31" s="13">
        <f t="shared" si="4"/>
        <v>912</v>
      </c>
      <c r="K31" s="13">
        <f t="shared" si="5"/>
        <v>1096</v>
      </c>
    </row>
    <row r="32" spans="2:11">
      <c r="B32" s="4">
        <f>DONNEES!B32</f>
        <v>0</v>
      </c>
      <c r="C32" s="4">
        <f>DONNEES!C32</f>
        <v>0</v>
      </c>
      <c r="D32" s="3">
        <f>DONNEES!F32</f>
        <v>0</v>
      </c>
      <c r="E32" s="3">
        <f t="shared" si="0"/>
        <v>0</v>
      </c>
      <c r="F32" s="13">
        <f t="shared" si="7"/>
        <v>60</v>
      </c>
      <c r="G32" s="13">
        <f t="shared" si="1"/>
        <v>182</v>
      </c>
      <c r="H32" s="13">
        <f t="shared" si="2"/>
        <v>547</v>
      </c>
      <c r="I32" s="13">
        <f t="shared" si="3"/>
        <v>731</v>
      </c>
      <c r="J32" s="13">
        <f t="shared" si="4"/>
        <v>912</v>
      </c>
      <c r="K32" s="13">
        <f t="shared" si="5"/>
        <v>1096</v>
      </c>
    </row>
    <row r="33" spans="2:11">
      <c r="B33" s="4">
        <f>DONNEES!B33</f>
        <v>0</v>
      </c>
      <c r="C33" s="4">
        <f>DONNEES!C33</f>
        <v>0</v>
      </c>
      <c r="D33" s="3">
        <f>DONNEES!F33</f>
        <v>0</v>
      </c>
      <c r="E33" s="3">
        <f t="shared" si="0"/>
        <v>0</v>
      </c>
      <c r="F33" s="13">
        <f t="shared" si="7"/>
        <v>60</v>
      </c>
      <c r="G33" s="13">
        <f t="shared" si="1"/>
        <v>182</v>
      </c>
      <c r="H33" s="13">
        <f t="shared" si="2"/>
        <v>547</v>
      </c>
      <c r="I33" s="13">
        <f t="shared" si="3"/>
        <v>731</v>
      </c>
      <c r="J33" s="13">
        <f t="shared" si="4"/>
        <v>912</v>
      </c>
      <c r="K33" s="13">
        <f t="shared" si="5"/>
        <v>1096</v>
      </c>
    </row>
    <row r="34" spans="2:11">
      <c r="B34" s="4">
        <f>DONNEES!B34</f>
        <v>0</v>
      </c>
      <c r="C34" s="4">
        <f>DONNEES!C34</f>
        <v>0</v>
      </c>
      <c r="D34" s="3">
        <f>DONNEES!F34</f>
        <v>0</v>
      </c>
      <c r="E34" s="3">
        <f t="shared" si="0"/>
        <v>0</v>
      </c>
      <c r="F34" s="13">
        <f t="shared" si="7"/>
        <v>60</v>
      </c>
      <c r="G34" s="13">
        <f t="shared" si="1"/>
        <v>182</v>
      </c>
      <c r="H34" s="13">
        <f t="shared" si="2"/>
        <v>547</v>
      </c>
      <c r="I34" s="13">
        <f t="shared" si="3"/>
        <v>731</v>
      </c>
      <c r="J34" s="13">
        <f t="shared" si="4"/>
        <v>912</v>
      </c>
      <c r="K34" s="13">
        <f t="shared" si="5"/>
        <v>1096</v>
      </c>
    </row>
    <row r="35" spans="2:11">
      <c r="B35" s="4">
        <f>DONNEES!B35</f>
        <v>0</v>
      </c>
      <c r="C35" s="4">
        <f>DONNEES!C35</f>
        <v>0</v>
      </c>
      <c r="D35" s="3">
        <f>DONNEES!F35</f>
        <v>0</v>
      </c>
      <c r="E35" s="3">
        <f t="shared" si="0"/>
        <v>0</v>
      </c>
      <c r="F35" s="13">
        <f t="shared" si="7"/>
        <v>60</v>
      </c>
      <c r="G35" s="13">
        <f t="shared" si="1"/>
        <v>182</v>
      </c>
      <c r="H35" s="13">
        <f t="shared" si="2"/>
        <v>547</v>
      </c>
      <c r="I35" s="13">
        <f t="shared" si="3"/>
        <v>731</v>
      </c>
      <c r="J35" s="13">
        <f t="shared" si="4"/>
        <v>912</v>
      </c>
      <c r="K35" s="13">
        <f t="shared" si="5"/>
        <v>1096</v>
      </c>
    </row>
    <row r="36" spans="2:11">
      <c r="B36" s="4">
        <f>DONNEES!B36</f>
        <v>0</v>
      </c>
      <c r="C36" s="4">
        <f>DONNEES!C36</f>
        <v>0</v>
      </c>
      <c r="D36" s="3">
        <f>DONNEES!F36</f>
        <v>0</v>
      </c>
      <c r="E36" s="3">
        <f t="shared" si="0"/>
        <v>0</v>
      </c>
      <c r="F36" s="13">
        <f t="shared" si="7"/>
        <v>60</v>
      </c>
      <c r="G36" s="13">
        <f t="shared" si="1"/>
        <v>182</v>
      </c>
      <c r="H36" s="13">
        <f t="shared" si="2"/>
        <v>547</v>
      </c>
      <c r="I36" s="13">
        <f t="shared" si="3"/>
        <v>731</v>
      </c>
      <c r="J36" s="13">
        <f t="shared" si="4"/>
        <v>912</v>
      </c>
      <c r="K36" s="13">
        <f t="shared" si="5"/>
        <v>1096</v>
      </c>
    </row>
    <row r="37" spans="2:11">
      <c r="B37" s="4">
        <f>DONNEES!B37</f>
        <v>0</v>
      </c>
      <c r="C37" s="4">
        <f>DONNEES!C37</f>
        <v>0</v>
      </c>
      <c r="D37" s="3">
        <f>DONNEES!F37</f>
        <v>0</v>
      </c>
      <c r="E37" s="3">
        <f t="shared" si="0"/>
        <v>0</v>
      </c>
      <c r="F37" s="13">
        <f t="shared" si="7"/>
        <v>60</v>
      </c>
      <c r="G37" s="13">
        <f t="shared" si="1"/>
        <v>182</v>
      </c>
      <c r="H37" s="13">
        <f t="shared" si="2"/>
        <v>547</v>
      </c>
      <c r="I37" s="13">
        <f t="shared" si="3"/>
        <v>731</v>
      </c>
      <c r="J37" s="13">
        <f t="shared" si="4"/>
        <v>912</v>
      </c>
      <c r="K37" s="13">
        <f t="shared" si="5"/>
        <v>1096</v>
      </c>
    </row>
    <row r="38" spans="2:11">
      <c r="B38" s="4">
        <f>DONNEES!B38</f>
        <v>0</v>
      </c>
      <c r="C38" s="4">
        <f>DONNEES!C38</f>
        <v>0</v>
      </c>
      <c r="D38" s="3">
        <f>DONNEES!F38</f>
        <v>0</v>
      </c>
      <c r="E38" s="3">
        <f t="shared" si="0"/>
        <v>0</v>
      </c>
      <c r="F38" s="13">
        <f t="shared" si="7"/>
        <v>60</v>
      </c>
      <c r="G38" s="13">
        <f t="shared" si="1"/>
        <v>182</v>
      </c>
      <c r="H38" s="13">
        <f t="shared" si="2"/>
        <v>547</v>
      </c>
      <c r="I38" s="13">
        <f t="shared" si="3"/>
        <v>731</v>
      </c>
      <c r="J38" s="13">
        <f t="shared" si="4"/>
        <v>912</v>
      </c>
      <c r="K38" s="13">
        <f t="shared" si="5"/>
        <v>1096</v>
      </c>
    </row>
    <row r="39" spans="2:11">
      <c r="B39" s="4">
        <f>DONNEES!B39</f>
        <v>0</v>
      </c>
      <c r="C39" s="4">
        <f>DONNEES!C39</f>
        <v>0</v>
      </c>
      <c r="D39" s="3">
        <f>DONNEES!F39</f>
        <v>0</v>
      </c>
      <c r="E39" s="3">
        <f t="shared" si="0"/>
        <v>0</v>
      </c>
      <c r="F39" s="13">
        <f t="shared" si="7"/>
        <v>60</v>
      </c>
      <c r="G39" s="13">
        <f t="shared" si="1"/>
        <v>182</v>
      </c>
      <c r="H39" s="13">
        <f t="shared" si="2"/>
        <v>547</v>
      </c>
      <c r="I39" s="13">
        <f t="shared" si="3"/>
        <v>731</v>
      </c>
      <c r="J39" s="13">
        <f t="shared" si="4"/>
        <v>912</v>
      </c>
      <c r="K39" s="13">
        <f t="shared" si="5"/>
        <v>1096</v>
      </c>
    </row>
    <row r="40" spans="2:11">
      <c r="B40" s="4">
        <f>DONNEES!B40</f>
        <v>0</v>
      </c>
      <c r="C40" s="4">
        <f>DONNEES!C40</f>
        <v>0</v>
      </c>
      <c r="D40" s="3">
        <f>DONNEES!F40</f>
        <v>0</v>
      </c>
      <c r="E40" s="3">
        <f t="shared" si="0"/>
        <v>0</v>
      </c>
      <c r="F40" s="13">
        <f t="shared" si="7"/>
        <v>60</v>
      </c>
      <c r="G40" s="13">
        <f t="shared" si="1"/>
        <v>182</v>
      </c>
      <c r="H40" s="13">
        <f t="shared" si="2"/>
        <v>547</v>
      </c>
      <c r="I40" s="13">
        <f t="shared" si="3"/>
        <v>731</v>
      </c>
      <c r="J40" s="13">
        <f t="shared" si="4"/>
        <v>912</v>
      </c>
      <c r="K40" s="13">
        <f t="shared" si="5"/>
        <v>1096</v>
      </c>
    </row>
  </sheetData>
  <conditionalFormatting sqref="F4:F8">
    <cfRule type="expression" dxfId="12" priority="1">
      <formula xml:space="preserve"> DATEDIF($E4,$F4,"m")&gt;0</formula>
    </cfRule>
    <cfRule type="expression" dxfId="11" priority="2" stopIfTrue="1">
      <formula xml:space="preserve"> DATEDIF($E4,$F4,"m")&gt;1</formula>
    </cfRule>
    <cfRule type="expression" dxfId="10" priority="3" stopIfTrue="1">
      <formula xml:space="preserve"> DATEDIF($E4,$F4,"m")&gt;2</formula>
    </cfRule>
  </conditionalFormatting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Bilan</vt:lpstr>
      <vt:lpstr>Recherche Evaluation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Bertino Valerie (HOS41392)</dc:creator>
  <cp:lastModifiedBy>Kuno Luis (HOS49938)</cp:lastModifiedBy>
  <dcterms:created xsi:type="dcterms:W3CDTF">2016-08-23T09:40:25Z</dcterms:created>
  <dcterms:modified xsi:type="dcterms:W3CDTF">2016-09-01T13:14:02Z</dcterms:modified>
</cp:coreProperties>
</file>