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élène\Documents\"/>
    </mc:Choice>
  </mc:AlternateContent>
  <bookViews>
    <workbookView xWindow="0" yWindow="0" windowWidth="19200" windowHeight="4410"/>
  </bookViews>
  <sheets>
    <sheet name="Feuil1" sheetId="1" r:id="rId1"/>
  </sheets>
  <externalReferences>
    <externalReference r:id="rId2"/>
  </externalReferences>
  <definedNames>
    <definedName name="Ligne">'[1]1. Protocoles'!$E$17:$E$19</definedName>
    <definedName name="Profil">'[1]1. Protocoles'!$C$17:$C$19</definedName>
    <definedName name="Protocole">'[1]1. Protocoles'!$H$17:$H$18</definedName>
    <definedName name="Sexe">'[1]1. Protocoles'!$G$12:$G$13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4" i="1" l="1"/>
  <c r="P14" i="1"/>
  <c r="K15" i="1"/>
  <c r="K14" i="1"/>
</calcChain>
</file>

<file path=xl/sharedStrings.xml><?xml version="1.0" encoding="utf-8"?>
<sst xmlns="http://schemas.openxmlformats.org/spreadsheetml/2006/main" count="13" uniqueCount="10">
  <si>
    <t>Date</t>
  </si>
  <si>
    <t>Résultats</t>
  </si>
  <si>
    <t>SI J est vide</t>
  </si>
  <si>
    <t>SI K est non vide</t>
  </si>
  <si>
    <t>Item 1</t>
  </si>
  <si>
    <t>Item 2</t>
  </si>
  <si>
    <t>Si (Aujourd'hui - colonne J) &lt; 3 mois =&gt; coloration verte</t>
  </si>
  <si>
    <t>Si (Aujourd'hui - colonne J) &gt;= 3 mois mais &lt; 6 mois =&gt; coloration orange</t>
  </si>
  <si>
    <t>Si (Aujourd'hui - colonne J) &gt; 6 mois =&gt; coloration rouge</t>
  </si>
  <si>
    <t>Ce que je souhaite faire : si J4 n'est pas vide et K4 vide, j'aimera selon la date inscrite en J4 et la date du jour, une colorisation de la cellule en K4.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</si>
</sst>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mbria"/>
      <family val="1"/>
    </font>
    <font>
      <b/>
      <sz val="11"/>
      <color indexed="8"/>
      <name val="Calibri Light"/>
      <family val="1"/>
      <scheme val="major"/>
    </font>
    <font>
      <sz val="12"/>
      <color indexed="8"/>
      <name val="Cambria"/>
      <family val="1"/>
    </font>
    <font>
      <sz val="12"/>
      <color theme="1"/>
      <name val="Cambria"/>
      <family val="1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3" fillId="2" borderId="1" xfId="0" applyFont="1" applyFill="1" applyBorder="1" applyAlignment="1" applyProtection="1">
      <alignment horizontal="center" vertical="center" wrapText="1"/>
    </xf>
    <xf numFmtId="14" fontId="3" fillId="2" borderId="1" xfId="0" applyNumberFormat="1" applyFont="1" applyFill="1" applyBorder="1" applyAlignment="1" applyProtection="1">
      <alignment horizontal="center" vertical="center" wrapText="1"/>
    </xf>
    <xf numFmtId="14" fontId="4" fillId="2" borderId="1" xfId="1" applyNumberFormat="1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0" borderId="0" xfId="0" applyFont="1"/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0" borderId="8" xfId="0" applyFont="1" applyFill="1" applyBorder="1" applyAlignment="1" applyProtection="1">
      <alignment horizontal="center" vertical="center"/>
      <protection locked="0"/>
    </xf>
    <xf numFmtId="14" fontId="5" fillId="0" borderId="8" xfId="0" applyNumberFormat="1" applyFont="1" applyFill="1" applyBorder="1" applyAlignment="1" applyProtection="1">
      <alignment horizontal="center" vertical="center"/>
      <protection locked="0"/>
    </xf>
    <xf numFmtId="14" fontId="6" fillId="0" borderId="8" xfId="1" applyNumberFormat="1" applyFont="1" applyBorder="1" applyAlignment="1" applyProtection="1">
      <alignment horizontal="center" vertical="center"/>
      <protection locked="0"/>
    </xf>
    <xf numFmtId="14" fontId="7" fillId="3" borderId="9" xfId="1" applyNumberFormat="1" applyFont="1" applyFill="1" applyBorder="1" applyAlignment="1" applyProtection="1">
      <alignment horizontal="center" vertical="center"/>
      <protection locked="0"/>
    </xf>
    <xf numFmtId="0" fontId="8" fillId="0" borderId="3" xfId="1" applyNumberFormat="1" applyFont="1" applyBorder="1" applyAlignment="1" applyProtection="1">
      <alignment horizontal="center" vertical="center"/>
      <protection locked="0"/>
    </xf>
    <xf numFmtId="14" fontId="8" fillId="0" borderId="9" xfId="1" applyNumberFormat="1" applyFont="1" applyFill="1" applyBorder="1" applyAlignment="1" applyProtection="1">
      <alignment horizontal="center" vertical="center"/>
      <protection locked="0"/>
    </xf>
    <xf numFmtId="0" fontId="7" fillId="0" borderId="3" xfId="1" applyNumberFormat="1" applyFont="1" applyBorder="1" applyAlignment="1" applyProtection="1">
      <alignment horizontal="center" vertical="center"/>
      <protection locked="0"/>
    </xf>
    <xf numFmtId="14" fontId="7" fillId="3" borderId="10" xfId="1" applyNumberFormat="1" applyFont="1" applyFill="1" applyBorder="1" applyAlignment="1" applyProtection="1">
      <alignment horizontal="center" vertical="center"/>
      <protection locked="0"/>
    </xf>
    <xf numFmtId="0" fontId="8" fillId="0" borderId="11" xfId="1" applyNumberFormat="1" applyFont="1" applyBorder="1" applyAlignment="1" applyProtection="1">
      <alignment horizontal="center" vertical="center"/>
      <protection locked="0"/>
    </xf>
    <xf numFmtId="0" fontId="7" fillId="0" borderId="11" xfId="1" applyNumberFormat="1" applyFont="1" applyBorder="1" applyAlignment="1" applyProtection="1">
      <alignment horizontal="center" vertical="center"/>
      <protection locked="0"/>
    </xf>
    <xf numFmtId="14" fontId="9" fillId="0" borderId="10" xfId="1" applyNumberFormat="1" applyFont="1" applyFill="1" applyBorder="1" applyAlignment="1" applyProtection="1">
      <alignment horizontal="center" vertical="center"/>
      <protection locked="0"/>
    </xf>
    <xf numFmtId="14" fontId="7" fillId="3" borderId="12" xfId="1" applyNumberFormat="1" applyFont="1" applyFill="1" applyBorder="1" applyAlignment="1" applyProtection="1">
      <alignment horizontal="center" vertical="center"/>
      <protection locked="0"/>
    </xf>
    <xf numFmtId="0" fontId="8" fillId="4" borderId="13" xfId="1" applyNumberFormat="1" applyFont="1" applyFill="1" applyBorder="1" applyAlignment="1" applyProtection="1">
      <alignment horizontal="center" vertical="center"/>
      <protection locked="0"/>
    </xf>
    <xf numFmtId="0" fontId="7" fillId="0" borderId="13" xfId="1" applyNumberFormat="1" applyFont="1" applyBorder="1" applyAlignment="1" applyProtection="1">
      <alignment horizontal="center" vertical="center"/>
      <protection locked="0"/>
    </xf>
    <xf numFmtId="14" fontId="7" fillId="0" borderId="12" xfId="1" applyNumberFormat="1" applyFont="1" applyBorder="1" applyAlignment="1" applyProtection="1">
      <alignment horizontal="center" vertical="center"/>
      <protection locked="0"/>
    </xf>
    <xf numFmtId="0" fontId="8" fillId="0" borderId="13" xfId="1" applyNumberFormat="1" applyFont="1" applyBorder="1" applyAlignment="1" applyProtection="1">
      <alignment horizontal="center" vertical="center"/>
      <protection locked="0"/>
    </xf>
    <xf numFmtId="14" fontId="0" fillId="0" borderId="0" xfId="0" applyNumberFormat="1"/>
    <xf numFmtId="14" fontId="8" fillId="7" borderId="12" xfId="1" applyNumberFormat="1" applyFont="1" applyFill="1" applyBorder="1" applyAlignment="1" applyProtection="1">
      <alignment horizontal="center" vertical="center"/>
      <protection locked="0"/>
    </xf>
    <xf numFmtId="14" fontId="7" fillId="6" borderId="12" xfId="1" applyNumberFormat="1" applyFont="1" applyFill="1" applyBorder="1" applyAlignment="1" applyProtection="1">
      <alignment horizontal="center" vertical="center"/>
      <protection locked="0"/>
    </xf>
    <xf numFmtId="14" fontId="8" fillId="5" borderId="12" xfId="1" applyNumberFormat="1" applyFont="1" applyFill="1" applyBorder="1" applyAlignment="1" applyProtection="1">
      <alignment horizontal="center" vertical="center"/>
      <protection locked="0"/>
    </xf>
  </cellXfs>
  <cellStyles count="2">
    <cellStyle name="Milliers" xfId="1" builtinId="3"/>
    <cellStyle name="Normal" xfId="0" builtinId="0"/>
  </cellStyles>
  <dxfs count="13"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theme="4" tint="0.79998168889431442"/>
        </patternFill>
      </fill>
    </dxf>
    <dxf>
      <fill>
        <patternFill>
          <bgColor rgb="FFFF66FF"/>
        </patternFill>
      </fill>
    </dxf>
    <dxf>
      <fill>
        <patternFill>
          <bgColor rgb="FF6699FF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COJO/Bignona/juillet%202019/TACOJO%20BIGNONA%20ACTUE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égendes"/>
      <sheetName val="Instructions de remplissage"/>
      <sheetName val="1. Protocoles"/>
      <sheetName val="2. TACOJO"/>
      <sheetName val="3. Tableau répartition Ad."/>
      <sheetName val="4. Tableau répartition Enf."/>
      <sheetName val="5. Rapport 1"/>
      <sheetName val="6. Rapport 2"/>
      <sheetName val="Exemple"/>
      <sheetName val="paramètres sauvegarde"/>
      <sheetName val="Feuil1"/>
      <sheetName val="Feuil2"/>
    </sheetNames>
    <sheetDataSet>
      <sheetData sheetId="0"/>
      <sheetData sheetId="1"/>
      <sheetData sheetId="2">
        <row r="12">
          <cell r="G12" t="str">
            <v>F</v>
          </cell>
        </row>
        <row r="13">
          <cell r="G13" t="str">
            <v>M</v>
          </cell>
        </row>
        <row r="17">
          <cell r="C17" t="str">
            <v>VIH 1</v>
          </cell>
          <cell r="E17" t="str">
            <v>L1</v>
          </cell>
          <cell r="H17" t="str">
            <v>National</v>
          </cell>
        </row>
        <row r="18">
          <cell r="C18" t="str">
            <v>VIH 2</v>
          </cell>
          <cell r="E18" t="str">
            <v>L2</v>
          </cell>
          <cell r="H18" t="str">
            <v>Atypique</v>
          </cell>
        </row>
        <row r="19">
          <cell r="C19" t="str">
            <v>VIH 1+2</v>
          </cell>
          <cell r="E19" t="str">
            <v>L3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3"/>
  <sheetViews>
    <sheetView tabSelected="1" topLeftCell="I1" workbookViewId="0">
      <selection activeCell="Q14" sqref="Q14"/>
    </sheetView>
  </sheetViews>
  <sheetFormatPr baseColWidth="10" defaultRowHeight="14.5" x14ac:dyDescent="0.35"/>
  <cols>
    <col min="1" max="1" width="3.6328125" customWidth="1"/>
    <col min="2" max="2" width="16.54296875" customWidth="1"/>
    <col min="3" max="3" width="15.54296875" customWidth="1"/>
    <col min="4" max="4" width="9.7265625" customWidth="1"/>
    <col min="5" max="5" width="6.453125" customWidth="1"/>
    <col min="6" max="6" width="14.453125" customWidth="1"/>
    <col min="7" max="7" width="12.453125" customWidth="1"/>
    <col min="8" max="8" width="27.453125" customWidth="1"/>
    <col min="9" max="9" width="6.453125" customWidth="1"/>
    <col min="10" max="10" width="14.7265625" customWidth="1"/>
    <col min="11" max="13" width="11.1796875" bestFit="1" customWidth="1"/>
    <col min="15" max="15" width="60.81640625" customWidth="1"/>
  </cols>
  <sheetData>
    <row r="1" spans="2:17" ht="15" thickBot="1" x14ac:dyDescent="0.4"/>
    <row r="2" spans="2:17" s="7" customFormat="1" ht="15" thickBot="1" x14ac:dyDescent="0.4">
      <c r="B2" s="1"/>
      <c r="C2" s="1"/>
      <c r="D2" s="1"/>
      <c r="E2" s="1"/>
      <c r="F2" s="2"/>
      <c r="G2" s="2"/>
      <c r="H2" s="1"/>
      <c r="I2" s="1"/>
      <c r="J2" s="3" t="s">
        <v>0</v>
      </c>
      <c r="K2" s="4" t="s">
        <v>4</v>
      </c>
      <c r="L2" s="5"/>
      <c r="M2" s="6" t="s">
        <v>5</v>
      </c>
      <c r="N2" s="6"/>
    </row>
    <row r="3" spans="2:17" s="7" customFormat="1" ht="15" thickBot="1" x14ac:dyDescent="0.4">
      <c r="B3" s="1"/>
      <c r="C3" s="1"/>
      <c r="D3" s="1"/>
      <c r="E3" s="1"/>
      <c r="F3" s="2"/>
      <c r="G3" s="2"/>
      <c r="H3" s="1"/>
      <c r="I3" s="1"/>
      <c r="J3" s="3"/>
      <c r="K3" s="8" t="s">
        <v>0</v>
      </c>
      <c r="L3" s="9" t="s">
        <v>1</v>
      </c>
      <c r="M3" s="10" t="s">
        <v>0</v>
      </c>
      <c r="N3" s="10" t="s">
        <v>1</v>
      </c>
    </row>
    <row r="4" spans="2:17" ht="15.5" x14ac:dyDescent="0.35">
      <c r="B4" s="11"/>
      <c r="C4" s="11"/>
      <c r="D4" s="12"/>
      <c r="E4" s="12"/>
      <c r="F4" s="13"/>
      <c r="G4" s="13"/>
      <c r="H4" s="13"/>
      <c r="I4" s="13"/>
      <c r="J4" s="14">
        <v>42929</v>
      </c>
      <c r="K4" s="15">
        <v>42900</v>
      </c>
      <c r="L4" s="16"/>
      <c r="M4" s="17">
        <v>43284</v>
      </c>
      <c r="N4" s="18"/>
    </row>
    <row r="5" spans="2:17" ht="15.5" x14ac:dyDescent="0.35">
      <c r="B5" s="11"/>
      <c r="C5" s="11"/>
      <c r="D5" s="12"/>
      <c r="E5" s="12"/>
      <c r="F5" s="13"/>
      <c r="G5" s="13"/>
      <c r="H5" s="13"/>
      <c r="I5" s="13"/>
      <c r="J5" s="14">
        <v>43213</v>
      </c>
      <c r="K5" s="19">
        <v>43307</v>
      </c>
      <c r="L5" s="20"/>
      <c r="M5" s="19">
        <v>43597</v>
      </c>
      <c r="N5" s="21"/>
    </row>
    <row r="6" spans="2:17" ht="15.5" x14ac:dyDescent="0.35">
      <c r="B6" s="11"/>
      <c r="C6" s="11"/>
      <c r="D6" s="12"/>
      <c r="E6" s="12"/>
      <c r="F6" s="13"/>
      <c r="G6" s="13"/>
      <c r="H6" s="13"/>
      <c r="I6" s="13"/>
      <c r="J6" s="14"/>
      <c r="K6" s="19"/>
      <c r="L6" s="20"/>
      <c r="M6" s="22"/>
      <c r="N6" s="21"/>
    </row>
    <row r="7" spans="2:17" ht="15.5" x14ac:dyDescent="0.35">
      <c r="B7" s="11"/>
      <c r="C7" s="11"/>
      <c r="D7" s="12"/>
      <c r="E7" s="12"/>
      <c r="F7" s="13"/>
      <c r="G7" s="13"/>
      <c r="H7" s="13"/>
      <c r="I7" s="13"/>
      <c r="J7" s="14">
        <v>43274</v>
      </c>
      <c r="K7" s="23">
        <v>43396</v>
      </c>
      <c r="L7" s="24"/>
      <c r="M7" s="31"/>
      <c r="N7" s="25"/>
    </row>
    <row r="8" spans="2:17" ht="15.5" x14ac:dyDescent="0.35">
      <c r="B8" s="11"/>
      <c r="C8" s="11"/>
      <c r="D8" s="12"/>
      <c r="E8" s="12"/>
      <c r="F8" s="13"/>
      <c r="G8" s="13"/>
      <c r="H8" s="13"/>
      <c r="I8" s="13"/>
      <c r="J8" s="14">
        <v>43467</v>
      </c>
      <c r="K8" s="23">
        <v>43534</v>
      </c>
      <c r="L8" s="24"/>
      <c r="M8" s="30"/>
      <c r="N8" s="25"/>
    </row>
    <row r="9" spans="2:17" ht="15.5" x14ac:dyDescent="0.35">
      <c r="B9" s="11"/>
      <c r="C9" s="11"/>
      <c r="D9" s="12"/>
      <c r="E9" s="12"/>
      <c r="F9" s="13"/>
      <c r="G9" s="13"/>
      <c r="H9" s="13"/>
      <c r="I9" s="13"/>
      <c r="J9" s="14">
        <v>43634</v>
      </c>
      <c r="K9" s="29"/>
      <c r="L9" s="27"/>
      <c r="M9" s="26"/>
      <c r="N9" s="25"/>
    </row>
    <row r="11" spans="2:17" x14ac:dyDescent="0.35">
      <c r="M11" t="s">
        <v>9</v>
      </c>
    </row>
    <row r="14" spans="2:17" x14ac:dyDescent="0.35">
      <c r="J14" t="s">
        <v>2</v>
      </c>
      <c r="K14" t="b">
        <f>IF(ISBLANK(J4),"",FALSE)</f>
        <v>0</v>
      </c>
      <c r="O14" t="s">
        <v>6</v>
      </c>
      <c r="P14" s="28" t="b">
        <f ca="1">IF(TODAY()-J4&lt;90,TRUE,FALSE)</f>
        <v>0</v>
      </c>
      <c r="Q14" t="b">
        <f ca="1">IF(TODAY()-EDATE(J4,-3)=0,TRUE,FALSE)</f>
        <v>0</v>
      </c>
    </row>
    <row r="15" spans="2:17" x14ac:dyDescent="0.35">
      <c r="J15" t="s">
        <v>3</v>
      </c>
      <c r="K15" t="b">
        <f>IF(K4&lt;&gt;"",TRUE,FALSE)</f>
        <v>1</v>
      </c>
      <c r="O15" t="s">
        <v>7</v>
      </c>
    </row>
    <row r="16" spans="2:17" x14ac:dyDescent="0.35">
      <c r="O16" t="s">
        <v>8</v>
      </c>
    </row>
    <row r="23" ht="15" customHeight="1" x14ac:dyDescent="0.35"/>
  </sheetData>
  <protectedRanges>
    <protectedRange sqref="B2:J2" name="Plage1"/>
    <protectedRange sqref="B4:C9" name="Plage1_1"/>
    <protectedRange sqref="D4:J9" name="Plage1_2"/>
  </protectedRanges>
  <mergeCells count="11">
    <mergeCell ref="H2:H3"/>
    <mergeCell ref="I2:I3"/>
    <mergeCell ref="J2:J3"/>
    <mergeCell ref="K2:L2"/>
    <mergeCell ref="M2:N2"/>
    <mergeCell ref="B2:B3"/>
    <mergeCell ref="C2:C3"/>
    <mergeCell ref="D2:D3"/>
    <mergeCell ref="E2:E3"/>
    <mergeCell ref="F2:F3"/>
    <mergeCell ref="G2:G3"/>
  </mergeCells>
  <conditionalFormatting sqref="C2">
    <cfRule type="duplicateValues" dxfId="12" priority="13"/>
  </conditionalFormatting>
  <conditionalFormatting sqref="C4:C9">
    <cfRule type="duplicateValues" dxfId="11" priority="12"/>
  </conditionalFormatting>
  <conditionalFormatting sqref="E4:E9">
    <cfRule type="containsText" dxfId="10" priority="7" operator="containsText" text="M">
      <formula>NOT(ISERROR(SEARCH("M",E4)))</formula>
    </cfRule>
    <cfRule type="containsText" dxfId="9" priority="8" operator="containsText" text="F">
      <formula>NOT(ISERROR(SEARCH("F",E4)))</formula>
    </cfRule>
  </conditionalFormatting>
  <conditionalFormatting sqref="E4:I9">
    <cfRule type="expression" dxfId="8" priority="9">
      <formula>IF((TODAY()-E4)/365.25&lt;=14,TRUE)</formula>
    </cfRule>
    <cfRule type="expression" dxfId="7" priority="10" stopIfTrue="1">
      <formula>IF(AND($B4="",$C4="",$D4=""),TRUE)</formula>
    </cfRule>
    <cfRule type="containsBlanks" dxfId="6" priority="11">
      <formula>LEN(TRIM(E4))=0</formula>
    </cfRule>
  </conditionalFormatting>
  <conditionalFormatting sqref="L4:L9">
    <cfRule type="cellIs" dxfId="5" priority="1" operator="equal">
      <formula>0</formula>
    </cfRule>
    <cfRule type="cellIs" dxfId="4" priority="2" operator="greaterThan">
      <formula>100000</formula>
    </cfRule>
    <cfRule type="cellIs" dxfId="3" priority="3" operator="between">
      <formula>10000</formula>
      <formula>999999</formula>
    </cfRule>
    <cfRule type="cellIs" dxfId="2" priority="4" operator="between">
      <formula>1000</formula>
      <formula>9999</formula>
    </cfRule>
    <cfRule type="cellIs" dxfId="1" priority="5" operator="between">
      <formula>20</formula>
      <formula>999</formula>
    </cfRule>
    <cfRule type="cellIs" dxfId="0" priority="6" operator="lessThan">
      <formula>20</formula>
    </cfRule>
  </conditionalFormatting>
  <dataValidations count="7">
    <dataValidation type="list" allowBlank="1" showErrorMessage="1" sqref="H4:H9">
      <formula1>INDIRECT($I4)</formula1>
    </dataValidation>
    <dataValidation type="date" operator="greaterThan" allowBlank="1" showInputMessage="1" showErrorMessage="1" error="Noter la date sous le format jj/mm/aaaa;_x000a_Exemple 06/05/2007; _x000a_Si le jour et/ou le mois sont inconnus, noter 01_x000a_Exemple 01/05/2007_x000a__x000a_La date d'inclusion doit être postérieure à la date de naissance." prompt="Noter la date d'inclusion ou la date de changement de protocole sous forme jj/mm/aaaa." sqref="J4:J9">
      <formula1>F4</formula1>
    </dataValidation>
    <dataValidation type="list" allowBlank="1" showErrorMessage="1" sqref="I4:I9">
      <formula1>Ligne</formula1>
    </dataValidation>
    <dataValidation type="list" allowBlank="1" showInputMessage="1" showErrorMessage="1" sqref="G4:G9">
      <formula1>Protocole</formula1>
    </dataValidation>
    <dataValidation type="list" allowBlank="1" showInputMessage="1" showErrorMessage="1" sqref="E4:E9">
      <formula1>Sexe</formula1>
    </dataValidation>
    <dataValidation type="date" allowBlank="1" showInputMessage="1" showErrorMessage="1" error="Noter la date sous le format jj/mm/aaaa;_x000a_Exemple 06/11/1990; _x000a_Si le jour et/ou le mois sont inconnus, noter 01_x000a_Exemple 01/01/1990" prompt="Noter la date de naissance sous forme jj/mm/aaaa" sqref="F4:F9">
      <formula1>1</formula1>
      <formula2>73415</formula2>
    </dataValidation>
    <dataValidation type="list" allowBlank="1" showInputMessage="1" showErrorMessage="1" sqref="D4:D9">
      <formula1>Profil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Hélène</dc:creator>
  <cp:lastModifiedBy>Hélène Pinte</cp:lastModifiedBy>
  <dcterms:created xsi:type="dcterms:W3CDTF">2019-07-29T19:38:32Z</dcterms:created>
  <dcterms:modified xsi:type="dcterms:W3CDTF">2019-07-29T19:57:37Z</dcterms:modified>
</cp:coreProperties>
</file>