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200" windowHeight="7300" tabRatio="823" activeTab="1"/>
  </bookViews>
  <sheets>
    <sheet name="Analyse" sheetId="46" r:id="rId1"/>
    <sheet name="Consolidation" sheetId="47" r:id="rId2"/>
  </sheets>
  <definedNames>
    <definedName name="Atypique">#REF!</definedName>
    <definedName name="Ligne">#REF!</definedName>
    <definedName name="National">#REF!</definedName>
    <definedName name="Période">Analyse!$C$5:$BK$5</definedName>
    <definedName name="Profil">#REF!</definedName>
    <definedName name="Protocole">#REF!</definedName>
    <definedName name="Sexe">#REF!</definedName>
  </definedNames>
  <calcPr calcId="152511"/>
</workbook>
</file>

<file path=xl/calcChain.xml><?xml version="1.0" encoding="utf-8"?>
<calcChain xmlns="http://schemas.openxmlformats.org/spreadsheetml/2006/main">
  <c r="B9" i="47" l="1"/>
  <c r="B10" i="47"/>
  <c r="B11" i="47"/>
  <c r="B8" i="47"/>
  <c r="C8" i="47"/>
  <c r="F8" i="47" l="1"/>
  <c r="G8" i="47" l="1"/>
  <c r="E8" i="47"/>
  <c r="J8" i="47"/>
  <c r="L8" i="47"/>
  <c r="H8" i="47"/>
  <c r="I8" i="47" s="1"/>
  <c r="K8" i="47" l="1"/>
  <c r="D8" i="47"/>
</calcChain>
</file>

<file path=xl/sharedStrings.xml><?xml version="1.0" encoding="utf-8"?>
<sst xmlns="http://schemas.openxmlformats.org/spreadsheetml/2006/main" count="89" uniqueCount="83">
  <si>
    <t>Nombre total d'inclusions</t>
  </si>
  <si>
    <t>Nombre total de PDV à M+12</t>
  </si>
  <si>
    <t>Nombre de patients ABS* à M1, M2 ou M3</t>
  </si>
  <si>
    <t>Nombre de PDV à M12 ayant été ABS à M1, M2 ou M3</t>
  </si>
  <si>
    <t>Nombre total de DCD à M+12</t>
  </si>
  <si>
    <t>Nombre de DCD à M1, M2 ou M3</t>
  </si>
  <si>
    <t>Ligne 7 : en décembre 2016, sont comptabilisés les patients inclus en décembre 2015 et PDV en décembre 2016.</t>
  </si>
  <si>
    <t xml:space="preserve">Ligne 8 : en mars 2016, sont comptabilisés les patients inclus en décembre 2015, absents en janvier ET/OU février ET/OU mars : les patients absents plus d'une fois pendant cette période ne sont comptabilisés qu'une seule fois. </t>
  </si>
  <si>
    <t>Choisir la date de début et la date de fin de la période étudiée</t>
  </si>
  <si>
    <t>Début de période :</t>
  </si>
  <si>
    <t>premier mois d'inclusion étudié</t>
  </si>
  <si>
    <t>Fin de période :</t>
  </si>
  <si>
    <t>dernier mois d'inclusion étudié</t>
  </si>
  <si>
    <t>Nombre total
d'inclusions</t>
  </si>
  <si>
    <t>Nombre total
de PDV à M+12</t>
  </si>
  <si>
    <t>Nombre total
de DCD à M+12</t>
  </si>
  <si>
    <t>2/1</t>
  </si>
  <si>
    <t>Nombre de patients PDV à M4</t>
  </si>
  <si>
    <t>5/2</t>
  </si>
  <si>
    <t>6/1</t>
  </si>
  <si>
    <t>4/1</t>
  </si>
  <si>
    <t>Févr 2016</t>
  </si>
  <si>
    <t>Déc 2015</t>
  </si>
  <si>
    <t>Janv 2016</t>
  </si>
  <si>
    <t>Mars 2016</t>
  </si>
  <si>
    <t>Avril 2016</t>
  </si>
  <si>
    <t>Mai 2016</t>
  </si>
  <si>
    <t>Juin 2016</t>
  </si>
  <si>
    <t>Juil 2016</t>
  </si>
  <si>
    <t>Août 2016</t>
  </si>
  <si>
    <t>Sept 2016</t>
  </si>
  <si>
    <t>Oct 2016</t>
  </si>
  <si>
    <t>Nov 2016</t>
  </si>
  <si>
    <t>Déc 2016</t>
  </si>
  <si>
    <t>Janv 2017</t>
  </si>
  <si>
    <t>Févr 2017</t>
  </si>
  <si>
    <t>Mars 2017</t>
  </si>
  <si>
    <t>Avril 2017</t>
  </si>
  <si>
    <t>Mai 2017</t>
  </si>
  <si>
    <t>Juin 2017</t>
  </si>
  <si>
    <t>Juil 2017</t>
  </si>
  <si>
    <t>Août 2017</t>
  </si>
  <si>
    <t>Sept 2017</t>
  </si>
  <si>
    <t>Oct 2017</t>
  </si>
  <si>
    <t>Nov 2017</t>
  </si>
  <si>
    <t>Déc 2017</t>
  </si>
  <si>
    <t>Janv 2018</t>
  </si>
  <si>
    <t>Févr 2018</t>
  </si>
  <si>
    <t>Mars 2018</t>
  </si>
  <si>
    <t>Avril 2018</t>
  </si>
  <si>
    <t>Mai 2018</t>
  </si>
  <si>
    <t>Juin 2018</t>
  </si>
  <si>
    <t>Juil 2018</t>
  </si>
  <si>
    <t>Août 2018</t>
  </si>
  <si>
    <t>Sept 2018</t>
  </si>
  <si>
    <t>Oct 2018</t>
  </si>
  <si>
    <t>Nov 2018</t>
  </si>
  <si>
    <t>Déc 2018</t>
  </si>
  <si>
    <t>Janv 2019</t>
  </si>
  <si>
    <t>Févr 2019</t>
  </si>
  <si>
    <t>Mars 2019</t>
  </si>
  <si>
    <t>Avril 2019</t>
  </si>
  <si>
    <t>Mai 2019</t>
  </si>
  <si>
    <t>Juin 2019</t>
  </si>
  <si>
    <t>Juil 2019</t>
  </si>
  <si>
    <t>Août 2019</t>
  </si>
  <si>
    <t>Sept 2019</t>
  </si>
  <si>
    <t>Oct 2019</t>
  </si>
  <si>
    <t>Nov 2019</t>
  </si>
  <si>
    <t>Déc 2019</t>
  </si>
  <si>
    <t>Janv 2020</t>
  </si>
  <si>
    <t>Févr 2020</t>
  </si>
  <si>
    <t>Mars 2020</t>
  </si>
  <si>
    <t>Avril 2020</t>
  </si>
  <si>
    <t>Mai 2020</t>
  </si>
  <si>
    <t>Juin 2020</t>
  </si>
  <si>
    <t>Juil 2020</t>
  </si>
  <si>
    <t>Août 2020</t>
  </si>
  <si>
    <t>Sept 2020</t>
  </si>
  <si>
    <t>Oct 2020</t>
  </si>
  <si>
    <t>Nov 2020</t>
  </si>
  <si>
    <t>Déc 2020</t>
  </si>
  <si>
    <t>Dans la colonne nombre total d'inclusions, je souhaiterai avoir la somme des patients inclus de janvier à mars 2016 soit 20 patients dans mon exemple.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</si>
</sst>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_);_(* \(#,##0\);_(* &quot;-&quot;??_);_(@_)"/>
    <numFmt numFmtId="168" formatCode="0.0%"/>
  </numFmts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4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rgb="FFDAF8A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7" fillId="3" borderId="0" applyNumberFormat="0" applyBorder="0" applyAlignment="0" applyProtection="0"/>
    <xf numFmtId="0" fontId="4" fillId="20" borderId="1" applyNumberFormat="0" applyAlignment="0" applyProtection="0"/>
    <xf numFmtId="0" fontId="17" fillId="21" borderId="3" applyNumberFormat="0" applyAlignment="0" applyProtection="0"/>
    <xf numFmtId="164" fontId="1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6" fillId="7" borderId="1" applyNumberFormat="0" applyAlignment="0" applyProtection="0"/>
    <xf numFmtId="0" fontId="5" fillId="0" borderId="2" applyNumberFormat="0" applyFill="0" applyAlignment="0" applyProtection="0"/>
    <xf numFmtId="0" fontId="8" fillId="23" borderId="0" applyNumberFormat="0" applyBorder="0" applyAlignment="0" applyProtection="0"/>
    <xf numFmtId="0" fontId="18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22" borderId="4" applyNumberFormat="0" applyFont="0" applyAlignment="0" applyProtection="0"/>
    <xf numFmtId="0" fontId="10" fillId="20" borderId="8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0" fillId="24" borderId="9" applyFill="0" applyProtection="0">
      <alignment horizontal="center"/>
    </xf>
    <xf numFmtId="0" fontId="20" fillId="25" borderId="9">
      <alignment horizontal="center" vertical="center"/>
      <protection locked="0"/>
    </xf>
    <xf numFmtId="0" fontId="12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3" fillId="0" borderId="0" applyNumberFormat="0" applyFill="0" applyBorder="0" applyAlignment="0" applyProtection="0"/>
    <xf numFmtId="0" fontId="4" fillId="20" borderId="15" applyNumberFormat="0" applyAlignment="0" applyProtection="0"/>
    <xf numFmtId="0" fontId="6" fillId="7" borderId="15" applyNumberFormat="0" applyAlignment="0" applyProtection="0"/>
    <xf numFmtId="0" fontId="1" fillId="22" borderId="16" applyNumberFormat="0" applyFont="0" applyAlignment="0" applyProtection="0"/>
    <xf numFmtId="0" fontId="10" fillId="20" borderId="17" applyNumberFormat="0" applyAlignment="0" applyProtection="0"/>
    <xf numFmtId="0" fontId="16" fillId="0" borderId="18" applyNumberFormat="0" applyFill="0" applyAlignment="0" applyProtection="0"/>
    <xf numFmtId="43" fontId="23" fillId="0" borderId="0" applyFont="0" applyFill="0" applyBorder="0" applyAlignment="0" applyProtection="0"/>
  </cellStyleXfs>
  <cellXfs count="33">
    <xf numFmtId="0" fontId="0" fillId="0" borderId="0" xfId="0"/>
    <xf numFmtId="0" fontId="21" fillId="0" borderId="0" xfId="0" applyFont="1"/>
    <xf numFmtId="0" fontId="0" fillId="0" borderId="0" xfId="0"/>
    <xf numFmtId="0" fontId="0" fillId="0" borderId="0" xfId="0" applyAlignment="1">
      <alignment horizontal="center" vertical="center"/>
    </xf>
    <xf numFmtId="0" fontId="22" fillId="0" borderId="0" xfId="0" applyFont="1" applyAlignment="1"/>
    <xf numFmtId="0" fontId="24" fillId="0" borderId="20" xfId="0" applyFont="1" applyBorder="1"/>
    <xf numFmtId="17" fontId="21" fillId="0" borderId="20" xfId="0" applyNumberFormat="1" applyFont="1" applyBorder="1" applyAlignment="1">
      <alignment horizontal="center"/>
    </xf>
    <xf numFmtId="17" fontId="21" fillId="0" borderId="0" xfId="0" applyNumberFormat="1" applyFont="1" applyAlignment="1">
      <alignment horizontal="center"/>
    </xf>
    <xf numFmtId="0" fontId="24" fillId="0" borderId="20" xfId="0" applyFont="1" applyBorder="1" applyAlignment="1">
      <alignment horizontal="center" vertical="center" wrapText="1"/>
    </xf>
    <xf numFmtId="0" fontId="0" fillId="0" borderId="20" xfId="0" applyBorder="1"/>
    <xf numFmtId="0" fontId="0" fillId="28" borderId="20" xfId="0" applyFill="1" applyBorder="1"/>
    <xf numFmtId="0" fontId="25" fillId="0" borderId="0" xfId="0" applyFont="1" applyFill="1" applyBorder="1" applyAlignment="1">
      <alignment horizontal="left"/>
    </xf>
    <xf numFmtId="0" fontId="25" fillId="0" borderId="0" xfId="0" applyFont="1"/>
    <xf numFmtId="0" fontId="25" fillId="0" borderId="0" xfId="0" applyFont="1" applyAlignment="1">
      <alignment vertical="center"/>
    </xf>
    <xf numFmtId="0" fontId="21" fillId="26" borderId="21" xfId="0" applyFont="1" applyFill="1" applyBorder="1" applyAlignment="1">
      <alignment horizontal="center" vertical="center" wrapText="1"/>
    </xf>
    <xf numFmtId="0" fontId="21" fillId="27" borderId="22" xfId="0" applyFont="1" applyFill="1" applyBorder="1" applyAlignment="1">
      <alignment horizontal="center"/>
    </xf>
    <xf numFmtId="0" fontId="21" fillId="27" borderId="13" xfId="0" applyFont="1" applyFill="1" applyBorder="1" applyAlignment="1">
      <alignment horizontal="center"/>
    </xf>
    <xf numFmtId="16" fontId="21" fillId="27" borderId="14" xfId="0" quotePrefix="1" applyNumberFormat="1" applyFont="1" applyFill="1" applyBorder="1" applyAlignment="1">
      <alignment horizontal="center"/>
    </xf>
    <xf numFmtId="0" fontId="21" fillId="27" borderId="14" xfId="0" quotePrefix="1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168" fontId="21" fillId="0" borderId="24" xfId="0" applyNumberFormat="1" applyFont="1" applyBorder="1" applyAlignment="1">
      <alignment horizontal="center" vertical="center"/>
    </xf>
    <xf numFmtId="0" fontId="21" fillId="0" borderId="20" xfId="0" applyFont="1" applyBorder="1" applyAlignment="1" applyProtection="1">
      <alignment horizontal="center" vertical="center"/>
      <protection locked="0"/>
    </xf>
    <xf numFmtId="16" fontId="21" fillId="27" borderId="26" xfId="0" quotePrefix="1" applyNumberFormat="1" applyFont="1" applyFill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26" borderId="11" xfId="0" applyFont="1" applyFill="1" applyBorder="1" applyAlignment="1">
      <alignment horizontal="center" vertical="center" wrapText="1"/>
    </xf>
    <xf numFmtId="0" fontId="21" fillId="26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 vertical="center"/>
    </xf>
    <xf numFmtId="0" fontId="21" fillId="26" borderId="25" xfId="0" applyFont="1" applyFill="1" applyBorder="1" applyAlignment="1">
      <alignment horizontal="center" vertical="center" wrapText="1"/>
    </xf>
    <xf numFmtId="0" fontId="21" fillId="26" borderId="27" xfId="0" applyFont="1" applyFill="1" applyBorder="1" applyAlignment="1">
      <alignment horizontal="center" vertical="center" wrapText="1"/>
    </xf>
    <xf numFmtId="0" fontId="0" fillId="29" borderId="20" xfId="0" applyFill="1" applyBorder="1"/>
    <xf numFmtId="0" fontId="0" fillId="29" borderId="0" xfId="0" applyFill="1" applyAlignment="1">
      <alignment vertical="top"/>
    </xf>
    <xf numFmtId="0" fontId="21" fillId="29" borderId="19" xfId="0" applyFont="1" applyFill="1" applyBorder="1" applyAlignment="1">
      <alignment horizontal="center" vertical="center"/>
    </xf>
  </cellXfs>
  <cellStyles count="7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alculation 2" xfId="73"/>
    <cellStyle name="Check Cell" xfId="27"/>
    <cellStyle name="Comma 3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Input 2" xfId="74"/>
    <cellStyle name="Linked Cell" xfId="36"/>
    <cellStyle name="Milliers 2" xfId="78"/>
    <cellStyle name="Neutral" xfId="37"/>
    <cellStyle name="Normal" xfId="0" builtinId="0"/>
    <cellStyle name="Normal 10" xfId="38"/>
    <cellStyle name="Normal 2 2" xfId="39"/>
    <cellStyle name="Normal 2 2 2" xfId="40"/>
    <cellStyle name="Normal 2 2 3" xfId="41"/>
    <cellStyle name="Normal 2 2 4" xfId="42"/>
    <cellStyle name="Normal 2 2 5" xfId="43"/>
    <cellStyle name="Normal 2 2 6" xfId="44"/>
    <cellStyle name="Normal 2 2 7" xfId="45"/>
    <cellStyle name="Normal 2 3" xfId="46"/>
    <cellStyle name="Normal 2 4" xfId="47"/>
    <cellStyle name="Normal 2 5" xfId="48"/>
    <cellStyle name="Normal 2 6" xfId="49"/>
    <cellStyle name="Normal 2 7" xfId="50"/>
    <cellStyle name="Normal 2 8" xfId="51"/>
    <cellStyle name="Normal 3" xfId="52"/>
    <cellStyle name="Normal 3 2" xfId="53"/>
    <cellStyle name="Normal 3 3" xfId="54"/>
    <cellStyle name="Normal 3 4" xfId="55"/>
    <cellStyle name="Normal 3 5" xfId="56"/>
    <cellStyle name="Normal 3 6" xfId="57"/>
    <cellStyle name="Normal 3 7" xfId="58"/>
    <cellStyle name="Normal 4" xfId="59"/>
    <cellStyle name="Normal 5" xfId="60"/>
    <cellStyle name="Normal 6" xfId="61"/>
    <cellStyle name="Normal 8" xfId="62"/>
    <cellStyle name="Normal 9" xfId="63"/>
    <cellStyle name="Note" xfId="64"/>
    <cellStyle name="Note 2" xfId="75"/>
    <cellStyle name="Output" xfId="65"/>
    <cellStyle name="Output 2" xfId="76"/>
    <cellStyle name="Percent 2" xfId="66"/>
    <cellStyle name="Percent 3" xfId="67"/>
    <cellStyle name="Style 1" xfId="68"/>
    <cellStyle name="Style 2" xfId="69"/>
    <cellStyle name="Title" xfId="70"/>
    <cellStyle name="Total 2" xfId="71"/>
    <cellStyle name="Total 2 2" xfId="77"/>
    <cellStyle name="Warning Text" xfId="72"/>
  </cellStyles>
  <dxfs count="0"/>
  <tableStyles count="0" defaultTableStyle="TableStyleMedium9" defaultPivotStyle="PivotStyleLight16"/>
  <colors>
    <mruColors>
      <color rgb="FFC5D9F1"/>
      <color rgb="FFCCECFF"/>
      <color rgb="FFE4DFEC"/>
      <color rgb="FFFFCCFF"/>
      <color rgb="FFFF9966"/>
      <color rgb="FFFFFF66"/>
      <color rgb="FFEAE8DA"/>
      <color rgb="FF66FF33"/>
      <color rgb="FFFF66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5:BM15"/>
  <sheetViews>
    <sheetView showGridLines="0" zoomScale="80" zoomScaleNormal="80" workbookViewId="0">
      <selection activeCell="G6" sqref="G6"/>
    </sheetView>
  </sheetViews>
  <sheetFormatPr baseColWidth="10" defaultRowHeight="14.5" x14ac:dyDescent="0.35"/>
  <cols>
    <col min="1" max="1" width="5.81640625" style="2" customWidth="1"/>
    <col min="2" max="2" width="16.81640625" style="2" customWidth="1"/>
    <col min="3" max="16384" width="10.90625" style="2"/>
  </cols>
  <sheetData>
    <row r="5" spans="2:65" s="1" customFormat="1" x14ac:dyDescent="0.35">
      <c r="B5" s="5"/>
      <c r="C5" s="6" t="s">
        <v>22</v>
      </c>
      <c r="D5" s="6" t="s">
        <v>23</v>
      </c>
      <c r="E5" s="6" t="s">
        <v>21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6" t="s">
        <v>35</v>
      </c>
      <c r="R5" s="6" t="s">
        <v>36</v>
      </c>
      <c r="S5" s="6" t="s">
        <v>37</v>
      </c>
      <c r="T5" s="6" t="s">
        <v>38</v>
      </c>
      <c r="U5" s="6" t="s">
        <v>39</v>
      </c>
      <c r="V5" s="6" t="s">
        <v>40</v>
      </c>
      <c r="W5" s="6" t="s">
        <v>41</v>
      </c>
      <c r="X5" s="6" t="s">
        <v>42</v>
      </c>
      <c r="Y5" s="6" t="s">
        <v>43</v>
      </c>
      <c r="Z5" s="6" t="s">
        <v>44</v>
      </c>
      <c r="AA5" s="6" t="s">
        <v>45</v>
      </c>
      <c r="AB5" s="6" t="s">
        <v>46</v>
      </c>
      <c r="AC5" s="6" t="s">
        <v>47</v>
      </c>
      <c r="AD5" s="6" t="s">
        <v>48</v>
      </c>
      <c r="AE5" s="6" t="s">
        <v>49</v>
      </c>
      <c r="AF5" s="6" t="s">
        <v>50</v>
      </c>
      <c r="AG5" s="6" t="s">
        <v>51</v>
      </c>
      <c r="AH5" s="6" t="s">
        <v>52</v>
      </c>
      <c r="AI5" s="6" t="s">
        <v>53</v>
      </c>
      <c r="AJ5" s="6" t="s">
        <v>54</v>
      </c>
      <c r="AK5" s="6" t="s">
        <v>55</v>
      </c>
      <c r="AL5" s="6" t="s">
        <v>56</v>
      </c>
      <c r="AM5" s="6" t="s">
        <v>57</v>
      </c>
      <c r="AN5" s="6" t="s">
        <v>58</v>
      </c>
      <c r="AO5" s="6" t="s">
        <v>59</v>
      </c>
      <c r="AP5" s="6" t="s">
        <v>60</v>
      </c>
      <c r="AQ5" s="6" t="s">
        <v>61</v>
      </c>
      <c r="AR5" s="6" t="s">
        <v>62</v>
      </c>
      <c r="AS5" s="6" t="s">
        <v>63</v>
      </c>
      <c r="AT5" s="6" t="s">
        <v>64</v>
      </c>
      <c r="AU5" s="6" t="s">
        <v>65</v>
      </c>
      <c r="AV5" s="6" t="s">
        <v>66</v>
      </c>
      <c r="AW5" s="6" t="s">
        <v>67</v>
      </c>
      <c r="AX5" s="6" t="s">
        <v>68</v>
      </c>
      <c r="AY5" s="6" t="s">
        <v>69</v>
      </c>
      <c r="AZ5" s="6" t="s">
        <v>70</v>
      </c>
      <c r="BA5" s="6" t="s">
        <v>71</v>
      </c>
      <c r="BB5" s="6" t="s">
        <v>72</v>
      </c>
      <c r="BC5" s="6" t="s">
        <v>73</v>
      </c>
      <c r="BD5" s="6" t="s">
        <v>74</v>
      </c>
      <c r="BE5" s="6" t="s">
        <v>75</v>
      </c>
      <c r="BF5" s="6" t="s">
        <v>76</v>
      </c>
      <c r="BG5" s="6" t="s">
        <v>77</v>
      </c>
      <c r="BH5" s="6" t="s">
        <v>78</v>
      </c>
      <c r="BI5" s="6" t="s">
        <v>79</v>
      </c>
      <c r="BJ5" s="6" t="s">
        <v>80</v>
      </c>
      <c r="BK5" s="6" t="s">
        <v>81</v>
      </c>
      <c r="BL5" s="7"/>
      <c r="BM5" s="7"/>
    </row>
    <row r="6" spans="2:65" ht="45" customHeight="1" x14ac:dyDescent="0.35">
      <c r="B6" s="8" t="s">
        <v>0</v>
      </c>
      <c r="C6" s="9">
        <v>0</v>
      </c>
      <c r="D6" s="30">
        <v>7</v>
      </c>
      <c r="E6" s="30">
        <v>5</v>
      </c>
      <c r="F6" s="30">
        <v>8</v>
      </c>
      <c r="G6" s="9">
        <v>5</v>
      </c>
      <c r="H6" s="9">
        <v>3</v>
      </c>
      <c r="I6" s="9">
        <v>3</v>
      </c>
      <c r="J6" s="9">
        <v>6</v>
      </c>
      <c r="K6" s="9">
        <v>3</v>
      </c>
      <c r="L6" s="9">
        <v>2</v>
      </c>
      <c r="M6" s="9">
        <v>4</v>
      </c>
      <c r="N6" s="9">
        <v>11</v>
      </c>
      <c r="O6" s="9">
        <v>3</v>
      </c>
      <c r="P6" s="9">
        <v>1</v>
      </c>
      <c r="Q6" s="9">
        <v>3</v>
      </c>
      <c r="R6" s="9">
        <v>5</v>
      </c>
      <c r="S6" s="9">
        <v>2</v>
      </c>
      <c r="T6" s="9">
        <v>4</v>
      </c>
      <c r="U6" s="9">
        <v>5</v>
      </c>
      <c r="V6" s="9">
        <v>2</v>
      </c>
      <c r="W6" s="9">
        <v>3</v>
      </c>
      <c r="X6" s="9">
        <v>7</v>
      </c>
      <c r="Y6" s="9">
        <v>5</v>
      </c>
      <c r="Z6" s="9">
        <v>3</v>
      </c>
      <c r="AA6" s="9">
        <v>1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9">
        <v>0</v>
      </c>
      <c r="AN6" s="9">
        <v>0</v>
      </c>
      <c r="AO6" s="9">
        <v>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0</v>
      </c>
      <c r="BH6" s="9">
        <v>0</v>
      </c>
      <c r="BI6" s="9">
        <v>0</v>
      </c>
      <c r="BJ6" s="9">
        <v>0</v>
      </c>
      <c r="BK6" s="9">
        <v>0</v>
      </c>
    </row>
    <row r="7" spans="2:65" ht="45" customHeight="1" x14ac:dyDescent="0.35">
      <c r="B7" s="8" t="s">
        <v>1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9">
        <v>0</v>
      </c>
      <c r="P7" s="9">
        <v>1</v>
      </c>
      <c r="Q7" s="9">
        <v>3</v>
      </c>
      <c r="R7" s="9">
        <v>2</v>
      </c>
      <c r="S7" s="9">
        <v>0</v>
      </c>
      <c r="T7" s="9">
        <v>1</v>
      </c>
      <c r="U7" s="9">
        <v>0</v>
      </c>
      <c r="V7" s="9">
        <v>0</v>
      </c>
      <c r="W7" s="9">
        <v>0</v>
      </c>
      <c r="X7" s="9">
        <v>1</v>
      </c>
      <c r="Y7" s="9">
        <v>0</v>
      </c>
      <c r="Z7" s="9">
        <v>3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</row>
    <row r="8" spans="2:65" ht="45" customHeight="1" x14ac:dyDescent="0.35">
      <c r="B8" s="8" t="s">
        <v>2</v>
      </c>
      <c r="C8" s="10">
        <v>0</v>
      </c>
      <c r="D8" s="10">
        <v>0</v>
      </c>
      <c r="E8" s="10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</v>
      </c>
      <c r="BI8" s="9">
        <v>0</v>
      </c>
      <c r="BJ8" s="9">
        <v>0</v>
      </c>
      <c r="BK8" s="9">
        <v>0</v>
      </c>
    </row>
    <row r="9" spans="2:65" ht="45" customHeight="1" x14ac:dyDescent="0.35">
      <c r="B9" s="8" t="s">
        <v>17</v>
      </c>
      <c r="C9" s="10">
        <v>0</v>
      </c>
      <c r="D9" s="10">
        <v>0</v>
      </c>
      <c r="E9" s="10">
        <v>0</v>
      </c>
      <c r="F9" s="10">
        <v>0</v>
      </c>
      <c r="G9" s="9">
        <v>0</v>
      </c>
      <c r="H9" s="9">
        <v>0</v>
      </c>
      <c r="I9" s="9">
        <v>0</v>
      </c>
      <c r="J9" s="9">
        <v>1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1</v>
      </c>
      <c r="S9" s="9">
        <v>0</v>
      </c>
      <c r="T9" s="9">
        <v>0</v>
      </c>
      <c r="U9" s="9">
        <v>0</v>
      </c>
      <c r="V9" s="9">
        <v>2</v>
      </c>
      <c r="W9" s="9">
        <v>1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</row>
    <row r="10" spans="2:65" ht="45" customHeight="1" x14ac:dyDescent="0.35">
      <c r="B10" s="8" t="s">
        <v>3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</row>
    <row r="11" spans="2:65" ht="45" customHeight="1" x14ac:dyDescent="0.35">
      <c r="B11" s="8" t="s">
        <v>4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9">
        <v>0</v>
      </c>
      <c r="P11" s="9">
        <v>0</v>
      </c>
      <c r="Q11" s="9">
        <v>0</v>
      </c>
      <c r="R11" s="9">
        <v>2</v>
      </c>
      <c r="S11" s="9">
        <v>1</v>
      </c>
      <c r="T11" s="9">
        <v>0</v>
      </c>
      <c r="U11" s="9">
        <v>0</v>
      </c>
      <c r="V11" s="9">
        <v>0</v>
      </c>
      <c r="W11" s="9">
        <v>1</v>
      </c>
      <c r="X11" s="9">
        <v>0</v>
      </c>
      <c r="Y11" s="9">
        <v>1</v>
      </c>
      <c r="Z11" s="9">
        <v>1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</row>
    <row r="12" spans="2:65" ht="45" customHeight="1" x14ac:dyDescent="0.35">
      <c r="B12" s="8" t="s">
        <v>5</v>
      </c>
      <c r="C12" s="10">
        <v>0</v>
      </c>
      <c r="D12" s="10">
        <v>0</v>
      </c>
      <c r="E12" s="10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</row>
    <row r="14" spans="2:65" x14ac:dyDescent="0.35">
      <c r="C14" s="11" t="s">
        <v>6</v>
      </c>
    </row>
    <row r="15" spans="2:65" x14ac:dyDescent="0.35">
      <c r="C15" s="12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2:L14"/>
  <sheetViews>
    <sheetView showGridLines="0" tabSelected="1" zoomScale="80" zoomScaleNormal="80" workbookViewId="0">
      <selection activeCell="B8" sqref="B8"/>
    </sheetView>
  </sheetViews>
  <sheetFormatPr baseColWidth="10" defaultRowHeight="14.5" x14ac:dyDescent="0.35"/>
  <cols>
    <col min="1" max="1" width="5.81640625" style="2" customWidth="1"/>
    <col min="2" max="2" width="25.36328125" style="2" customWidth="1"/>
    <col min="3" max="4" width="13" style="2" customWidth="1"/>
    <col min="5" max="5" width="25.36328125" style="2" customWidth="1"/>
    <col min="6" max="11" width="13" style="2" customWidth="1"/>
    <col min="12" max="12" width="25.36328125" style="2" customWidth="1"/>
    <col min="13" max="16384" width="10.90625" style="2"/>
  </cols>
  <sheetData>
    <row r="2" spans="2:12" ht="24.5" customHeight="1" x14ac:dyDescent="0.45">
      <c r="B2" s="4"/>
      <c r="C2" s="24" t="s">
        <v>8</v>
      </c>
      <c r="D2" s="24"/>
      <c r="E2" s="24"/>
      <c r="F2" s="24"/>
      <c r="G2" s="24"/>
      <c r="H2" s="24"/>
      <c r="I2" s="24"/>
      <c r="J2" s="4"/>
      <c r="K2" s="4"/>
      <c r="L2" s="4"/>
    </row>
    <row r="3" spans="2:12" ht="24.5" customHeight="1" x14ac:dyDescent="0.35">
      <c r="C3" s="27" t="s">
        <v>9</v>
      </c>
      <c r="D3" s="27"/>
      <c r="E3" s="22" t="s">
        <v>23</v>
      </c>
      <c r="F3" s="13" t="s">
        <v>10</v>
      </c>
      <c r="G3" s="13"/>
      <c r="H3" s="13"/>
    </row>
    <row r="4" spans="2:12" ht="24.5" customHeight="1" x14ac:dyDescent="0.35">
      <c r="C4" s="27" t="s">
        <v>11</v>
      </c>
      <c r="D4" s="27"/>
      <c r="E4" s="22" t="s">
        <v>24</v>
      </c>
      <c r="F4" s="13" t="s">
        <v>12</v>
      </c>
      <c r="G4" s="13"/>
      <c r="H4" s="13"/>
    </row>
    <row r="5" spans="2:12" ht="29" customHeight="1" thickBot="1" x14ac:dyDescent="0.4"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2:12" s="1" customFormat="1" ht="29" customHeight="1" x14ac:dyDescent="0.35">
      <c r="B6" s="14" t="s">
        <v>13</v>
      </c>
      <c r="C6" s="25" t="s">
        <v>14</v>
      </c>
      <c r="D6" s="26"/>
      <c r="E6" s="14" t="s">
        <v>2</v>
      </c>
      <c r="F6" s="28" t="s">
        <v>17</v>
      </c>
      <c r="G6" s="29"/>
      <c r="H6" s="25" t="s">
        <v>3</v>
      </c>
      <c r="I6" s="26"/>
      <c r="J6" s="25" t="s">
        <v>15</v>
      </c>
      <c r="K6" s="26"/>
      <c r="L6" s="14" t="s">
        <v>5</v>
      </c>
    </row>
    <row r="7" spans="2:12" s="1" customFormat="1" ht="13.5" customHeight="1" thickBot="1" x14ac:dyDescent="0.4">
      <c r="B7" s="15">
        <v>1</v>
      </c>
      <c r="C7" s="16">
        <v>2</v>
      </c>
      <c r="D7" s="17" t="s">
        <v>16</v>
      </c>
      <c r="E7" s="15">
        <v>3</v>
      </c>
      <c r="F7" s="16">
        <v>4</v>
      </c>
      <c r="G7" s="23" t="s">
        <v>20</v>
      </c>
      <c r="H7" s="16">
        <v>5</v>
      </c>
      <c r="I7" s="17" t="s">
        <v>18</v>
      </c>
      <c r="J7" s="16">
        <v>6</v>
      </c>
      <c r="K7" s="18" t="s">
        <v>19</v>
      </c>
      <c r="L7" s="15">
        <v>7</v>
      </c>
    </row>
    <row r="8" spans="2:12" s="1" customFormat="1" ht="29" customHeight="1" thickBot="1" x14ac:dyDescent="0.4">
      <c r="B8" s="32">
        <f>SUMPRODUCT((E4&gt;=Période&gt;=E3)*(Analyse!C6:BK6))</f>
        <v>101</v>
      </c>
      <c r="C8" s="20">
        <f>SUMPRODUCT((E4&gt;=Période&gt;=E3)*(Analyse!C7:BK7))</f>
        <v>11</v>
      </c>
      <c r="D8" s="21">
        <f>IF(C8=0,0,C8/B8)</f>
        <v>0.10891089108910891</v>
      </c>
      <c r="E8" s="19">
        <f>SUMPRODUCT((E4&gt;=Période&gt;=E3)*(Analyse!C8:BK8))</f>
        <v>0</v>
      </c>
      <c r="F8" s="20">
        <f>SUMPRODUCT((E4&gt;=Période&gt;=E3)*(Analyse!C9:BK9))</f>
        <v>5</v>
      </c>
      <c r="G8" s="21">
        <f>IF(F8=0,0,F8/B8)</f>
        <v>4.9504950495049507E-2</v>
      </c>
      <c r="H8" s="20">
        <f>SUMPRODUCT((E4&gt;=Période&gt;=E3)*(Analyse!C10:BK10))</f>
        <v>0</v>
      </c>
      <c r="I8" s="21">
        <f>IF(H8=0,0,H8/C8)</f>
        <v>0</v>
      </c>
      <c r="J8" s="20">
        <f>SUMPRODUCT((E4&gt;=Période&gt;=E3)*(Analyse!C11:BK11))</f>
        <v>6</v>
      </c>
      <c r="K8" s="21">
        <f>IF(J8=0,0,J8/B8)</f>
        <v>5.9405940594059403E-2</v>
      </c>
      <c r="L8" s="19">
        <f>SUMPRODUCT((E4&gt;=Période&gt;=E3)*(Analyse!C12:BK12))</f>
        <v>0</v>
      </c>
    </row>
    <row r="9" spans="2:12" ht="45" customHeight="1" x14ac:dyDescent="0.35">
      <c r="B9" s="2">
        <f>SUMPRODUCT((Période&lt;=E3)*(Analyse!C6:BK6))</f>
        <v>32</v>
      </c>
    </row>
    <row r="10" spans="2:12" ht="45" customHeight="1" x14ac:dyDescent="0.35">
      <c r="B10" s="2">
        <f>SUMPRODUCT((Période&gt;=E3)*(Analyse!C6:BK6))</f>
        <v>76</v>
      </c>
      <c r="E10" s="31" t="s">
        <v>82</v>
      </c>
    </row>
    <row r="11" spans="2:12" ht="45" customHeight="1" x14ac:dyDescent="0.35">
      <c r="B11" s="2">
        <f>SUMPRODUCT((Période=E3)*(Analyse!C6:BK6))</f>
        <v>7</v>
      </c>
    </row>
    <row r="12" spans="2:12" ht="45" customHeight="1" x14ac:dyDescent="0.35"/>
    <row r="13" spans="2:12" ht="45" customHeight="1" x14ac:dyDescent="0.35"/>
    <row r="14" spans="2:12" ht="45" customHeight="1" x14ac:dyDescent="0.35"/>
  </sheetData>
  <mergeCells count="7">
    <mergeCell ref="J6:K6"/>
    <mergeCell ref="C2:I2"/>
    <mergeCell ref="C3:D3"/>
    <mergeCell ref="C4:D4"/>
    <mergeCell ref="C6:D6"/>
    <mergeCell ref="H6:I6"/>
    <mergeCell ref="F6:G6"/>
  </mergeCells>
  <dataValidations count="1">
    <dataValidation type="list" allowBlank="1" showInputMessage="1" showErrorMessage="1" sqref="E3:E4">
      <formula1>Période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Analyse</vt:lpstr>
      <vt:lpstr>Consolidation</vt:lpstr>
      <vt:lpstr>Période</vt:lpstr>
    </vt:vector>
  </TitlesOfParts>
  <Company>NumberOne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cp:lastPrinted>2016-01-31T10:59:30Z</cp:lastPrinted>
  <dcterms:created xsi:type="dcterms:W3CDTF">2011-02-21T10:10:10Z</dcterms:created>
  <dcterms:modified xsi:type="dcterms:W3CDTF">2017-12-27T13:42:54Z</dcterms:modified>
</cp:coreProperties>
</file>