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65" windowWidth="14805" windowHeight="7950"/>
  </bookViews>
  <sheets>
    <sheet name="BDD" sheetId="26" r:id="rId1"/>
    <sheet name="Liste des utilisateurs" sheetId="25" r:id="rId2"/>
    <sheet name="Liste de données" sheetId="27" r:id="rId3"/>
  </sheets>
  <definedNames>
    <definedName name="_xlnm._FilterDatabase" localSheetId="0" hidden="1">BDD!$A$1:$J$1</definedName>
    <definedName name="Catégorie">'Liste de données'!$B$2:$B$9</definedName>
    <definedName name="Référence_catégorie">'Liste de données'!$A$2:$A$9</definedName>
  </definedNames>
  <calcPr calcId="145621"/>
</workbook>
</file>

<file path=xl/calcChain.xml><?xml version="1.0" encoding="utf-8"?>
<calcChain xmlns="http://schemas.openxmlformats.org/spreadsheetml/2006/main">
  <c r="H3" i="26" l="1"/>
  <c r="I3" i="26" s="1"/>
  <c r="H4" i="26"/>
  <c r="I4" i="26" s="1"/>
  <c r="H5" i="26"/>
  <c r="I5" i="26" s="1"/>
  <c r="H6" i="26"/>
  <c r="I6" i="26" s="1"/>
  <c r="H7" i="26"/>
  <c r="I7" i="26" s="1"/>
  <c r="H8" i="26"/>
  <c r="I8" i="26" s="1"/>
  <c r="H9" i="26"/>
  <c r="I9" i="26" s="1"/>
  <c r="H10" i="26"/>
  <c r="I10" i="26" s="1"/>
  <c r="H11" i="26"/>
  <c r="I11" i="26" s="1"/>
  <c r="H12" i="26"/>
  <c r="I12" i="26" s="1"/>
  <c r="H13" i="26"/>
  <c r="I13" i="26" s="1"/>
  <c r="H14" i="26"/>
  <c r="I14" i="26" s="1"/>
  <c r="H15" i="26"/>
  <c r="I15" i="26" s="1"/>
  <c r="H16" i="26"/>
  <c r="I16" i="26" s="1"/>
  <c r="H17" i="26"/>
  <c r="I17" i="26" s="1"/>
  <c r="H18" i="26"/>
  <c r="I18" i="26" s="1"/>
  <c r="H19" i="26"/>
  <c r="I19" i="26" s="1"/>
  <c r="H20" i="26"/>
  <c r="I20" i="26" s="1"/>
  <c r="H21" i="26"/>
  <c r="I21" i="26" s="1"/>
  <c r="H22" i="26"/>
  <c r="I22" i="26" s="1"/>
  <c r="H23" i="26"/>
  <c r="I23" i="26" s="1"/>
  <c r="H24" i="26"/>
  <c r="I24" i="26" s="1"/>
  <c r="H25" i="26"/>
  <c r="I25" i="26" s="1"/>
  <c r="H26" i="26"/>
  <c r="I26" i="26" s="1"/>
  <c r="H27" i="26"/>
  <c r="I27" i="26" s="1"/>
  <c r="H28" i="26"/>
  <c r="I28" i="26" s="1"/>
  <c r="H29" i="26"/>
  <c r="I29" i="26" s="1"/>
  <c r="D3" i="26"/>
  <c r="E3" i="26" s="1"/>
  <c r="D4" i="26"/>
  <c r="E4" i="26" s="1"/>
  <c r="D5" i="26"/>
  <c r="E5" i="26" s="1"/>
  <c r="D6" i="26"/>
  <c r="E6" i="26" s="1"/>
  <c r="D7" i="26"/>
  <c r="E7" i="26" s="1"/>
  <c r="D8" i="26"/>
  <c r="E8" i="26" s="1"/>
  <c r="D9" i="26"/>
  <c r="E9" i="26" s="1"/>
  <c r="D10" i="26"/>
  <c r="E10" i="26" s="1"/>
  <c r="D11" i="26"/>
  <c r="E11" i="26" s="1"/>
  <c r="D12" i="26"/>
  <c r="E12" i="26" s="1"/>
  <c r="D13" i="26"/>
  <c r="E13" i="26" s="1"/>
  <c r="D14" i="26"/>
  <c r="E14" i="26" s="1"/>
  <c r="D15" i="26"/>
  <c r="E15" i="26" s="1"/>
  <c r="D16" i="26"/>
  <c r="E16" i="26" s="1"/>
  <c r="D17" i="26"/>
  <c r="E17" i="26" s="1"/>
  <c r="D18" i="26"/>
  <c r="E18" i="26" s="1"/>
  <c r="D19" i="26"/>
  <c r="E19" i="26" s="1"/>
  <c r="D20" i="26"/>
  <c r="E20" i="26" s="1"/>
  <c r="D21" i="26"/>
  <c r="E21" i="26" s="1"/>
  <c r="D22" i="26"/>
  <c r="E22" i="26" s="1"/>
  <c r="D23" i="26"/>
  <c r="E23" i="26" s="1"/>
  <c r="D24" i="26"/>
  <c r="E24" i="26" s="1"/>
  <c r="D25" i="26"/>
  <c r="E25" i="26" s="1"/>
  <c r="D26" i="26"/>
  <c r="E26" i="26" s="1"/>
  <c r="D27" i="26"/>
  <c r="E27" i="26" s="1"/>
  <c r="D28" i="26"/>
  <c r="E28" i="26" s="1"/>
  <c r="D29" i="26"/>
  <c r="E29" i="26" s="1"/>
  <c r="H2" i="26" l="1"/>
  <c r="I2" i="26" s="1"/>
  <c r="D2" i="26"/>
  <c r="E2" i="26" s="1"/>
</calcChain>
</file>

<file path=xl/sharedStrings.xml><?xml version="1.0" encoding="utf-8"?>
<sst xmlns="http://schemas.openxmlformats.org/spreadsheetml/2006/main" count="61" uniqueCount="52">
  <si>
    <t>Nom et Prénom</t>
  </si>
  <si>
    <t>CAI</t>
  </si>
  <si>
    <t>Services</t>
  </si>
  <si>
    <t>UTS1</t>
  </si>
  <si>
    <t>Utilisateur Numéro1</t>
  </si>
  <si>
    <t>S1</t>
  </si>
  <si>
    <t>UTS2</t>
  </si>
  <si>
    <t>Utilisateur Numéro2</t>
  </si>
  <si>
    <t>S5</t>
  </si>
  <si>
    <t>UTS3</t>
  </si>
  <si>
    <t>Utilisateur Numéro3</t>
  </si>
  <si>
    <t>UTS4</t>
  </si>
  <si>
    <t>Utilisateur Numéro4</t>
  </si>
  <si>
    <t>S2</t>
  </si>
  <si>
    <t>UTS5</t>
  </si>
  <si>
    <t>Utilisateur Numéro5</t>
  </si>
  <si>
    <t>UTS6</t>
  </si>
  <si>
    <t>Utilisateur Numéro6</t>
  </si>
  <si>
    <t>S3</t>
  </si>
  <si>
    <t>UTS7</t>
  </si>
  <si>
    <t>Utilisateur Numéro7</t>
  </si>
  <si>
    <t>UTS8</t>
  </si>
  <si>
    <t>Utilisateur Numéro8</t>
  </si>
  <si>
    <t>UTS9</t>
  </si>
  <si>
    <t>Utilisateur Numéro9</t>
  </si>
  <si>
    <t>S4</t>
  </si>
  <si>
    <t>UTS10</t>
  </si>
  <si>
    <t>Utilisateur Numéro10</t>
  </si>
  <si>
    <t>Date de l'opération</t>
  </si>
  <si>
    <t>Heure de l'opération</t>
  </si>
  <si>
    <t>Libellé</t>
  </si>
  <si>
    <t>Attribution</t>
  </si>
  <si>
    <t>Service</t>
  </si>
  <si>
    <t>Détail de l'opération / Remarque</t>
  </si>
  <si>
    <t>ARI</t>
  </si>
  <si>
    <t>MAS</t>
  </si>
  <si>
    <t>RES</t>
  </si>
  <si>
    <t>BOT</t>
  </si>
  <si>
    <t>MAT</t>
  </si>
  <si>
    <t>SCT</t>
  </si>
  <si>
    <t>EVA</t>
  </si>
  <si>
    <t>H2S</t>
  </si>
  <si>
    <t>Masque</t>
  </si>
  <si>
    <t>Combinaison RESPIREX</t>
  </si>
  <si>
    <t>Botte</t>
  </si>
  <si>
    <t>Casque MATISEC</t>
  </si>
  <si>
    <t>Cagoule SCOTT</t>
  </si>
  <si>
    <t>Evamasque</t>
  </si>
  <si>
    <t>Détecteur H2S</t>
  </si>
  <si>
    <t>Catégorie</t>
  </si>
  <si>
    <t>Référence catégorie</t>
  </si>
  <si>
    <t>Référence EPI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</si>
</sst>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h:mm;@"/>
  </numFmts>
  <fonts count="5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238125</xdr:colOff>
      <xdr:row>5</xdr:row>
      <xdr:rowOff>133350</xdr:rowOff>
    </xdr:from>
    <xdr:to>
      <xdr:col>32</xdr:col>
      <xdr:colOff>161925</xdr:colOff>
      <xdr:row>10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152400</xdr:colOff>
      <xdr:row>0</xdr:row>
      <xdr:rowOff>161925</xdr:rowOff>
    </xdr:from>
    <xdr:to>
      <xdr:col>12</xdr:col>
      <xdr:colOff>247650</xdr:colOff>
      <xdr:row>3</xdr:row>
      <xdr:rowOff>0</xdr:rowOff>
    </xdr:to>
    <xdr:sp macro="[0]!Nettoyage_tableau" textlink="">
      <xdr:nvSpPr>
        <xdr:cNvPr id="3" name="Rectangle à coins arrondis 2"/>
        <xdr:cNvSpPr/>
      </xdr:nvSpPr>
      <xdr:spPr>
        <a:xfrm>
          <a:off x="14325600" y="161925"/>
          <a:ext cx="2000250" cy="6191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Vider le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9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1" width="17.85546875" customWidth="1"/>
    <col min="2" max="5" width="16.7109375" customWidth="1"/>
    <col min="6" max="6" width="20.5703125" customWidth="1"/>
    <col min="7" max="9" width="19.28515625" customWidth="1"/>
    <col min="10" max="10" width="49.42578125" bestFit="1" customWidth="1"/>
    <col min="11" max="11" width="17.85546875" bestFit="1" customWidth="1"/>
    <col min="12" max="12" width="10.7109375" bestFit="1" customWidth="1"/>
  </cols>
  <sheetData>
    <row r="1" spans="1:12" ht="31.5" x14ac:dyDescent="0.25">
      <c r="A1" s="4" t="s">
        <v>28</v>
      </c>
      <c r="B1" s="4" t="s">
        <v>29</v>
      </c>
      <c r="C1" s="4" t="s">
        <v>51</v>
      </c>
      <c r="D1" s="4" t="s">
        <v>50</v>
      </c>
      <c r="E1" s="4" t="s">
        <v>49</v>
      </c>
      <c r="F1" s="4" t="s">
        <v>30</v>
      </c>
      <c r="G1" s="4" t="s">
        <v>31</v>
      </c>
      <c r="H1" s="4" t="s">
        <v>0</v>
      </c>
      <c r="I1" s="4" t="s">
        <v>32</v>
      </c>
      <c r="J1" s="4" t="s">
        <v>33</v>
      </c>
    </row>
    <row r="2" spans="1:12" x14ac:dyDescent="0.25">
      <c r="A2" s="8"/>
      <c r="B2" s="9"/>
      <c r="C2" s="5"/>
      <c r="D2" s="9" t="str">
        <f>LEFT(C2,3)</f>
        <v/>
      </c>
      <c r="E2" s="10" t="str">
        <f>IF(D2="","",VLOOKUP(D2,'Liste de données'!A$2:B$9,2,FALSE))</f>
        <v/>
      </c>
      <c r="F2" s="5"/>
      <c r="G2" s="5"/>
      <c r="H2" s="10" t="str">
        <f>IF(G2="","",VLOOKUP(G2,'Liste des utilisateurs'!$A$2:$C$11,2,FALSE))</f>
        <v/>
      </c>
      <c r="I2" s="10" t="str">
        <f>IF(H2="","",VLOOKUP($G2,'Liste des utilisateurs'!$A$2:$C$11,3,FALSE))</f>
        <v/>
      </c>
      <c r="J2" s="11"/>
      <c r="K2" s="6"/>
      <c r="L2" s="7"/>
    </row>
    <row r="3" spans="1:12" x14ac:dyDescent="0.25">
      <c r="A3" s="8"/>
      <c r="B3" s="9"/>
      <c r="C3" s="5"/>
      <c r="D3" s="9" t="str">
        <f t="shared" ref="D3:D29" si="0">LEFT(C3,3)</f>
        <v/>
      </c>
      <c r="E3" s="10" t="str">
        <f>IF(D3="","",VLOOKUP(D3,'Liste de données'!A$2:B$9,2,FALSE))</f>
        <v/>
      </c>
      <c r="F3" s="5"/>
      <c r="G3" s="5"/>
      <c r="H3" s="10" t="str">
        <f>IF(G3="","",VLOOKUP(G3,'Liste des utilisateurs'!$A$2:$C$11,2,FALSE))</f>
        <v/>
      </c>
      <c r="I3" s="10" t="str">
        <f>IF(H3="","",VLOOKUP($G3,'Liste des utilisateurs'!$A$2:$C$11,3,FALSE))</f>
        <v/>
      </c>
      <c r="J3" s="11"/>
      <c r="K3" s="6"/>
      <c r="L3" s="7"/>
    </row>
    <row r="4" spans="1:12" x14ac:dyDescent="0.25">
      <c r="A4" s="8"/>
      <c r="B4" s="9"/>
      <c r="C4" s="5"/>
      <c r="D4" s="9" t="str">
        <f t="shared" si="0"/>
        <v/>
      </c>
      <c r="E4" s="10" t="str">
        <f>IF(D4="","",VLOOKUP(D4,'Liste de données'!A$2:B$9,2,FALSE))</f>
        <v/>
      </c>
      <c r="F4" s="5"/>
      <c r="G4" s="5"/>
      <c r="H4" s="10" t="str">
        <f>IF(G4="","",VLOOKUP(G4,'Liste des utilisateurs'!$A$2:$C$11,2,FALSE))</f>
        <v/>
      </c>
      <c r="I4" s="10" t="str">
        <f>IF(H4="","",VLOOKUP($G4,'Liste des utilisateurs'!$A$2:$C$11,3,FALSE))</f>
        <v/>
      </c>
      <c r="J4" s="11"/>
      <c r="K4" s="6"/>
      <c r="L4" s="7"/>
    </row>
    <row r="5" spans="1:12" x14ac:dyDescent="0.25">
      <c r="A5" s="8"/>
      <c r="B5" s="9"/>
      <c r="C5" s="5"/>
      <c r="D5" s="9" t="str">
        <f t="shared" si="0"/>
        <v/>
      </c>
      <c r="E5" s="10" t="str">
        <f>IF(D5="","",VLOOKUP(D5,'Liste de données'!A$2:B$9,2,FALSE))</f>
        <v/>
      </c>
      <c r="F5" s="5"/>
      <c r="G5" s="5"/>
      <c r="H5" s="10" t="str">
        <f>IF(G5="","",VLOOKUP(G5,'Liste des utilisateurs'!$A$2:$C$11,2,FALSE))</f>
        <v/>
      </c>
      <c r="I5" s="10" t="str">
        <f>IF(H5="","",VLOOKUP($G5,'Liste des utilisateurs'!$A$2:$C$11,3,FALSE))</f>
        <v/>
      </c>
      <c r="J5" s="11"/>
    </row>
    <row r="6" spans="1:12" x14ac:dyDescent="0.25">
      <c r="A6" s="8"/>
      <c r="B6" s="9"/>
      <c r="C6" s="5"/>
      <c r="D6" s="9" t="str">
        <f t="shared" si="0"/>
        <v/>
      </c>
      <c r="E6" s="10" t="str">
        <f>IF(D6="","",VLOOKUP(D6,'Liste de données'!A$2:B$9,2,FALSE))</f>
        <v/>
      </c>
      <c r="F6" s="5"/>
      <c r="G6" s="5"/>
      <c r="H6" s="10" t="str">
        <f>IF(G6="","",VLOOKUP(G6,'Liste des utilisateurs'!$A$2:$C$11,2,FALSE))</f>
        <v/>
      </c>
      <c r="I6" s="10" t="str">
        <f>IF(H6="","",VLOOKUP($G6,'Liste des utilisateurs'!$A$2:$C$11,3,FALSE))</f>
        <v/>
      </c>
      <c r="J6" s="11"/>
    </row>
    <row r="7" spans="1:12" x14ac:dyDescent="0.25">
      <c r="A7" s="8"/>
      <c r="B7" s="9"/>
      <c r="C7" s="5"/>
      <c r="D7" s="9" t="str">
        <f t="shared" si="0"/>
        <v/>
      </c>
      <c r="E7" s="10" t="str">
        <f>IF(D7="","",VLOOKUP(D7,'Liste de données'!A$2:B$9,2,FALSE))</f>
        <v/>
      </c>
      <c r="F7" s="5"/>
      <c r="G7" s="5"/>
      <c r="H7" s="10" t="str">
        <f>IF(G7="","",VLOOKUP(G7,'Liste des utilisateurs'!$A$2:$C$11,2,FALSE))</f>
        <v/>
      </c>
      <c r="I7" s="10" t="str">
        <f>IF(H7="","",VLOOKUP($G7,'Liste des utilisateurs'!$A$2:$C$11,3,FALSE))</f>
        <v/>
      </c>
      <c r="J7" s="11"/>
    </row>
    <row r="8" spans="1:12" x14ac:dyDescent="0.25">
      <c r="A8" s="8"/>
      <c r="B8" s="9"/>
      <c r="C8" s="5"/>
      <c r="D8" s="9" t="str">
        <f t="shared" si="0"/>
        <v/>
      </c>
      <c r="E8" s="10" t="str">
        <f>IF(D8="","",VLOOKUP(D8,'Liste de données'!A$2:B$9,2,FALSE))</f>
        <v/>
      </c>
      <c r="F8" s="5"/>
      <c r="G8" s="5"/>
      <c r="H8" s="10" t="str">
        <f>IF(G8="","",VLOOKUP(G8,'Liste des utilisateurs'!$A$2:$C$11,2,FALSE))</f>
        <v/>
      </c>
      <c r="I8" s="10" t="str">
        <f>IF(H8="","",VLOOKUP($G8,'Liste des utilisateurs'!$A$2:$C$11,3,FALSE))</f>
        <v/>
      </c>
      <c r="J8" s="11"/>
    </row>
    <row r="9" spans="1:12" x14ac:dyDescent="0.25">
      <c r="A9" s="8"/>
      <c r="B9" s="9"/>
      <c r="C9" s="5"/>
      <c r="D9" s="9" t="str">
        <f t="shared" si="0"/>
        <v/>
      </c>
      <c r="E9" s="10" t="str">
        <f>IF(D9="","",VLOOKUP(D9,'Liste de données'!A$2:B$9,2,FALSE))</f>
        <v/>
      </c>
      <c r="F9" s="5"/>
      <c r="G9" s="5"/>
      <c r="H9" s="10" t="str">
        <f>IF(G9="","",VLOOKUP(G9,'Liste des utilisateurs'!$A$2:$C$11,2,FALSE))</f>
        <v/>
      </c>
      <c r="I9" s="10" t="str">
        <f>IF(H9="","",VLOOKUP($G9,'Liste des utilisateurs'!$A$2:$C$11,3,FALSE))</f>
        <v/>
      </c>
      <c r="J9" s="11"/>
    </row>
    <row r="10" spans="1:12" x14ac:dyDescent="0.25">
      <c r="A10" s="8"/>
      <c r="B10" s="9"/>
      <c r="C10" s="5"/>
      <c r="D10" s="9" t="str">
        <f t="shared" si="0"/>
        <v/>
      </c>
      <c r="E10" s="10" t="str">
        <f>IF(D10="","",VLOOKUP(D10,'Liste de données'!A$2:B$9,2,FALSE))</f>
        <v/>
      </c>
      <c r="F10" s="5"/>
      <c r="G10" s="5"/>
      <c r="H10" s="10" t="str">
        <f>IF(G10="","",VLOOKUP(G10,'Liste des utilisateurs'!$A$2:$C$11,2,FALSE))</f>
        <v/>
      </c>
      <c r="I10" s="10" t="str">
        <f>IF(H10="","",VLOOKUP($G10,'Liste des utilisateurs'!$A$2:$C$11,3,FALSE))</f>
        <v/>
      </c>
      <c r="J10" s="11"/>
    </row>
    <row r="11" spans="1:12" x14ac:dyDescent="0.25">
      <c r="A11" s="8"/>
      <c r="B11" s="9"/>
      <c r="C11" s="5"/>
      <c r="D11" s="9" t="str">
        <f t="shared" si="0"/>
        <v/>
      </c>
      <c r="E11" s="10" t="str">
        <f>IF(D11="","",VLOOKUP(D11,'Liste de données'!A$2:B$9,2,FALSE))</f>
        <v/>
      </c>
      <c r="F11" s="5"/>
      <c r="G11" s="5"/>
      <c r="H11" s="10" t="str">
        <f>IF(G11="","",VLOOKUP(G11,'Liste des utilisateurs'!$A$2:$C$11,2,FALSE))</f>
        <v/>
      </c>
      <c r="I11" s="10" t="str">
        <f>IF(H11="","",VLOOKUP($G11,'Liste des utilisateurs'!$A$2:$C$11,3,FALSE))</f>
        <v/>
      </c>
      <c r="J11" s="11"/>
    </row>
    <row r="12" spans="1:12" x14ac:dyDescent="0.25">
      <c r="A12" s="8"/>
      <c r="B12" s="9"/>
      <c r="C12" s="5"/>
      <c r="D12" s="9" t="str">
        <f t="shared" si="0"/>
        <v/>
      </c>
      <c r="E12" s="10" t="str">
        <f>IF(D12="","",VLOOKUP(D12,'Liste de données'!A$2:B$9,2,FALSE))</f>
        <v/>
      </c>
      <c r="F12" s="5"/>
      <c r="G12" s="5"/>
      <c r="H12" s="10" t="str">
        <f>IF(G12="","",VLOOKUP(G12,'Liste des utilisateurs'!$A$2:$C$11,2,FALSE))</f>
        <v/>
      </c>
      <c r="I12" s="10" t="str">
        <f>IF(H12="","",VLOOKUP($G12,'Liste des utilisateurs'!$A$2:$C$11,3,FALSE))</f>
        <v/>
      </c>
      <c r="J12" s="11"/>
    </row>
    <row r="13" spans="1:12" x14ac:dyDescent="0.25">
      <c r="A13" s="8"/>
      <c r="B13" s="9"/>
      <c r="C13" s="5"/>
      <c r="D13" s="9" t="str">
        <f t="shared" si="0"/>
        <v/>
      </c>
      <c r="E13" s="10" t="str">
        <f>IF(D13="","",VLOOKUP(D13,'Liste de données'!A$2:B$9,2,FALSE))</f>
        <v/>
      </c>
      <c r="F13" s="5"/>
      <c r="G13" s="5"/>
      <c r="H13" s="10" t="str">
        <f>IF(G13="","",VLOOKUP(G13,'Liste des utilisateurs'!$A$2:$C$11,2,FALSE))</f>
        <v/>
      </c>
      <c r="I13" s="10" t="str">
        <f>IF(H13="","",VLOOKUP($G13,'Liste des utilisateurs'!$A$2:$C$11,3,FALSE))</f>
        <v/>
      </c>
      <c r="J13" s="11"/>
    </row>
    <row r="14" spans="1:12" x14ac:dyDescent="0.25">
      <c r="A14" s="8"/>
      <c r="B14" s="9"/>
      <c r="C14" s="5"/>
      <c r="D14" s="9" t="str">
        <f t="shared" si="0"/>
        <v/>
      </c>
      <c r="E14" s="10" t="str">
        <f>IF(D14="","",VLOOKUP(D14,'Liste de données'!A$2:B$9,2,FALSE))</f>
        <v/>
      </c>
      <c r="F14" s="5"/>
      <c r="G14" s="5"/>
      <c r="H14" s="10" t="str">
        <f>IF(G14="","",VLOOKUP(G14,'Liste des utilisateurs'!$A$2:$C$11,2,FALSE))</f>
        <v/>
      </c>
      <c r="I14" s="10" t="str">
        <f>IF(H14="","",VLOOKUP($G14,'Liste des utilisateurs'!$A$2:$C$11,3,FALSE))</f>
        <v/>
      </c>
      <c r="J14" s="11"/>
    </row>
    <row r="15" spans="1:12" x14ac:dyDescent="0.25">
      <c r="A15" s="8"/>
      <c r="B15" s="9"/>
      <c r="C15" s="5"/>
      <c r="D15" s="9" t="str">
        <f t="shared" si="0"/>
        <v/>
      </c>
      <c r="E15" s="10" t="str">
        <f>IF(D15="","",VLOOKUP(D15,'Liste de données'!A$2:B$9,2,FALSE))</f>
        <v/>
      </c>
      <c r="F15" s="5"/>
      <c r="G15" s="5"/>
      <c r="H15" s="10" t="str">
        <f>IF(G15="","",VLOOKUP(G15,'Liste des utilisateurs'!$A$2:$C$11,2,FALSE))</f>
        <v/>
      </c>
      <c r="I15" s="10" t="str">
        <f>IF(H15="","",VLOOKUP($G15,'Liste des utilisateurs'!$A$2:$C$11,3,FALSE))</f>
        <v/>
      </c>
      <c r="J15" s="11"/>
    </row>
    <row r="16" spans="1:12" x14ac:dyDescent="0.25">
      <c r="A16" s="8"/>
      <c r="B16" s="9"/>
      <c r="C16" s="5"/>
      <c r="D16" s="9" t="str">
        <f t="shared" si="0"/>
        <v/>
      </c>
      <c r="E16" s="10" t="str">
        <f>IF(D16="","",VLOOKUP(D16,'Liste de données'!A$2:B$9,2,FALSE))</f>
        <v/>
      </c>
      <c r="F16" s="5"/>
      <c r="G16" s="5"/>
      <c r="H16" s="10" t="str">
        <f>IF(G16="","",VLOOKUP(G16,'Liste des utilisateurs'!$A$2:$C$11,2,FALSE))</f>
        <v/>
      </c>
      <c r="I16" s="10" t="str">
        <f>IF(H16="","",VLOOKUP($G16,'Liste des utilisateurs'!$A$2:$C$11,3,FALSE))</f>
        <v/>
      </c>
      <c r="J16" s="11"/>
    </row>
    <row r="17" spans="1:10" x14ac:dyDescent="0.25">
      <c r="A17" s="8"/>
      <c r="B17" s="9"/>
      <c r="C17" s="5"/>
      <c r="D17" s="9" t="str">
        <f t="shared" si="0"/>
        <v/>
      </c>
      <c r="E17" s="10" t="str">
        <f>IF(D17="","",VLOOKUP(D17,'Liste de données'!A$2:B$9,2,FALSE))</f>
        <v/>
      </c>
      <c r="F17" s="5"/>
      <c r="G17" s="5"/>
      <c r="H17" s="10" t="str">
        <f>IF(G17="","",VLOOKUP(G17,'Liste des utilisateurs'!$A$2:$C$11,2,FALSE))</f>
        <v/>
      </c>
      <c r="I17" s="10" t="str">
        <f>IF(H17="","",VLOOKUP($G17,'Liste des utilisateurs'!$A$2:$C$11,3,FALSE))</f>
        <v/>
      </c>
      <c r="J17" s="11"/>
    </row>
    <row r="18" spans="1:10" x14ac:dyDescent="0.25">
      <c r="A18" s="8"/>
      <c r="B18" s="9"/>
      <c r="C18" s="5"/>
      <c r="D18" s="9" t="str">
        <f t="shared" si="0"/>
        <v/>
      </c>
      <c r="E18" s="10" t="str">
        <f>IF(D18="","",VLOOKUP(D18,'Liste de données'!A$2:B$9,2,FALSE))</f>
        <v/>
      </c>
      <c r="F18" s="5"/>
      <c r="G18" s="5"/>
      <c r="H18" s="10" t="str">
        <f>IF(G18="","",VLOOKUP(G18,'Liste des utilisateurs'!$A$2:$C$11,2,FALSE))</f>
        <v/>
      </c>
      <c r="I18" s="10" t="str">
        <f>IF(H18="","",VLOOKUP($G18,'Liste des utilisateurs'!$A$2:$C$11,3,FALSE))</f>
        <v/>
      </c>
      <c r="J18" s="11"/>
    </row>
    <row r="19" spans="1:10" x14ac:dyDescent="0.25">
      <c r="A19" s="8"/>
      <c r="B19" s="9"/>
      <c r="C19" s="5"/>
      <c r="D19" s="9" t="str">
        <f t="shared" si="0"/>
        <v/>
      </c>
      <c r="E19" s="10" t="str">
        <f>IF(D19="","",VLOOKUP(D19,'Liste de données'!A$2:B$9,2,FALSE))</f>
        <v/>
      </c>
      <c r="F19" s="5"/>
      <c r="G19" s="5"/>
      <c r="H19" s="10" t="str">
        <f>IF(G19="","",VLOOKUP(G19,'Liste des utilisateurs'!$A$2:$C$11,2,FALSE))</f>
        <v/>
      </c>
      <c r="I19" s="10" t="str">
        <f>IF(H19="","",VLOOKUP($G19,'Liste des utilisateurs'!$A$2:$C$11,3,FALSE))</f>
        <v/>
      </c>
      <c r="J19" s="11"/>
    </row>
    <row r="20" spans="1:10" x14ac:dyDescent="0.25">
      <c r="A20" s="8"/>
      <c r="B20" s="9"/>
      <c r="C20" s="5"/>
      <c r="D20" s="9" t="str">
        <f t="shared" si="0"/>
        <v/>
      </c>
      <c r="E20" s="10" t="str">
        <f>IF(D20="","",VLOOKUP(D20,'Liste de données'!A$2:B$9,2,FALSE))</f>
        <v/>
      </c>
      <c r="F20" s="5"/>
      <c r="G20" s="5"/>
      <c r="H20" s="10" t="str">
        <f>IF(G20="","",VLOOKUP(G20,'Liste des utilisateurs'!$A$2:$C$11,2,FALSE))</f>
        <v/>
      </c>
      <c r="I20" s="10" t="str">
        <f>IF(H20="","",VLOOKUP($G20,'Liste des utilisateurs'!$A$2:$C$11,3,FALSE))</f>
        <v/>
      </c>
      <c r="J20" s="11"/>
    </row>
    <row r="21" spans="1:10" x14ac:dyDescent="0.25">
      <c r="A21" s="8"/>
      <c r="B21" s="9"/>
      <c r="C21" s="5"/>
      <c r="D21" s="9" t="str">
        <f t="shared" si="0"/>
        <v/>
      </c>
      <c r="E21" s="10" t="str">
        <f>IF(D21="","",VLOOKUP(D21,'Liste de données'!A$2:B$9,2,FALSE))</f>
        <v/>
      </c>
      <c r="F21" s="5"/>
      <c r="G21" s="5"/>
      <c r="H21" s="10" t="str">
        <f>IF(G21="","",VLOOKUP(G21,'Liste des utilisateurs'!$A$2:$C$11,2,FALSE))</f>
        <v/>
      </c>
      <c r="I21" s="10" t="str">
        <f>IF(H21="","",VLOOKUP($G21,'Liste des utilisateurs'!$A$2:$C$11,3,FALSE))</f>
        <v/>
      </c>
      <c r="J21" s="11"/>
    </row>
    <row r="22" spans="1:10" x14ac:dyDescent="0.25">
      <c r="A22" s="8"/>
      <c r="B22" s="9"/>
      <c r="C22" s="5"/>
      <c r="D22" s="9" t="str">
        <f t="shared" si="0"/>
        <v/>
      </c>
      <c r="E22" s="10" t="str">
        <f>IF(D22="","",VLOOKUP(D22,'Liste de données'!A$2:B$9,2,FALSE))</f>
        <v/>
      </c>
      <c r="F22" s="5"/>
      <c r="G22" s="5"/>
      <c r="H22" s="10" t="str">
        <f>IF(G22="","",VLOOKUP(G22,'Liste des utilisateurs'!$A$2:$C$11,2,FALSE))</f>
        <v/>
      </c>
      <c r="I22" s="10" t="str">
        <f>IF(H22="","",VLOOKUP($G22,'Liste des utilisateurs'!$A$2:$C$11,3,FALSE))</f>
        <v/>
      </c>
      <c r="J22" s="11"/>
    </row>
    <row r="23" spans="1:10" x14ac:dyDescent="0.25">
      <c r="A23" s="8"/>
      <c r="B23" s="9"/>
      <c r="C23" s="5"/>
      <c r="D23" s="9" t="str">
        <f t="shared" si="0"/>
        <v/>
      </c>
      <c r="E23" s="10" t="str">
        <f>IF(D23="","",VLOOKUP(D23,'Liste de données'!A$2:B$9,2,FALSE))</f>
        <v/>
      </c>
      <c r="F23" s="5"/>
      <c r="G23" s="5"/>
      <c r="H23" s="10" t="str">
        <f>IF(G23="","",VLOOKUP(G23,'Liste des utilisateurs'!$A$2:$C$11,2,FALSE))</f>
        <v/>
      </c>
      <c r="I23" s="10" t="str">
        <f>IF(H23="","",VLOOKUP($G23,'Liste des utilisateurs'!$A$2:$C$11,3,FALSE))</f>
        <v/>
      </c>
      <c r="J23" s="11"/>
    </row>
    <row r="24" spans="1:10" x14ac:dyDescent="0.25">
      <c r="A24" s="8"/>
      <c r="B24" s="9"/>
      <c r="C24" s="5"/>
      <c r="D24" s="9" t="str">
        <f t="shared" si="0"/>
        <v/>
      </c>
      <c r="E24" s="10" t="str">
        <f>IF(D24="","",VLOOKUP(D24,'Liste de données'!A$2:B$9,2,FALSE))</f>
        <v/>
      </c>
      <c r="F24" s="5"/>
      <c r="G24" s="5"/>
      <c r="H24" s="10" t="str">
        <f>IF(G24="","",VLOOKUP(G24,'Liste des utilisateurs'!$A$2:$C$11,2,FALSE))</f>
        <v/>
      </c>
      <c r="I24" s="10" t="str">
        <f>IF(H24="","",VLOOKUP($G24,'Liste des utilisateurs'!$A$2:$C$11,3,FALSE))</f>
        <v/>
      </c>
      <c r="J24" s="11"/>
    </row>
    <row r="25" spans="1:10" x14ac:dyDescent="0.25">
      <c r="A25" s="8"/>
      <c r="B25" s="9"/>
      <c r="C25" s="5"/>
      <c r="D25" s="9" t="str">
        <f t="shared" si="0"/>
        <v/>
      </c>
      <c r="E25" s="10" t="str">
        <f>IF(D25="","",VLOOKUP(D25,'Liste de données'!A$2:B$9,2,FALSE))</f>
        <v/>
      </c>
      <c r="F25" s="5"/>
      <c r="G25" s="5"/>
      <c r="H25" s="10" t="str">
        <f>IF(G25="","",VLOOKUP(G25,'Liste des utilisateurs'!$A$2:$C$11,2,FALSE))</f>
        <v/>
      </c>
      <c r="I25" s="10" t="str">
        <f>IF(H25="","",VLOOKUP($G25,'Liste des utilisateurs'!$A$2:$C$11,3,FALSE))</f>
        <v/>
      </c>
      <c r="J25" s="11"/>
    </row>
    <row r="26" spans="1:10" x14ac:dyDescent="0.25">
      <c r="A26" s="8"/>
      <c r="B26" s="9"/>
      <c r="C26" s="5"/>
      <c r="D26" s="9" t="str">
        <f t="shared" si="0"/>
        <v/>
      </c>
      <c r="E26" s="10" t="str">
        <f>IF(D26="","",VLOOKUP(D26,'Liste de données'!A$2:B$9,2,FALSE))</f>
        <v/>
      </c>
      <c r="F26" s="5"/>
      <c r="G26" s="5"/>
      <c r="H26" s="10" t="str">
        <f>IF(G26="","",VLOOKUP(G26,'Liste des utilisateurs'!$A$2:$C$11,2,FALSE))</f>
        <v/>
      </c>
      <c r="I26" s="10" t="str">
        <f>IF(H26="","",VLOOKUP($G26,'Liste des utilisateurs'!$A$2:$C$11,3,FALSE))</f>
        <v/>
      </c>
      <c r="J26" s="11"/>
    </row>
    <row r="27" spans="1:10" x14ac:dyDescent="0.25">
      <c r="A27" s="8"/>
      <c r="B27" s="9"/>
      <c r="C27" s="5"/>
      <c r="D27" s="9" t="str">
        <f t="shared" si="0"/>
        <v/>
      </c>
      <c r="E27" s="10" t="str">
        <f>IF(D27="","",VLOOKUP(D27,'Liste de données'!A$2:B$9,2,FALSE))</f>
        <v/>
      </c>
      <c r="F27" s="5"/>
      <c r="G27" s="5"/>
      <c r="H27" s="10" t="str">
        <f>IF(G27="","",VLOOKUP(G27,'Liste des utilisateurs'!$A$2:$C$11,2,FALSE))</f>
        <v/>
      </c>
      <c r="I27" s="10" t="str">
        <f>IF(H27="","",VLOOKUP($G27,'Liste des utilisateurs'!$A$2:$C$11,3,FALSE))</f>
        <v/>
      </c>
      <c r="J27" s="11"/>
    </row>
    <row r="28" spans="1:10" x14ac:dyDescent="0.25">
      <c r="A28" s="8"/>
      <c r="B28" s="9"/>
      <c r="C28" s="5"/>
      <c r="D28" s="9" t="str">
        <f t="shared" si="0"/>
        <v/>
      </c>
      <c r="E28" s="10" t="str">
        <f>IF(D28="","",VLOOKUP(D28,'Liste de données'!A$2:B$9,2,FALSE))</f>
        <v/>
      </c>
      <c r="F28" s="5"/>
      <c r="G28" s="5"/>
      <c r="H28" s="10" t="str">
        <f>IF(G28="","",VLOOKUP(G28,'Liste des utilisateurs'!$A$2:$C$11,2,FALSE))</f>
        <v/>
      </c>
      <c r="I28" s="10" t="str">
        <f>IF(H28="","",VLOOKUP($G28,'Liste des utilisateurs'!$A$2:$C$11,3,FALSE))</f>
        <v/>
      </c>
      <c r="J28" s="11"/>
    </row>
    <row r="29" spans="1:10" x14ac:dyDescent="0.25">
      <c r="A29" s="8"/>
      <c r="B29" s="9"/>
      <c r="C29" s="5"/>
      <c r="D29" s="9" t="str">
        <f t="shared" si="0"/>
        <v/>
      </c>
      <c r="E29" s="10" t="str">
        <f>IF(D29="","",VLOOKUP(D29,'Liste de données'!A$2:B$9,2,FALSE))</f>
        <v/>
      </c>
      <c r="F29" s="5"/>
      <c r="G29" s="5"/>
      <c r="H29" s="10" t="str">
        <f>IF(G29="","",VLOOKUP(G29,'Liste des utilisateurs'!$A$2:$C$11,2,FALSE))</f>
        <v/>
      </c>
      <c r="I29" s="10" t="str">
        <f>IF(H29="","",VLOOKUP($G29,'Liste des utilisateurs'!$A$2:$C$11,3,FALSE))</f>
        <v/>
      </c>
      <c r="J29" s="11"/>
    </row>
  </sheetData>
  <autoFilter ref="A1:J1"/>
  <conditionalFormatting sqref="J2:J29">
    <cfRule type="expression" dxfId="13" priority="3">
      <formula>MOD(ROW(),2)</formula>
    </cfRule>
    <cfRule type="expression" dxfId="12" priority="4">
      <formula>NOT(MOD(ROW(),2))</formula>
    </cfRule>
  </conditionalFormatting>
  <conditionalFormatting sqref="F2:G29">
    <cfRule type="expression" dxfId="11" priority="5">
      <formula>NOT(MOD(ROW(),2))</formula>
    </cfRule>
    <cfRule type="expression" dxfId="10" priority="6">
      <formula>MOD(ROW(),2)</formula>
    </cfRule>
  </conditionalFormatting>
  <conditionalFormatting sqref="C2:C29">
    <cfRule type="expression" dxfId="9" priority="1">
      <formula>NOT(MOD(ROW(),2))</formula>
    </cfRule>
    <cfRule type="expression" dxfId="8" priority="2">
      <formula>MOD(ROW(),2)</formula>
    </cfRule>
  </conditionalFormatting>
  <dataValidations count="2">
    <dataValidation type="list" allowBlank="1" showInputMessage="1" sqref="F2:F29">
      <formula1>"AFFECT, DESAFFE, FABRICATION, REBUT, REPARAT "</formula1>
    </dataValidation>
    <dataValidation allowBlank="1" showInputMessage="1" sqref="C2:C29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B16" sqref="B16"/>
    </sheetView>
  </sheetViews>
  <sheetFormatPr baseColWidth="10" defaultRowHeight="15" x14ac:dyDescent="0.25"/>
  <cols>
    <col min="1" max="1" width="8.5703125" customWidth="1"/>
    <col min="2" max="2" width="26" customWidth="1"/>
    <col min="3" max="3" width="14.28515625" customWidth="1"/>
  </cols>
  <sheetData>
    <row r="1" spans="1:3" ht="15.75" thickBot="1" x14ac:dyDescent="0.3">
      <c r="A1" s="1" t="s">
        <v>1</v>
      </c>
      <c r="B1" s="1" t="s">
        <v>0</v>
      </c>
      <c r="C1" s="1" t="s">
        <v>2</v>
      </c>
    </row>
    <row r="2" spans="1:3" x14ac:dyDescent="0.25">
      <c r="A2" s="3" t="s">
        <v>3</v>
      </c>
      <c r="B2" s="2" t="s">
        <v>4</v>
      </c>
      <c r="C2" s="3" t="s">
        <v>5</v>
      </c>
    </row>
    <row r="3" spans="1:3" x14ac:dyDescent="0.25">
      <c r="A3" s="3" t="s">
        <v>6</v>
      </c>
      <c r="B3" s="2" t="s">
        <v>7</v>
      </c>
      <c r="C3" s="3" t="s">
        <v>8</v>
      </c>
    </row>
    <row r="4" spans="1:3" x14ac:dyDescent="0.25">
      <c r="A4" s="3" t="s">
        <v>9</v>
      </c>
      <c r="B4" s="2" t="s">
        <v>10</v>
      </c>
      <c r="C4" s="3" t="s">
        <v>5</v>
      </c>
    </row>
    <row r="5" spans="1:3" x14ac:dyDescent="0.25">
      <c r="A5" s="3" t="s">
        <v>11</v>
      </c>
      <c r="B5" s="2" t="s">
        <v>12</v>
      </c>
      <c r="C5" s="3" t="s">
        <v>13</v>
      </c>
    </row>
    <row r="6" spans="1:3" x14ac:dyDescent="0.25">
      <c r="A6" s="3" t="s">
        <v>14</v>
      </c>
      <c r="B6" s="2" t="s">
        <v>15</v>
      </c>
      <c r="C6" s="3" t="s">
        <v>13</v>
      </c>
    </row>
    <row r="7" spans="1:3" x14ac:dyDescent="0.25">
      <c r="A7" s="3" t="s">
        <v>16</v>
      </c>
      <c r="B7" s="2" t="s">
        <v>17</v>
      </c>
      <c r="C7" s="3" t="s">
        <v>18</v>
      </c>
    </row>
    <row r="8" spans="1:3" x14ac:dyDescent="0.25">
      <c r="A8" s="3" t="s">
        <v>19</v>
      </c>
      <c r="B8" s="2" t="s">
        <v>20</v>
      </c>
      <c r="C8" s="3" t="s">
        <v>18</v>
      </c>
    </row>
    <row r="9" spans="1:3" x14ac:dyDescent="0.25">
      <c r="A9" s="3" t="s">
        <v>21</v>
      </c>
      <c r="B9" s="2" t="s">
        <v>22</v>
      </c>
      <c r="C9" s="3" t="s">
        <v>13</v>
      </c>
    </row>
    <row r="10" spans="1:3" x14ac:dyDescent="0.25">
      <c r="A10" s="3" t="s">
        <v>23</v>
      </c>
      <c r="B10" s="2" t="s">
        <v>24</v>
      </c>
      <c r="C10" s="3" t="s">
        <v>25</v>
      </c>
    </row>
    <row r="11" spans="1:3" x14ac:dyDescent="0.25">
      <c r="A11" s="3" t="s">
        <v>26</v>
      </c>
      <c r="B11" s="2" t="s">
        <v>27</v>
      </c>
      <c r="C11" s="3" t="s">
        <v>8</v>
      </c>
    </row>
  </sheetData>
  <conditionalFormatting sqref="A2:C2">
    <cfRule type="expression" dxfId="7" priority="5">
      <formula>NOT(MOD(ROW(),2))</formula>
    </cfRule>
    <cfRule type="expression" dxfId="6" priority="6">
      <formula>MOD(ROW(),2)</formula>
    </cfRule>
  </conditionalFormatting>
  <conditionalFormatting sqref="A3:C11">
    <cfRule type="expression" dxfId="1" priority="1">
      <formula>NOT(MOD(ROW(),2))</formula>
    </cfRule>
    <cfRule type="expression" dxfId="0" priority="2">
      <formula>MOD(ROW(),2)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B41" sqref="B41"/>
    </sheetView>
  </sheetViews>
  <sheetFormatPr baseColWidth="10" defaultRowHeight="15" x14ac:dyDescent="0.25"/>
  <cols>
    <col min="1" max="1" width="20" customWidth="1"/>
    <col min="2" max="2" width="23.7109375" customWidth="1"/>
  </cols>
  <sheetData>
    <row r="1" spans="1:2" ht="15.75" thickBot="1" x14ac:dyDescent="0.3">
      <c r="A1" s="12" t="s">
        <v>50</v>
      </c>
      <c r="B1" s="12" t="s">
        <v>49</v>
      </c>
    </row>
    <row r="2" spans="1:2" x14ac:dyDescent="0.25">
      <c r="A2" s="3" t="s">
        <v>34</v>
      </c>
      <c r="B2" s="2" t="s">
        <v>34</v>
      </c>
    </row>
    <row r="3" spans="1:2" x14ac:dyDescent="0.25">
      <c r="A3" s="3" t="s">
        <v>35</v>
      </c>
      <c r="B3" s="2" t="s">
        <v>42</v>
      </c>
    </row>
    <row r="4" spans="1:2" x14ac:dyDescent="0.25">
      <c r="A4" s="3" t="s">
        <v>36</v>
      </c>
      <c r="B4" s="2" t="s">
        <v>43</v>
      </c>
    </row>
    <row r="5" spans="1:2" x14ac:dyDescent="0.25">
      <c r="A5" s="3" t="s">
        <v>37</v>
      </c>
      <c r="B5" s="2" t="s">
        <v>44</v>
      </c>
    </row>
    <row r="6" spans="1:2" x14ac:dyDescent="0.25">
      <c r="A6" s="3" t="s">
        <v>38</v>
      </c>
      <c r="B6" s="2" t="s">
        <v>45</v>
      </c>
    </row>
    <row r="7" spans="1:2" x14ac:dyDescent="0.25">
      <c r="A7" s="3" t="s">
        <v>39</v>
      </c>
      <c r="B7" s="2" t="s">
        <v>46</v>
      </c>
    </row>
    <row r="8" spans="1:2" x14ac:dyDescent="0.25">
      <c r="A8" s="3" t="s">
        <v>40</v>
      </c>
      <c r="B8" s="2" t="s">
        <v>47</v>
      </c>
    </row>
    <row r="9" spans="1:2" x14ac:dyDescent="0.25">
      <c r="A9" s="3" t="s">
        <v>41</v>
      </c>
      <c r="B9" s="2" t="s">
        <v>48</v>
      </c>
    </row>
  </sheetData>
  <conditionalFormatting sqref="A2:B2">
    <cfRule type="expression" dxfId="5" priority="3">
      <formula>NOT(MOD(ROW(),2))</formula>
    </cfRule>
    <cfRule type="expression" dxfId="4" priority="4">
      <formula>MOD(ROW(),2)</formula>
    </cfRule>
  </conditionalFormatting>
  <conditionalFormatting sqref="A3:B9">
    <cfRule type="expression" dxfId="3" priority="1">
      <formula>NOT(MOD(ROW(),2))</formula>
    </cfRule>
    <cfRule type="expression" dxfId="2" priority="2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Liste des utilisateurs</vt:lpstr>
      <vt:lpstr>Liste de données</vt:lpstr>
      <vt:lpstr>Catégorie</vt:lpstr>
      <vt:lpstr>Référence_catégorie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Romain LEFEBVRE</cp:lastModifiedBy>
  <dcterms:created xsi:type="dcterms:W3CDTF">2006-09-16T00:00:00Z</dcterms:created>
  <dcterms:modified xsi:type="dcterms:W3CDTF">2015-04-01T13:15:45Z</dcterms:modified>
</cp:coreProperties>
</file>