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granjon\Documents\Développement\"/>
    </mc:Choice>
  </mc:AlternateContent>
  <xr:revisionPtr revIDLastSave="0" documentId="10_ncr:8100000_{21DD1D9A-6EF3-4368-B4DF-D74D44045830}" xr6:coauthVersionLast="34" xr6:coauthVersionMax="34" xr10:uidLastSave="{00000000-0000-0000-0000-000000000000}"/>
  <bookViews>
    <workbookView xWindow="0" yWindow="0" windowWidth="19200" windowHeight="8540" xr2:uid="{4284D942-83BE-4C75-82A2-E6309395DE50}"/>
  </bookViews>
  <sheets>
    <sheet name="Feuil1" sheetId="1" r:id="rId1"/>
    <sheet name="Calcul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/>
  <c r="D6" i="1"/>
  <c r="D9" i="1"/>
  <c r="D10" i="1"/>
  <c r="D11" i="1"/>
  <c r="D12" i="1"/>
  <c r="D5" i="1"/>
  <c r="L27" i="1" l="1"/>
  <c r="E3" i="1" l="1"/>
  <c r="E1" i="1"/>
  <c r="F1" i="1" s="1"/>
  <c r="G1" i="1" s="1"/>
  <c r="H1" i="1" l="1"/>
  <c r="I1" i="1" s="1"/>
  <c r="F3" i="1"/>
  <c r="B7" i="2"/>
  <c r="B6" i="2"/>
  <c r="B4" i="2"/>
  <c r="B5" i="2"/>
  <c r="B2" i="2"/>
  <c r="G3" i="1" l="1"/>
  <c r="H3" i="1" l="1"/>
  <c r="J1" i="1"/>
  <c r="I3" i="1" l="1"/>
  <c r="K1" i="1"/>
  <c r="J3" i="1" l="1"/>
  <c r="L1" i="1"/>
  <c r="K3" i="1" l="1"/>
  <c r="M1" i="1"/>
  <c r="L3" i="1" l="1"/>
  <c r="N1" i="1"/>
  <c r="M3" i="1" l="1"/>
  <c r="N3" i="1" s="1"/>
  <c r="O1" i="1"/>
  <c r="O3" i="1" l="1"/>
  <c r="P1" i="1"/>
  <c r="P3" i="1" l="1"/>
  <c r="Q1" i="1"/>
  <c r="Q3" i="1" l="1"/>
  <c r="R1" i="1"/>
  <c r="R3" i="1" l="1"/>
  <c r="S1" i="1"/>
  <c r="T1" i="1" l="1"/>
  <c r="S3" i="1"/>
  <c r="U1" i="1" l="1"/>
  <c r="T3" i="1"/>
  <c r="V1" i="1" l="1"/>
  <c r="U3" i="1"/>
  <c r="V3" i="1" l="1"/>
  <c r="W1" i="1"/>
  <c r="X1" i="1" l="1"/>
  <c r="W3" i="1"/>
  <c r="Y1" i="1" l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X3" i="1"/>
  <c r="Y3" i="1" l="1"/>
  <c r="Z3" i="1" l="1"/>
  <c r="AA3" i="1" l="1"/>
  <c r="AB3" i="1" l="1"/>
  <c r="AC3" i="1" l="1"/>
  <c r="AD3" i="1" l="1"/>
  <c r="AE3" i="1" l="1"/>
  <c r="AD5" i="1"/>
  <c r="AF3" i="1" l="1"/>
  <c r="AE5" i="1"/>
  <c r="AG3" i="1" l="1"/>
  <c r="AF5" i="1"/>
  <c r="AH3" i="1" l="1"/>
  <c r="AG5" i="1"/>
  <c r="AI3" i="1" l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AH5" i="1"/>
</calcChain>
</file>

<file path=xl/sharedStrings.xml><?xml version="1.0" encoding="utf-8"?>
<sst xmlns="http://schemas.openxmlformats.org/spreadsheetml/2006/main" count="31" uniqueCount="27">
  <si>
    <t>Test</t>
  </si>
  <si>
    <t>Norme</t>
  </si>
  <si>
    <t>1/1000</t>
  </si>
  <si>
    <t>1/2000</t>
  </si>
  <si>
    <t>1/4000</t>
  </si>
  <si>
    <t>1/8000</t>
  </si>
  <si>
    <t>Total</t>
  </si>
  <si>
    <t>Tonnes par jour</t>
  </si>
  <si>
    <t>Tonnes /semaine</t>
  </si>
  <si>
    <t>Capacité / jour</t>
  </si>
  <si>
    <t>Tonnage total</t>
  </si>
  <si>
    <t>Fréquence / jour</t>
  </si>
  <si>
    <t>date de début</t>
  </si>
  <si>
    <t>Nombre de tonnes produites</t>
  </si>
  <si>
    <t>1000</t>
  </si>
  <si>
    <t>2000</t>
  </si>
  <si>
    <t>4000</t>
  </si>
  <si>
    <t>8000</t>
  </si>
  <si>
    <t>Test A</t>
  </si>
  <si>
    <t>Test B</t>
  </si>
  <si>
    <t>Test C</t>
  </si>
  <si>
    <t>Test D</t>
  </si>
  <si>
    <t>Test E</t>
  </si>
  <si>
    <t>Test F</t>
  </si>
  <si>
    <t>Test G</t>
  </si>
  <si>
    <t>Test H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</si>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</sst>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0" fillId="0" borderId="1" xfId="0" applyNumberFormat="1" applyBorder="1"/>
    <xf numFmtId="164" fontId="0" fillId="0" borderId="1" xfId="0" applyNumberFormat="1" applyBorder="1"/>
    <xf numFmtId="0" fontId="0" fillId="2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7FF80-A896-4DE6-8582-95977D90AF2B}">
  <sheetPr codeName="Feuil1"/>
  <dimension ref="A1:BM27"/>
  <sheetViews>
    <sheetView tabSelected="1" workbookViewId="0">
      <selection activeCell="D9" sqref="D9"/>
    </sheetView>
  </sheetViews>
  <sheetFormatPr baseColWidth="10" defaultRowHeight="14.5" x14ac:dyDescent="0.35"/>
  <cols>
    <col min="1" max="1" width="25" bestFit="1" customWidth="1"/>
    <col min="2" max="2" width="10.453125" bestFit="1" customWidth="1"/>
    <col min="3" max="3" width="9.54296875" bestFit="1" customWidth="1"/>
    <col min="4" max="4" width="14.6328125" bestFit="1" customWidth="1"/>
    <col min="5" max="13" width="10.453125" bestFit="1" customWidth="1"/>
    <col min="14" max="14" width="10.453125" customWidth="1"/>
    <col min="16" max="16" width="16.90625" bestFit="1" customWidth="1"/>
    <col min="17" max="17" width="14" bestFit="1" customWidth="1"/>
  </cols>
  <sheetData>
    <row r="1" spans="1:65" x14ac:dyDescent="0.35">
      <c r="A1" s="13" t="s">
        <v>0</v>
      </c>
      <c r="B1" s="13" t="s">
        <v>1</v>
      </c>
      <c r="C1" s="13" t="s">
        <v>26</v>
      </c>
      <c r="D1" s="13" t="s">
        <v>11</v>
      </c>
      <c r="E1" s="7">
        <f>B17</f>
        <v>43346</v>
      </c>
      <c r="F1" s="7">
        <f>E1+1</f>
        <v>43347</v>
      </c>
      <c r="G1" s="7">
        <f t="shared" ref="G1:M1" si="0">F1+1</f>
        <v>43348</v>
      </c>
      <c r="H1" s="7">
        <f t="shared" si="0"/>
        <v>43349</v>
      </c>
      <c r="I1" s="7">
        <f>H1+1</f>
        <v>43350</v>
      </c>
      <c r="J1" s="7">
        <f t="shared" si="0"/>
        <v>43351</v>
      </c>
      <c r="K1" s="7">
        <f t="shared" si="0"/>
        <v>43352</v>
      </c>
      <c r="L1" s="7">
        <f t="shared" si="0"/>
        <v>43353</v>
      </c>
      <c r="M1" s="7">
        <f t="shared" si="0"/>
        <v>43354</v>
      </c>
      <c r="N1" s="7">
        <f>M1+1</f>
        <v>43355</v>
      </c>
      <c r="O1" s="7">
        <f t="shared" ref="O1:BM1" si="1">N1+1</f>
        <v>43356</v>
      </c>
      <c r="P1" s="7">
        <f t="shared" si="1"/>
        <v>43357</v>
      </c>
      <c r="Q1" s="7">
        <f t="shared" si="1"/>
        <v>43358</v>
      </c>
      <c r="R1" s="7">
        <f t="shared" si="1"/>
        <v>43359</v>
      </c>
      <c r="S1" s="7">
        <f t="shared" si="1"/>
        <v>43360</v>
      </c>
      <c r="T1" s="7">
        <f t="shared" si="1"/>
        <v>43361</v>
      </c>
      <c r="U1" s="7">
        <f t="shared" si="1"/>
        <v>43362</v>
      </c>
      <c r="V1" s="7">
        <f t="shared" si="1"/>
        <v>43363</v>
      </c>
      <c r="W1" s="7">
        <f t="shared" si="1"/>
        <v>43364</v>
      </c>
      <c r="X1" s="7">
        <f t="shared" si="1"/>
        <v>43365</v>
      </c>
      <c r="Y1" s="7">
        <f t="shared" si="1"/>
        <v>43366</v>
      </c>
      <c r="Z1" s="7">
        <f t="shared" si="1"/>
        <v>43367</v>
      </c>
      <c r="AA1" s="7">
        <f t="shared" si="1"/>
        <v>43368</v>
      </c>
      <c r="AB1" s="7">
        <f t="shared" si="1"/>
        <v>43369</v>
      </c>
      <c r="AC1" s="7">
        <f t="shared" si="1"/>
        <v>43370</v>
      </c>
      <c r="AD1" s="7">
        <f t="shared" si="1"/>
        <v>43371</v>
      </c>
      <c r="AE1" s="7">
        <f t="shared" si="1"/>
        <v>43372</v>
      </c>
      <c r="AF1" s="7">
        <f t="shared" si="1"/>
        <v>43373</v>
      </c>
      <c r="AG1" s="7">
        <f t="shared" si="1"/>
        <v>43374</v>
      </c>
      <c r="AH1" s="7">
        <f t="shared" si="1"/>
        <v>43375</v>
      </c>
      <c r="AI1" s="7">
        <f t="shared" si="1"/>
        <v>43376</v>
      </c>
      <c r="AJ1" s="7">
        <f t="shared" si="1"/>
        <v>43377</v>
      </c>
      <c r="AK1" s="7">
        <f t="shared" si="1"/>
        <v>43378</v>
      </c>
      <c r="AL1" s="7">
        <f t="shared" si="1"/>
        <v>43379</v>
      </c>
      <c r="AM1" s="7">
        <f t="shared" si="1"/>
        <v>43380</v>
      </c>
      <c r="AN1" s="7">
        <f t="shared" si="1"/>
        <v>43381</v>
      </c>
      <c r="AO1" s="7">
        <f t="shared" si="1"/>
        <v>43382</v>
      </c>
      <c r="AP1" s="7">
        <f t="shared" si="1"/>
        <v>43383</v>
      </c>
      <c r="AQ1" s="7">
        <f t="shared" si="1"/>
        <v>43384</v>
      </c>
      <c r="AR1" s="7">
        <f t="shared" si="1"/>
        <v>43385</v>
      </c>
      <c r="AS1" s="7">
        <f t="shared" si="1"/>
        <v>43386</v>
      </c>
      <c r="AT1" s="7">
        <f t="shared" si="1"/>
        <v>43387</v>
      </c>
      <c r="AU1" s="7">
        <f t="shared" si="1"/>
        <v>43388</v>
      </c>
      <c r="AV1" s="7">
        <f t="shared" si="1"/>
        <v>43389</v>
      </c>
      <c r="AW1" s="7">
        <f t="shared" si="1"/>
        <v>43390</v>
      </c>
      <c r="AX1" s="7">
        <f t="shared" si="1"/>
        <v>43391</v>
      </c>
      <c r="AY1" s="7">
        <f t="shared" si="1"/>
        <v>43392</v>
      </c>
      <c r="AZ1" s="7">
        <f t="shared" si="1"/>
        <v>43393</v>
      </c>
      <c r="BA1" s="7">
        <f t="shared" si="1"/>
        <v>43394</v>
      </c>
      <c r="BB1" s="7">
        <f t="shared" si="1"/>
        <v>43395</v>
      </c>
      <c r="BC1" s="7">
        <f t="shared" si="1"/>
        <v>43396</v>
      </c>
      <c r="BD1" s="7">
        <f t="shared" si="1"/>
        <v>43397</v>
      </c>
      <c r="BE1" s="7">
        <f t="shared" si="1"/>
        <v>43398</v>
      </c>
      <c r="BF1" s="7">
        <f>BE1+1</f>
        <v>43399</v>
      </c>
      <c r="BG1" s="7">
        <f t="shared" si="1"/>
        <v>43400</v>
      </c>
      <c r="BH1" s="7">
        <f t="shared" si="1"/>
        <v>43401</v>
      </c>
      <c r="BI1" s="7">
        <f t="shared" si="1"/>
        <v>43402</v>
      </c>
      <c r="BJ1" s="7">
        <f t="shared" si="1"/>
        <v>43403</v>
      </c>
      <c r="BK1" s="7">
        <f t="shared" si="1"/>
        <v>43404</v>
      </c>
      <c r="BL1" s="7">
        <f t="shared" si="1"/>
        <v>43405</v>
      </c>
      <c r="BM1" s="7">
        <f t="shared" si="1"/>
        <v>43406</v>
      </c>
    </row>
    <row r="2" spans="1:65" x14ac:dyDescent="0.35">
      <c r="A2" s="5"/>
      <c r="B2" s="5"/>
      <c r="C2" s="5"/>
      <c r="D2" s="5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</row>
    <row r="3" spans="1:65" s="3" customFormat="1" x14ac:dyDescent="0.35">
      <c r="A3" s="8" t="s">
        <v>13</v>
      </c>
      <c r="B3" s="8"/>
      <c r="C3" s="8"/>
      <c r="D3" s="8"/>
      <c r="E3" s="8">
        <f>B18</f>
        <v>300</v>
      </c>
      <c r="F3" s="8">
        <f>IF(WEEKDAY(F1,2)&lt;=5,E3+$B$18,E3)</f>
        <v>600</v>
      </c>
      <c r="G3" s="8">
        <f>IF(WEEKDAY(G1,2)&lt;=5,F3+$B$18,F3)</f>
        <v>900</v>
      </c>
      <c r="H3" s="11">
        <f>IF(WEEKDAY(H1,2)&lt;=5,G3+$B$18,G3)</f>
        <v>1200</v>
      </c>
      <c r="I3" s="8">
        <f>IF(WEEKDAY(I1,2)&lt;=5,H3+$B$18,H3)</f>
        <v>1500</v>
      </c>
      <c r="J3" s="8">
        <f>IF(WEEKDAY(J1,2)&lt;=5,I3+$B$18,I3)</f>
        <v>1500</v>
      </c>
      <c r="K3" s="8">
        <f>IF(WEEKDAY(K1,2)&lt;=5,J3+$B$18,J3)</f>
        <v>1500</v>
      </c>
      <c r="L3" s="8">
        <f>IF(WEEKDAY(L1,2)&lt;=5,K3+$B$18,K3)</f>
        <v>1800</v>
      </c>
      <c r="M3" s="11">
        <f>IF(WEEKDAY(M1,2)&lt;=5,L3+$B$18,L3)</f>
        <v>2100</v>
      </c>
      <c r="N3" s="8">
        <f>IF(WEEKDAY(N1,2)&lt;=5,M3+$B$18,M3)</f>
        <v>2400</v>
      </c>
      <c r="O3" s="8">
        <f>IF(WEEKDAY(O1,2)&lt;=5,N3+$B$18,N3)</f>
        <v>2700</v>
      </c>
      <c r="P3" s="11">
        <f>IF(WEEKDAY(P1,2)&lt;=5,O3+$B$18,O3)</f>
        <v>3000</v>
      </c>
      <c r="Q3" s="8">
        <f>IF(WEEKDAY(Q1,2)&lt;=5,P3+$B$18,P3)</f>
        <v>3000</v>
      </c>
      <c r="R3" s="8">
        <f>IF(WEEKDAY(R1,2)&lt;=5,Q3+$B$18,Q3)</f>
        <v>3000</v>
      </c>
      <c r="S3" s="8">
        <f>IF(WEEKDAY(S1,2)&lt;=5,R3+$B$18,R3)</f>
        <v>3300</v>
      </c>
      <c r="T3" s="8">
        <f>IF(WEEKDAY(T1,2)&lt;=5,S3+$B$18,S3)</f>
        <v>3600</v>
      </c>
      <c r="U3" s="8">
        <f>IF(WEEKDAY(U1,2)&lt;=5,T3+$B$18,T3)</f>
        <v>3900</v>
      </c>
      <c r="V3" s="11">
        <f>IF(WEEKDAY(V1,2)&lt;=5,U3+$B$18,U3)</f>
        <v>4200</v>
      </c>
      <c r="W3" s="8">
        <f>IF(WEEKDAY(W1,2)&lt;=5,V3+$B$18,V3)</f>
        <v>4500</v>
      </c>
      <c r="X3" s="8">
        <f>IF(WEEKDAY(X1,2)&lt;=5,W3+$B$18,W3)</f>
        <v>4500</v>
      </c>
      <c r="Y3" s="8">
        <f>IF(WEEKDAY(Y1,2)&lt;=5,X3+$B$18,X3)</f>
        <v>4500</v>
      </c>
      <c r="Z3" s="8">
        <f>IF(WEEKDAY(Z1,2)&lt;=5,Y3+$B$18,Y3)</f>
        <v>4800</v>
      </c>
      <c r="AA3" s="11">
        <f>IF(WEEKDAY(AA1,2)&lt;=5,Z3+$B$18,Z3)</f>
        <v>5100</v>
      </c>
      <c r="AB3" s="8">
        <f>IF(WEEKDAY(AB1,2)&lt;=5,AA3+$B$18,AA3)</f>
        <v>5400</v>
      </c>
      <c r="AC3" s="8">
        <f>IF(WEEKDAY(AC1,2)&lt;=5,AB3+$B$18,AB3)</f>
        <v>5700</v>
      </c>
      <c r="AD3" s="8">
        <f>IF(WEEKDAY(AD1,2)&lt;=5,AC3+$B$18,AC3)</f>
        <v>6000</v>
      </c>
      <c r="AE3" s="8">
        <f>IF(WEEKDAY(AE1,2)&lt;=5,AD3+$B$18,AD3)</f>
        <v>6000</v>
      </c>
      <c r="AF3" s="8">
        <f>IF(WEEKDAY(AF1,2)&lt;=5,AE3+$B$18,AE3)</f>
        <v>6000</v>
      </c>
      <c r="AG3" s="8">
        <f>IF(WEEKDAY(AG1,2)&lt;=5,AF3+$B$18,AF3)</f>
        <v>6300</v>
      </c>
      <c r="AH3" s="8">
        <f>IF(WEEKDAY(AH1,2)&lt;=5,AG3+$B$18,AG3)</f>
        <v>6600</v>
      </c>
      <c r="AI3" s="8">
        <f>IF(WEEKDAY(AI1,2)&lt;=5,AH3+$B$18,AH3)</f>
        <v>6900</v>
      </c>
      <c r="AJ3" s="8">
        <f>IF(WEEKDAY(AJ1,2)&lt;=5,AI3+$B$18,AI3)</f>
        <v>7200</v>
      </c>
      <c r="AK3" s="8">
        <f>IF(WEEKDAY(AK1,2)&lt;=5,AJ3+$B$18,AJ3)</f>
        <v>7500</v>
      </c>
      <c r="AL3" s="8">
        <f>IF(WEEKDAY(AL1,2)&lt;=5,AK3+$B$18,AK3)</f>
        <v>7500</v>
      </c>
      <c r="AM3" s="8">
        <f>IF(WEEKDAY(AM1,2)&lt;=5,AL3+$B$18,AL3)</f>
        <v>7500</v>
      </c>
      <c r="AN3" s="8">
        <f>IF(WEEKDAY(AN1,2)&lt;=5,AM3+$B$18,AM3)</f>
        <v>7800</v>
      </c>
      <c r="AO3" s="8">
        <f>IF(WEEKDAY(AO1,2)&lt;=5,AN3+$B$18,AN3)</f>
        <v>8100</v>
      </c>
      <c r="AP3" s="8">
        <f>IF(WEEKDAY(AP1,2)&lt;=5,AO3+$B$18,AO3)</f>
        <v>8400</v>
      </c>
      <c r="AQ3" s="8">
        <f>IF(WEEKDAY(AQ1,2)&lt;=5,AP3+$B$18,AP3)</f>
        <v>8700</v>
      </c>
      <c r="AR3" s="8">
        <f>IF(WEEKDAY(AR1,2)&lt;=5,AQ3+$B$18,AQ3)</f>
        <v>9000</v>
      </c>
      <c r="AS3" s="8">
        <f>IF(WEEKDAY(AS1,2)&lt;=5,AR3+$B$18,AR3)</f>
        <v>9000</v>
      </c>
      <c r="AT3" s="8">
        <f>IF(WEEKDAY(AT1,2)&lt;=5,AS3+$B$18,AS3)</f>
        <v>9000</v>
      </c>
      <c r="AU3" s="8">
        <f>IF(WEEKDAY(AU1,2)&lt;=5,AT3+$B$18,AT3)</f>
        <v>9300</v>
      </c>
      <c r="AV3" s="8">
        <f>IF(WEEKDAY(AV1,2)&lt;=5,AU3+$B$18,AU3)</f>
        <v>9600</v>
      </c>
      <c r="AW3" s="8">
        <f>IF(WEEKDAY(AW1,2)&lt;=5,AV3+$B$18,AV3)</f>
        <v>9900</v>
      </c>
      <c r="AX3" s="8">
        <f>IF(WEEKDAY(AX1,2)&lt;=5,AW3+$B$18,AW3)</f>
        <v>10200</v>
      </c>
      <c r="AY3" s="8">
        <f>IF(WEEKDAY(AY1,2)&lt;=5,AX3+$B$18,AX3)</f>
        <v>10500</v>
      </c>
      <c r="AZ3" s="8">
        <f>IF(WEEKDAY(AZ1,2)&lt;=5,AY3+$B$18,AY3)</f>
        <v>10500</v>
      </c>
      <c r="BA3" s="8">
        <f>IF(WEEKDAY(BA1,2)&lt;=5,AZ3+$B$18,AZ3)</f>
        <v>10500</v>
      </c>
      <c r="BB3" s="8">
        <f>IF(WEEKDAY(BB1,2)&lt;=5,BA3+$B$18,BA3)</f>
        <v>10800</v>
      </c>
      <c r="BC3" s="8">
        <f>IF(WEEKDAY(BC1,2)&lt;=5,BB3+$B$18,BB3)</f>
        <v>11100</v>
      </c>
      <c r="BD3" s="8">
        <f>IF(WEEKDAY(BD1,2)&lt;=5,BC3+$B$18,BC3)</f>
        <v>11400</v>
      </c>
      <c r="BE3" s="8">
        <f>IF(WEEKDAY(BE1,2)&lt;=5,BD3+$B$18,BD3)</f>
        <v>11700</v>
      </c>
      <c r="BF3" s="8">
        <f>IF(WEEKDAY(BF1,2)&lt;=5,BE3+$B$18,BE3)</f>
        <v>12000</v>
      </c>
      <c r="BG3" s="8">
        <f>IF(WEEKDAY(BG1,2)&lt;=5,BF3+$B$18,BF3)</f>
        <v>12000</v>
      </c>
      <c r="BH3" s="8">
        <f>IF(WEEKDAY(BH1,2)&lt;=5,BG3+$B$18,BG3)</f>
        <v>12000</v>
      </c>
      <c r="BI3" s="8">
        <f>IF(WEEKDAY(BI1,2)&lt;=5,BH3+$B$18,BH3)</f>
        <v>12300</v>
      </c>
      <c r="BJ3" s="8">
        <f>IF(WEEKDAY(BJ1,2)&lt;=5,BI3+$B$18,BI3)</f>
        <v>12600</v>
      </c>
      <c r="BK3" s="8">
        <f>IF(WEEKDAY(BK1,2)&lt;=5,BJ3+$B$18,BJ3)</f>
        <v>12900</v>
      </c>
      <c r="BL3" s="8">
        <f>IF(WEEKDAY(BL1,2)&lt;=5,BK3+$B$18,BK3)</f>
        <v>13200</v>
      </c>
      <c r="BM3" s="8">
        <f>IF(WEEKDAY(BM1,2)&lt;=5,BL3+$B$18,BL3)</f>
        <v>13500</v>
      </c>
    </row>
    <row r="4" spans="1:65" x14ac:dyDescent="0.35">
      <c r="A4" s="5"/>
      <c r="B4" s="5"/>
      <c r="C4" s="5"/>
      <c r="D4" s="5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</row>
    <row r="5" spans="1:65" x14ac:dyDescent="0.35">
      <c r="A5" s="6" t="s">
        <v>18</v>
      </c>
      <c r="B5" s="6"/>
      <c r="C5" s="9" t="s">
        <v>14</v>
      </c>
      <c r="D5" s="10">
        <f>C5/$B$18</f>
        <v>3.3333333333333335</v>
      </c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 t="str">
        <f>IF(AND(MOD(((AD3-$B$18)/$C$5)/0.9,1)=0,(((AD3-$B$18)/$C$5)/0.9)&lt;&gt;0),"x","")</f>
        <v/>
      </c>
      <c r="AE5" s="8" t="str">
        <f>IF(AND(MOD(((AE3-$B$18)/$C$5)/0.9,1)=0,(((AE3-$B$18)/$C$5)/0.9)&lt;&gt;0),"x","")</f>
        <v/>
      </c>
      <c r="AF5" s="8" t="str">
        <f>IF(AND(MOD(((AF3-$B$18)/$C$5)/0.9,1)=0,(((AF3-$B$18)/$C$5)/0.9)&lt;&gt;0),"x","")</f>
        <v/>
      </c>
      <c r="AG5" s="8" t="str">
        <f>IF(AND(MOD(((AG3-$B$18)/$C$5)/0.9,1)=0,(((AG3-$B$18)/$C$5)/0.9)&lt;&gt;0),"x","")</f>
        <v/>
      </c>
      <c r="AH5" s="8" t="str">
        <f>IF(AND(MOD(((AH3-$B$18)/$C$5)/0.9,1)=0,(((AH3-$B$18)/$C$5)/0.9)&lt;&gt;0),"x","")</f>
        <v>x</v>
      </c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</row>
    <row r="6" spans="1:65" x14ac:dyDescent="0.35">
      <c r="A6" s="6" t="s">
        <v>19</v>
      </c>
      <c r="B6" s="6"/>
      <c r="C6" s="9" t="s">
        <v>14</v>
      </c>
      <c r="D6" s="10">
        <f>C6/$B$18</f>
        <v>3.3333333333333335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</row>
    <row r="7" spans="1:65" x14ac:dyDescent="0.35">
      <c r="A7" s="6" t="s">
        <v>20</v>
      </c>
      <c r="B7" s="6"/>
      <c r="C7" s="9" t="s">
        <v>15</v>
      </c>
      <c r="D7" s="10">
        <f>C7/$B$18</f>
        <v>6.666666666666667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</row>
    <row r="8" spans="1:65" x14ac:dyDescent="0.35">
      <c r="A8" s="6" t="s">
        <v>21</v>
      </c>
      <c r="B8" s="6"/>
      <c r="C8" s="9" t="s">
        <v>16</v>
      </c>
      <c r="D8" s="10">
        <f>C8/$B$18</f>
        <v>13.333333333333334</v>
      </c>
      <c r="E8" s="8"/>
      <c r="F8" s="8"/>
      <c r="G8" s="8"/>
      <c r="H8" s="8"/>
      <c r="I8" s="8"/>
      <c r="J8" s="8"/>
      <c r="K8" s="8"/>
      <c r="L8" s="8"/>
      <c r="M8" s="8"/>
      <c r="N8" s="8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</row>
    <row r="9" spans="1:65" x14ac:dyDescent="0.35">
      <c r="A9" s="6" t="s">
        <v>22</v>
      </c>
      <c r="B9" s="6"/>
      <c r="C9" s="9" t="s">
        <v>17</v>
      </c>
      <c r="D9" s="10">
        <f>C9/$B$18</f>
        <v>26.666666666666668</v>
      </c>
      <c r="E9" s="8"/>
      <c r="F9" s="8"/>
      <c r="G9" s="8"/>
      <c r="H9" s="8"/>
      <c r="I9" s="8"/>
      <c r="J9" s="8"/>
      <c r="K9" s="8"/>
      <c r="L9" s="8"/>
      <c r="M9" s="8"/>
      <c r="N9" s="8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</row>
    <row r="10" spans="1:65" x14ac:dyDescent="0.35">
      <c r="A10" s="6" t="s">
        <v>23</v>
      </c>
      <c r="B10" s="6"/>
      <c r="C10" s="9" t="s">
        <v>15</v>
      </c>
      <c r="D10" s="10">
        <f>C10/$B$18</f>
        <v>6.666666666666667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</row>
    <row r="11" spans="1:65" x14ac:dyDescent="0.35">
      <c r="A11" s="6" t="s">
        <v>24</v>
      </c>
      <c r="B11" s="6"/>
      <c r="C11" s="9" t="s">
        <v>14</v>
      </c>
      <c r="D11" s="10">
        <f>C11/$B$18</f>
        <v>3.3333333333333335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</row>
    <row r="12" spans="1:65" x14ac:dyDescent="0.35">
      <c r="A12" s="6" t="s">
        <v>25</v>
      </c>
      <c r="B12" s="6"/>
      <c r="C12" s="9" t="s">
        <v>15</v>
      </c>
      <c r="D12" s="10">
        <f>C12/$B$18</f>
        <v>6.666666666666667</v>
      </c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</row>
    <row r="14" spans="1:65" x14ac:dyDescent="0.35">
      <c r="A14" t="s">
        <v>6</v>
      </c>
    </row>
    <row r="16" spans="1:65" x14ac:dyDescent="0.35">
      <c r="C16" s="4"/>
    </row>
    <row r="17" spans="1:12" x14ac:dyDescent="0.35">
      <c r="A17" t="s">
        <v>12</v>
      </c>
      <c r="B17" s="4">
        <v>43346</v>
      </c>
    </row>
    <row r="18" spans="1:12" x14ac:dyDescent="0.35">
      <c r="A18" t="s">
        <v>9</v>
      </c>
      <c r="B18">
        <v>300</v>
      </c>
    </row>
    <row r="19" spans="1:12" x14ac:dyDescent="0.35">
      <c r="A19" t="s">
        <v>10</v>
      </c>
      <c r="B19">
        <v>13000</v>
      </c>
    </row>
    <row r="27" spans="1:12" x14ac:dyDescent="0.35">
      <c r="L27" t="e">
        <f>off</f>
        <v>#NAME?</v>
      </c>
    </row>
  </sheetData>
  <conditionalFormatting sqref="E1:BM12">
    <cfRule type="expression" dxfId="0" priority="1">
      <formula>WEEKDAY(E$1,2)&gt;5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81E72-D4AD-4A5F-A9DB-7F51FABFF352}">
  <sheetPr codeName="Feuil2"/>
  <dimension ref="A1:B7"/>
  <sheetViews>
    <sheetView workbookViewId="0">
      <selection activeCell="C4" sqref="C4"/>
    </sheetView>
  </sheetViews>
  <sheetFormatPr baseColWidth="10" defaultRowHeight="14.5" x14ac:dyDescent="0.35"/>
  <cols>
    <col min="1" max="1" width="14" bestFit="1" customWidth="1"/>
  </cols>
  <sheetData>
    <row r="1" spans="1:2" x14ac:dyDescent="0.35">
      <c r="A1" t="s">
        <v>7</v>
      </c>
      <c r="B1">
        <v>300</v>
      </c>
    </row>
    <row r="2" spans="1:2" x14ac:dyDescent="0.35">
      <c r="A2" t="s">
        <v>8</v>
      </c>
      <c r="B2">
        <f>B1*5</f>
        <v>1500</v>
      </c>
    </row>
    <row r="4" spans="1:2" x14ac:dyDescent="0.35">
      <c r="A4" t="s">
        <v>2</v>
      </c>
      <c r="B4" s="1">
        <f>1000/B2</f>
        <v>0.66666666666666663</v>
      </c>
    </row>
    <row r="5" spans="1:2" x14ac:dyDescent="0.35">
      <c r="A5" s="2" t="s">
        <v>3</v>
      </c>
      <c r="B5" s="1">
        <f>2000/B2</f>
        <v>1.3333333333333333</v>
      </c>
    </row>
    <row r="6" spans="1:2" x14ac:dyDescent="0.35">
      <c r="A6" s="2" t="s">
        <v>4</v>
      </c>
      <c r="B6" s="1">
        <f>4000/B2</f>
        <v>2.6666666666666665</v>
      </c>
    </row>
    <row r="7" spans="1:2" x14ac:dyDescent="0.35">
      <c r="A7" s="2" t="s">
        <v>5</v>
      </c>
      <c r="B7" s="1">
        <f>8000/B2</f>
        <v>5.333333333333333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GRANJON</dc:creator>
  <cp:lastModifiedBy>Pierre GRANJON</cp:lastModifiedBy>
  <dcterms:created xsi:type="dcterms:W3CDTF">2018-07-24T14:40:49Z</dcterms:created>
  <dcterms:modified xsi:type="dcterms:W3CDTF">2018-07-26T07:24:29Z</dcterms:modified>
</cp:coreProperties>
</file>