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n\Desktop\"/>
    </mc:Choice>
  </mc:AlternateContent>
  <bookViews>
    <workbookView xWindow="0" yWindow="0" windowWidth="28800" windowHeight="12435"/>
  </bookViews>
  <sheets>
    <sheet name="Feuil1" sheetId="1" r:id="rId1"/>
  </sheets>
  <definedNames>
    <definedName name="numéromoule">Feuil1!$AU$7:$AU$27</definedName>
    <definedName name="typemoule">Feuil1!$AT$7:$AT$23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54" i="1" l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AT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AT11" i="1"/>
  <c r="AT10" i="1"/>
  <c r="AT9" i="1"/>
  <c r="AT8" i="1"/>
  <c r="AT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<sst xmlns="http://schemas.openxmlformats.org/spreadsheetml/2006/main" count="84" uniqueCount="34">
  <si>
    <t>MOULES</t>
  </si>
  <si>
    <t>moules à manqué &amp; couronnes de tout types</t>
  </si>
  <si>
    <t>Matière</t>
  </si>
  <si>
    <t>silicone</t>
  </si>
  <si>
    <t>aluminium</t>
  </si>
  <si>
    <t xml:space="preserve">moule cake </t>
  </si>
  <si>
    <t>5</t>
  </si>
  <si>
    <t>Diamètre haut</t>
  </si>
  <si>
    <t>pour liste moules</t>
  </si>
  <si>
    <t>Diamètre moyen</t>
  </si>
  <si>
    <t>Diamètre bas</t>
  </si>
  <si>
    <t>Hauteur</t>
  </si>
  <si>
    <t>Si couronne Diamètre trou intérieur haut</t>
  </si>
  <si>
    <t>Si couronne Diamètre trou intérieur bas</t>
  </si>
  <si>
    <t>volume empreinte</t>
  </si>
  <si>
    <t>Nbr d'empreintes</t>
  </si>
  <si>
    <t>Quantité</t>
  </si>
  <si>
    <t>moule demi sphère</t>
  </si>
  <si>
    <t>Diamètre</t>
  </si>
  <si>
    <t>moule multi petit manqué &amp; muffin</t>
  </si>
  <si>
    <t>Longueur haut</t>
  </si>
  <si>
    <t>Largeur haut</t>
  </si>
  <si>
    <t>Longueur bas</t>
  </si>
  <si>
    <t>Largeur bas</t>
  </si>
  <si>
    <t>Longueur moyenne</t>
  </si>
  <si>
    <t>Largeur moyenne</t>
  </si>
  <si>
    <t>cercles à tartes</t>
  </si>
  <si>
    <t>inox</t>
  </si>
  <si>
    <t>cadre à tartes</t>
  </si>
  <si>
    <t>Longueur</t>
  </si>
  <si>
    <t>Largeur</t>
  </si>
  <si>
    <t>type moule</t>
  </si>
  <si>
    <t>numéro moule</t>
  </si>
  <si>
    <t>afficher en ab11 le volume empreinte en fonction du type et de son 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</si>
</sst>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.#&quot; cm&quot;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7E0000"/>
        <bgColor indexed="64"/>
      </patternFill>
    </fill>
    <fill>
      <gradientFill degree="90">
        <stop position="0">
          <color theme="5" tint="-0.25098422193060094"/>
        </stop>
        <stop position="0.5">
          <color theme="5" tint="0.59999389629810485"/>
        </stop>
        <stop position="1">
          <color theme="5" tint="-0.25098422193060094"/>
        </stop>
      </gradientFill>
    </fill>
    <fill>
      <gradientFill degree="270">
        <stop position="0">
          <color theme="2" tint="-0.25098422193060094"/>
        </stop>
        <stop position="1">
          <color theme="2" tint="-0.49803155613879818"/>
        </stop>
      </gradient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theme="3" tint="0.79998168889431442"/>
      </left>
      <right/>
      <top style="thin">
        <color theme="3" tint="0.79995117038483843"/>
      </top>
      <bottom style="thin">
        <color theme="3" tint="0.79995117038483843"/>
      </bottom>
      <diagonal/>
    </border>
    <border>
      <left/>
      <right/>
      <top style="thin">
        <color theme="3" tint="0.79995117038483843"/>
      </top>
      <bottom style="thin">
        <color theme="3" tint="0.79995117038483843"/>
      </bottom>
      <diagonal/>
    </border>
    <border>
      <left/>
      <right style="thin">
        <color theme="3" tint="0.79995117038483843"/>
      </right>
      <top style="thin">
        <color theme="3" tint="0.79995117038483843"/>
      </top>
      <bottom style="thin">
        <color theme="3" tint="0.7999511703848384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ont="1" applyFill="1" applyAlignment="1">
      <alignment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left" vertical="center"/>
    </xf>
    <xf numFmtId="0" fontId="0" fillId="4" borderId="5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0" fillId="5" borderId="0" xfId="0" applyFont="1" applyFill="1" applyBorder="1" applyAlignment="1">
      <alignment horizontal="center" vertical="center"/>
    </xf>
    <xf numFmtId="0" fontId="0" fillId="5" borderId="8" xfId="0" applyFont="1" applyFill="1" applyBorder="1" applyAlignment="1">
      <alignment horizontal="center" vertical="center"/>
    </xf>
    <xf numFmtId="0" fontId="0" fillId="6" borderId="0" xfId="0" applyFont="1" applyFill="1" applyAlignment="1">
      <alignment vertical="center"/>
    </xf>
    <xf numFmtId="0" fontId="0" fillId="6" borderId="0" xfId="0" applyFont="1" applyFill="1" applyAlignment="1">
      <alignment horizontal="center" vertical="center"/>
    </xf>
    <xf numFmtId="0" fontId="0" fillId="7" borderId="7" xfId="0" applyFont="1" applyFill="1" applyBorder="1" applyAlignment="1">
      <alignment horizontal="left" vertical="center"/>
    </xf>
    <xf numFmtId="0" fontId="0" fillId="7" borderId="0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center" vertical="center"/>
    </xf>
    <xf numFmtId="0" fontId="0" fillId="8" borderId="0" xfId="0" applyFont="1" applyFill="1" applyAlignment="1">
      <alignment vertical="center"/>
    </xf>
    <xf numFmtId="0" fontId="0" fillId="2" borderId="0" xfId="0" applyFont="1" applyFill="1" applyBorder="1" applyAlignment="1">
      <alignment horizontal="center" vertical="center"/>
    </xf>
    <xf numFmtId="164" fontId="0" fillId="2" borderId="0" xfId="0" applyNumberFormat="1" applyFont="1" applyFill="1" applyBorder="1" applyAlignment="1">
      <alignment horizontal="left" vertical="center"/>
    </xf>
    <xf numFmtId="0" fontId="0" fillId="9" borderId="0" xfId="0" applyFont="1" applyFill="1" applyAlignment="1">
      <alignment vertical="center"/>
    </xf>
    <xf numFmtId="0" fontId="0" fillId="9" borderId="0" xfId="0" applyFont="1" applyFill="1" applyAlignment="1">
      <alignment horizontal="center" vertical="center"/>
    </xf>
    <xf numFmtId="0" fontId="0" fillId="2" borderId="0" xfId="0" applyFont="1" applyFill="1" applyBorder="1" applyAlignment="1">
      <alignment horizontal="center" vertical="center" wrapText="1"/>
    </xf>
    <xf numFmtId="164" fontId="1" fillId="2" borderId="0" xfId="0" applyNumberFormat="1" applyFont="1" applyFill="1" applyBorder="1" applyAlignment="1">
      <alignment horizontal="center" vertical="center"/>
    </xf>
    <xf numFmtId="0" fontId="0" fillId="7" borderId="9" xfId="0" applyFont="1" applyFill="1" applyBorder="1" applyAlignment="1">
      <alignment horizontal="left" vertical="center"/>
    </xf>
    <xf numFmtId="0" fontId="0" fillId="7" borderId="9" xfId="0" applyFill="1" applyBorder="1" applyAlignment="1">
      <alignment horizontal="left" vertical="center"/>
    </xf>
    <xf numFmtId="0" fontId="0" fillId="7" borderId="10" xfId="0" applyFont="1" applyFill="1" applyBorder="1" applyAlignment="1">
      <alignment horizontal="center" vertical="center"/>
    </xf>
    <xf numFmtId="0" fontId="0" fillId="7" borderId="11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vertical="center" wrapText="1"/>
    </xf>
    <xf numFmtId="164" fontId="1" fillId="8" borderId="13" xfId="0" applyNumberFormat="1" applyFont="1" applyFill="1" applyBorder="1" applyAlignment="1">
      <alignment horizontal="center" vertical="center"/>
    </xf>
    <xf numFmtId="0" fontId="0" fillId="8" borderId="13" xfId="0" applyFont="1" applyFill="1" applyBorder="1" applyAlignment="1">
      <alignment vertical="center" wrapText="1"/>
    </xf>
    <xf numFmtId="0" fontId="1" fillId="10" borderId="13" xfId="0" applyFont="1" applyFill="1" applyBorder="1" applyAlignment="1">
      <alignment vertical="center"/>
    </xf>
    <xf numFmtId="0" fontId="0" fillId="8" borderId="14" xfId="0" applyFont="1" applyFill="1" applyBorder="1" applyAlignment="1">
      <alignment vertical="center"/>
    </xf>
    <xf numFmtId="0" fontId="2" fillId="8" borderId="12" xfId="0" applyFont="1" applyFill="1" applyBorder="1" applyAlignment="1">
      <alignment horizontal="left" vertical="center"/>
    </xf>
  </cellXfs>
  <cellStyles count="1">
    <cellStyle name="Normal" xfId="0" builtinId="0"/>
  </cellStyles>
  <dxfs count="7">
    <dxf>
      <font>
        <color theme="2" tint="-0.499984740745262"/>
      </font>
    </dxf>
    <dxf>
      <font>
        <color theme="2" tint="-0.499984740745262"/>
      </font>
    </dxf>
    <dxf>
      <font>
        <color theme="2" tint="-0.499984740745262"/>
      </font>
    </dxf>
    <dxf>
      <font>
        <color theme="2" tint="-0.499984740745262"/>
      </font>
    </dxf>
    <dxf>
      <font>
        <color theme="2" tint="-0.499984740745262"/>
      </font>
    </dxf>
    <dxf>
      <font>
        <color theme="2" tint="-0.499984740745262"/>
      </font>
    </dxf>
    <dxf>
      <font>
        <color theme="2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159543</xdr:colOff>
          <xdr:row>4</xdr:row>
          <xdr:rowOff>61913</xdr:rowOff>
        </xdr:from>
        <xdr:to>
          <xdr:col>27</xdr:col>
          <xdr:colOff>1252423</xdr:colOff>
          <xdr:row>5</xdr:row>
          <xdr:rowOff>147638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183356</xdr:colOff>
          <xdr:row>6</xdr:row>
          <xdr:rowOff>117476</xdr:rowOff>
        </xdr:from>
        <xdr:to>
          <xdr:col>27</xdr:col>
          <xdr:colOff>1276236</xdr:colOff>
          <xdr:row>8</xdr:row>
          <xdr:rowOff>12701</xdr:rowOff>
        </xdr:to>
        <xdr:sp macro="" textlink="">
          <xdr:nvSpPr>
            <xdr:cNvPr id="1027" name="ComboBox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K55"/>
  <sheetViews>
    <sheetView tabSelected="1" zoomScale="70" zoomScaleNormal="70" workbookViewId="0">
      <selection activeCell="Y14" sqref="Y14"/>
    </sheetView>
  </sheetViews>
  <sheetFormatPr baseColWidth="10" defaultRowHeight="15" x14ac:dyDescent="0.25"/>
  <cols>
    <col min="1" max="1" width="1.5703125" style="1" customWidth="1"/>
    <col min="2" max="2" width="47.7109375" style="1" customWidth="1"/>
    <col min="3" max="23" width="11.42578125" style="2" customWidth="1"/>
    <col min="24" max="24" width="11.140625" style="1" customWidth="1"/>
    <col min="25" max="25" width="11.7109375" style="1" customWidth="1"/>
    <col min="26" max="26" width="11.140625" style="1" customWidth="1"/>
    <col min="27" max="27" width="9.7109375" style="1" customWidth="1"/>
    <col min="28" max="28" width="21.5703125" style="1" customWidth="1"/>
    <col min="29" max="29" width="18.85546875" style="1" customWidth="1"/>
    <col min="30" max="30" width="4.28515625" style="1" customWidth="1"/>
    <col min="31" max="31" width="11.140625" style="1" customWidth="1"/>
    <col min="32" max="32" width="4.140625" style="1" customWidth="1"/>
    <col min="33" max="41" width="11.42578125" style="1"/>
    <col min="42" max="42" width="16.140625" style="3" customWidth="1"/>
    <col min="43" max="45" width="11.42578125" style="1"/>
    <col min="46" max="46" width="43.7109375" style="1" customWidth="1"/>
    <col min="47" max="16384" width="11.42578125" style="1"/>
  </cols>
  <sheetData>
    <row r="1" spans="1:63" ht="3" customHeight="1" x14ac:dyDescent="0.25"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</row>
    <row r="2" spans="1:63" ht="24.75" customHeight="1" x14ac:dyDescent="0.25">
      <c r="B2" s="4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6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</row>
    <row r="3" spans="1:63" ht="5.25" customHeight="1" thickBot="1" x14ac:dyDescent="0.3"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</row>
    <row r="4" spans="1:63" ht="15.75" customHeight="1" x14ac:dyDescent="0.25">
      <c r="B4" s="7" t="s">
        <v>1</v>
      </c>
      <c r="C4" s="8">
        <v>1</v>
      </c>
      <c r="D4" s="8">
        <v>2</v>
      </c>
      <c r="E4" s="8">
        <v>3</v>
      </c>
      <c r="F4" s="8">
        <v>4</v>
      </c>
      <c r="G4" s="8">
        <v>5</v>
      </c>
      <c r="H4" s="8">
        <v>6</v>
      </c>
      <c r="I4" s="8">
        <v>7</v>
      </c>
      <c r="J4" s="8">
        <v>8</v>
      </c>
      <c r="K4" s="8">
        <v>9</v>
      </c>
      <c r="L4" s="8">
        <v>10</v>
      </c>
      <c r="M4" s="8">
        <v>11</v>
      </c>
      <c r="N4" s="8">
        <v>12</v>
      </c>
      <c r="O4" s="8">
        <v>13</v>
      </c>
      <c r="P4" s="8">
        <v>14</v>
      </c>
      <c r="Q4" s="8">
        <v>15</v>
      </c>
      <c r="R4" s="8">
        <v>16</v>
      </c>
      <c r="S4" s="8">
        <v>17</v>
      </c>
      <c r="T4" s="8">
        <v>18</v>
      </c>
      <c r="U4" s="8">
        <v>19</v>
      </c>
      <c r="V4" s="8">
        <v>20</v>
      </c>
      <c r="W4" s="9">
        <v>21</v>
      </c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</row>
    <row r="5" spans="1:63" x14ac:dyDescent="0.25">
      <c r="A5" s="10"/>
      <c r="B5" s="11" t="s">
        <v>2</v>
      </c>
      <c r="C5" s="12" t="s">
        <v>3</v>
      </c>
      <c r="D5" s="12" t="s">
        <v>3</v>
      </c>
      <c r="E5" s="12" t="s">
        <v>3</v>
      </c>
      <c r="F5" s="12" t="s">
        <v>3</v>
      </c>
      <c r="G5" s="12" t="s">
        <v>3</v>
      </c>
      <c r="H5" s="12" t="s">
        <v>4</v>
      </c>
      <c r="I5" s="12" t="s">
        <v>4</v>
      </c>
      <c r="J5" s="12" t="s">
        <v>4</v>
      </c>
      <c r="K5" s="12" t="s">
        <v>4</v>
      </c>
      <c r="L5" s="12" t="s">
        <v>4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3"/>
      <c r="Z5" s="10"/>
      <c r="AA5" s="10"/>
      <c r="AB5" s="10"/>
      <c r="AC5" s="10" t="s">
        <v>31</v>
      </c>
      <c r="AT5" s="14" t="s">
        <v>17</v>
      </c>
      <c r="AU5" s="15" t="s">
        <v>6</v>
      </c>
    </row>
    <row r="6" spans="1:63" x14ac:dyDescent="0.25">
      <c r="A6" s="10"/>
      <c r="B6" s="16" t="s">
        <v>7</v>
      </c>
      <c r="C6" s="17">
        <v>24</v>
      </c>
      <c r="D6" s="17">
        <v>22.5</v>
      </c>
      <c r="E6" s="17">
        <v>20</v>
      </c>
      <c r="F6" s="17">
        <v>15</v>
      </c>
      <c r="G6" s="17">
        <v>9</v>
      </c>
      <c r="H6" s="17">
        <v>24</v>
      </c>
      <c r="I6" s="17">
        <v>24</v>
      </c>
      <c r="J6" s="17">
        <v>24</v>
      </c>
      <c r="K6" s="17">
        <v>34</v>
      </c>
      <c r="L6" s="17">
        <v>21</v>
      </c>
      <c r="M6" s="17"/>
      <c r="N6" s="17"/>
      <c r="O6" s="17"/>
      <c r="P6" s="17"/>
      <c r="Q6" s="17"/>
      <c r="R6" s="17"/>
      <c r="S6" s="17"/>
      <c r="T6" s="17"/>
      <c r="U6" s="17"/>
      <c r="V6" s="17"/>
      <c r="W6" s="18"/>
      <c r="Z6" s="10"/>
      <c r="AA6" s="10"/>
      <c r="AB6" s="10"/>
      <c r="AC6" s="10"/>
      <c r="AT6" s="19" t="s">
        <v>8</v>
      </c>
    </row>
    <row r="7" spans="1:63" x14ac:dyDescent="0.25">
      <c r="A7" s="10"/>
      <c r="B7" s="16" t="s">
        <v>9</v>
      </c>
      <c r="C7" s="17">
        <f>(C6+C8)/2</f>
        <v>23</v>
      </c>
      <c r="D7" s="17">
        <f t="shared" ref="D7:W7" si="0">(D6+D8)/2</f>
        <v>21.25</v>
      </c>
      <c r="E7" s="17">
        <f t="shared" si="0"/>
        <v>20</v>
      </c>
      <c r="F7" s="17">
        <f t="shared" si="0"/>
        <v>15</v>
      </c>
      <c r="G7" s="17">
        <f t="shared" si="0"/>
        <v>9</v>
      </c>
      <c r="H7" s="17">
        <f t="shared" si="0"/>
        <v>24</v>
      </c>
      <c r="I7" s="17">
        <f t="shared" si="0"/>
        <v>24</v>
      </c>
      <c r="J7" s="17">
        <f t="shared" si="0"/>
        <v>19.5</v>
      </c>
      <c r="K7" s="17">
        <f t="shared" si="0"/>
        <v>32.5</v>
      </c>
      <c r="L7" s="17">
        <f t="shared" si="0"/>
        <v>15.25</v>
      </c>
      <c r="M7" s="17">
        <f t="shared" si="0"/>
        <v>0</v>
      </c>
      <c r="N7" s="17">
        <f t="shared" si="0"/>
        <v>0</v>
      </c>
      <c r="O7" s="17">
        <f t="shared" si="0"/>
        <v>0</v>
      </c>
      <c r="P7" s="17">
        <f t="shared" si="0"/>
        <v>0</v>
      </c>
      <c r="Q7" s="17">
        <f t="shared" si="0"/>
        <v>0</v>
      </c>
      <c r="R7" s="17">
        <f t="shared" si="0"/>
        <v>0</v>
      </c>
      <c r="S7" s="17">
        <f t="shared" si="0"/>
        <v>0</v>
      </c>
      <c r="T7" s="17">
        <f t="shared" si="0"/>
        <v>0</v>
      </c>
      <c r="U7" s="17">
        <f t="shared" si="0"/>
        <v>0</v>
      </c>
      <c r="V7" s="17">
        <f t="shared" si="0"/>
        <v>0</v>
      </c>
      <c r="W7" s="18">
        <f t="shared" si="0"/>
        <v>0</v>
      </c>
      <c r="Z7" s="10"/>
      <c r="AA7" s="10"/>
      <c r="AB7" s="20"/>
      <c r="AC7" s="21" t="s">
        <v>32</v>
      </c>
      <c r="AT7" s="22" t="str">
        <f>B4</f>
        <v>moules à manqué &amp; couronnes de tout types</v>
      </c>
      <c r="AU7" s="23">
        <v>1</v>
      </c>
    </row>
    <row r="8" spans="1:63" x14ac:dyDescent="0.25">
      <c r="A8" s="10"/>
      <c r="B8" s="16" t="s">
        <v>10</v>
      </c>
      <c r="C8" s="17">
        <v>22</v>
      </c>
      <c r="D8" s="17">
        <v>20</v>
      </c>
      <c r="E8" s="17">
        <v>20</v>
      </c>
      <c r="F8" s="17">
        <v>15</v>
      </c>
      <c r="G8" s="17">
        <v>9</v>
      </c>
      <c r="H8" s="17">
        <v>24</v>
      </c>
      <c r="I8" s="17">
        <v>24</v>
      </c>
      <c r="J8" s="17">
        <v>15</v>
      </c>
      <c r="K8" s="17">
        <v>31</v>
      </c>
      <c r="L8" s="17">
        <v>9.5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8"/>
      <c r="Z8" s="10"/>
      <c r="AA8" s="10"/>
      <c r="AB8" s="20"/>
      <c r="AC8" s="21"/>
      <c r="AT8" s="22" t="str">
        <f>B15</f>
        <v>moule demi sphère</v>
      </c>
      <c r="AU8" s="23">
        <v>2</v>
      </c>
    </row>
    <row r="9" spans="1:63" x14ac:dyDescent="0.25">
      <c r="A9" s="10"/>
      <c r="B9" s="16" t="s">
        <v>11</v>
      </c>
      <c r="C9" s="17">
        <v>5</v>
      </c>
      <c r="D9" s="17">
        <v>5.5</v>
      </c>
      <c r="E9" s="17">
        <v>4.5</v>
      </c>
      <c r="F9" s="17">
        <v>4.5</v>
      </c>
      <c r="G9" s="17">
        <v>4.5</v>
      </c>
      <c r="H9" s="17">
        <v>6</v>
      </c>
      <c r="I9" s="17">
        <v>6</v>
      </c>
      <c r="J9" s="17">
        <v>10</v>
      </c>
      <c r="K9" s="17">
        <v>5</v>
      </c>
      <c r="L9" s="17">
        <v>9</v>
      </c>
      <c r="M9" s="17"/>
      <c r="N9" s="17"/>
      <c r="O9" s="17"/>
      <c r="P9" s="17"/>
      <c r="Q9" s="17"/>
      <c r="R9" s="17"/>
      <c r="S9" s="17"/>
      <c r="T9" s="17"/>
      <c r="U9" s="17"/>
      <c r="V9" s="17"/>
      <c r="W9" s="18"/>
      <c r="Z9" s="24"/>
      <c r="AA9" s="30"/>
      <c r="AB9" s="10"/>
      <c r="AC9" s="10"/>
      <c r="AT9" s="22" t="str">
        <f>B22</f>
        <v>moule multi petit manqué &amp; muffin</v>
      </c>
      <c r="AU9" s="23">
        <v>3</v>
      </c>
    </row>
    <row r="10" spans="1:63" ht="15.75" thickBot="1" x14ac:dyDescent="0.3">
      <c r="A10" s="10"/>
      <c r="B10" s="16" t="s">
        <v>12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7</v>
      </c>
      <c r="I10" s="17">
        <v>0</v>
      </c>
      <c r="J10" s="17">
        <v>5.5</v>
      </c>
      <c r="K10" s="17">
        <v>0</v>
      </c>
      <c r="L10" s="17">
        <v>0</v>
      </c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8"/>
      <c r="Y10" s="2"/>
      <c r="Z10" s="24"/>
      <c r="AA10" s="30"/>
      <c r="AB10" s="25"/>
      <c r="AC10" s="10"/>
      <c r="AT10" s="22" t="str">
        <f>B31</f>
        <v xml:space="preserve">moule cake </v>
      </c>
      <c r="AU10" s="23">
        <v>4</v>
      </c>
    </row>
    <row r="11" spans="1:63" ht="15.75" thickBot="1" x14ac:dyDescent="0.3">
      <c r="A11" s="10"/>
      <c r="B11" s="16" t="s">
        <v>13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9</v>
      </c>
      <c r="I11" s="17">
        <v>0</v>
      </c>
      <c r="J11" s="17">
        <v>8</v>
      </c>
      <c r="K11" s="17">
        <v>0</v>
      </c>
      <c r="L11" s="17">
        <v>0</v>
      </c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8"/>
      <c r="Y11" s="35" t="s">
        <v>14</v>
      </c>
      <c r="Z11" s="31"/>
      <c r="AA11" s="32"/>
      <c r="AB11" s="33"/>
      <c r="AC11" s="34"/>
      <c r="AT11" s="22" t="str">
        <f>B43</f>
        <v>cercles à tartes</v>
      </c>
      <c r="AU11" s="23">
        <v>5</v>
      </c>
    </row>
    <row r="12" spans="1:63" x14ac:dyDescent="0.25">
      <c r="A12" s="10"/>
      <c r="B12" s="16" t="s">
        <v>14</v>
      </c>
      <c r="C12" s="17">
        <f t="shared" ref="C12:G12" si="1">ROUND(3.14*(((C6+C8)/4)^2)*C9,1)-ROUND(3.14*(((C10+C11)/4)^2)*C9,1)</f>
        <v>2076.3000000000002</v>
      </c>
      <c r="D12" s="17">
        <f t="shared" si="1"/>
        <v>1949.6</v>
      </c>
      <c r="E12" s="17">
        <f t="shared" si="1"/>
        <v>1413</v>
      </c>
      <c r="F12" s="17">
        <f t="shared" si="1"/>
        <v>794.8</v>
      </c>
      <c r="G12" s="17">
        <f t="shared" si="1"/>
        <v>286.10000000000002</v>
      </c>
      <c r="H12" s="17">
        <f>ROUND(3.14*(((H6+H8)/4)^2)*H9,1)-ROUND(3.14*(((H10+H11)/4)^2)*H9,1)</f>
        <v>2411.6</v>
      </c>
      <c r="I12" s="17">
        <f t="shared" ref="I12:W12" si="2">ROUND(3.14*(((I6+I8)/4)^2)*I9,1)-ROUND(3.14*(((I10+I11)/4)^2)*I9,1)</f>
        <v>2713</v>
      </c>
      <c r="J12" s="17">
        <f t="shared" si="2"/>
        <v>2627.3</v>
      </c>
      <c r="K12" s="17">
        <f t="shared" si="2"/>
        <v>4145.8</v>
      </c>
      <c r="L12" s="17">
        <f t="shared" si="2"/>
        <v>1643.1</v>
      </c>
      <c r="M12" s="17">
        <f t="shared" si="2"/>
        <v>0</v>
      </c>
      <c r="N12" s="17">
        <f t="shared" si="2"/>
        <v>0</v>
      </c>
      <c r="O12" s="17">
        <f t="shared" si="2"/>
        <v>0</v>
      </c>
      <c r="P12" s="17">
        <f t="shared" si="2"/>
        <v>0</v>
      </c>
      <c r="Q12" s="17">
        <f t="shared" si="2"/>
        <v>0</v>
      </c>
      <c r="R12" s="17">
        <f t="shared" si="2"/>
        <v>0</v>
      </c>
      <c r="S12" s="17">
        <f t="shared" si="2"/>
        <v>0</v>
      </c>
      <c r="T12" s="17">
        <f t="shared" si="2"/>
        <v>0</v>
      </c>
      <c r="U12" s="17">
        <f t="shared" si="2"/>
        <v>0</v>
      </c>
      <c r="V12" s="17">
        <f t="shared" si="2"/>
        <v>0</v>
      </c>
      <c r="W12" s="18">
        <f t="shared" si="2"/>
        <v>0</v>
      </c>
      <c r="Z12" s="10"/>
      <c r="AA12" s="10"/>
      <c r="AB12" s="10"/>
      <c r="AC12" s="10"/>
      <c r="AT12" s="22" t="str">
        <f>B49</f>
        <v>cadre à tartes</v>
      </c>
      <c r="AU12" s="23">
        <v>6</v>
      </c>
    </row>
    <row r="13" spans="1:63" x14ac:dyDescent="0.25">
      <c r="A13" s="10"/>
      <c r="B13" s="16" t="s">
        <v>15</v>
      </c>
      <c r="C13" s="17">
        <v>1</v>
      </c>
      <c r="D13" s="17">
        <v>1</v>
      </c>
      <c r="E13" s="17">
        <v>1</v>
      </c>
      <c r="F13" s="17">
        <v>1</v>
      </c>
      <c r="G13" s="17">
        <v>1</v>
      </c>
      <c r="H13" s="17">
        <v>1</v>
      </c>
      <c r="I13" s="17">
        <v>1</v>
      </c>
      <c r="J13" s="17">
        <v>1</v>
      </c>
      <c r="K13" s="17">
        <v>1</v>
      </c>
      <c r="L13" s="17">
        <v>1</v>
      </c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8"/>
      <c r="Z13" s="10"/>
      <c r="AA13" s="10"/>
      <c r="AB13" s="10"/>
      <c r="AC13" s="10"/>
      <c r="AT13" s="22"/>
      <c r="AU13" s="23">
        <v>7</v>
      </c>
    </row>
    <row r="14" spans="1:63" ht="20.25" customHeight="1" thickBot="1" x14ac:dyDescent="0.3">
      <c r="A14" s="10"/>
      <c r="B14" s="16" t="s">
        <v>16</v>
      </c>
      <c r="C14" s="17">
        <v>1</v>
      </c>
      <c r="D14" s="17">
        <v>1</v>
      </c>
      <c r="E14" s="17">
        <v>1</v>
      </c>
      <c r="F14" s="17">
        <v>1</v>
      </c>
      <c r="G14" s="17">
        <v>1</v>
      </c>
      <c r="H14" s="17">
        <v>2</v>
      </c>
      <c r="I14" s="17">
        <v>2</v>
      </c>
      <c r="J14" s="17">
        <v>2</v>
      </c>
      <c r="K14" s="17">
        <v>2</v>
      </c>
      <c r="L14" s="17">
        <v>1</v>
      </c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8"/>
      <c r="Y14" s="10" t="s">
        <v>33</v>
      </c>
      <c r="AA14" s="10"/>
      <c r="AT14" s="22"/>
      <c r="AU14" s="23">
        <v>8</v>
      </c>
    </row>
    <row r="15" spans="1:63" x14ac:dyDescent="0.25">
      <c r="A15" s="10"/>
      <c r="B15" s="7" t="s">
        <v>17</v>
      </c>
      <c r="C15" s="8">
        <v>1</v>
      </c>
      <c r="D15" s="8">
        <v>2</v>
      </c>
      <c r="E15" s="8">
        <v>3</v>
      </c>
      <c r="F15" s="8">
        <v>4</v>
      </c>
      <c r="G15" s="8">
        <v>5</v>
      </c>
      <c r="H15" s="8">
        <v>6</v>
      </c>
      <c r="I15" s="8">
        <v>7</v>
      </c>
      <c r="J15" s="8">
        <v>8</v>
      </c>
      <c r="K15" s="8">
        <v>9</v>
      </c>
      <c r="L15" s="8">
        <v>10</v>
      </c>
      <c r="M15" s="8">
        <v>11</v>
      </c>
      <c r="N15" s="8">
        <v>12</v>
      </c>
      <c r="O15" s="8">
        <v>13</v>
      </c>
      <c r="P15" s="8">
        <v>14</v>
      </c>
      <c r="Q15" s="8">
        <v>15</v>
      </c>
      <c r="R15" s="8">
        <v>16</v>
      </c>
      <c r="S15" s="8">
        <v>17</v>
      </c>
      <c r="T15" s="8">
        <v>18</v>
      </c>
      <c r="U15" s="8">
        <v>19</v>
      </c>
      <c r="V15" s="8">
        <v>20</v>
      </c>
      <c r="W15" s="9">
        <v>21</v>
      </c>
      <c r="Z15" s="10"/>
      <c r="AA15" s="10"/>
      <c r="AT15" s="22"/>
      <c r="AU15" s="23">
        <v>9</v>
      </c>
    </row>
    <row r="16" spans="1:63" x14ac:dyDescent="0.25">
      <c r="A16" s="10"/>
      <c r="B16" s="11" t="s">
        <v>2</v>
      </c>
      <c r="C16" s="12" t="s">
        <v>3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3"/>
      <c r="AT16" s="22"/>
      <c r="AU16" s="23">
        <v>10</v>
      </c>
    </row>
    <row r="17" spans="1:47" x14ac:dyDescent="0.25">
      <c r="A17" s="10"/>
      <c r="B17" s="16" t="s">
        <v>18</v>
      </c>
      <c r="C17" s="17">
        <v>8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8"/>
      <c r="AT17" s="22"/>
      <c r="AU17" s="23">
        <v>11</v>
      </c>
    </row>
    <row r="18" spans="1:47" x14ac:dyDescent="0.25">
      <c r="A18" s="10"/>
      <c r="B18" s="16" t="s">
        <v>11</v>
      </c>
      <c r="C18" s="17">
        <v>4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8"/>
      <c r="AT18" s="22"/>
      <c r="AU18" s="23">
        <v>12</v>
      </c>
    </row>
    <row r="19" spans="1:47" x14ac:dyDescent="0.25">
      <c r="A19" s="10"/>
      <c r="B19" s="16" t="s">
        <v>14</v>
      </c>
      <c r="C19" s="17">
        <f>ROUND(2/3*3.14*(C17/2)^3,1)</f>
        <v>134</v>
      </c>
      <c r="D19" s="17">
        <f t="shared" ref="D19:W19" si="3">ROUND(2/3*3.14*(D17/2)^3,1)</f>
        <v>0</v>
      </c>
      <c r="E19" s="17">
        <f t="shared" si="3"/>
        <v>0</v>
      </c>
      <c r="F19" s="17">
        <f t="shared" si="3"/>
        <v>0</v>
      </c>
      <c r="G19" s="17">
        <f t="shared" si="3"/>
        <v>0</v>
      </c>
      <c r="H19" s="17">
        <f t="shared" si="3"/>
        <v>0</v>
      </c>
      <c r="I19" s="17">
        <f t="shared" si="3"/>
        <v>0</v>
      </c>
      <c r="J19" s="17">
        <f t="shared" si="3"/>
        <v>0</v>
      </c>
      <c r="K19" s="17">
        <f t="shared" si="3"/>
        <v>0</v>
      </c>
      <c r="L19" s="17">
        <f t="shared" si="3"/>
        <v>0</v>
      </c>
      <c r="M19" s="17">
        <f t="shared" si="3"/>
        <v>0</v>
      </c>
      <c r="N19" s="17">
        <f t="shared" si="3"/>
        <v>0</v>
      </c>
      <c r="O19" s="17">
        <f t="shared" si="3"/>
        <v>0</v>
      </c>
      <c r="P19" s="17">
        <f t="shared" si="3"/>
        <v>0</v>
      </c>
      <c r="Q19" s="17">
        <f t="shared" si="3"/>
        <v>0</v>
      </c>
      <c r="R19" s="17">
        <f t="shared" si="3"/>
        <v>0</v>
      </c>
      <c r="S19" s="17">
        <f t="shared" si="3"/>
        <v>0</v>
      </c>
      <c r="T19" s="17">
        <f t="shared" si="3"/>
        <v>0</v>
      </c>
      <c r="U19" s="17">
        <f t="shared" si="3"/>
        <v>0</v>
      </c>
      <c r="V19" s="17">
        <f t="shared" si="3"/>
        <v>0</v>
      </c>
      <c r="W19" s="18">
        <f t="shared" si="3"/>
        <v>0</v>
      </c>
      <c r="Z19" s="10"/>
      <c r="AA19" s="10"/>
      <c r="AT19" s="22"/>
      <c r="AU19" s="23">
        <v>13</v>
      </c>
    </row>
    <row r="20" spans="1:47" x14ac:dyDescent="0.25">
      <c r="A20" s="10"/>
      <c r="B20" s="16" t="s">
        <v>15</v>
      </c>
      <c r="C20" s="17">
        <v>5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8"/>
      <c r="Z20" s="10"/>
      <c r="AA20" s="10"/>
      <c r="AT20" s="22"/>
      <c r="AU20" s="23">
        <v>14</v>
      </c>
    </row>
    <row r="21" spans="1:47" ht="15.75" thickBot="1" x14ac:dyDescent="0.3">
      <c r="A21" s="10"/>
      <c r="B21" s="26" t="s">
        <v>16</v>
      </c>
      <c r="C21" s="17">
        <v>2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8"/>
      <c r="Z21" s="10"/>
      <c r="AA21" s="10"/>
      <c r="AT21" s="22"/>
      <c r="AU21" s="23">
        <v>15</v>
      </c>
    </row>
    <row r="22" spans="1:47" x14ac:dyDescent="0.25">
      <c r="A22" s="10"/>
      <c r="B22" s="7" t="s">
        <v>19</v>
      </c>
      <c r="C22" s="8">
        <v>1</v>
      </c>
      <c r="D22" s="8">
        <v>2</v>
      </c>
      <c r="E22" s="8">
        <v>3</v>
      </c>
      <c r="F22" s="8">
        <v>4</v>
      </c>
      <c r="G22" s="8">
        <v>5</v>
      </c>
      <c r="H22" s="8">
        <v>6</v>
      </c>
      <c r="I22" s="8">
        <v>7</v>
      </c>
      <c r="J22" s="8">
        <v>8</v>
      </c>
      <c r="K22" s="8">
        <v>9</v>
      </c>
      <c r="L22" s="8">
        <v>10</v>
      </c>
      <c r="M22" s="8">
        <v>11</v>
      </c>
      <c r="N22" s="8">
        <v>12</v>
      </c>
      <c r="O22" s="8">
        <v>13</v>
      </c>
      <c r="P22" s="8">
        <v>14</v>
      </c>
      <c r="Q22" s="8">
        <v>15</v>
      </c>
      <c r="R22" s="8">
        <v>16</v>
      </c>
      <c r="S22" s="8">
        <v>17</v>
      </c>
      <c r="T22" s="8">
        <v>18</v>
      </c>
      <c r="U22" s="8">
        <v>19</v>
      </c>
      <c r="V22" s="8">
        <v>20</v>
      </c>
      <c r="W22" s="9">
        <v>21</v>
      </c>
      <c r="Z22" s="10"/>
      <c r="AA22" s="10"/>
      <c r="AT22" s="22"/>
      <c r="AU22" s="23">
        <v>16</v>
      </c>
    </row>
    <row r="23" spans="1:47" x14ac:dyDescent="0.25">
      <c r="A23" s="10"/>
      <c r="B23" s="11" t="s">
        <v>2</v>
      </c>
      <c r="C23" s="12" t="s">
        <v>3</v>
      </c>
      <c r="D23" s="12" t="s">
        <v>3</v>
      </c>
      <c r="E23" s="12" t="s">
        <v>3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3"/>
      <c r="Z23" s="10"/>
      <c r="AA23" s="10"/>
      <c r="AT23" s="22"/>
      <c r="AU23" s="23">
        <v>17</v>
      </c>
    </row>
    <row r="24" spans="1:47" x14ac:dyDescent="0.25">
      <c r="A24" s="10"/>
      <c r="B24" s="16" t="s">
        <v>7</v>
      </c>
      <c r="C24" s="17">
        <v>5</v>
      </c>
      <c r="D24" s="17">
        <v>4.7</v>
      </c>
      <c r="E24" s="17">
        <v>6</v>
      </c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8"/>
      <c r="Z24" s="10"/>
      <c r="AA24" s="10"/>
      <c r="AU24" s="23">
        <v>18</v>
      </c>
    </row>
    <row r="25" spans="1:47" x14ac:dyDescent="0.25">
      <c r="A25" s="10"/>
      <c r="B25" s="16" t="s">
        <v>9</v>
      </c>
      <c r="C25" s="17">
        <f>(C24+C26)/2</f>
        <v>4.5</v>
      </c>
      <c r="D25" s="17">
        <f t="shared" ref="D25:W25" si="4">(D24+D26)/2</f>
        <v>3.85</v>
      </c>
      <c r="E25" s="17">
        <f t="shared" si="4"/>
        <v>5.25</v>
      </c>
      <c r="F25" s="17">
        <f t="shared" si="4"/>
        <v>0</v>
      </c>
      <c r="G25" s="17">
        <f t="shared" si="4"/>
        <v>0</v>
      </c>
      <c r="H25" s="17">
        <f t="shared" si="4"/>
        <v>0</v>
      </c>
      <c r="I25" s="17">
        <f t="shared" si="4"/>
        <v>0</v>
      </c>
      <c r="J25" s="17">
        <f t="shared" si="4"/>
        <v>0</v>
      </c>
      <c r="K25" s="17">
        <f t="shared" si="4"/>
        <v>0</v>
      </c>
      <c r="L25" s="17">
        <f t="shared" si="4"/>
        <v>0</v>
      </c>
      <c r="M25" s="17">
        <f t="shared" si="4"/>
        <v>0</v>
      </c>
      <c r="N25" s="17">
        <f t="shared" si="4"/>
        <v>0</v>
      </c>
      <c r="O25" s="17">
        <f t="shared" si="4"/>
        <v>0</v>
      </c>
      <c r="P25" s="17">
        <f t="shared" si="4"/>
        <v>0</v>
      </c>
      <c r="Q25" s="17">
        <f t="shared" si="4"/>
        <v>0</v>
      </c>
      <c r="R25" s="17">
        <f t="shared" si="4"/>
        <v>0</v>
      </c>
      <c r="S25" s="17">
        <f t="shared" si="4"/>
        <v>0</v>
      </c>
      <c r="T25" s="17">
        <f t="shared" si="4"/>
        <v>0</v>
      </c>
      <c r="U25" s="17">
        <f t="shared" si="4"/>
        <v>0</v>
      </c>
      <c r="V25" s="17">
        <f t="shared" si="4"/>
        <v>0</v>
      </c>
      <c r="W25" s="18">
        <f t="shared" si="4"/>
        <v>0</v>
      </c>
      <c r="Z25" s="10"/>
      <c r="AA25" s="10"/>
      <c r="AU25" s="23">
        <v>19</v>
      </c>
    </row>
    <row r="26" spans="1:47" x14ac:dyDescent="0.25">
      <c r="A26" s="10"/>
      <c r="B26" s="16" t="s">
        <v>10</v>
      </c>
      <c r="C26" s="17">
        <v>4</v>
      </c>
      <c r="D26" s="17">
        <v>3</v>
      </c>
      <c r="E26" s="17">
        <v>4.5</v>
      </c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8"/>
      <c r="Z26" s="10"/>
      <c r="AA26" s="10"/>
      <c r="AU26" s="23">
        <v>20</v>
      </c>
    </row>
    <row r="27" spans="1:47" x14ac:dyDescent="0.25">
      <c r="A27" s="10"/>
      <c r="B27" s="16" t="s">
        <v>11</v>
      </c>
      <c r="C27" s="17">
        <v>1.5</v>
      </c>
      <c r="D27" s="17">
        <v>1.7</v>
      </c>
      <c r="E27" s="17">
        <v>3</v>
      </c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8"/>
      <c r="Z27" s="10"/>
      <c r="AA27" s="10"/>
      <c r="AU27" s="23">
        <v>21</v>
      </c>
    </row>
    <row r="28" spans="1:47" x14ac:dyDescent="0.25">
      <c r="A28" s="10"/>
      <c r="B28" s="16" t="s">
        <v>14</v>
      </c>
      <c r="C28" s="17">
        <f>ROUND(3.14*(((C24+C26)/4)^2)*C27,1)</f>
        <v>23.8</v>
      </c>
      <c r="D28" s="17">
        <f t="shared" ref="D28:W28" si="5">ROUND(3.14*(((D24+D26)/4)^2)*D27,1)</f>
        <v>19.8</v>
      </c>
      <c r="E28" s="17">
        <f t="shared" si="5"/>
        <v>64.900000000000006</v>
      </c>
      <c r="F28" s="17">
        <f t="shared" si="5"/>
        <v>0</v>
      </c>
      <c r="G28" s="17">
        <f t="shared" si="5"/>
        <v>0</v>
      </c>
      <c r="H28" s="17">
        <f t="shared" si="5"/>
        <v>0</v>
      </c>
      <c r="I28" s="17">
        <f t="shared" si="5"/>
        <v>0</v>
      </c>
      <c r="J28" s="17">
        <f t="shared" si="5"/>
        <v>0</v>
      </c>
      <c r="K28" s="17">
        <f t="shared" si="5"/>
        <v>0</v>
      </c>
      <c r="L28" s="17">
        <f t="shared" si="5"/>
        <v>0</v>
      </c>
      <c r="M28" s="17">
        <f t="shared" si="5"/>
        <v>0</v>
      </c>
      <c r="N28" s="17">
        <f t="shared" si="5"/>
        <v>0</v>
      </c>
      <c r="O28" s="17">
        <f t="shared" si="5"/>
        <v>0</v>
      </c>
      <c r="P28" s="17">
        <f t="shared" si="5"/>
        <v>0</v>
      </c>
      <c r="Q28" s="17">
        <f t="shared" si="5"/>
        <v>0</v>
      </c>
      <c r="R28" s="17">
        <f t="shared" si="5"/>
        <v>0</v>
      </c>
      <c r="S28" s="17">
        <f t="shared" si="5"/>
        <v>0</v>
      </c>
      <c r="T28" s="17">
        <f t="shared" si="5"/>
        <v>0</v>
      </c>
      <c r="U28" s="17">
        <f t="shared" si="5"/>
        <v>0</v>
      </c>
      <c r="V28" s="17">
        <f t="shared" si="5"/>
        <v>0</v>
      </c>
      <c r="W28" s="18">
        <f t="shared" si="5"/>
        <v>0</v>
      </c>
      <c r="Z28" s="10"/>
      <c r="AA28" s="10"/>
    </row>
    <row r="29" spans="1:47" x14ac:dyDescent="0.25">
      <c r="A29" s="10"/>
      <c r="B29" s="16" t="s">
        <v>15</v>
      </c>
      <c r="C29" s="17">
        <v>12</v>
      </c>
      <c r="D29" s="17">
        <v>12</v>
      </c>
      <c r="E29" s="17">
        <v>12</v>
      </c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8"/>
      <c r="Z29" s="10"/>
      <c r="AA29" s="10"/>
    </row>
    <row r="30" spans="1:47" ht="15.75" thickBot="1" x14ac:dyDescent="0.3">
      <c r="A30" s="10"/>
      <c r="B30" s="26" t="s">
        <v>16</v>
      </c>
      <c r="C30" s="17">
        <v>1</v>
      </c>
      <c r="D30" s="17">
        <v>2</v>
      </c>
      <c r="E30" s="17">
        <v>1</v>
      </c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8"/>
      <c r="Z30" s="10"/>
      <c r="AA30" s="10"/>
    </row>
    <row r="31" spans="1:47" x14ac:dyDescent="0.25">
      <c r="A31" s="10"/>
      <c r="B31" s="7" t="s">
        <v>5</v>
      </c>
      <c r="C31" s="8">
        <v>1</v>
      </c>
      <c r="D31" s="8">
        <v>2</v>
      </c>
      <c r="E31" s="8">
        <v>3</v>
      </c>
      <c r="F31" s="8">
        <v>4</v>
      </c>
      <c r="G31" s="8">
        <v>5</v>
      </c>
      <c r="H31" s="8">
        <v>6</v>
      </c>
      <c r="I31" s="8">
        <v>7</v>
      </c>
      <c r="J31" s="8">
        <v>8</v>
      </c>
      <c r="K31" s="8">
        <v>9</v>
      </c>
      <c r="L31" s="8">
        <v>10</v>
      </c>
      <c r="M31" s="8">
        <v>11</v>
      </c>
      <c r="N31" s="8">
        <v>12</v>
      </c>
      <c r="O31" s="8">
        <v>13</v>
      </c>
      <c r="P31" s="8">
        <v>14</v>
      </c>
      <c r="Q31" s="8">
        <v>15</v>
      </c>
      <c r="R31" s="8">
        <v>16</v>
      </c>
      <c r="S31" s="8">
        <v>17</v>
      </c>
      <c r="T31" s="8">
        <v>18</v>
      </c>
      <c r="U31" s="8">
        <v>19</v>
      </c>
      <c r="V31" s="8">
        <v>20</v>
      </c>
      <c r="W31" s="9">
        <v>21</v>
      </c>
      <c r="Z31" s="10"/>
      <c r="AA31" s="10"/>
    </row>
    <row r="32" spans="1:47" x14ac:dyDescent="0.25">
      <c r="A32" s="10"/>
      <c r="B32" s="11" t="s">
        <v>2</v>
      </c>
      <c r="C32" s="12" t="s">
        <v>3</v>
      </c>
      <c r="D32" s="12" t="s">
        <v>3</v>
      </c>
      <c r="E32" s="12" t="s">
        <v>4</v>
      </c>
      <c r="F32" s="12" t="s">
        <v>4</v>
      </c>
      <c r="G32" s="12" t="s">
        <v>4</v>
      </c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3"/>
      <c r="Z32" s="10"/>
      <c r="AA32" s="10"/>
    </row>
    <row r="33" spans="1:27" x14ac:dyDescent="0.25">
      <c r="A33" s="10"/>
      <c r="B33" s="16" t="s">
        <v>20</v>
      </c>
      <c r="C33" s="17">
        <v>11.8</v>
      </c>
      <c r="D33" s="17">
        <v>28</v>
      </c>
      <c r="E33" s="17">
        <v>28</v>
      </c>
      <c r="F33" s="17">
        <v>24</v>
      </c>
      <c r="G33" s="17">
        <v>15</v>
      </c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8"/>
      <c r="Z33" s="10"/>
      <c r="AA33" s="10"/>
    </row>
    <row r="34" spans="1:27" x14ac:dyDescent="0.25">
      <c r="A34" s="10"/>
      <c r="B34" s="16" t="s">
        <v>21</v>
      </c>
      <c r="C34" s="17">
        <v>6</v>
      </c>
      <c r="D34" s="17">
        <v>10.5</v>
      </c>
      <c r="E34" s="17">
        <v>10.5</v>
      </c>
      <c r="F34" s="17">
        <v>9.5</v>
      </c>
      <c r="G34" s="17">
        <v>8</v>
      </c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8"/>
      <c r="Z34" s="10"/>
      <c r="AA34" s="10"/>
    </row>
    <row r="35" spans="1:27" x14ac:dyDescent="0.25">
      <c r="A35" s="10"/>
      <c r="B35" s="16" t="s">
        <v>22</v>
      </c>
      <c r="C35" s="17">
        <v>10.3</v>
      </c>
      <c r="D35" s="17">
        <v>25</v>
      </c>
      <c r="E35" s="17">
        <v>25</v>
      </c>
      <c r="F35" s="17">
        <v>21.5</v>
      </c>
      <c r="G35" s="17">
        <v>13</v>
      </c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8"/>
      <c r="Z35" s="10"/>
      <c r="AA35" s="10"/>
    </row>
    <row r="36" spans="1:27" x14ac:dyDescent="0.25">
      <c r="A36" s="10"/>
      <c r="B36" s="16" t="s">
        <v>23</v>
      </c>
      <c r="C36" s="17">
        <v>4.3</v>
      </c>
      <c r="D36" s="17">
        <v>8</v>
      </c>
      <c r="E36" s="17">
        <v>8</v>
      </c>
      <c r="F36" s="17">
        <v>7.5</v>
      </c>
      <c r="G36" s="17">
        <v>7</v>
      </c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8"/>
      <c r="Z36" s="10"/>
      <c r="AA36" s="10"/>
    </row>
    <row r="37" spans="1:27" x14ac:dyDescent="0.25">
      <c r="A37" s="10"/>
      <c r="B37" s="16" t="s">
        <v>24</v>
      </c>
      <c r="C37" s="17">
        <f>(C33+C35)/2</f>
        <v>11.05</v>
      </c>
      <c r="D37" s="17">
        <f t="shared" ref="D37:W38" si="6">(D33+D35)/2</f>
        <v>26.5</v>
      </c>
      <c r="E37" s="17">
        <f t="shared" si="6"/>
        <v>26.5</v>
      </c>
      <c r="F37" s="17">
        <f t="shared" si="6"/>
        <v>22.75</v>
      </c>
      <c r="G37" s="17">
        <f t="shared" si="6"/>
        <v>14</v>
      </c>
      <c r="H37" s="17">
        <f t="shared" si="6"/>
        <v>0</v>
      </c>
      <c r="I37" s="17">
        <f t="shared" si="6"/>
        <v>0</v>
      </c>
      <c r="J37" s="17">
        <f t="shared" si="6"/>
        <v>0</v>
      </c>
      <c r="K37" s="17">
        <f t="shared" si="6"/>
        <v>0</v>
      </c>
      <c r="L37" s="17">
        <f t="shared" si="6"/>
        <v>0</v>
      </c>
      <c r="M37" s="17">
        <f t="shared" si="6"/>
        <v>0</v>
      </c>
      <c r="N37" s="17">
        <f t="shared" si="6"/>
        <v>0</v>
      </c>
      <c r="O37" s="17">
        <f t="shared" si="6"/>
        <v>0</v>
      </c>
      <c r="P37" s="17">
        <f t="shared" si="6"/>
        <v>0</v>
      </c>
      <c r="Q37" s="17">
        <f t="shared" si="6"/>
        <v>0</v>
      </c>
      <c r="R37" s="17">
        <f t="shared" si="6"/>
        <v>0</v>
      </c>
      <c r="S37" s="17">
        <f t="shared" si="6"/>
        <v>0</v>
      </c>
      <c r="T37" s="17">
        <f t="shared" si="6"/>
        <v>0</v>
      </c>
      <c r="U37" s="17">
        <f t="shared" si="6"/>
        <v>0</v>
      </c>
      <c r="V37" s="17">
        <f t="shared" si="6"/>
        <v>0</v>
      </c>
      <c r="W37" s="17">
        <f t="shared" si="6"/>
        <v>0</v>
      </c>
      <c r="Z37" s="10"/>
      <c r="AA37" s="10"/>
    </row>
    <row r="38" spans="1:27" x14ac:dyDescent="0.25">
      <c r="A38" s="10"/>
      <c r="B38" s="16" t="s">
        <v>25</v>
      </c>
      <c r="C38" s="17">
        <f>(C34+C36)/2</f>
        <v>5.15</v>
      </c>
      <c r="D38" s="17">
        <f t="shared" si="6"/>
        <v>9.25</v>
      </c>
      <c r="E38" s="17">
        <f t="shared" si="6"/>
        <v>9.25</v>
      </c>
      <c r="F38" s="17">
        <f t="shared" si="6"/>
        <v>8.5</v>
      </c>
      <c r="G38" s="17">
        <f t="shared" si="6"/>
        <v>7.5</v>
      </c>
      <c r="H38" s="17">
        <f t="shared" si="6"/>
        <v>0</v>
      </c>
      <c r="I38" s="17">
        <f t="shared" si="6"/>
        <v>0</v>
      </c>
      <c r="J38" s="17">
        <f t="shared" si="6"/>
        <v>0</v>
      </c>
      <c r="K38" s="17">
        <f t="shared" si="6"/>
        <v>0</v>
      </c>
      <c r="L38" s="17">
        <f t="shared" si="6"/>
        <v>0</v>
      </c>
      <c r="M38" s="17">
        <f t="shared" si="6"/>
        <v>0</v>
      </c>
      <c r="N38" s="17">
        <f t="shared" si="6"/>
        <v>0</v>
      </c>
      <c r="O38" s="17">
        <f t="shared" si="6"/>
        <v>0</v>
      </c>
      <c r="P38" s="17">
        <f t="shared" si="6"/>
        <v>0</v>
      </c>
      <c r="Q38" s="17">
        <f t="shared" si="6"/>
        <v>0</v>
      </c>
      <c r="R38" s="17">
        <f t="shared" si="6"/>
        <v>0</v>
      </c>
      <c r="S38" s="17">
        <f t="shared" si="6"/>
        <v>0</v>
      </c>
      <c r="T38" s="17">
        <f t="shared" si="6"/>
        <v>0</v>
      </c>
      <c r="U38" s="17">
        <f t="shared" si="6"/>
        <v>0</v>
      </c>
      <c r="V38" s="17">
        <f t="shared" si="6"/>
        <v>0</v>
      </c>
      <c r="W38" s="17">
        <f t="shared" si="6"/>
        <v>0</v>
      </c>
      <c r="Z38" s="10"/>
      <c r="AA38" s="10"/>
    </row>
    <row r="39" spans="1:27" x14ac:dyDescent="0.25">
      <c r="A39" s="10"/>
      <c r="B39" s="16" t="s">
        <v>11</v>
      </c>
      <c r="C39" s="17">
        <v>2.7</v>
      </c>
      <c r="D39" s="17"/>
      <c r="E39" s="17">
        <v>7.5</v>
      </c>
      <c r="F39" s="17">
        <v>5.5</v>
      </c>
      <c r="G39" s="17">
        <v>4</v>
      </c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8"/>
      <c r="Z39" s="10"/>
      <c r="AA39" s="10"/>
    </row>
    <row r="40" spans="1:27" x14ac:dyDescent="0.25">
      <c r="A40" s="10"/>
      <c r="B40" s="16" t="s">
        <v>14</v>
      </c>
      <c r="C40" s="17">
        <f>ROUND(((C33+C35)/2)*((C34+C36)/2)*C39,1)</f>
        <v>153.69999999999999</v>
      </c>
      <c r="D40" s="17">
        <f t="shared" ref="D40:W40" si="7">ROUND(((D33+D35)/2)*((D34+D36)/2)*D39,1)</f>
        <v>0</v>
      </c>
      <c r="E40" s="17">
        <f>ROUND(((E33+E35)/2)*((E34+E36)/2)*E39,1)</f>
        <v>1838.4</v>
      </c>
      <c r="F40" s="17">
        <f t="shared" si="7"/>
        <v>1063.5999999999999</v>
      </c>
      <c r="G40" s="17">
        <f t="shared" si="7"/>
        <v>420</v>
      </c>
      <c r="H40" s="17">
        <f t="shared" si="7"/>
        <v>0</v>
      </c>
      <c r="I40" s="17">
        <f t="shared" si="7"/>
        <v>0</v>
      </c>
      <c r="J40" s="17">
        <f t="shared" si="7"/>
        <v>0</v>
      </c>
      <c r="K40" s="17">
        <f t="shared" si="7"/>
        <v>0</v>
      </c>
      <c r="L40" s="17">
        <f t="shared" si="7"/>
        <v>0</v>
      </c>
      <c r="M40" s="17">
        <f t="shared" si="7"/>
        <v>0</v>
      </c>
      <c r="N40" s="17">
        <f t="shared" si="7"/>
        <v>0</v>
      </c>
      <c r="O40" s="17">
        <f t="shared" si="7"/>
        <v>0</v>
      </c>
      <c r="P40" s="17">
        <f t="shared" si="7"/>
        <v>0</v>
      </c>
      <c r="Q40" s="17">
        <f t="shared" si="7"/>
        <v>0</v>
      </c>
      <c r="R40" s="17">
        <f t="shared" si="7"/>
        <v>0</v>
      </c>
      <c r="S40" s="17">
        <f t="shared" si="7"/>
        <v>0</v>
      </c>
      <c r="T40" s="17">
        <f t="shared" si="7"/>
        <v>0</v>
      </c>
      <c r="U40" s="17">
        <f t="shared" si="7"/>
        <v>0</v>
      </c>
      <c r="V40" s="17">
        <f t="shared" si="7"/>
        <v>0</v>
      </c>
      <c r="W40" s="18">
        <f t="shared" si="7"/>
        <v>0</v>
      </c>
      <c r="Z40" s="10"/>
      <c r="AA40" s="10"/>
    </row>
    <row r="41" spans="1:27" x14ac:dyDescent="0.25">
      <c r="A41" s="10"/>
      <c r="B41" s="16" t="s">
        <v>15</v>
      </c>
      <c r="C41" s="17">
        <v>6</v>
      </c>
      <c r="D41" s="17"/>
      <c r="E41" s="17">
        <v>1</v>
      </c>
      <c r="F41" s="17">
        <v>1</v>
      </c>
      <c r="G41" s="17">
        <v>1</v>
      </c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8"/>
      <c r="Z41" s="10"/>
      <c r="AA41" s="10"/>
    </row>
    <row r="42" spans="1:27" ht="15.75" thickBot="1" x14ac:dyDescent="0.3">
      <c r="A42" s="10"/>
      <c r="B42" s="27" t="s">
        <v>16</v>
      </c>
      <c r="C42" s="17">
        <v>1</v>
      </c>
      <c r="D42" s="17"/>
      <c r="E42" s="17">
        <v>6</v>
      </c>
      <c r="F42" s="17">
        <v>2</v>
      </c>
      <c r="G42" s="17">
        <v>1</v>
      </c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8"/>
      <c r="Z42" s="10"/>
      <c r="AA42" s="10"/>
    </row>
    <row r="43" spans="1:27" x14ac:dyDescent="0.25">
      <c r="A43" s="10"/>
      <c r="B43" s="7" t="s">
        <v>26</v>
      </c>
      <c r="C43" s="8">
        <v>1</v>
      </c>
      <c r="D43" s="8">
        <v>2</v>
      </c>
      <c r="E43" s="8">
        <v>3</v>
      </c>
      <c r="F43" s="8">
        <v>4</v>
      </c>
      <c r="G43" s="8">
        <v>5</v>
      </c>
      <c r="H43" s="8">
        <v>6</v>
      </c>
      <c r="I43" s="8">
        <v>7</v>
      </c>
      <c r="J43" s="8">
        <v>8</v>
      </c>
      <c r="K43" s="8">
        <v>9</v>
      </c>
      <c r="L43" s="8">
        <v>10</v>
      </c>
      <c r="M43" s="8">
        <v>11</v>
      </c>
      <c r="N43" s="8">
        <v>12</v>
      </c>
      <c r="O43" s="8">
        <v>13</v>
      </c>
      <c r="P43" s="8">
        <v>14</v>
      </c>
      <c r="Q43" s="8">
        <v>15</v>
      </c>
      <c r="R43" s="8">
        <v>16</v>
      </c>
      <c r="S43" s="8">
        <v>17</v>
      </c>
      <c r="T43" s="8">
        <v>18</v>
      </c>
      <c r="U43" s="8">
        <v>19</v>
      </c>
      <c r="V43" s="8">
        <v>20</v>
      </c>
      <c r="W43" s="9">
        <v>21</v>
      </c>
      <c r="Z43" s="10"/>
      <c r="AA43" s="10"/>
    </row>
    <row r="44" spans="1:27" x14ac:dyDescent="0.25">
      <c r="A44" s="10"/>
      <c r="B44" s="11" t="s">
        <v>2</v>
      </c>
      <c r="C44" s="12" t="s">
        <v>27</v>
      </c>
      <c r="D44" s="12" t="s">
        <v>27</v>
      </c>
      <c r="E44" s="12" t="s">
        <v>27</v>
      </c>
      <c r="F44" s="12" t="s">
        <v>27</v>
      </c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3"/>
      <c r="Z44" s="10"/>
      <c r="AA44" s="10"/>
    </row>
    <row r="45" spans="1:27" x14ac:dyDescent="0.25">
      <c r="A45" s="10"/>
      <c r="B45" s="16" t="s">
        <v>18</v>
      </c>
      <c r="C45" s="17">
        <v>28</v>
      </c>
      <c r="D45" s="17">
        <v>22</v>
      </c>
      <c r="E45" s="17">
        <v>20</v>
      </c>
      <c r="F45" s="17">
        <v>18</v>
      </c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8"/>
      <c r="Z45" s="10"/>
      <c r="AA45" s="10"/>
    </row>
    <row r="46" spans="1:27" x14ac:dyDescent="0.25">
      <c r="A46" s="10"/>
      <c r="B46" s="16" t="s">
        <v>11</v>
      </c>
      <c r="C46" s="17">
        <v>2</v>
      </c>
      <c r="D46" s="17">
        <v>2</v>
      </c>
      <c r="E46" s="17">
        <v>2</v>
      </c>
      <c r="F46" s="17">
        <v>2</v>
      </c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8"/>
      <c r="Z46" s="10"/>
      <c r="AA46" s="10"/>
    </row>
    <row r="47" spans="1:27" x14ac:dyDescent="0.25">
      <c r="A47" s="10"/>
      <c r="B47" s="16" t="s">
        <v>14</v>
      </c>
      <c r="C47" s="17">
        <f>ROUND((3.14*(C45/2)^2)*C46,1)</f>
        <v>1230.9000000000001</v>
      </c>
      <c r="D47" s="17">
        <f t="shared" ref="D47:W47" si="8">ROUND((3.14*(D45/2)^2)*D46,1)</f>
        <v>759.9</v>
      </c>
      <c r="E47" s="17">
        <f t="shared" si="8"/>
        <v>628</v>
      </c>
      <c r="F47" s="17">
        <f t="shared" si="8"/>
        <v>508.7</v>
      </c>
      <c r="G47" s="17">
        <f t="shared" si="8"/>
        <v>0</v>
      </c>
      <c r="H47" s="17">
        <f t="shared" si="8"/>
        <v>0</v>
      </c>
      <c r="I47" s="17">
        <f t="shared" si="8"/>
        <v>0</v>
      </c>
      <c r="J47" s="17">
        <f t="shared" si="8"/>
        <v>0</v>
      </c>
      <c r="K47" s="17">
        <f t="shared" si="8"/>
        <v>0</v>
      </c>
      <c r="L47" s="17">
        <f t="shared" si="8"/>
        <v>0</v>
      </c>
      <c r="M47" s="17">
        <f t="shared" si="8"/>
        <v>0</v>
      </c>
      <c r="N47" s="17">
        <f t="shared" si="8"/>
        <v>0</v>
      </c>
      <c r="O47" s="17">
        <f t="shared" si="8"/>
        <v>0</v>
      </c>
      <c r="P47" s="17">
        <f t="shared" si="8"/>
        <v>0</v>
      </c>
      <c r="Q47" s="17">
        <f t="shared" si="8"/>
        <v>0</v>
      </c>
      <c r="R47" s="17">
        <f t="shared" si="8"/>
        <v>0</v>
      </c>
      <c r="S47" s="17">
        <f t="shared" si="8"/>
        <v>0</v>
      </c>
      <c r="T47" s="17">
        <f t="shared" si="8"/>
        <v>0</v>
      </c>
      <c r="U47" s="17">
        <f t="shared" si="8"/>
        <v>0</v>
      </c>
      <c r="V47" s="17">
        <f t="shared" si="8"/>
        <v>0</v>
      </c>
      <c r="W47" s="18">
        <f t="shared" si="8"/>
        <v>0</v>
      </c>
      <c r="Z47" s="10"/>
      <c r="AA47" s="10"/>
    </row>
    <row r="48" spans="1:27" ht="15.75" thickBot="1" x14ac:dyDescent="0.3">
      <c r="A48" s="10"/>
      <c r="B48" s="26" t="s">
        <v>16</v>
      </c>
      <c r="C48" s="17">
        <v>1</v>
      </c>
      <c r="D48" s="17">
        <v>1</v>
      </c>
      <c r="E48" s="17">
        <v>1</v>
      </c>
      <c r="F48" s="17">
        <v>1</v>
      </c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8"/>
      <c r="Z48" s="10"/>
      <c r="AA48" s="10"/>
    </row>
    <row r="49" spans="1:27" x14ac:dyDescent="0.25">
      <c r="A49" s="10"/>
      <c r="B49" s="7" t="s">
        <v>28</v>
      </c>
      <c r="C49" s="8">
        <v>1</v>
      </c>
      <c r="D49" s="8">
        <v>2</v>
      </c>
      <c r="E49" s="8">
        <v>3</v>
      </c>
      <c r="F49" s="8">
        <v>4</v>
      </c>
      <c r="G49" s="8">
        <v>5</v>
      </c>
      <c r="H49" s="8">
        <v>6</v>
      </c>
      <c r="I49" s="8">
        <v>7</v>
      </c>
      <c r="J49" s="8">
        <v>8</v>
      </c>
      <c r="K49" s="8">
        <v>9</v>
      </c>
      <c r="L49" s="8">
        <v>10</v>
      </c>
      <c r="M49" s="8">
        <v>11</v>
      </c>
      <c r="N49" s="8">
        <v>12</v>
      </c>
      <c r="O49" s="8">
        <v>13</v>
      </c>
      <c r="P49" s="8">
        <v>14</v>
      </c>
      <c r="Q49" s="8">
        <v>15</v>
      </c>
      <c r="R49" s="8">
        <v>16</v>
      </c>
      <c r="S49" s="8">
        <v>17</v>
      </c>
      <c r="T49" s="8">
        <v>18</v>
      </c>
      <c r="U49" s="8">
        <v>19</v>
      </c>
      <c r="V49" s="8">
        <v>20</v>
      </c>
      <c r="W49" s="9">
        <v>21</v>
      </c>
      <c r="Z49" s="10"/>
      <c r="AA49" s="10"/>
    </row>
    <row r="50" spans="1:27" x14ac:dyDescent="0.25">
      <c r="A50" s="10"/>
      <c r="B50" s="11" t="s">
        <v>2</v>
      </c>
      <c r="C50" s="12" t="s">
        <v>27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3"/>
      <c r="Z50" s="10"/>
      <c r="AA50" s="10"/>
    </row>
    <row r="51" spans="1:27" x14ac:dyDescent="0.25">
      <c r="A51" s="10"/>
      <c r="B51" s="16" t="s">
        <v>29</v>
      </c>
      <c r="C51" s="17">
        <v>35</v>
      </c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8"/>
      <c r="Z51" s="10"/>
      <c r="AA51" s="10"/>
    </row>
    <row r="52" spans="1:27" x14ac:dyDescent="0.25">
      <c r="A52" s="10"/>
      <c r="B52" s="16" t="s">
        <v>30</v>
      </c>
      <c r="C52" s="17">
        <v>11</v>
      </c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8"/>
      <c r="Z52" s="10"/>
      <c r="AA52" s="10"/>
    </row>
    <row r="53" spans="1:27" x14ac:dyDescent="0.25">
      <c r="A53" s="10"/>
      <c r="B53" s="16" t="s">
        <v>11</v>
      </c>
      <c r="C53" s="17">
        <v>2.5</v>
      </c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8"/>
      <c r="Z53" s="10"/>
      <c r="AA53" s="10"/>
    </row>
    <row r="54" spans="1:27" x14ac:dyDescent="0.25">
      <c r="B54" s="16" t="s">
        <v>14</v>
      </c>
      <c r="C54" s="17">
        <f>ROUND(C51*C52*C53,1)</f>
        <v>962.5</v>
      </c>
      <c r="D54" s="17">
        <f t="shared" ref="D54:W54" si="9">ROUND(D51*D52*D53,1)</f>
        <v>0</v>
      </c>
      <c r="E54" s="17">
        <f t="shared" si="9"/>
        <v>0</v>
      </c>
      <c r="F54" s="17">
        <f t="shared" si="9"/>
        <v>0</v>
      </c>
      <c r="G54" s="17">
        <f t="shared" si="9"/>
        <v>0</v>
      </c>
      <c r="H54" s="17">
        <f t="shared" si="9"/>
        <v>0</v>
      </c>
      <c r="I54" s="17">
        <f t="shared" si="9"/>
        <v>0</v>
      </c>
      <c r="J54" s="17">
        <f t="shared" si="9"/>
        <v>0</v>
      </c>
      <c r="K54" s="17">
        <f t="shared" si="9"/>
        <v>0</v>
      </c>
      <c r="L54" s="17">
        <f t="shared" si="9"/>
        <v>0</v>
      </c>
      <c r="M54" s="17">
        <f t="shared" si="9"/>
        <v>0</v>
      </c>
      <c r="N54" s="17">
        <f t="shared" si="9"/>
        <v>0</v>
      </c>
      <c r="O54" s="17">
        <f t="shared" si="9"/>
        <v>0</v>
      </c>
      <c r="P54" s="17">
        <f t="shared" si="9"/>
        <v>0</v>
      </c>
      <c r="Q54" s="17">
        <f t="shared" si="9"/>
        <v>0</v>
      </c>
      <c r="R54" s="17">
        <f t="shared" si="9"/>
        <v>0</v>
      </c>
      <c r="S54" s="17">
        <f t="shared" si="9"/>
        <v>0</v>
      </c>
      <c r="T54" s="17">
        <f t="shared" si="9"/>
        <v>0</v>
      </c>
      <c r="U54" s="17">
        <f t="shared" si="9"/>
        <v>0</v>
      </c>
      <c r="V54" s="17">
        <f t="shared" si="9"/>
        <v>0</v>
      </c>
      <c r="W54" s="18">
        <f t="shared" si="9"/>
        <v>0</v>
      </c>
    </row>
    <row r="55" spans="1:27" ht="15.75" thickBot="1" x14ac:dyDescent="0.3">
      <c r="B55" s="26" t="s">
        <v>16</v>
      </c>
      <c r="C55" s="28">
        <v>1</v>
      </c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9"/>
    </row>
  </sheetData>
  <mergeCells count="4">
    <mergeCell ref="B2:AF2"/>
    <mergeCell ref="AB7:AB8"/>
    <mergeCell ref="AC7:AC8"/>
    <mergeCell ref="Z9:Z10"/>
  </mergeCells>
  <conditionalFormatting sqref="B5">
    <cfRule type="expression" dxfId="6" priority="7">
      <formula>B5=0</formula>
    </cfRule>
  </conditionalFormatting>
  <conditionalFormatting sqref="C6:W14">
    <cfRule type="expression" dxfId="5" priority="6">
      <formula>C6=0</formula>
    </cfRule>
  </conditionalFormatting>
  <conditionalFormatting sqref="C17:W21">
    <cfRule type="expression" dxfId="4" priority="5">
      <formula>C17=0</formula>
    </cfRule>
  </conditionalFormatting>
  <conditionalFormatting sqref="C24:W30">
    <cfRule type="expression" dxfId="3" priority="4">
      <formula>C24=0</formula>
    </cfRule>
  </conditionalFormatting>
  <conditionalFormatting sqref="C33:W42">
    <cfRule type="expression" dxfId="2" priority="3">
      <formula>C33=0</formula>
    </cfRule>
  </conditionalFormatting>
  <conditionalFormatting sqref="C45:W48">
    <cfRule type="expression" dxfId="1" priority="2">
      <formula>C45=0</formula>
    </cfRule>
  </conditionalFormatting>
  <conditionalFormatting sqref="C51:W55">
    <cfRule type="expression" dxfId="0" priority="1">
      <formula>C51=0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boBox2">
          <controlPr defaultSize="0" autoLine="0" linkedCell="AU5" listFillRange="numéromoule" r:id="rId4">
            <anchor moveWithCells="1">
              <from>
                <xdr:col>24</xdr:col>
                <xdr:colOff>180975</xdr:colOff>
                <xdr:row>6</xdr:row>
                <xdr:rowOff>114300</xdr:rowOff>
              </from>
              <to>
                <xdr:col>27</xdr:col>
                <xdr:colOff>1266825</xdr:colOff>
                <xdr:row>8</xdr:row>
                <xdr:rowOff>9525</xdr:rowOff>
              </to>
            </anchor>
          </controlPr>
        </control>
      </mc:Choice>
      <mc:Fallback>
        <control shapeId="1027" r:id="rId3" name="ComboBox2"/>
      </mc:Fallback>
    </mc:AlternateContent>
    <mc:AlternateContent xmlns:mc="http://schemas.openxmlformats.org/markup-compatibility/2006">
      <mc:Choice Requires="x14">
        <control shapeId="1025" r:id="rId5" name="ComboBox1">
          <controlPr defaultSize="0" autoLine="0" linkedCell="AT5" listFillRange="typemoule" r:id="rId6">
            <anchor moveWithCells="1">
              <from>
                <xdr:col>24</xdr:col>
                <xdr:colOff>161925</xdr:colOff>
                <xdr:row>4</xdr:row>
                <xdr:rowOff>66675</xdr:rowOff>
              </from>
              <to>
                <xdr:col>27</xdr:col>
                <xdr:colOff>1247775</xdr:colOff>
                <xdr:row>5</xdr:row>
                <xdr:rowOff>152400</xdr:rowOff>
              </to>
            </anchor>
          </controlPr>
        </control>
      </mc:Choice>
      <mc:Fallback>
        <control shapeId="1025" r:id="rId5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numéromoule</vt:lpstr>
      <vt:lpstr>typemoule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dann</cp:lastModifiedBy>
  <dcterms:created xsi:type="dcterms:W3CDTF">2017-12-29T16:39:57Z</dcterms:created>
  <dcterms:modified xsi:type="dcterms:W3CDTF">2017-12-29T16:53:29Z</dcterms:modified>
</cp:coreProperties>
</file>