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15" windowWidth="28140" windowHeight="12975" activeTab="1"/>
  </bookViews>
  <sheets>
    <sheet name="Couts" sheetId="1" r:id="rId1"/>
    <sheet name="temps" sheetId="2" r:id="rId2"/>
    <sheet name="cts dir" sheetId="3" r:id="rId3"/>
  </sheets>
  <calcPr calcId="145621"/>
</workbook>
</file>

<file path=xl/calcChain.xml><?xml version="1.0" encoding="utf-8"?>
<calcChain xmlns="http://schemas.openxmlformats.org/spreadsheetml/2006/main">
  <c r="BS280" i="1" l="1"/>
  <c r="BS127" i="1"/>
  <c r="BS128" i="1"/>
  <c r="BS129" i="1"/>
  <c r="BS130" i="1"/>
  <c r="BS131" i="1"/>
  <c r="BS132" i="1"/>
  <c r="BS133" i="1"/>
  <c r="BS134" i="1"/>
  <c r="BS135" i="1"/>
  <c r="BS136" i="1"/>
  <c r="BS137" i="1"/>
  <c r="BS138" i="1"/>
  <c r="BS139" i="1"/>
  <c r="BS140" i="1"/>
  <c r="BS141" i="1"/>
  <c r="BS142" i="1"/>
  <c r="BS143" i="1"/>
  <c r="BS144" i="1"/>
  <c r="BS145" i="1"/>
  <c r="BS146" i="1"/>
  <c r="BS147" i="1"/>
  <c r="BS148" i="1"/>
  <c r="BS149" i="1"/>
  <c r="BS150" i="1"/>
  <c r="BS151" i="1"/>
  <c r="BS152" i="1"/>
  <c r="BS153" i="1"/>
  <c r="BS154" i="1"/>
  <c r="BS155" i="1"/>
  <c r="BS156" i="1"/>
  <c r="BS157" i="1"/>
  <c r="BS158" i="1"/>
  <c r="BS159" i="1"/>
  <c r="BS160" i="1"/>
  <c r="BS161" i="1"/>
  <c r="BS162" i="1"/>
  <c r="BS163" i="1"/>
  <c r="BS164" i="1"/>
  <c r="BS165" i="1"/>
  <c r="BS166" i="1"/>
  <c r="BS167" i="1"/>
  <c r="BS168" i="1"/>
  <c r="BS169" i="1"/>
  <c r="BS170" i="1"/>
  <c r="BS171" i="1"/>
  <c r="BS172" i="1"/>
  <c r="BS173" i="1"/>
  <c r="BS174" i="1"/>
  <c r="BS175" i="1"/>
  <c r="BS176" i="1"/>
  <c r="BS177" i="1"/>
  <c r="BS178" i="1"/>
  <c r="BS179" i="1"/>
  <c r="BS180" i="1"/>
  <c r="BS181" i="1"/>
  <c r="BS182" i="1"/>
  <c r="BS183" i="1"/>
  <c r="BS184" i="1"/>
  <c r="BS185" i="1"/>
  <c r="BS186" i="1"/>
  <c r="BS187" i="1"/>
  <c r="BS188" i="1"/>
  <c r="BS189" i="1"/>
  <c r="BS190" i="1"/>
  <c r="BS191" i="1"/>
  <c r="BS192" i="1"/>
  <c r="BS193" i="1"/>
  <c r="BS194" i="1"/>
  <c r="BS195" i="1"/>
  <c r="BS196" i="1"/>
  <c r="BS197" i="1"/>
  <c r="BS198" i="1"/>
  <c r="BS199" i="1"/>
  <c r="BS200" i="1"/>
  <c r="BS201" i="1"/>
  <c r="BS202" i="1"/>
  <c r="BS203" i="1"/>
  <c r="BS204" i="1"/>
  <c r="BS205" i="1"/>
  <c r="BS206" i="1"/>
  <c r="BS207" i="1"/>
  <c r="BS208" i="1"/>
  <c r="BS209" i="1"/>
  <c r="BS210" i="1"/>
  <c r="BS211" i="1"/>
  <c r="BS212" i="1"/>
  <c r="BS213" i="1"/>
  <c r="BS214" i="1"/>
  <c r="BS215" i="1"/>
  <c r="BS216" i="1"/>
  <c r="BS217" i="1"/>
  <c r="BS218" i="1"/>
  <c r="BS219" i="1"/>
  <c r="BS220" i="1"/>
  <c r="BS221" i="1"/>
  <c r="BS222" i="1"/>
  <c r="BS223" i="1"/>
  <c r="BS224" i="1"/>
  <c r="BS225" i="1"/>
  <c r="BS226" i="1"/>
  <c r="BS227" i="1"/>
  <c r="BS228" i="1"/>
  <c r="BS229" i="1"/>
  <c r="BS230" i="1"/>
  <c r="BS231" i="1"/>
  <c r="BS232" i="1"/>
  <c r="BS233" i="1"/>
  <c r="BS234" i="1"/>
  <c r="BS235" i="1"/>
  <c r="BS236" i="1"/>
  <c r="BS237" i="1"/>
  <c r="BS238" i="1"/>
  <c r="BS239" i="1"/>
  <c r="BS240" i="1"/>
  <c r="BS241" i="1"/>
  <c r="BS242" i="1"/>
  <c r="BS243" i="1"/>
  <c r="BS244" i="1"/>
  <c r="BS245" i="1"/>
  <c r="BS246" i="1"/>
  <c r="BS247" i="1"/>
  <c r="BS248" i="1"/>
  <c r="BS249" i="1"/>
  <c r="BS250" i="1"/>
  <c r="BS251" i="1"/>
  <c r="BS252" i="1"/>
  <c r="BS253" i="1"/>
  <c r="BS254" i="1"/>
  <c r="BS255" i="1"/>
  <c r="BS256" i="1"/>
  <c r="BS257" i="1"/>
  <c r="BS258" i="1"/>
  <c r="BS259" i="1"/>
  <c r="BS260" i="1"/>
  <c r="BS261" i="1"/>
  <c r="BS262" i="1"/>
  <c r="BS263" i="1"/>
  <c r="BS264" i="1"/>
  <c r="BS265" i="1"/>
  <c r="BS266" i="1"/>
  <c r="BS267" i="1"/>
  <c r="BS268" i="1"/>
  <c r="BS269" i="1"/>
  <c r="BS270" i="1"/>
  <c r="BS271" i="1"/>
  <c r="BS272" i="1"/>
  <c r="BS273" i="1"/>
  <c r="BS274" i="1"/>
  <c r="BS275" i="1"/>
  <c r="BS276" i="1"/>
  <c r="BS277" i="1"/>
  <c r="BS278" i="1"/>
  <c r="BS279" i="1"/>
  <c r="BS125" i="1"/>
  <c r="BS126" i="1"/>
  <c r="BS89" i="1"/>
  <c r="BS90" i="1"/>
  <c r="BS91" i="1"/>
  <c r="BS92" i="1"/>
  <c r="BS93" i="1"/>
  <c r="BS94" i="1"/>
  <c r="BS95" i="1"/>
  <c r="BS96" i="1"/>
  <c r="BS97" i="1"/>
  <c r="BS98" i="1"/>
  <c r="BS99" i="1"/>
  <c r="BS100" i="1"/>
  <c r="BS101" i="1"/>
  <c r="BS102" i="1"/>
  <c r="BS103" i="1"/>
  <c r="BS104" i="1"/>
  <c r="BS105" i="1"/>
  <c r="BS106" i="1"/>
  <c r="BS107" i="1"/>
  <c r="BS108" i="1"/>
  <c r="BS109" i="1"/>
  <c r="BS110" i="1"/>
  <c r="BS111" i="1"/>
  <c r="BS112" i="1"/>
  <c r="BS113" i="1"/>
  <c r="BS114" i="1"/>
  <c r="BS115" i="1"/>
  <c r="BS116" i="1"/>
  <c r="BS117" i="1"/>
  <c r="BS118" i="1"/>
  <c r="BS119" i="1"/>
  <c r="BS120" i="1"/>
  <c r="BS121" i="1"/>
  <c r="BS122" i="1"/>
  <c r="BS123" i="1"/>
  <c r="BS124" i="1"/>
  <c r="BS88" i="1"/>
  <c r="BS3" i="1"/>
  <c r="BS4" i="1"/>
  <c r="BS5" i="1"/>
  <c r="BS6" i="1"/>
  <c r="BS7" i="1"/>
  <c r="BS8" i="1"/>
  <c r="BS9" i="1"/>
  <c r="BS10" i="1"/>
  <c r="BS11" i="1"/>
  <c r="BS12" i="1"/>
  <c r="BS13" i="1"/>
  <c r="BS14" i="1"/>
  <c r="BS15" i="1"/>
  <c r="BS16" i="1"/>
  <c r="BS17" i="1"/>
  <c r="BS18" i="1"/>
  <c r="BS19" i="1"/>
  <c r="BS20" i="1"/>
  <c r="BS21" i="1"/>
  <c r="BS22" i="1"/>
  <c r="BS23" i="1"/>
  <c r="BS24" i="1"/>
  <c r="BS25" i="1"/>
  <c r="BS26" i="1"/>
  <c r="BS27" i="1"/>
  <c r="BS28" i="1"/>
  <c r="BS29" i="1"/>
  <c r="BS30" i="1"/>
  <c r="BS31" i="1"/>
  <c r="BS32" i="1"/>
  <c r="BS33" i="1"/>
  <c r="BS34" i="1"/>
  <c r="BS35" i="1"/>
  <c r="BS36" i="1"/>
  <c r="BS37" i="1"/>
  <c r="BS38" i="1"/>
  <c r="BS39" i="1"/>
  <c r="BS40" i="1"/>
  <c r="BS41" i="1"/>
  <c r="BS42" i="1"/>
  <c r="BS43" i="1"/>
  <c r="BS44" i="1"/>
  <c r="BS45" i="1"/>
  <c r="BS46" i="1"/>
  <c r="BS47" i="1"/>
  <c r="BS48" i="1"/>
  <c r="BS49" i="1"/>
  <c r="BS50" i="1"/>
  <c r="BS51" i="1"/>
  <c r="BS52" i="1"/>
  <c r="BS53" i="1"/>
  <c r="BS54" i="1"/>
  <c r="BS55" i="1"/>
  <c r="BS56" i="1"/>
  <c r="BS57" i="1"/>
  <c r="BS58" i="1"/>
  <c r="BS59" i="1"/>
  <c r="BS60" i="1"/>
  <c r="BS61" i="1"/>
  <c r="BS62" i="1"/>
  <c r="BS63" i="1"/>
  <c r="BS64" i="1"/>
  <c r="BS65" i="1"/>
  <c r="BS66" i="1"/>
  <c r="BS67" i="1"/>
  <c r="BS68" i="1"/>
  <c r="BS69" i="1"/>
  <c r="BS70" i="1"/>
  <c r="BS71" i="1"/>
  <c r="BS72" i="1"/>
  <c r="BS73" i="1"/>
  <c r="BS74" i="1"/>
  <c r="BS75" i="1"/>
  <c r="BS76" i="1"/>
  <c r="BS77" i="1"/>
  <c r="BS78" i="1"/>
  <c r="BS79" i="1"/>
  <c r="BS80" i="1"/>
  <c r="BS81" i="1"/>
  <c r="BS82" i="1"/>
  <c r="BS83" i="1"/>
  <c r="BS84" i="1"/>
  <c r="BS85" i="1"/>
  <c r="BS86" i="1"/>
  <c r="BS87" i="1"/>
  <c r="BS2" i="1"/>
  <c r="BQ280" i="1"/>
  <c r="BR125" i="1"/>
  <c r="BR88" i="1"/>
  <c r="E57" i="3"/>
  <c r="BR3" i="1"/>
  <c r="BR4" i="1"/>
  <c r="BR5" i="1"/>
  <c r="BR6" i="1"/>
  <c r="BR7" i="1"/>
  <c r="BR8" i="1"/>
  <c r="BR9" i="1"/>
  <c r="BR10" i="1"/>
  <c r="BR11" i="1"/>
  <c r="BR12" i="1"/>
  <c r="BR13" i="1"/>
  <c r="BR14" i="1"/>
  <c r="BR15" i="1"/>
  <c r="BR16" i="1"/>
  <c r="BR17" i="1"/>
  <c r="BR18" i="1"/>
  <c r="BR19" i="1"/>
  <c r="BR20" i="1"/>
  <c r="BR21" i="1"/>
  <c r="BR22" i="1"/>
  <c r="BR23" i="1"/>
  <c r="BR24" i="1"/>
  <c r="BR25" i="1"/>
  <c r="BR26" i="1"/>
  <c r="BR27" i="1"/>
  <c r="BR28" i="1"/>
  <c r="BR29" i="1"/>
  <c r="BR30" i="1"/>
  <c r="BR31" i="1"/>
  <c r="BR32" i="1"/>
  <c r="BR33" i="1"/>
  <c r="BR34" i="1"/>
  <c r="BR35" i="1"/>
  <c r="BR36" i="1"/>
  <c r="BR37" i="1"/>
  <c r="BR38" i="1"/>
  <c r="BR39" i="1"/>
  <c r="BR40" i="1"/>
  <c r="BR41" i="1"/>
  <c r="BR42" i="1"/>
  <c r="BR43" i="1"/>
  <c r="BR44" i="1"/>
  <c r="BR45" i="1"/>
  <c r="BR46" i="1"/>
  <c r="BR47" i="1"/>
  <c r="BR48" i="1"/>
  <c r="BR49" i="1"/>
  <c r="BR50" i="1"/>
  <c r="BR51" i="1"/>
  <c r="BR52" i="1"/>
  <c r="BR53" i="1"/>
  <c r="BR54" i="1"/>
  <c r="BR55" i="1"/>
  <c r="BR56" i="1"/>
  <c r="BR57" i="1"/>
  <c r="BR58" i="1"/>
  <c r="BR59" i="1"/>
  <c r="BR60" i="1"/>
  <c r="BR61" i="1"/>
  <c r="BR62" i="1"/>
  <c r="BR63" i="1"/>
  <c r="BR64" i="1"/>
  <c r="BR65" i="1"/>
  <c r="BR66" i="1"/>
  <c r="BR67" i="1"/>
  <c r="BR68" i="1"/>
  <c r="BR69" i="1"/>
  <c r="BR70" i="1"/>
  <c r="BR71" i="1"/>
  <c r="BR72" i="1"/>
  <c r="BR73" i="1"/>
  <c r="BR74" i="1"/>
  <c r="BR75" i="1"/>
  <c r="BR76" i="1"/>
  <c r="BR77" i="1"/>
  <c r="BR78" i="1"/>
  <c r="BR79" i="1"/>
  <c r="BR80" i="1"/>
  <c r="BR81" i="1"/>
  <c r="BR82" i="1"/>
  <c r="BR83" i="1"/>
  <c r="BR84" i="1"/>
  <c r="BR85" i="1"/>
  <c r="BR86" i="1"/>
  <c r="BR87" i="1"/>
  <c r="BR89" i="1"/>
  <c r="BR90" i="1"/>
  <c r="BR91" i="1"/>
  <c r="BR92" i="1"/>
  <c r="BR93" i="1"/>
  <c r="BR94" i="1"/>
  <c r="BR95" i="1"/>
  <c r="BR96" i="1"/>
  <c r="BR97" i="1"/>
  <c r="BR98" i="1"/>
  <c r="BR99" i="1"/>
  <c r="BR100" i="1"/>
  <c r="BR101" i="1"/>
  <c r="BR102" i="1"/>
  <c r="BR103" i="1"/>
  <c r="BR104" i="1"/>
  <c r="BR105" i="1"/>
  <c r="BR106" i="1"/>
  <c r="BR107" i="1"/>
  <c r="BR108" i="1"/>
  <c r="BR109" i="1"/>
  <c r="BR110" i="1"/>
  <c r="BR111" i="1"/>
  <c r="BR112" i="1"/>
  <c r="BR113" i="1"/>
  <c r="BR114" i="1"/>
  <c r="BR115" i="1"/>
  <c r="BR116" i="1"/>
  <c r="BR117" i="1"/>
  <c r="BR118" i="1"/>
  <c r="BR119" i="1"/>
  <c r="BR120" i="1"/>
  <c r="BR121" i="1"/>
  <c r="BR122" i="1"/>
  <c r="BR123" i="1"/>
  <c r="BR124" i="1"/>
  <c r="BR126" i="1"/>
  <c r="BR127" i="1"/>
  <c r="BR128" i="1"/>
  <c r="BR129" i="1"/>
  <c r="BR130" i="1"/>
  <c r="BR131" i="1"/>
  <c r="BR132" i="1"/>
  <c r="BR133" i="1"/>
  <c r="BR134" i="1"/>
  <c r="BR135" i="1"/>
  <c r="BR136" i="1"/>
  <c r="BR137" i="1"/>
  <c r="BR138" i="1"/>
  <c r="BR139" i="1"/>
  <c r="BR140" i="1"/>
  <c r="BR141" i="1"/>
  <c r="BR142" i="1"/>
  <c r="BR143" i="1"/>
  <c r="BR144" i="1"/>
  <c r="BR145" i="1"/>
  <c r="BR146" i="1"/>
  <c r="BR147" i="1"/>
  <c r="BR148" i="1"/>
  <c r="BR149" i="1"/>
  <c r="BR150" i="1"/>
  <c r="BR151" i="1"/>
  <c r="BR152" i="1"/>
  <c r="BR153" i="1"/>
  <c r="BR154" i="1"/>
  <c r="BR155" i="1"/>
  <c r="BR156" i="1"/>
  <c r="BR157" i="1"/>
  <c r="BR158" i="1"/>
  <c r="BR159" i="1"/>
  <c r="BR160" i="1"/>
  <c r="BR161" i="1"/>
  <c r="BR162" i="1"/>
  <c r="BR163" i="1"/>
  <c r="BR164" i="1"/>
  <c r="BR165" i="1"/>
  <c r="BR166" i="1"/>
  <c r="BR167" i="1"/>
  <c r="BR168" i="1"/>
  <c r="BR169" i="1"/>
  <c r="BR170" i="1"/>
  <c r="BR171" i="1"/>
  <c r="BR172" i="1"/>
  <c r="BR173" i="1"/>
  <c r="BR174" i="1"/>
  <c r="BR175" i="1"/>
  <c r="BR176" i="1"/>
  <c r="BR177" i="1"/>
  <c r="BR178" i="1"/>
  <c r="BR179" i="1"/>
  <c r="BR180" i="1"/>
  <c r="BR181" i="1"/>
  <c r="BR182" i="1"/>
  <c r="BR183" i="1"/>
  <c r="BR184" i="1"/>
  <c r="BR185" i="1"/>
  <c r="BR186" i="1"/>
  <c r="BR187" i="1"/>
  <c r="BR188" i="1"/>
  <c r="BR189" i="1"/>
  <c r="BR190" i="1"/>
  <c r="BR191" i="1"/>
  <c r="BR192" i="1"/>
  <c r="BR193" i="1"/>
  <c r="BR194" i="1"/>
  <c r="BR195" i="1"/>
  <c r="BR196" i="1"/>
  <c r="BR197" i="1"/>
  <c r="BR198" i="1"/>
  <c r="BR199" i="1"/>
  <c r="BR200" i="1"/>
  <c r="BR201" i="1"/>
  <c r="BR202" i="1"/>
  <c r="BR203" i="1"/>
  <c r="BR204" i="1"/>
  <c r="BR205" i="1"/>
  <c r="BR206" i="1"/>
  <c r="BR207" i="1"/>
  <c r="BR208" i="1"/>
  <c r="BR209" i="1"/>
  <c r="BR210" i="1"/>
  <c r="BR211" i="1"/>
  <c r="BR212" i="1"/>
  <c r="BR213" i="1"/>
  <c r="BR214" i="1"/>
  <c r="BR215" i="1"/>
  <c r="BR216" i="1"/>
  <c r="BR217" i="1"/>
  <c r="BR218" i="1"/>
  <c r="BR219" i="1"/>
  <c r="BR220" i="1"/>
  <c r="BR221" i="1"/>
  <c r="BR222" i="1"/>
  <c r="BR223" i="1"/>
  <c r="BR224" i="1"/>
  <c r="BR225" i="1"/>
  <c r="BR226" i="1"/>
  <c r="BR227" i="1"/>
  <c r="BR228" i="1"/>
  <c r="BR229" i="1"/>
  <c r="BR230" i="1"/>
  <c r="BR231" i="1"/>
  <c r="BR232" i="1"/>
  <c r="BR233" i="1"/>
  <c r="BR234" i="1"/>
  <c r="BR235" i="1"/>
  <c r="BR236" i="1"/>
  <c r="BR237" i="1"/>
  <c r="BR238" i="1"/>
  <c r="BR239" i="1"/>
  <c r="BR240" i="1"/>
  <c r="BR241" i="1"/>
  <c r="BR242" i="1"/>
  <c r="BR243" i="1"/>
  <c r="BR244" i="1"/>
  <c r="BR245" i="1"/>
  <c r="BR246" i="1"/>
  <c r="BR247" i="1"/>
  <c r="BR248" i="1"/>
  <c r="BR249" i="1"/>
  <c r="BR250" i="1"/>
  <c r="BR251" i="1"/>
  <c r="BR252" i="1"/>
  <c r="BR253" i="1"/>
  <c r="BR254" i="1"/>
  <c r="BR255" i="1"/>
  <c r="BR256" i="1"/>
  <c r="BR257" i="1"/>
  <c r="BR258" i="1"/>
  <c r="BR259" i="1"/>
  <c r="BR260" i="1"/>
  <c r="BR261" i="1"/>
  <c r="BR262" i="1"/>
  <c r="BR263" i="1"/>
  <c r="BR264" i="1"/>
  <c r="BR265" i="1"/>
  <c r="BR266" i="1"/>
  <c r="BR267" i="1"/>
  <c r="BR268" i="1"/>
  <c r="BR269" i="1"/>
  <c r="BR270" i="1"/>
  <c r="BR271" i="1"/>
  <c r="BR272" i="1"/>
  <c r="BR273" i="1"/>
  <c r="BR274" i="1"/>
  <c r="BR275" i="1"/>
  <c r="BR276" i="1"/>
  <c r="BR277" i="1"/>
  <c r="BR278" i="1"/>
  <c r="BR279" i="1"/>
  <c r="BR2" i="1"/>
  <c r="BR280" i="1" l="1"/>
</calcChain>
</file>

<file path=xl/sharedStrings.xml><?xml version="1.0" encoding="utf-8"?>
<sst xmlns="http://schemas.openxmlformats.org/spreadsheetml/2006/main" count="770" uniqueCount="367">
  <si>
    <t>ALLART</t>
  </si>
  <si>
    <t>ANSANAY</t>
  </si>
  <si>
    <t>AZZI</t>
  </si>
  <si>
    <t>BEITONE</t>
  </si>
  <si>
    <t>BENAMOU</t>
  </si>
  <si>
    <t>BLONDE</t>
  </si>
  <si>
    <t>BORGI</t>
  </si>
  <si>
    <t>BRADMETZ</t>
  </si>
  <si>
    <t>BRANTIS</t>
  </si>
  <si>
    <t>BRILLANT</t>
  </si>
  <si>
    <t>BULOT</t>
  </si>
  <si>
    <t>CAMPION</t>
  </si>
  <si>
    <t>CARPENTIER</t>
  </si>
  <si>
    <t>CLARENC</t>
  </si>
  <si>
    <t>CLUCHAGUE</t>
  </si>
  <si>
    <t>COELEN</t>
  </si>
  <si>
    <t>CONDETTE</t>
  </si>
  <si>
    <t>DAHMANI</t>
  </si>
  <si>
    <t>DELBECQUE</t>
  </si>
  <si>
    <t>DELCOURT</t>
  </si>
  <si>
    <t>DEMARBAIX</t>
  </si>
  <si>
    <t>DENDOOVEN</t>
  </si>
  <si>
    <t>DENIMAL</t>
  </si>
  <si>
    <t>DESJARDINS</t>
  </si>
  <si>
    <t>DESMEDT</t>
  </si>
  <si>
    <t>DHELLIN</t>
  </si>
  <si>
    <t>DUEZ</t>
  </si>
  <si>
    <t>DUVAL</t>
  </si>
  <si>
    <t>FISICHELLA</t>
  </si>
  <si>
    <t>GARCIA FERNANDEZ</t>
  </si>
  <si>
    <t>GARCIA MONTES</t>
  </si>
  <si>
    <t>GIROS</t>
  </si>
  <si>
    <t>GRIMBERT</t>
  </si>
  <si>
    <t>GUIBERT</t>
  </si>
  <si>
    <t>HORGAN</t>
  </si>
  <si>
    <t>HOUESSOU</t>
  </si>
  <si>
    <t>JEANNE</t>
  </si>
  <si>
    <t>JENDOUBI</t>
  </si>
  <si>
    <t>KALICHTCHOUK</t>
  </si>
  <si>
    <t>KILINC</t>
  </si>
  <si>
    <t>LEBREIL</t>
  </si>
  <si>
    <t>LEBRUN</t>
  </si>
  <si>
    <t>LOHOU</t>
  </si>
  <si>
    <t>MAIA</t>
  </si>
  <si>
    <t>MAROTEAUX</t>
  </si>
  <si>
    <t>MAUROY</t>
  </si>
  <si>
    <t>MBOUMBA</t>
  </si>
  <si>
    <t>MERY</t>
  </si>
  <si>
    <t>MOLLE</t>
  </si>
  <si>
    <t>MONY</t>
  </si>
  <si>
    <t>MRIZAK</t>
  </si>
  <si>
    <t>PICCO</t>
  </si>
  <si>
    <t>PUJOL</t>
  </si>
  <si>
    <t>RAYNAL</t>
  </si>
  <si>
    <t>REISDORFFER</t>
  </si>
  <si>
    <t>ROLLET</t>
  </si>
  <si>
    <t>ROLLO</t>
  </si>
  <si>
    <t>SAFAIE</t>
  </si>
  <si>
    <t>SARAZIN</t>
  </si>
  <si>
    <t>SOYEZ</t>
  </si>
  <si>
    <t>TRECHEREL</t>
  </si>
  <si>
    <t>TURIN</t>
  </si>
  <si>
    <t>USEILLE</t>
  </si>
  <si>
    <t>VISTE</t>
  </si>
  <si>
    <t>WALIGORSKI</t>
  </si>
  <si>
    <t>WATERLOT</t>
  </si>
  <si>
    <t>Somme:</t>
  </si>
  <si>
    <t>Total CT Pers</t>
  </si>
  <si>
    <t>Couts directs</t>
  </si>
  <si>
    <t>total couts directs</t>
  </si>
  <si>
    <t>Admin</t>
  </si>
  <si>
    <t>Administratif général</t>
  </si>
  <si>
    <t>C0004</t>
  </si>
  <si>
    <t>C0078</t>
  </si>
  <si>
    <t>Détection</t>
  </si>
  <si>
    <t>Evénement exceptionnel</t>
  </si>
  <si>
    <t>Formation</t>
  </si>
  <si>
    <t>Juridique général</t>
  </si>
  <si>
    <t>M0001</t>
  </si>
  <si>
    <t>M0002</t>
  </si>
  <si>
    <t>M0003</t>
  </si>
  <si>
    <t>M0004</t>
  </si>
  <si>
    <t>M0006</t>
  </si>
  <si>
    <t>M0007</t>
  </si>
  <si>
    <t>M0009</t>
  </si>
  <si>
    <t>M0010</t>
  </si>
  <si>
    <t>M0014</t>
  </si>
  <si>
    <t>M0015</t>
  </si>
  <si>
    <t>M0016</t>
  </si>
  <si>
    <t>M0017</t>
  </si>
  <si>
    <t>M0020</t>
  </si>
  <si>
    <t>M0021</t>
  </si>
  <si>
    <t>M0028</t>
  </si>
  <si>
    <t>M0029</t>
  </si>
  <si>
    <t>M0030</t>
  </si>
  <si>
    <t>M0031</t>
  </si>
  <si>
    <t>M0032</t>
  </si>
  <si>
    <t>M0033</t>
  </si>
  <si>
    <t>M0034</t>
  </si>
  <si>
    <t>M0036</t>
  </si>
  <si>
    <t>M0037</t>
  </si>
  <si>
    <t>M0039</t>
  </si>
  <si>
    <t>M0040</t>
  </si>
  <si>
    <t>M0043</t>
  </si>
  <si>
    <t>M0045</t>
  </si>
  <si>
    <t>M0046</t>
  </si>
  <si>
    <t>M0048</t>
  </si>
  <si>
    <t>M0049</t>
  </si>
  <si>
    <t>M0050</t>
  </si>
  <si>
    <t>M0051</t>
  </si>
  <si>
    <t>M0052</t>
  </si>
  <si>
    <t>M0053</t>
  </si>
  <si>
    <t>M0055</t>
  </si>
  <si>
    <t>M0056</t>
  </si>
  <si>
    <t>M0057</t>
  </si>
  <si>
    <t>M0062</t>
  </si>
  <si>
    <t>M0063</t>
  </si>
  <si>
    <t>M0065</t>
  </si>
  <si>
    <t>M0066</t>
  </si>
  <si>
    <t>M0067</t>
  </si>
  <si>
    <t>M0068</t>
  </si>
  <si>
    <t>M0070</t>
  </si>
  <si>
    <t>M0074</t>
  </si>
  <si>
    <t>M0075</t>
  </si>
  <si>
    <t>M0078</t>
  </si>
  <si>
    <t>M0079</t>
  </si>
  <si>
    <t>M0084</t>
  </si>
  <si>
    <t>M0085</t>
  </si>
  <si>
    <t>M0089</t>
  </si>
  <si>
    <t>M0095</t>
  </si>
  <si>
    <t>M0099</t>
  </si>
  <si>
    <t>M0100</t>
  </si>
  <si>
    <t>M0102</t>
  </si>
  <si>
    <t>M0105</t>
  </si>
  <si>
    <t>M0106</t>
  </si>
  <si>
    <t>M0107</t>
  </si>
  <si>
    <t>M0110</t>
  </si>
  <si>
    <t>M0113</t>
  </si>
  <si>
    <t>M0114</t>
  </si>
  <si>
    <t>M0116</t>
  </si>
  <si>
    <t>M0118</t>
  </si>
  <si>
    <t>M0119</t>
  </si>
  <si>
    <t>M0122</t>
  </si>
  <si>
    <t>M0123</t>
  </si>
  <si>
    <t>M0124</t>
  </si>
  <si>
    <t>M0126</t>
  </si>
  <si>
    <t>M0128</t>
  </si>
  <si>
    <t>M0129</t>
  </si>
  <si>
    <t>M0130</t>
  </si>
  <si>
    <t>M0132</t>
  </si>
  <si>
    <t>M0133</t>
  </si>
  <si>
    <t>M0134</t>
  </si>
  <si>
    <t>M0136</t>
  </si>
  <si>
    <t>M0137</t>
  </si>
  <si>
    <t>M0139</t>
  </si>
  <si>
    <t>M0140</t>
  </si>
  <si>
    <t>M0144</t>
  </si>
  <si>
    <t>M0145</t>
  </si>
  <si>
    <t>M0146</t>
  </si>
  <si>
    <t>M0148</t>
  </si>
  <si>
    <t>M0149</t>
  </si>
  <si>
    <t>M0150</t>
  </si>
  <si>
    <t>M0151</t>
  </si>
  <si>
    <t>M0154</t>
  </si>
  <si>
    <t>M0157</t>
  </si>
  <si>
    <t>M0160</t>
  </si>
  <si>
    <t>M0161</t>
  </si>
  <si>
    <t>M0163</t>
  </si>
  <si>
    <t>M0164</t>
  </si>
  <si>
    <t>M0165</t>
  </si>
  <si>
    <t>M0166</t>
  </si>
  <si>
    <t>M0167</t>
  </si>
  <si>
    <t>M0168</t>
  </si>
  <si>
    <t>M0171</t>
  </si>
  <si>
    <t>M0172</t>
  </si>
  <si>
    <t>M0173</t>
  </si>
  <si>
    <t>M0174</t>
  </si>
  <si>
    <t>M0175</t>
  </si>
  <si>
    <t>M0177</t>
  </si>
  <si>
    <t>M0178</t>
  </si>
  <si>
    <t>M0179</t>
  </si>
  <si>
    <t>M0180</t>
  </si>
  <si>
    <t>M0181</t>
  </si>
  <si>
    <t>M0182</t>
  </si>
  <si>
    <t>M0183</t>
  </si>
  <si>
    <t>M0184</t>
  </si>
  <si>
    <t>M0185</t>
  </si>
  <si>
    <t>M0186</t>
  </si>
  <si>
    <t>M0187</t>
  </si>
  <si>
    <t>M0188</t>
  </si>
  <si>
    <t>M0189</t>
  </si>
  <si>
    <t>M0190</t>
  </si>
  <si>
    <t>M0192</t>
  </si>
  <si>
    <t>M0193</t>
  </si>
  <si>
    <t>M0194</t>
  </si>
  <si>
    <t>M0195</t>
  </si>
  <si>
    <t>M0196</t>
  </si>
  <si>
    <t>M0197</t>
  </si>
  <si>
    <t>M0198</t>
  </si>
  <si>
    <t>M0199</t>
  </si>
  <si>
    <t>M0200</t>
  </si>
  <si>
    <t>M0201</t>
  </si>
  <si>
    <t>M0202</t>
  </si>
  <si>
    <t>M0205</t>
  </si>
  <si>
    <t>M0206</t>
  </si>
  <si>
    <t>M0207</t>
  </si>
  <si>
    <t>M0209</t>
  </si>
  <si>
    <t>M0210</t>
  </si>
  <si>
    <t>M0211</t>
  </si>
  <si>
    <t>M0212</t>
  </si>
  <si>
    <t>M0213</t>
  </si>
  <si>
    <t>M0214</t>
  </si>
  <si>
    <t>M0215</t>
  </si>
  <si>
    <t>M0216</t>
  </si>
  <si>
    <t>M0217</t>
  </si>
  <si>
    <t>M0218</t>
  </si>
  <si>
    <t>M0219</t>
  </si>
  <si>
    <t>M0220</t>
  </si>
  <si>
    <t>M0221</t>
  </si>
  <si>
    <t>M0222</t>
  </si>
  <si>
    <t>M0223</t>
  </si>
  <si>
    <t>M0224</t>
  </si>
  <si>
    <t>M0225</t>
  </si>
  <si>
    <t>M0226</t>
  </si>
  <si>
    <t>M0227</t>
  </si>
  <si>
    <t>M0228</t>
  </si>
  <si>
    <t>M0229</t>
  </si>
  <si>
    <t>M0232</t>
  </si>
  <si>
    <t>M0233</t>
  </si>
  <si>
    <t>M0234</t>
  </si>
  <si>
    <t>M0236</t>
  </si>
  <si>
    <t>M0238</t>
  </si>
  <si>
    <t>Marketing/Communication</t>
  </si>
  <si>
    <t>Maturation Général</t>
  </si>
  <si>
    <t>Maturation Juridique</t>
  </si>
  <si>
    <t>Maturation PI</t>
  </si>
  <si>
    <t>Maturation Prospection</t>
  </si>
  <si>
    <t>P0001</t>
  </si>
  <si>
    <t>P0002</t>
  </si>
  <si>
    <t>P0003</t>
  </si>
  <si>
    <t>P0004</t>
  </si>
  <si>
    <t>P0005</t>
  </si>
  <si>
    <t>P0006</t>
  </si>
  <si>
    <t>P0013</t>
  </si>
  <si>
    <t>P0015</t>
  </si>
  <si>
    <t>P0020</t>
  </si>
  <si>
    <t>P0021</t>
  </si>
  <si>
    <t>P0022</t>
  </si>
  <si>
    <t>P0024</t>
  </si>
  <si>
    <t>P0025</t>
  </si>
  <si>
    <t>P0030</t>
  </si>
  <si>
    <t>P0033</t>
  </si>
  <si>
    <t>P0038</t>
  </si>
  <si>
    <t>P0043</t>
  </si>
  <si>
    <t>P0048</t>
  </si>
  <si>
    <t>P0049</t>
  </si>
  <si>
    <t>P0051</t>
  </si>
  <si>
    <t>P0053</t>
  </si>
  <si>
    <t>P0055</t>
  </si>
  <si>
    <t>P0057</t>
  </si>
  <si>
    <t>P0060</t>
  </si>
  <si>
    <t>P0061</t>
  </si>
  <si>
    <t>P0063</t>
  </si>
  <si>
    <t>P0065</t>
  </si>
  <si>
    <t>P0066</t>
  </si>
  <si>
    <t>P0068</t>
  </si>
  <si>
    <t>P0069</t>
  </si>
  <si>
    <t>P0070</t>
  </si>
  <si>
    <t>P0071</t>
  </si>
  <si>
    <t>P0072</t>
  </si>
  <si>
    <t>P0078</t>
  </si>
  <si>
    <t>P0079</t>
  </si>
  <si>
    <t>P0081</t>
  </si>
  <si>
    <t>P0083</t>
  </si>
  <si>
    <t>P0084</t>
  </si>
  <si>
    <t>P0085</t>
  </si>
  <si>
    <t>P0088</t>
  </si>
  <si>
    <t>P0089</t>
  </si>
  <si>
    <t>P0090</t>
  </si>
  <si>
    <t>P0093</t>
  </si>
  <si>
    <t>P0094</t>
  </si>
  <si>
    <t>P0095</t>
  </si>
  <si>
    <t>P0098</t>
  </si>
  <si>
    <t>P0099</t>
  </si>
  <si>
    <t>P0100</t>
  </si>
  <si>
    <t>p0103</t>
  </si>
  <si>
    <t>P0103</t>
  </si>
  <si>
    <t>P0104</t>
  </si>
  <si>
    <t>P0105</t>
  </si>
  <si>
    <t>P0106</t>
  </si>
  <si>
    <t>P0107</t>
  </si>
  <si>
    <t>P0108</t>
  </si>
  <si>
    <t>P0111</t>
  </si>
  <si>
    <t>P0112</t>
  </si>
  <si>
    <t>P0115</t>
  </si>
  <si>
    <t>P0118</t>
  </si>
  <si>
    <t>P0119</t>
  </si>
  <si>
    <t>P0120</t>
  </si>
  <si>
    <t>P0121</t>
  </si>
  <si>
    <t>P0122</t>
  </si>
  <si>
    <t>P0123</t>
  </si>
  <si>
    <t>P0124</t>
  </si>
  <si>
    <t>P0126</t>
  </si>
  <si>
    <t>P0127</t>
  </si>
  <si>
    <t>P0128</t>
  </si>
  <si>
    <t>P0130</t>
  </si>
  <si>
    <t>P0131</t>
  </si>
  <si>
    <t>P0133</t>
  </si>
  <si>
    <t>P0134</t>
  </si>
  <si>
    <t>P0135</t>
  </si>
  <si>
    <t>P0136</t>
  </si>
  <si>
    <t>P0137</t>
  </si>
  <si>
    <t>P0138</t>
  </si>
  <si>
    <t>P0139</t>
  </si>
  <si>
    <t>P0140</t>
  </si>
  <si>
    <t>P0141</t>
  </si>
  <si>
    <t>P0143</t>
  </si>
  <si>
    <t>P0144</t>
  </si>
  <si>
    <t>P0145</t>
  </si>
  <si>
    <t>P0146</t>
  </si>
  <si>
    <t>P0147</t>
  </si>
  <si>
    <t>P0148</t>
  </si>
  <si>
    <t>P0149</t>
  </si>
  <si>
    <t>P0150</t>
  </si>
  <si>
    <t>P0151</t>
  </si>
  <si>
    <t>P0152</t>
  </si>
  <si>
    <t>P0153</t>
  </si>
  <si>
    <t>P0154</t>
  </si>
  <si>
    <t>P0156</t>
  </si>
  <si>
    <t>P0157</t>
  </si>
  <si>
    <t>P0158</t>
  </si>
  <si>
    <t>P0160</t>
  </si>
  <si>
    <t>P0161</t>
  </si>
  <si>
    <t>P0163</t>
  </si>
  <si>
    <t>P0165</t>
  </si>
  <si>
    <t>P0166</t>
  </si>
  <si>
    <t>P0168</t>
  </si>
  <si>
    <t>P0170</t>
  </si>
  <si>
    <t>P0172</t>
  </si>
  <si>
    <t>P0173</t>
  </si>
  <si>
    <t>PI général</t>
  </si>
  <si>
    <t>Prestation Général</t>
  </si>
  <si>
    <t>Prestation Juridique</t>
  </si>
  <si>
    <t>Prestation PI</t>
  </si>
  <si>
    <t>Prestation Prospection</t>
  </si>
  <si>
    <t>Qualité</t>
  </si>
  <si>
    <t>Recap temps</t>
  </si>
  <si>
    <t>J</t>
  </si>
  <si>
    <t>K</t>
  </si>
  <si>
    <t>L</t>
  </si>
  <si>
    <t>M0143</t>
  </si>
  <si>
    <t>M0191</t>
  </si>
  <si>
    <t>1 213.33</t>
  </si>
  <si>
    <t>1 516.67</t>
  </si>
  <si>
    <t>5 618.25</t>
  </si>
  <si>
    <t>1 203.25</t>
  </si>
  <si>
    <t>1 026.00</t>
  </si>
  <si>
    <t>1 011.25</t>
  </si>
  <si>
    <t>1 041.42</t>
  </si>
  <si>
    <t>1 774.67</t>
  </si>
  <si>
    <t>1 885.50</t>
  </si>
  <si>
    <t>1 900.58</t>
  </si>
  <si>
    <t>1 799.83</t>
  </si>
  <si>
    <t>1 606.92</t>
  </si>
  <si>
    <t>52 709.61</t>
  </si>
  <si>
    <t>6 095.45</t>
  </si>
  <si>
    <t>50 131.28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</si>
</sst>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0_ ;[Red]\-0.00\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164" fontId="0" fillId="0" borderId="1" xfId="0" applyNumberFormat="1" applyBorder="1"/>
    <xf numFmtId="43" fontId="0" fillId="0" borderId="1" xfId="1" applyFont="1" applyBorder="1"/>
    <xf numFmtId="164" fontId="0" fillId="0" borderId="1" xfId="1" applyNumberFormat="1" applyFont="1" applyBorder="1"/>
    <xf numFmtId="43" fontId="0" fillId="0" borderId="0" xfId="1" applyFont="1"/>
    <xf numFmtId="43" fontId="0" fillId="0" borderId="1" xfId="0" applyNumberFormat="1" applyBorder="1"/>
    <xf numFmtId="49" fontId="0" fillId="0" borderId="1" xfId="1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V280"/>
  <sheetViews>
    <sheetView topLeftCell="BA247" workbookViewId="0">
      <selection activeCell="BR267" sqref="BR267"/>
    </sheetView>
  </sheetViews>
  <sheetFormatPr baseColWidth="10" defaultRowHeight="15" x14ac:dyDescent="0.25"/>
  <cols>
    <col min="1" max="1" width="25.140625" bestFit="1" customWidth="1"/>
    <col min="2" max="67" width="11.42578125" customWidth="1"/>
    <col min="70" max="70" width="12.85546875" style="5" bestFit="1" customWidth="1"/>
    <col min="71" max="71" width="16.85546875" bestFit="1" customWidth="1"/>
    <col min="74" max="74" width="11.85546875" bestFit="1" customWidth="1"/>
  </cols>
  <sheetData>
    <row r="1" spans="1:71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/>
      <c r="BQ1" s="1" t="s">
        <v>67</v>
      </c>
      <c r="BR1" s="3" t="s">
        <v>68</v>
      </c>
      <c r="BS1" s="1" t="s">
        <v>69</v>
      </c>
    </row>
    <row r="2" spans="1:71" x14ac:dyDescent="0.25">
      <c r="A2" s="1" t="s">
        <v>70</v>
      </c>
      <c r="B2" s="1"/>
      <c r="C2" s="1"/>
      <c r="D2" s="1"/>
      <c r="E2" s="1"/>
      <c r="F2" s="1">
        <v>31292.71</v>
      </c>
      <c r="G2" s="1"/>
      <c r="H2" s="1">
        <v>82095.990000000005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>
        <v>1193.9000000000001</v>
      </c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">
        <v>114582.6</v>
      </c>
      <c r="BR2" s="3">
        <f>IF(ISERROR(VLOOKUP($A2,'cts dir'!$A$2:$E$56,5,0)),0,(VLOOKUP($A2,'cts dir'!$A$2:$E$56,5,0)))</f>
        <v>0</v>
      </c>
      <c r="BS2" s="6">
        <f>+BQ2+BR2</f>
        <v>114582.6</v>
      </c>
    </row>
    <row r="3" spans="1:71" x14ac:dyDescent="0.25">
      <c r="A3" s="1" t="s">
        <v>71</v>
      </c>
      <c r="B3" s="1"/>
      <c r="C3" s="1"/>
      <c r="D3" s="1">
        <v>366.65</v>
      </c>
      <c r="E3" s="1"/>
      <c r="F3" s="1">
        <v>31292.71</v>
      </c>
      <c r="G3" s="1"/>
      <c r="H3" s="1"/>
      <c r="I3" s="1"/>
      <c r="J3" s="1">
        <v>27.92</v>
      </c>
      <c r="K3" s="1"/>
      <c r="L3" s="1">
        <v>11134.54</v>
      </c>
      <c r="M3" s="1"/>
      <c r="N3" s="1">
        <v>28461.26</v>
      </c>
      <c r="O3" s="1"/>
      <c r="P3" s="1">
        <v>643.13</v>
      </c>
      <c r="Q3" s="1"/>
      <c r="R3" s="1"/>
      <c r="S3" s="1"/>
      <c r="T3" s="1">
        <v>63.2</v>
      </c>
      <c r="U3" s="1">
        <v>43886.36</v>
      </c>
      <c r="V3" s="1">
        <v>9545.85</v>
      </c>
      <c r="W3" s="1"/>
      <c r="X3" s="1"/>
      <c r="Y3" s="1"/>
      <c r="Z3" s="1">
        <v>32921.9</v>
      </c>
      <c r="AA3" s="1">
        <v>37.03</v>
      </c>
      <c r="AB3" s="1">
        <v>22888.99</v>
      </c>
      <c r="AC3" s="1"/>
      <c r="AD3" s="1"/>
      <c r="AE3" s="1"/>
      <c r="AF3" s="1"/>
      <c r="AG3" s="1">
        <v>318.63</v>
      </c>
      <c r="AH3" s="1">
        <v>28102.93</v>
      </c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>
        <v>3910.65</v>
      </c>
      <c r="AY3" s="1">
        <v>2560</v>
      </c>
      <c r="AZ3" s="1"/>
      <c r="BA3" s="1"/>
      <c r="BB3" s="1">
        <v>652.79</v>
      </c>
      <c r="BC3" s="1">
        <v>425.73</v>
      </c>
      <c r="BD3" s="1"/>
      <c r="BE3" s="1"/>
      <c r="BF3" s="1"/>
      <c r="BG3" s="1"/>
      <c r="BH3" s="1"/>
      <c r="BI3" s="1"/>
      <c r="BJ3" s="1">
        <v>46.82</v>
      </c>
      <c r="BK3" s="1"/>
      <c r="BL3" s="1">
        <v>17588.150000000001</v>
      </c>
      <c r="BM3" s="1"/>
      <c r="BN3" s="1">
        <v>769.91</v>
      </c>
      <c r="BO3" s="1"/>
      <c r="BP3" s="1"/>
      <c r="BQ3" s="2">
        <v>235645.15</v>
      </c>
      <c r="BR3" s="3">
        <f>IF(ISERROR(VLOOKUP($A3,'cts dir'!$A$2:$E$56,5,0)),0,(VLOOKUP($A3,'cts dir'!$A$2:$E$56,5,0)))</f>
        <v>0</v>
      </c>
      <c r="BS3" s="6">
        <f t="shared" ref="BS3:BS66" si="0">+BQ3+BR3</f>
        <v>235645.15</v>
      </c>
    </row>
    <row r="4" spans="1:71" x14ac:dyDescent="0.25">
      <c r="A4" s="1" t="s">
        <v>72</v>
      </c>
      <c r="B4" s="1"/>
      <c r="C4" s="1"/>
      <c r="D4" s="1">
        <v>61.11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>
        <v>61.11</v>
      </c>
      <c r="BR4" s="3">
        <f>IF(ISERROR(VLOOKUP($A4,'cts dir'!$A$2:$E$56,5,0)),0,(VLOOKUP($A4,'cts dir'!$A$2:$E$56,5,0)))</f>
        <v>0</v>
      </c>
      <c r="BS4" s="6">
        <f t="shared" si="0"/>
        <v>61.11</v>
      </c>
    </row>
    <row r="5" spans="1:71" x14ac:dyDescent="0.25">
      <c r="A5" s="1" t="s">
        <v>73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>
        <v>76.58</v>
      </c>
      <c r="BM5" s="1"/>
      <c r="BN5" s="1"/>
      <c r="BO5" s="1"/>
      <c r="BP5" s="1"/>
      <c r="BQ5" s="1">
        <v>76.58</v>
      </c>
      <c r="BR5" s="3">
        <f>IF(ISERROR(VLOOKUP($A5,'cts dir'!$A$2:$E$56,5,0)),0,(VLOOKUP($A5,'cts dir'!$A$2:$E$56,5,0)))</f>
        <v>0</v>
      </c>
      <c r="BS5" s="6">
        <f t="shared" si="0"/>
        <v>76.58</v>
      </c>
    </row>
    <row r="6" spans="1:71" x14ac:dyDescent="0.25">
      <c r="A6" s="1" t="s">
        <v>74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>
        <v>406.18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>
        <v>728.29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>
        <v>314.52</v>
      </c>
      <c r="BF6" s="1"/>
      <c r="BG6" s="1"/>
      <c r="BH6" s="1"/>
      <c r="BI6" s="1"/>
      <c r="BJ6" s="1"/>
      <c r="BK6" s="1"/>
      <c r="BL6" s="1">
        <v>229.74</v>
      </c>
      <c r="BM6" s="1">
        <v>150.88</v>
      </c>
      <c r="BN6" s="1"/>
      <c r="BO6" s="1"/>
      <c r="BP6" s="1"/>
      <c r="BQ6" s="1">
        <v>1829.62</v>
      </c>
      <c r="BR6" s="3">
        <f>IF(ISERROR(VLOOKUP($A6,'cts dir'!$A$2:$E$56,5,0)),0,(VLOOKUP($A6,'cts dir'!$A$2:$E$56,5,0)))</f>
        <v>0</v>
      </c>
      <c r="BS6" s="6">
        <f t="shared" si="0"/>
        <v>1829.62</v>
      </c>
    </row>
    <row r="7" spans="1:71" x14ac:dyDescent="0.25">
      <c r="A7" s="1" t="s">
        <v>75</v>
      </c>
      <c r="B7" s="1"/>
      <c r="C7" s="1"/>
      <c r="D7" s="1">
        <v>488.87</v>
      </c>
      <c r="E7" s="1">
        <v>265.77999999999997</v>
      </c>
      <c r="F7" s="1"/>
      <c r="G7" s="1"/>
      <c r="H7" s="1"/>
      <c r="I7" s="1"/>
      <c r="J7" s="1"/>
      <c r="K7" s="1"/>
      <c r="L7" s="1"/>
      <c r="M7" s="1">
        <v>242.62</v>
      </c>
      <c r="N7" s="1"/>
      <c r="O7" s="1"/>
      <c r="P7" s="1">
        <v>541.58000000000004</v>
      </c>
      <c r="Q7" s="1"/>
      <c r="R7" s="1"/>
      <c r="S7" s="1"/>
      <c r="T7" s="1"/>
      <c r="U7" s="1"/>
      <c r="V7" s="1"/>
      <c r="W7" s="1"/>
      <c r="X7" s="1"/>
      <c r="Y7" s="1"/>
      <c r="Z7" s="1"/>
      <c r="AA7" s="1">
        <v>169.3</v>
      </c>
      <c r="AB7" s="1"/>
      <c r="AC7" s="1"/>
      <c r="AD7" s="1">
        <v>233.06</v>
      </c>
      <c r="AE7" s="1"/>
      <c r="AF7" s="1"/>
      <c r="AG7" s="1">
        <v>30.35</v>
      </c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>
        <v>669.74</v>
      </c>
      <c r="AU7" s="1"/>
      <c r="AV7" s="1"/>
      <c r="AW7" s="1"/>
      <c r="AX7" s="1"/>
      <c r="AY7" s="1"/>
      <c r="AZ7" s="1"/>
      <c r="BA7" s="1"/>
      <c r="BB7" s="1">
        <v>746.04</v>
      </c>
      <c r="BC7" s="1"/>
      <c r="BD7" s="1"/>
      <c r="BE7" s="1"/>
      <c r="BF7" s="1"/>
      <c r="BG7" s="1"/>
      <c r="BH7" s="1"/>
      <c r="BI7" s="1"/>
      <c r="BJ7" s="1"/>
      <c r="BK7" s="1">
        <v>337.79</v>
      </c>
      <c r="BL7" s="1">
        <v>765.81</v>
      </c>
      <c r="BM7" s="1"/>
      <c r="BN7" s="1"/>
      <c r="BO7" s="1"/>
      <c r="BP7" s="1"/>
      <c r="BQ7" s="1">
        <v>4490.93</v>
      </c>
      <c r="BR7" s="3">
        <f>IF(ISERROR(VLOOKUP($A7,'cts dir'!$A$2:$E$56,5,0)),0,(VLOOKUP($A7,'cts dir'!$A$2:$E$56,5,0)))</f>
        <v>0</v>
      </c>
      <c r="BS7" s="6">
        <f t="shared" si="0"/>
        <v>4490.93</v>
      </c>
    </row>
    <row r="8" spans="1:71" x14ac:dyDescent="0.25">
      <c r="A8" s="1" t="s">
        <v>76</v>
      </c>
      <c r="B8" s="1"/>
      <c r="C8" s="1">
        <v>534.42999999999995</v>
      </c>
      <c r="D8" s="1">
        <v>733.3</v>
      </c>
      <c r="E8" s="1">
        <v>764.11</v>
      </c>
      <c r="F8" s="1"/>
      <c r="G8" s="1"/>
      <c r="H8" s="1"/>
      <c r="I8" s="1"/>
      <c r="J8" s="1"/>
      <c r="K8" s="1">
        <v>224.06</v>
      </c>
      <c r="L8" s="1">
        <v>243.38</v>
      </c>
      <c r="M8" s="1">
        <v>219.87</v>
      </c>
      <c r="N8" s="1"/>
      <c r="O8" s="1"/>
      <c r="P8" s="1">
        <v>1015.46</v>
      </c>
      <c r="Q8" s="1"/>
      <c r="R8" s="1">
        <v>1028.76</v>
      </c>
      <c r="S8" s="1"/>
      <c r="T8" s="1">
        <v>405.51</v>
      </c>
      <c r="U8" s="1"/>
      <c r="V8" s="1">
        <v>126.44</v>
      </c>
      <c r="W8" s="1"/>
      <c r="X8" s="1">
        <v>1362.56</v>
      </c>
      <c r="Y8" s="1"/>
      <c r="Z8" s="1">
        <v>433.94</v>
      </c>
      <c r="AA8" s="1"/>
      <c r="AB8" s="1">
        <v>677.06</v>
      </c>
      <c r="AC8" s="1"/>
      <c r="AD8" s="1">
        <v>211.21</v>
      </c>
      <c r="AE8" s="1"/>
      <c r="AF8" s="1"/>
      <c r="AG8" s="1">
        <v>2253.15</v>
      </c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>
        <v>669.74</v>
      </c>
      <c r="AU8" s="1"/>
      <c r="AV8" s="1"/>
      <c r="AW8" s="1"/>
      <c r="AX8" s="1">
        <v>179.8</v>
      </c>
      <c r="AY8" s="1">
        <v>228.57</v>
      </c>
      <c r="AZ8" s="1"/>
      <c r="BA8" s="1"/>
      <c r="BB8" s="1">
        <v>512.91</v>
      </c>
      <c r="BC8" s="1">
        <v>307.47000000000003</v>
      </c>
      <c r="BD8" s="1"/>
      <c r="BE8" s="1">
        <v>251.61</v>
      </c>
      <c r="BF8" s="1"/>
      <c r="BG8" s="1"/>
      <c r="BH8" s="1"/>
      <c r="BI8" s="1"/>
      <c r="BJ8" s="1">
        <v>710.03</v>
      </c>
      <c r="BK8" s="1">
        <v>779.1</v>
      </c>
      <c r="BL8" s="1">
        <v>2125.13</v>
      </c>
      <c r="BM8" s="1">
        <v>418.35</v>
      </c>
      <c r="BN8" s="1"/>
      <c r="BO8" s="1"/>
      <c r="BP8" s="1"/>
      <c r="BQ8" s="1">
        <v>16415.95</v>
      </c>
      <c r="BR8" s="3">
        <f>IF(ISERROR(VLOOKUP($A8,'cts dir'!$A$2:$E$56,5,0)),0,(VLOOKUP($A8,'cts dir'!$A$2:$E$56,5,0)))</f>
        <v>0</v>
      </c>
      <c r="BS8" s="6">
        <f t="shared" si="0"/>
        <v>16415.95</v>
      </c>
    </row>
    <row r="9" spans="1:71" x14ac:dyDescent="0.25">
      <c r="A9" s="1" t="s">
        <v>77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>
        <v>541.64</v>
      </c>
      <c r="AC9" s="1"/>
      <c r="AD9" s="1"/>
      <c r="AE9" s="1"/>
      <c r="AF9" s="1"/>
      <c r="AG9" s="1"/>
      <c r="AH9" s="1">
        <v>1020.69</v>
      </c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>
        <v>11748.97</v>
      </c>
      <c r="BD9" s="1"/>
      <c r="BE9" s="1"/>
      <c r="BF9" s="1"/>
      <c r="BG9" s="1"/>
      <c r="BH9" s="1"/>
      <c r="BI9" s="1"/>
      <c r="BJ9" s="1"/>
      <c r="BK9" s="1">
        <v>6908.37</v>
      </c>
      <c r="BL9" s="1">
        <v>1455.04</v>
      </c>
      <c r="BM9" s="1"/>
      <c r="BN9" s="1"/>
      <c r="BO9" s="1"/>
      <c r="BP9" s="1"/>
      <c r="BQ9" s="1">
        <v>21674.720000000001</v>
      </c>
      <c r="BR9" s="3">
        <f>IF(ISERROR(VLOOKUP($A9,'cts dir'!$A$2:$E$56,5,0)),0,(VLOOKUP($A9,'cts dir'!$A$2:$E$56,5,0)))</f>
        <v>0</v>
      </c>
      <c r="BS9" s="6">
        <f t="shared" si="0"/>
        <v>21674.720000000001</v>
      </c>
    </row>
    <row r="10" spans="1:71" x14ac:dyDescent="0.25">
      <c r="A10" s="1" t="s">
        <v>78</v>
      </c>
      <c r="B10" s="1"/>
      <c r="C10" s="1"/>
      <c r="D10" s="1"/>
      <c r="E10" s="1"/>
      <c r="F10" s="1"/>
      <c r="G10" s="1"/>
      <c r="H10" s="1"/>
      <c r="I10" s="1"/>
      <c r="J10" s="1">
        <v>471.19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>
        <v>408.28</v>
      </c>
      <c r="AI10" s="1">
        <v>18816.88</v>
      </c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>
        <v>167.43</v>
      </c>
      <c r="AU10" s="1"/>
      <c r="AV10" s="1"/>
      <c r="AW10" s="1"/>
      <c r="AX10" s="1">
        <v>1056.33</v>
      </c>
      <c r="AY10" s="1"/>
      <c r="AZ10" s="1"/>
      <c r="BA10" s="1"/>
      <c r="BB10" s="1"/>
      <c r="BC10" s="1">
        <v>23.65</v>
      </c>
      <c r="BD10" s="1"/>
      <c r="BE10" s="1"/>
      <c r="BF10" s="1"/>
      <c r="BG10" s="1"/>
      <c r="BH10" s="1"/>
      <c r="BI10" s="1"/>
      <c r="BJ10" s="1"/>
      <c r="BK10" s="1"/>
      <c r="BL10" s="1"/>
      <c r="BM10" s="1">
        <v>919.01</v>
      </c>
      <c r="BN10" s="1"/>
      <c r="BO10" s="1"/>
      <c r="BP10" s="1"/>
      <c r="BQ10" s="1">
        <v>21862.76</v>
      </c>
      <c r="BR10" s="3">
        <f>IF(ISERROR(VLOOKUP($A10,'cts dir'!$A$2:$E$56,5,0)),0,(VLOOKUP($A10,'cts dir'!$A$2:$E$56,5,0)))</f>
        <v>5790.59</v>
      </c>
      <c r="BS10" s="6">
        <f t="shared" si="0"/>
        <v>27653.35</v>
      </c>
    </row>
    <row r="11" spans="1:71" x14ac:dyDescent="0.25">
      <c r="A11" s="1" t="s">
        <v>79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>
        <v>737.12</v>
      </c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>
        <v>770.57</v>
      </c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>
        <v>1507.69</v>
      </c>
      <c r="BR11" s="3">
        <f>IF(ISERROR(VLOOKUP($A11,'cts dir'!$A$2:$E$56,5,0)),0,(VLOOKUP($A11,'cts dir'!$A$2:$E$56,5,0)))</f>
        <v>0</v>
      </c>
      <c r="BS11" s="6">
        <f t="shared" si="0"/>
        <v>1507.69</v>
      </c>
    </row>
    <row r="12" spans="1:71" x14ac:dyDescent="0.25">
      <c r="A12" s="1" t="s">
        <v>80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>
        <v>223.37</v>
      </c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>
        <v>22.86</v>
      </c>
      <c r="AZ12" s="1"/>
      <c r="BA12" s="1"/>
      <c r="BB12" s="1"/>
      <c r="BC12" s="1"/>
      <c r="BD12" s="1"/>
      <c r="BE12" s="1">
        <v>573.99</v>
      </c>
      <c r="BF12" s="1"/>
      <c r="BG12" s="1"/>
      <c r="BH12" s="1"/>
      <c r="BI12" s="1"/>
      <c r="BJ12" s="1"/>
      <c r="BK12" s="1"/>
      <c r="BL12" s="1">
        <v>229.74</v>
      </c>
      <c r="BM12" s="1"/>
      <c r="BN12" s="1"/>
      <c r="BO12" s="1"/>
      <c r="BP12" s="1"/>
      <c r="BQ12" s="1">
        <v>1049.97</v>
      </c>
      <c r="BR12" s="3">
        <f>IF(ISERROR(VLOOKUP($A12,'cts dir'!$A$2:$E$56,5,0)),0,(VLOOKUP($A12,'cts dir'!$A$2:$E$56,5,0)))</f>
        <v>3059.8</v>
      </c>
      <c r="BS12" s="6">
        <f t="shared" si="0"/>
        <v>4109.7700000000004</v>
      </c>
    </row>
    <row r="13" spans="1:71" x14ac:dyDescent="0.25">
      <c r="A13" s="1" t="s">
        <v>81</v>
      </c>
      <c r="B13" s="1"/>
      <c r="C13" s="1"/>
      <c r="D13" s="1">
        <v>977.74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>
        <v>1032.22</v>
      </c>
      <c r="U13" s="1"/>
      <c r="V13" s="1"/>
      <c r="W13" s="1"/>
      <c r="X13" s="1"/>
      <c r="Y13" s="1"/>
      <c r="Z13" s="1"/>
      <c r="AA13" s="1"/>
      <c r="AB13" s="1">
        <v>101.56</v>
      </c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>
        <v>1580.45</v>
      </c>
      <c r="BF13" s="1"/>
      <c r="BG13" s="1"/>
      <c r="BH13" s="1"/>
      <c r="BI13" s="1"/>
      <c r="BJ13" s="1"/>
      <c r="BK13" s="1"/>
      <c r="BL13" s="1">
        <v>306.32</v>
      </c>
      <c r="BM13" s="1"/>
      <c r="BN13" s="1"/>
      <c r="BO13" s="1"/>
      <c r="BP13" s="1"/>
      <c r="BQ13" s="1">
        <v>3998.29</v>
      </c>
      <c r="BR13" s="3">
        <f>IF(ISERROR(VLOOKUP($A13,'cts dir'!$A$2:$E$56,5,0)),0,(VLOOKUP($A13,'cts dir'!$A$2:$E$56,5,0)))</f>
        <v>0</v>
      </c>
      <c r="BS13" s="6">
        <f t="shared" si="0"/>
        <v>3998.29</v>
      </c>
    </row>
    <row r="14" spans="1:71" x14ac:dyDescent="0.25">
      <c r="A14" s="1" t="s">
        <v>82</v>
      </c>
      <c r="B14" s="1"/>
      <c r="C14" s="1"/>
      <c r="D14" s="1">
        <v>305.54000000000002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>
        <v>16818.259999999998</v>
      </c>
      <c r="T14" s="1">
        <v>63.2</v>
      </c>
      <c r="U14" s="1"/>
      <c r="V14" s="1"/>
      <c r="W14" s="1"/>
      <c r="X14" s="1">
        <v>234.54</v>
      </c>
      <c r="Y14" s="1"/>
      <c r="Z14" s="1"/>
      <c r="AA14" s="1">
        <v>74.069999999999993</v>
      </c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>
        <v>44.95</v>
      </c>
      <c r="AY14" s="1">
        <v>74.290000000000006</v>
      </c>
      <c r="AZ14" s="1"/>
      <c r="BA14" s="1"/>
      <c r="BB14" s="1">
        <v>93.26</v>
      </c>
      <c r="BC14" s="1"/>
      <c r="BD14" s="1"/>
      <c r="BE14" s="1">
        <v>1784.89</v>
      </c>
      <c r="BF14" s="1"/>
      <c r="BG14" s="1"/>
      <c r="BH14" s="1"/>
      <c r="BI14" s="1"/>
      <c r="BJ14" s="1"/>
      <c r="BK14" s="1">
        <v>424.96</v>
      </c>
      <c r="BL14" s="1">
        <v>153.16</v>
      </c>
      <c r="BM14" s="1"/>
      <c r="BN14" s="1"/>
      <c r="BO14" s="1"/>
      <c r="BP14" s="1"/>
      <c r="BQ14" s="1">
        <v>20071.11</v>
      </c>
      <c r="BR14" s="3">
        <f>IF(ISERROR(VLOOKUP($A14,'cts dir'!$A$2:$E$56,5,0)),0,(VLOOKUP($A14,'cts dir'!$A$2:$E$56,5,0)))</f>
        <v>7256.87</v>
      </c>
      <c r="BS14" s="6">
        <f t="shared" si="0"/>
        <v>27327.98</v>
      </c>
    </row>
    <row r="15" spans="1:71" x14ac:dyDescent="0.25">
      <c r="A15" s="1" t="s">
        <v>83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>
        <v>57.14</v>
      </c>
      <c r="AZ15" s="1"/>
      <c r="BA15" s="1"/>
      <c r="BB15" s="1"/>
      <c r="BC15" s="1"/>
      <c r="BD15" s="1"/>
      <c r="BE15" s="1">
        <v>636.9</v>
      </c>
      <c r="BF15" s="1"/>
      <c r="BG15" s="1"/>
      <c r="BH15" s="1"/>
      <c r="BI15" s="1"/>
      <c r="BJ15" s="1"/>
      <c r="BK15" s="1"/>
      <c r="BL15" s="1">
        <v>765.81</v>
      </c>
      <c r="BM15" s="1"/>
      <c r="BN15" s="1"/>
      <c r="BO15" s="1"/>
      <c r="BP15" s="1"/>
      <c r="BQ15" s="1">
        <v>1459.85</v>
      </c>
      <c r="BR15" s="3">
        <f>IF(ISERROR(VLOOKUP($A15,'cts dir'!$A$2:$E$56,5,0)),0,(VLOOKUP($A15,'cts dir'!$A$2:$E$56,5,0)))</f>
        <v>16070.06</v>
      </c>
      <c r="BS15" s="6">
        <f t="shared" si="0"/>
        <v>17529.91</v>
      </c>
    </row>
    <row r="16" spans="1:71" x14ac:dyDescent="0.25">
      <c r="A16" s="1" t="s">
        <v>84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>
        <v>402.07</v>
      </c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>
        <v>57.14</v>
      </c>
      <c r="AZ16" s="1"/>
      <c r="BA16" s="1"/>
      <c r="BB16" s="1"/>
      <c r="BC16" s="1"/>
      <c r="BD16" s="1"/>
      <c r="BE16" s="1">
        <v>463.91</v>
      </c>
      <c r="BF16" s="1"/>
      <c r="BG16" s="1"/>
      <c r="BH16" s="1"/>
      <c r="BI16" s="1"/>
      <c r="BJ16" s="1"/>
      <c r="BK16" s="1"/>
      <c r="BL16" s="1">
        <v>229.74</v>
      </c>
      <c r="BM16" s="1"/>
      <c r="BN16" s="1"/>
      <c r="BO16" s="1"/>
      <c r="BP16" s="1"/>
      <c r="BQ16" s="1">
        <v>1152.8699999999999</v>
      </c>
      <c r="BR16" s="3">
        <f>IF(ISERROR(VLOOKUP($A16,'cts dir'!$A$2:$E$56,5,0)),0,(VLOOKUP($A16,'cts dir'!$A$2:$E$56,5,0)))</f>
        <v>7050</v>
      </c>
      <c r="BS16" s="6">
        <f t="shared" si="0"/>
        <v>8202.869999999999</v>
      </c>
    </row>
    <row r="17" spans="1:71" x14ac:dyDescent="0.25">
      <c r="A17" s="1" t="s">
        <v>85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>
        <v>1869.15</v>
      </c>
      <c r="N17" s="1"/>
      <c r="O17" s="1"/>
      <c r="P17" s="1"/>
      <c r="Q17" s="1"/>
      <c r="R17" s="1"/>
      <c r="S17" s="1"/>
      <c r="T17" s="1">
        <v>273.85000000000002</v>
      </c>
      <c r="U17" s="1"/>
      <c r="V17" s="1"/>
      <c r="W17" s="1"/>
      <c r="X17" s="1"/>
      <c r="Y17" s="1"/>
      <c r="Z17" s="1"/>
      <c r="AA17" s="1"/>
      <c r="AB17" s="1">
        <v>50.78</v>
      </c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>
        <v>44.95</v>
      </c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>
        <v>2238.73</v>
      </c>
      <c r="BR17" s="3">
        <f>IF(ISERROR(VLOOKUP($A17,'cts dir'!$A$2:$E$56,5,0)),0,(VLOOKUP($A17,'cts dir'!$A$2:$E$56,5,0)))</f>
        <v>0</v>
      </c>
      <c r="BS17" s="6">
        <f t="shared" si="0"/>
        <v>2238.73</v>
      </c>
    </row>
    <row r="18" spans="1:71" x14ac:dyDescent="0.25">
      <c r="A18" s="1" t="s">
        <v>86</v>
      </c>
      <c r="B18" s="1"/>
      <c r="C18" s="1"/>
      <c r="D18" s="1">
        <v>152.77000000000001</v>
      </c>
      <c r="E18" s="1"/>
      <c r="F18" s="1"/>
      <c r="G18" s="1"/>
      <c r="H18" s="1"/>
      <c r="I18" s="1"/>
      <c r="J18" s="1"/>
      <c r="K18" s="1"/>
      <c r="L18" s="1"/>
      <c r="M18" s="1">
        <v>1250.98</v>
      </c>
      <c r="N18" s="1"/>
      <c r="O18" s="1"/>
      <c r="P18" s="1"/>
      <c r="Q18" s="1"/>
      <c r="R18" s="1"/>
      <c r="S18" s="1"/>
      <c r="T18" s="1">
        <v>215.92</v>
      </c>
      <c r="U18" s="1"/>
      <c r="V18" s="1"/>
      <c r="W18" s="1"/>
      <c r="X18" s="1">
        <v>223.37</v>
      </c>
      <c r="Y18" s="1"/>
      <c r="Z18" s="1"/>
      <c r="AA18" s="1">
        <v>10.58</v>
      </c>
      <c r="AB18" s="1"/>
      <c r="AC18" s="1">
        <v>15990.73</v>
      </c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>
        <v>44.95</v>
      </c>
      <c r="AY18" s="1">
        <v>57.14</v>
      </c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>
        <v>76.28</v>
      </c>
      <c r="BL18" s="1">
        <v>306.32</v>
      </c>
      <c r="BM18" s="1"/>
      <c r="BN18" s="1"/>
      <c r="BO18" s="1"/>
      <c r="BP18" s="1"/>
      <c r="BQ18" s="1">
        <v>18329.05</v>
      </c>
      <c r="BR18" s="3">
        <f>IF(ISERROR(VLOOKUP($A18,'cts dir'!$A$2:$E$56,5,0)),0,(VLOOKUP($A18,'cts dir'!$A$2:$E$56,5,0)))</f>
        <v>43607.47</v>
      </c>
      <c r="BS18" s="6">
        <f t="shared" si="0"/>
        <v>61936.520000000004</v>
      </c>
    </row>
    <row r="19" spans="1:71" x14ac:dyDescent="0.25">
      <c r="A19" s="1" t="s">
        <v>87</v>
      </c>
      <c r="B19" s="1"/>
      <c r="C19" s="1"/>
      <c r="D19" s="1"/>
      <c r="E19" s="1"/>
      <c r="F19" s="1"/>
      <c r="G19" s="1"/>
      <c r="H19" s="1"/>
      <c r="I19" s="1"/>
      <c r="J19" s="1"/>
      <c r="K19" s="1">
        <v>30.9</v>
      </c>
      <c r="L19" s="1"/>
      <c r="M19" s="1"/>
      <c r="N19" s="1"/>
      <c r="O19" s="1"/>
      <c r="P19" s="1"/>
      <c r="Q19" s="1"/>
      <c r="R19" s="1"/>
      <c r="S19" s="1"/>
      <c r="T19" s="1"/>
      <c r="U19" s="1">
        <v>200.17</v>
      </c>
      <c r="V19" s="1"/>
      <c r="W19" s="1"/>
      <c r="X19" s="1">
        <v>268.04000000000002</v>
      </c>
      <c r="Y19" s="1"/>
      <c r="Z19" s="1"/>
      <c r="AA19" s="1"/>
      <c r="AB19" s="1"/>
      <c r="AC19" s="1"/>
      <c r="AD19" s="1">
        <v>1354.68</v>
      </c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>
        <v>108.57</v>
      </c>
      <c r="AZ19" s="1"/>
      <c r="BA19" s="1"/>
      <c r="BB19" s="1"/>
      <c r="BC19" s="1">
        <v>709.55</v>
      </c>
      <c r="BD19" s="1"/>
      <c r="BE19" s="1"/>
      <c r="BF19" s="1"/>
      <c r="BG19" s="1"/>
      <c r="BH19" s="1"/>
      <c r="BI19" s="1"/>
      <c r="BJ19" s="1"/>
      <c r="BK19" s="1"/>
      <c r="BL19" s="1">
        <v>459.49</v>
      </c>
      <c r="BM19" s="1"/>
      <c r="BN19" s="1"/>
      <c r="BO19" s="1"/>
      <c r="BP19" s="1"/>
      <c r="BQ19" s="1">
        <v>3131.4</v>
      </c>
      <c r="BR19" s="3">
        <f>IF(ISERROR(VLOOKUP($A19,'cts dir'!$A$2:$E$56,5,0)),0,(VLOOKUP($A19,'cts dir'!$A$2:$E$56,5,0)))</f>
        <v>29666.73</v>
      </c>
      <c r="BS19" s="6">
        <f t="shared" si="0"/>
        <v>32798.129999999997</v>
      </c>
    </row>
    <row r="20" spans="1:71" x14ac:dyDescent="0.25">
      <c r="A20" s="1" t="s">
        <v>88</v>
      </c>
      <c r="B20" s="1"/>
      <c r="C20" s="1"/>
      <c r="D20" s="1">
        <v>1038.8399999999999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>
        <v>22724.81</v>
      </c>
      <c r="R20" s="1"/>
      <c r="S20" s="1"/>
      <c r="T20" s="1"/>
      <c r="U20" s="1"/>
      <c r="V20" s="1"/>
      <c r="W20" s="1"/>
      <c r="X20" s="1">
        <v>178.7</v>
      </c>
      <c r="Y20" s="1"/>
      <c r="Z20" s="1"/>
      <c r="AA20" s="1"/>
      <c r="AB20" s="1"/>
      <c r="AC20" s="1"/>
      <c r="AD20" s="1">
        <v>1077.9100000000001</v>
      </c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>
        <v>62.86</v>
      </c>
      <c r="AZ20" s="1"/>
      <c r="BA20" s="1"/>
      <c r="BB20" s="1">
        <v>466.28</v>
      </c>
      <c r="BC20" s="1">
        <v>331.12</v>
      </c>
      <c r="BD20" s="1"/>
      <c r="BE20" s="1"/>
      <c r="BF20" s="1"/>
      <c r="BG20" s="1"/>
      <c r="BH20" s="1"/>
      <c r="BI20" s="1"/>
      <c r="BJ20" s="1"/>
      <c r="BK20" s="1"/>
      <c r="BL20" s="1">
        <v>459.49</v>
      </c>
      <c r="BM20" s="1"/>
      <c r="BN20" s="1"/>
      <c r="BO20" s="1"/>
      <c r="BP20" s="1"/>
      <c r="BQ20" s="1">
        <v>26340.01</v>
      </c>
      <c r="BR20" s="3">
        <f>IF(ISERROR(VLOOKUP($A20,'cts dir'!$A$2:$E$56,5,0)),0,(VLOOKUP($A20,'cts dir'!$A$2:$E$56,5,0)))</f>
        <v>6339.97</v>
      </c>
      <c r="BS20" s="6">
        <f t="shared" si="0"/>
        <v>32679.98</v>
      </c>
    </row>
    <row r="21" spans="1:71" x14ac:dyDescent="0.25">
      <c r="A21" s="1" t="s">
        <v>89</v>
      </c>
      <c r="B21" s="1"/>
      <c r="C21" s="1"/>
      <c r="D21" s="1"/>
      <c r="E21" s="1"/>
      <c r="F21" s="1"/>
      <c r="G21" s="1"/>
      <c r="H21" s="1"/>
      <c r="I21" s="1"/>
      <c r="J21" s="1">
        <v>101.22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>
        <v>469.08</v>
      </c>
      <c r="Y21" s="1"/>
      <c r="Z21" s="1"/>
      <c r="AA21" s="1">
        <v>21.16</v>
      </c>
      <c r="AB21" s="1"/>
      <c r="AC21" s="1"/>
      <c r="AD21" s="1">
        <v>742.89</v>
      </c>
      <c r="AE21" s="1">
        <v>20276.89</v>
      </c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>
        <v>44.95</v>
      </c>
      <c r="AY21" s="1">
        <v>137.13999999999999</v>
      </c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>
        <v>76.58</v>
      </c>
      <c r="BM21" s="1"/>
      <c r="BN21" s="1"/>
      <c r="BO21" s="1"/>
      <c r="BP21" s="1"/>
      <c r="BQ21" s="1">
        <v>21869.91</v>
      </c>
      <c r="BR21" s="3">
        <f>IF(ISERROR(VLOOKUP($A21,'cts dir'!$A$2:$E$56,5,0)),0,(VLOOKUP($A21,'cts dir'!$A$2:$E$56,5,0)))</f>
        <v>102221.32</v>
      </c>
      <c r="BS21" s="6">
        <f t="shared" si="0"/>
        <v>124091.23000000001</v>
      </c>
    </row>
    <row r="22" spans="1:71" x14ac:dyDescent="0.25">
      <c r="A22" s="1" t="s">
        <v>90</v>
      </c>
      <c r="B22" s="1"/>
      <c r="C22" s="1">
        <v>604.14</v>
      </c>
      <c r="D22" s="1">
        <v>244.43</v>
      </c>
      <c r="E22" s="1"/>
      <c r="F22" s="1"/>
      <c r="G22" s="1"/>
      <c r="H22" s="1"/>
      <c r="I22" s="1"/>
      <c r="J22" s="1">
        <v>708.53</v>
      </c>
      <c r="K22" s="1"/>
      <c r="L22" s="1"/>
      <c r="M22" s="1"/>
      <c r="N22" s="1"/>
      <c r="O22" s="1"/>
      <c r="P22" s="1"/>
      <c r="Q22" s="1"/>
      <c r="R22" s="1"/>
      <c r="S22" s="1"/>
      <c r="T22" s="1">
        <v>63.2</v>
      </c>
      <c r="U22" s="1"/>
      <c r="V22" s="1"/>
      <c r="W22" s="1"/>
      <c r="X22" s="1"/>
      <c r="Y22" s="1"/>
      <c r="Z22" s="1"/>
      <c r="AA22" s="1">
        <v>31.74</v>
      </c>
      <c r="AB22" s="1"/>
      <c r="AC22" s="1"/>
      <c r="AD22" s="1">
        <v>2345.19</v>
      </c>
      <c r="AE22" s="1"/>
      <c r="AF22" s="1"/>
      <c r="AG22" s="1"/>
      <c r="AH22" s="1"/>
      <c r="AI22" s="1"/>
      <c r="AJ22" s="1"/>
      <c r="AK22" s="1"/>
      <c r="AL22" s="1"/>
      <c r="AM22" s="1">
        <v>21475.5</v>
      </c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>
        <v>44.95</v>
      </c>
      <c r="AY22" s="1">
        <v>22.86</v>
      </c>
      <c r="AZ22" s="1"/>
      <c r="BA22" s="1"/>
      <c r="BB22" s="1"/>
      <c r="BC22" s="1">
        <v>70.959999999999994</v>
      </c>
      <c r="BD22" s="1"/>
      <c r="BE22" s="1"/>
      <c r="BF22" s="1"/>
      <c r="BG22" s="1"/>
      <c r="BH22" s="1"/>
      <c r="BI22" s="1"/>
      <c r="BJ22" s="1"/>
      <c r="BK22" s="1">
        <v>119.86</v>
      </c>
      <c r="BL22" s="1">
        <v>153.16</v>
      </c>
      <c r="BM22" s="1"/>
      <c r="BN22" s="1"/>
      <c r="BO22" s="1"/>
      <c r="BP22" s="1"/>
      <c r="BQ22" s="1">
        <v>25884.52</v>
      </c>
      <c r="BR22" s="3">
        <f>IF(ISERROR(VLOOKUP($A22,'cts dir'!$A$2:$E$56,5,0)),0,(VLOOKUP($A22,'cts dir'!$A$2:$E$56,5,0)))</f>
        <v>44085.27</v>
      </c>
      <c r="BS22" s="6">
        <f t="shared" si="0"/>
        <v>69969.789999999994</v>
      </c>
    </row>
    <row r="23" spans="1:71" x14ac:dyDescent="0.25">
      <c r="A23" s="1" t="s">
        <v>91</v>
      </c>
      <c r="B23" s="1"/>
      <c r="C23" s="1"/>
      <c r="D23" s="1">
        <v>122.22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>
        <v>116.53</v>
      </c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>
        <v>44.95</v>
      </c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>
        <v>229.74</v>
      </c>
      <c r="BM23" s="1"/>
      <c r="BN23" s="1"/>
      <c r="BO23" s="1"/>
      <c r="BP23" s="1"/>
      <c r="BQ23" s="1">
        <v>513.44000000000005</v>
      </c>
      <c r="BR23" s="3">
        <f>IF(ISERROR(VLOOKUP($A23,'cts dir'!$A$2:$E$56,5,0)),0,(VLOOKUP($A23,'cts dir'!$A$2:$E$56,5,0)))</f>
        <v>0</v>
      </c>
      <c r="BS23" s="6">
        <f t="shared" si="0"/>
        <v>513.44000000000005</v>
      </c>
    </row>
    <row r="24" spans="1:71" x14ac:dyDescent="0.25">
      <c r="A24" s="1" t="s">
        <v>92</v>
      </c>
      <c r="B24" s="1"/>
      <c r="C24" s="1"/>
      <c r="D24" s="1">
        <v>1099.95</v>
      </c>
      <c r="E24" s="1"/>
      <c r="F24" s="1"/>
      <c r="G24" s="1"/>
      <c r="H24" s="1"/>
      <c r="I24" s="1">
        <v>21842.86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>
        <v>21.16</v>
      </c>
      <c r="AB24" s="1"/>
      <c r="AC24" s="1"/>
      <c r="AD24" s="1"/>
      <c r="AE24" s="1"/>
      <c r="AF24" s="1"/>
      <c r="AG24" s="1"/>
      <c r="AH24" s="1">
        <v>2092.41</v>
      </c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>
        <v>753.45</v>
      </c>
      <c r="AU24" s="1"/>
      <c r="AV24" s="1"/>
      <c r="AW24" s="1"/>
      <c r="AX24" s="1">
        <v>449.5</v>
      </c>
      <c r="AY24" s="1"/>
      <c r="AZ24" s="1"/>
      <c r="BA24" s="1">
        <v>14826.33</v>
      </c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>
        <v>3984.65</v>
      </c>
      <c r="BN24" s="1"/>
      <c r="BO24" s="1"/>
      <c r="BP24" s="1"/>
      <c r="BQ24" s="1">
        <v>45070.32</v>
      </c>
      <c r="BR24" s="3">
        <f>IF(ISERROR(VLOOKUP($A24,'cts dir'!$A$2:$E$56,5,0)),0,(VLOOKUP($A24,'cts dir'!$A$2:$E$56,5,0)))</f>
        <v>10592.75</v>
      </c>
      <c r="BS24" s="6">
        <f t="shared" si="0"/>
        <v>55663.07</v>
      </c>
    </row>
    <row r="25" spans="1:71" x14ac:dyDescent="0.25">
      <c r="A25" s="1" t="s">
        <v>93</v>
      </c>
      <c r="B25" s="1"/>
      <c r="C25" s="1">
        <v>1661.38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>
        <v>5.29</v>
      </c>
      <c r="AB25" s="1"/>
      <c r="AC25" s="1"/>
      <c r="AD25" s="1"/>
      <c r="AE25" s="1"/>
      <c r="AF25" s="1">
        <v>20185.03</v>
      </c>
      <c r="AG25" s="1"/>
      <c r="AH25" s="1">
        <v>272.18</v>
      </c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>
        <v>1200.2</v>
      </c>
      <c r="BN25" s="1"/>
      <c r="BO25" s="1"/>
      <c r="BP25" s="1"/>
      <c r="BQ25" s="1">
        <v>23324.080000000002</v>
      </c>
      <c r="BR25" s="3">
        <f>IF(ISERROR(VLOOKUP($A25,'cts dir'!$A$2:$E$56,5,0)),0,(VLOOKUP($A25,'cts dir'!$A$2:$E$56,5,0)))</f>
        <v>8286.2900000000009</v>
      </c>
      <c r="BS25" s="6">
        <f t="shared" si="0"/>
        <v>31610.370000000003</v>
      </c>
    </row>
    <row r="26" spans="1:71" x14ac:dyDescent="0.25">
      <c r="A26" s="1" t="s">
        <v>94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>
        <v>5.29</v>
      </c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>
        <v>83.72</v>
      </c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>
        <v>651.53</v>
      </c>
      <c r="BN26" s="1"/>
      <c r="BO26" s="1"/>
      <c r="BP26" s="1"/>
      <c r="BQ26" s="1">
        <v>740.54</v>
      </c>
      <c r="BR26" s="3">
        <f>IF(ISERROR(VLOOKUP($A26,'cts dir'!$A$2:$E$56,5,0)),0,(VLOOKUP($A26,'cts dir'!$A$2:$E$56,5,0)))</f>
        <v>583.54</v>
      </c>
      <c r="BS26" s="6">
        <f t="shared" si="0"/>
        <v>1324.08</v>
      </c>
    </row>
    <row r="27" spans="1:71" x14ac:dyDescent="0.25">
      <c r="A27" s="1" t="s">
        <v>95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>
        <v>18862.759999999998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>
        <v>83.72</v>
      </c>
      <c r="AU27" s="1"/>
      <c r="AV27" s="1"/>
      <c r="AW27" s="1"/>
      <c r="AX27" s="1">
        <v>44.95</v>
      </c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>
        <v>589.80999999999995</v>
      </c>
      <c r="BN27" s="1"/>
      <c r="BO27" s="1"/>
      <c r="BP27" s="1"/>
      <c r="BQ27" s="1">
        <v>19581.240000000002</v>
      </c>
      <c r="BR27" s="3">
        <f>IF(ISERROR(VLOOKUP($A27,'cts dir'!$A$2:$E$56,5,0)),0,(VLOOKUP($A27,'cts dir'!$A$2:$E$56,5,0)))</f>
        <v>757.44</v>
      </c>
      <c r="BS27" s="6">
        <f t="shared" si="0"/>
        <v>20338.68</v>
      </c>
    </row>
    <row r="28" spans="1:71" x14ac:dyDescent="0.25">
      <c r="A28" s="1" t="s">
        <v>96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>
        <v>136.09</v>
      </c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>
        <v>18585.400000000001</v>
      </c>
      <c r="AT28" s="1">
        <v>167.43</v>
      </c>
      <c r="AU28" s="1"/>
      <c r="AV28" s="1"/>
      <c r="AW28" s="1"/>
      <c r="AX28" s="1">
        <v>1101.28</v>
      </c>
      <c r="AY28" s="1"/>
      <c r="AZ28" s="1"/>
      <c r="BA28" s="1"/>
      <c r="BB28" s="1"/>
      <c r="BC28" s="1">
        <v>23.65</v>
      </c>
      <c r="BD28" s="1">
        <v>22335.3</v>
      </c>
      <c r="BE28" s="1"/>
      <c r="BF28" s="1"/>
      <c r="BG28" s="1"/>
      <c r="BH28" s="1"/>
      <c r="BI28" s="1"/>
      <c r="BJ28" s="1"/>
      <c r="BK28" s="1"/>
      <c r="BL28" s="1"/>
      <c r="BM28" s="1">
        <v>932.72</v>
      </c>
      <c r="BN28" s="1"/>
      <c r="BO28" s="1"/>
      <c r="BP28" s="1"/>
      <c r="BQ28" s="1">
        <v>43281.87</v>
      </c>
      <c r="BR28" s="3">
        <f>IF(ISERROR(VLOOKUP($A28,'cts dir'!$A$2:$E$56,5,0)),0,(VLOOKUP($A28,'cts dir'!$A$2:$E$56,5,0)))</f>
        <v>1388.36</v>
      </c>
      <c r="BS28" s="6">
        <f t="shared" si="0"/>
        <v>44670.23</v>
      </c>
    </row>
    <row r="29" spans="1:71" x14ac:dyDescent="0.25">
      <c r="A29" s="1" t="s">
        <v>97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>
        <v>15.87</v>
      </c>
      <c r="AB29" s="1">
        <v>152.34</v>
      </c>
      <c r="AC29" s="1"/>
      <c r="AD29" s="1"/>
      <c r="AE29" s="1"/>
      <c r="AF29" s="1"/>
      <c r="AG29" s="1"/>
      <c r="AH29" s="1">
        <v>1258.8499999999999</v>
      </c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>
        <v>334.87</v>
      </c>
      <c r="AU29" s="1"/>
      <c r="AV29" s="1"/>
      <c r="AW29" s="1"/>
      <c r="AX29" s="1">
        <v>337.13</v>
      </c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>
        <v>3943.5</v>
      </c>
      <c r="BN29" s="1"/>
      <c r="BO29" s="1"/>
      <c r="BP29" s="1"/>
      <c r="BQ29" s="1">
        <v>6042.55</v>
      </c>
      <c r="BR29" s="3">
        <f>IF(ISERROR(VLOOKUP($A29,'cts dir'!$A$2:$E$56,5,0)),0,(VLOOKUP($A29,'cts dir'!$A$2:$E$56,5,0)))</f>
        <v>8477.4</v>
      </c>
      <c r="BS29" s="6">
        <f t="shared" si="0"/>
        <v>14519.95</v>
      </c>
    </row>
    <row r="30" spans="1:71" x14ac:dyDescent="0.25">
      <c r="A30" s="1" t="s">
        <v>98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>
        <v>1497.01</v>
      </c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>
        <v>334.87</v>
      </c>
      <c r="AU30" s="1"/>
      <c r="AV30" s="1"/>
      <c r="AW30" s="1"/>
      <c r="AX30" s="1">
        <v>314.64999999999998</v>
      </c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>
        <v>1748.86</v>
      </c>
      <c r="BN30" s="1"/>
      <c r="BO30" s="1"/>
      <c r="BP30" s="1"/>
      <c r="BQ30" s="1">
        <v>3895.38</v>
      </c>
      <c r="BR30" s="3">
        <f>IF(ISERROR(VLOOKUP($A30,'cts dir'!$A$2:$E$56,5,0)),0,(VLOOKUP($A30,'cts dir'!$A$2:$E$56,5,0)))</f>
        <v>12125.5</v>
      </c>
      <c r="BS30" s="6">
        <f t="shared" si="0"/>
        <v>16020.880000000001</v>
      </c>
    </row>
    <row r="31" spans="1:71" x14ac:dyDescent="0.25">
      <c r="A31" s="1" t="s">
        <v>99</v>
      </c>
      <c r="B31" s="1"/>
      <c r="C31" s="1"/>
      <c r="D31" s="1">
        <v>488.87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>
        <v>2961.76</v>
      </c>
      <c r="Q31" s="1"/>
      <c r="R31" s="1"/>
      <c r="S31" s="1"/>
      <c r="T31" s="1"/>
      <c r="U31" s="1"/>
      <c r="V31" s="1"/>
      <c r="W31" s="1"/>
      <c r="X31" s="1">
        <v>178.7</v>
      </c>
      <c r="Y31" s="1">
        <v>19258.53</v>
      </c>
      <c r="Z31" s="1"/>
      <c r="AA31" s="1">
        <v>89.94</v>
      </c>
      <c r="AB31" s="1"/>
      <c r="AC31" s="1"/>
      <c r="AD31" s="1"/>
      <c r="AE31" s="1"/>
      <c r="AF31" s="1"/>
      <c r="AG31" s="1"/>
      <c r="AH31" s="1">
        <v>612.41</v>
      </c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>
        <v>23590.21</v>
      </c>
      <c r="BR31" s="3">
        <f>IF(ISERROR(VLOOKUP($A31,'cts dir'!$A$2:$E$56,5,0)),0,(VLOOKUP($A31,'cts dir'!$A$2:$E$56,5,0)))</f>
        <v>29452.82</v>
      </c>
      <c r="BS31" s="6">
        <f t="shared" si="0"/>
        <v>53043.03</v>
      </c>
    </row>
    <row r="32" spans="1:71" x14ac:dyDescent="0.25">
      <c r="A32" s="1" t="s">
        <v>100</v>
      </c>
      <c r="B32" s="1"/>
      <c r="C32" s="1">
        <v>1487.11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>
        <v>3063.31</v>
      </c>
      <c r="Q32" s="1"/>
      <c r="R32" s="1"/>
      <c r="S32" s="1"/>
      <c r="T32" s="1"/>
      <c r="U32" s="1"/>
      <c r="V32" s="1"/>
      <c r="W32" s="1"/>
      <c r="X32" s="1"/>
      <c r="Y32" s="1"/>
      <c r="Z32" s="1"/>
      <c r="AA32" s="1">
        <v>63.49</v>
      </c>
      <c r="AB32" s="1"/>
      <c r="AC32" s="1"/>
      <c r="AD32" s="1"/>
      <c r="AE32" s="1"/>
      <c r="AF32" s="1"/>
      <c r="AG32" s="1"/>
      <c r="AH32" s="1">
        <v>578.39</v>
      </c>
      <c r="AI32" s="1"/>
      <c r="AJ32" s="1"/>
      <c r="AK32" s="1"/>
      <c r="AL32" s="1">
        <v>14144.93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>
        <v>539.4</v>
      </c>
      <c r="AY32" s="1"/>
      <c r="AZ32" s="1"/>
      <c r="BA32" s="1"/>
      <c r="BB32" s="1"/>
      <c r="BC32" s="1">
        <v>1206.24</v>
      </c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>
        <v>21082.86</v>
      </c>
      <c r="BR32" s="3">
        <f>IF(ISERROR(VLOOKUP($A32,'cts dir'!$A$2:$E$56,5,0)),0,(VLOOKUP($A32,'cts dir'!$A$2:$E$56,5,0)))</f>
        <v>90877.14</v>
      </c>
      <c r="BS32" s="6">
        <f t="shared" si="0"/>
        <v>111960</v>
      </c>
    </row>
    <row r="33" spans="1:71" x14ac:dyDescent="0.25">
      <c r="A33" s="1" t="s">
        <v>101</v>
      </c>
      <c r="B33" s="1"/>
      <c r="C33" s="1">
        <v>69.709999999999994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>
        <v>1861.68</v>
      </c>
      <c r="Q33" s="1"/>
      <c r="R33" s="1"/>
      <c r="S33" s="1"/>
      <c r="T33" s="1"/>
      <c r="U33" s="1"/>
      <c r="V33" s="1"/>
      <c r="W33" s="1"/>
      <c r="X33" s="1"/>
      <c r="Y33" s="1"/>
      <c r="Z33" s="1"/>
      <c r="AA33" s="1">
        <v>42.32</v>
      </c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>
        <v>14038.61</v>
      </c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>
        <v>16012.32</v>
      </c>
      <c r="BR33" s="3">
        <f>IF(ISERROR(VLOOKUP($A33,'cts dir'!$A$2:$E$56,5,0)),0,(VLOOKUP($A33,'cts dir'!$A$2:$E$56,5,0)))</f>
        <v>24247.41</v>
      </c>
      <c r="BS33" s="6">
        <f t="shared" si="0"/>
        <v>40259.729999999996</v>
      </c>
    </row>
    <row r="34" spans="1:71" x14ac:dyDescent="0.25">
      <c r="A34" s="1" t="s">
        <v>102</v>
      </c>
      <c r="B34" s="1"/>
      <c r="C34" s="1">
        <v>46.47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>
        <v>372.34</v>
      </c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>
        <v>136.09</v>
      </c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>
        <v>554.9</v>
      </c>
      <c r="BR34" s="3">
        <f>IF(ISERROR(VLOOKUP($A34,'cts dir'!$A$2:$E$56,5,0)),0,(VLOOKUP($A34,'cts dir'!$A$2:$E$56,5,0)))</f>
        <v>0</v>
      </c>
      <c r="BS34" s="6">
        <f t="shared" si="0"/>
        <v>554.9</v>
      </c>
    </row>
    <row r="35" spans="1:71" x14ac:dyDescent="0.25">
      <c r="A35" s="1" t="s">
        <v>103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>
        <v>440.03</v>
      </c>
      <c r="Q35" s="1"/>
      <c r="R35" s="1"/>
      <c r="S35" s="1"/>
      <c r="T35" s="1">
        <v>147.46</v>
      </c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>
        <v>272.18</v>
      </c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>
        <v>859.68</v>
      </c>
      <c r="BR35" s="3">
        <f>IF(ISERROR(VLOOKUP($A35,'cts dir'!$A$2:$E$56,5,0)),0,(VLOOKUP($A35,'cts dir'!$A$2:$E$56,5,0)))</f>
        <v>0</v>
      </c>
      <c r="BS35" s="6">
        <f t="shared" si="0"/>
        <v>859.68</v>
      </c>
    </row>
    <row r="36" spans="1:71" x14ac:dyDescent="0.25">
      <c r="A36" s="1" t="s">
        <v>104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>
        <v>136.09</v>
      </c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>
        <v>136.09</v>
      </c>
      <c r="BR36" s="3">
        <f>IF(ISERROR(VLOOKUP($A36,'cts dir'!$A$2:$E$56,5,0)),0,(VLOOKUP($A36,'cts dir'!$A$2:$E$56,5,0)))</f>
        <v>0</v>
      </c>
      <c r="BS36" s="6">
        <f t="shared" si="0"/>
        <v>136.09</v>
      </c>
    </row>
    <row r="37" spans="1:71" x14ac:dyDescent="0.25">
      <c r="A37" s="1" t="s">
        <v>105</v>
      </c>
      <c r="B37" s="1"/>
      <c r="C37" s="1">
        <v>1951.84</v>
      </c>
      <c r="D37" s="1">
        <v>1099.95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>
        <v>821.56</v>
      </c>
      <c r="U37" s="1">
        <v>100.08</v>
      </c>
      <c r="V37" s="1"/>
      <c r="W37" s="1"/>
      <c r="X37" s="1">
        <v>268.04000000000002</v>
      </c>
      <c r="Y37" s="1"/>
      <c r="Z37" s="1"/>
      <c r="AA37" s="1">
        <v>5.29</v>
      </c>
      <c r="AB37" s="1">
        <v>2538.96</v>
      </c>
      <c r="AC37" s="1"/>
      <c r="AD37" s="1"/>
      <c r="AE37" s="1"/>
      <c r="AF37" s="1"/>
      <c r="AG37" s="1"/>
      <c r="AH37" s="1"/>
      <c r="AI37" s="1"/>
      <c r="AJ37" s="1">
        <v>39729.15</v>
      </c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>
        <v>1303.55</v>
      </c>
      <c r="AY37" s="1"/>
      <c r="AZ37" s="1"/>
      <c r="BA37" s="1"/>
      <c r="BB37" s="1"/>
      <c r="BC37" s="1">
        <v>212.87</v>
      </c>
      <c r="BD37" s="1"/>
      <c r="BE37" s="1"/>
      <c r="BF37" s="1"/>
      <c r="BG37" s="1">
        <v>24926.16</v>
      </c>
      <c r="BH37" s="1"/>
      <c r="BI37" s="1"/>
      <c r="BJ37" s="1">
        <v>8645.2099999999991</v>
      </c>
      <c r="BK37" s="1"/>
      <c r="BL37" s="1"/>
      <c r="BM37" s="1"/>
      <c r="BN37" s="1"/>
      <c r="BO37" s="1"/>
      <c r="BP37" s="1"/>
      <c r="BQ37" s="1">
        <v>81602.66</v>
      </c>
      <c r="BR37" s="3">
        <f>IF(ISERROR(VLOOKUP($A37,'cts dir'!$A$2:$E$56,5,0)),0,(VLOOKUP($A37,'cts dir'!$A$2:$E$56,5,0)))</f>
        <v>3205.83</v>
      </c>
      <c r="BS37" s="6">
        <f t="shared" si="0"/>
        <v>84808.49</v>
      </c>
    </row>
    <row r="38" spans="1:71" x14ac:dyDescent="0.25">
      <c r="A38" s="1" t="s">
        <v>106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>
        <v>245.71</v>
      </c>
      <c r="Y38" s="1"/>
      <c r="Z38" s="1"/>
      <c r="AA38" s="1"/>
      <c r="AB38" s="1">
        <v>372.38</v>
      </c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>
        <v>279.77</v>
      </c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>
        <v>897.85</v>
      </c>
      <c r="BR38" s="3">
        <f>IF(ISERROR(VLOOKUP($A38,'cts dir'!$A$2:$E$56,5,0)),0,(VLOOKUP($A38,'cts dir'!$A$2:$E$56,5,0)))</f>
        <v>4950</v>
      </c>
      <c r="BS38" s="6">
        <f t="shared" si="0"/>
        <v>5847.85</v>
      </c>
    </row>
    <row r="39" spans="1:71" x14ac:dyDescent="0.25">
      <c r="A39" s="1" t="s">
        <v>107</v>
      </c>
      <c r="B39" s="1"/>
      <c r="C39" s="1"/>
      <c r="D39" s="1"/>
      <c r="E39" s="1">
        <v>398.67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>
        <v>84.26</v>
      </c>
      <c r="U39" s="1"/>
      <c r="V39" s="1"/>
      <c r="W39" s="1"/>
      <c r="X39" s="1"/>
      <c r="Y39" s="1"/>
      <c r="Z39" s="1"/>
      <c r="AA39" s="1"/>
      <c r="AB39" s="1">
        <v>2149.65</v>
      </c>
      <c r="AC39" s="1"/>
      <c r="AD39" s="1"/>
      <c r="AE39" s="1"/>
      <c r="AF39" s="1"/>
      <c r="AG39" s="1">
        <v>2359.36</v>
      </c>
      <c r="AH39" s="1"/>
      <c r="AI39" s="1"/>
      <c r="AJ39" s="1"/>
      <c r="AK39" s="1">
        <v>28326.080000000002</v>
      </c>
      <c r="AL39" s="1"/>
      <c r="AM39" s="1"/>
      <c r="AN39" s="1"/>
      <c r="AO39" s="1"/>
      <c r="AP39" s="1"/>
      <c r="AQ39" s="1"/>
      <c r="AR39" s="1"/>
      <c r="AS39" s="1"/>
      <c r="AT39" s="1"/>
      <c r="AU39" s="1">
        <v>13824.28</v>
      </c>
      <c r="AV39" s="1"/>
      <c r="AW39" s="1"/>
      <c r="AX39" s="1">
        <v>269.7</v>
      </c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>
        <v>47412</v>
      </c>
      <c r="BR39" s="3">
        <f>IF(ISERROR(VLOOKUP($A39,'cts dir'!$A$2:$E$56,5,0)),0,(VLOOKUP($A39,'cts dir'!$A$2:$E$56,5,0)))</f>
        <v>12539.1</v>
      </c>
      <c r="BS39" s="6">
        <f t="shared" si="0"/>
        <v>59951.1</v>
      </c>
    </row>
    <row r="40" spans="1:71" x14ac:dyDescent="0.25">
      <c r="A40" s="1" t="s">
        <v>108</v>
      </c>
      <c r="B40" s="1"/>
      <c r="C40" s="1"/>
      <c r="D40" s="1"/>
      <c r="E40" s="1">
        <v>33.22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>
        <v>21.16</v>
      </c>
      <c r="AB40" s="1">
        <v>744.76</v>
      </c>
      <c r="AC40" s="1"/>
      <c r="AD40" s="1"/>
      <c r="AE40" s="1"/>
      <c r="AF40" s="1"/>
      <c r="AG40" s="1">
        <v>1752.45</v>
      </c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>
        <v>251.15</v>
      </c>
      <c r="AU40" s="1"/>
      <c r="AV40" s="1">
        <v>10751.34</v>
      </c>
      <c r="AW40" s="1"/>
      <c r="AX40" s="1">
        <v>89.9</v>
      </c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>
        <v>13643.99</v>
      </c>
      <c r="BR40" s="3">
        <f>IF(ISERROR(VLOOKUP($A40,'cts dir'!$A$2:$E$56,5,0)),0,(VLOOKUP($A40,'cts dir'!$A$2:$E$56,5,0)))</f>
        <v>8220.33</v>
      </c>
      <c r="BS40" s="6">
        <f t="shared" si="0"/>
        <v>21864.32</v>
      </c>
    </row>
    <row r="41" spans="1:71" x14ac:dyDescent="0.25">
      <c r="A41" s="1" t="s">
        <v>109</v>
      </c>
      <c r="B41" s="1"/>
      <c r="C41" s="1"/>
      <c r="D41" s="1"/>
      <c r="E41" s="1">
        <v>66.44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>
        <v>54.48</v>
      </c>
      <c r="BL41" s="1"/>
      <c r="BM41" s="1"/>
      <c r="BN41" s="1"/>
      <c r="BO41" s="1"/>
      <c r="BP41" s="1"/>
      <c r="BQ41" s="1">
        <v>120.93</v>
      </c>
      <c r="BR41" s="3">
        <f>IF(ISERROR(VLOOKUP($A41,'cts dir'!$A$2:$E$56,5,0)),0,(VLOOKUP($A41,'cts dir'!$A$2:$E$56,5,0)))</f>
        <v>0</v>
      </c>
      <c r="BS41" s="6">
        <f t="shared" si="0"/>
        <v>120.93</v>
      </c>
    </row>
    <row r="42" spans="1:71" x14ac:dyDescent="0.25">
      <c r="A42" s="1" t="s">
        <v>110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>
        <v>118.48</v>
      </c>
      <c r="AC42" s="1"/>
      <c r="AD42" s="1"/>
      <c r="AE42" s="1"/>
      <c r="AF42" s="1"/>
      <c r="AG42" s="1">
        <v>242.76</v>
      </c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>
        <v>31.21</v>
      </c>
      <c r="BK42" s="1"/>
      <c r="BL42" s="1"/>
      <c r="BM42" s="1"/>
      <c r="BN42" s="1"/>
      <c r="BO42" s="1"/>
      <c r="BP42" s="1"/>
      <c r="BQ42" s="1">
        <v>392.46</v>
      </c>
      <c r="BR42" s="3">
        <f>IF(ISERROR(VLOOKUP($A42,'cts dir'!$A$2:$E$56,5,0)),0,(VLOOKUP($A42,'cts dir'!$A$2:$E$56,5,0)))</f>
        <v>0</v>
      </c>
      <c r="BS42" s="6">
        <f t="shared" si="0"/>
        <v>392.46</v>
      </c>
    </row>
    <row r="43" spans="1:71" x14ac:dyDescent="0.25">
      <c r="A43" s="1" t="s">
        <v>111</v>
      </c>
      <c r="B43" s="1"/>
      <c r="C43" s="1"/>
      <c r="D43" s="1">
        <v>488.87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>
        <v>93.26</v>
      </c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>
        <v>582.12</v>
      </c>
      <c r="BR43" s="3">
        <f>IF(ISERROR(VLOOKUP($A43,'cts dir'!$A$2:$E$56,5,0)),0,(VLOOKUP($A43,'cts dir'!$A$2:$E$56,5,0)))</f>
        <v>0</v>
      </c>
      <c r="BS43" s="6">
        <f t="shared" si="0"/>
        <v>582.12</v>
      </c>
    </row>
    <row r="44" spans="1:71" x14ac:dyDescent="0.25">
      <c r="A44" s="1" t="s">
        <v>112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>
        <v>58.27</v>
      </c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>
        <v>58.27</v>
      </c>
      <c r="BR44" s="3">
        <f>IF(ISERROR(VLOOKUP($A44,'cts dir'!$A$2:$E$56,5,0)),0,(VLOOKUP($A44,'cts dir'!$A$2:$E$56,5,0)))</f>
        <v>0</v>
      </c>
      <c r="BS44" s="6">
        <f t="shared" si="0"/>
        <v>58.27</v>
      </c>
    </row>
    <row r="45" spans="1:71" x14ac:dyDescent="0.25">
      <c r="A45" s="1" t="s">
        <v>113</v>
      </c>
      <c r="B45" s="1"/>
      <c r="C45" s="1">
        <v>139.41999999999999</v>
      </c>
      <c r="D45" s="1">
        <v>702.75</v>
      </c>
      <c r="E45" s="1"/>
      <c r="F45" s="1"/>
      <c r="G45" s="1"/>
      <c r="H45" s="1"/>
      <c r="I45" s="1"/>
      <c r="J45" s="1">
        <v>237.34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>
        <v>79.36</v>
      </c>
      <c r="AB45" s="1">
        <v>169.26</v>
      </c>
      <c r="AC45" s="1"/>
      <c r="AD45" s="1">
        <v>757.45</v>
      </c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>
        <v>157.33000000000001</v>
      </c>
      <c r="AY45" s="1"/>
      <c r="AZ45" s="1"/>
      <c r="BA45" s="1"/>
      <c r="BB45" s="1"/>
      <c r="BC45" s="1">
        <v>53.22</v>
      </c>
      <c r="BD45" s="1"/>
      <c r="BE45" s="1"/>
      <c r="BF45" s="1"/>
      <c r="BG45" s="1"/>
      <c r="BH45" s="1"/>
      <c r="BI45" s="1"/>
      <c r="BJ45" s="1"/>
      <c r="BK45" s="1"/>
      <c r="BL45" s="1">
        <v>306.32</v>
      </c>
      <c r="BM45" s="1"/>
      <c r="BN45" s="1"/>
      <c r="BO45" s="1"/>
      <c r="BP45" s="1"/>
      <c r="BQ45" s="1">
        <v>2602.44</v>
      </c>
      <c r="BR45" s="3">
        <f>IF(ISERROR(VLOOKUP($A45,'cts dir'!$A$2:$E$56,5,0)),0,(VLOOKUP($A45,'cts dir'!$A$2:$E$56,5,0)))</f>
        <v>489</v>
      </c>
      <c r="BS45" s="6">
        <f t="shared" si="0"/>
        <v>3091.44</v>
      </c>
    </row>
    <row r="46" spans="1:71" x14ac:dyDescent="0.25">
      <c r="A46" s="1" t="s">
        <v>114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>
        <v>559.53</v>
      </c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>
        <v>559.53</v>
      </c>
      <c r="BR46" s="3">
        <f>IF(ISERROR(VLOOKUP($A46,'cts dir'!$A$2:$E$56,5,0)),0,(VLOOKUP($A46,'cts dir'!$A$2:$E$56,5,0)))</f>
        <v>0</v>
      </c>
      <c r="BS46" s="6">
        <f t="shared" si="0"/>
        <v>559.53</v>
      </c>
    </row>
    <row r="47" spans="1:71" x14ac:dyDescent="0.25">
      <c r="A47" s="1" t="s">
        <v>115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>
        <v>44.67</v>
      </c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>
        <v>47.3</v>
      </c>
      <c r="BD47" s="1"/>
      <c r="BE47" s="1">
        <v>416.74</v>
      </c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>
        <v>508.71</v>
      </c>
      <c r="BR47" s="3">
        <f>IF(ISERROR(VLOOKUP($A47,'cts dir'!$A$2:$E$56,5,0)),0,(VLOOKUP($A47,'cts dir'!$A$2:$E$56,5,0)))</f>
        <v>0</v>
      </c>
      <c r="BS47" s="6">
        <f t="shared" si="0"/>
        <v>508.71</v>
      </c>
    </row>
    <row r="48" spans="1:71" x14ac:dyDescent="0.25">
      <c r="A48" s="1" t="s">
        <v>116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>
        <v>89.9</v>
      </c>
      <c r="AY48" s="1"/>
      <c r="AZ48" s="1"/>
      <c r="BA48" s="1"/>
      <c r="BB48" s="1">
        <v>373.02</v>
      </c>
      <c r="BC48" s="1">
        <v>189.21</v>
      </c>
      <c r="BD48" s="1"/>
      <c r="BE48" s="1"/>
      <c r="BF48" s="1"/>
      <c r="BG48" s="1"/>
      <c r="BH48" s="1"/>
      <c r="BI48" s="1"/>
      <c r="BJ48" s="1"/>
      <c r="BK48" s="1"/>
      <c r="BL48" s="1">
        <v>76.58</v>
      </c>
      <c r="BM48" s="1"/>
      <c r="BN48" s="1"/>
      <c r="BO48" s="1"/>
      <c r="BP48" s="1"/>
      <c r="BQ48" s="1">
        <v>728.72</v>
      </c>
      <c r="BR48" s="3">
        <f>IF(ISERROR(VLOOKUP($A48,'cts dir'!$A$2:$E$56,5,0)),0,(VLOOKUP($A48,'cts dir'!$A$2:$E$56,5,0)))</f>
        <v>0</v>
      </c>
      <c r="BS48" s="6">
        <f t="shared" si="0"/>
        <v>728.72</v>
      </c>
    </row>
    <row r="49" spans="1:71" x14ac:dyDescent="0.25">
      <c r="A49" s="1" t="s">
        <v>117</v>
      </c>
      <c r="B49" s="1"/>
      <c r="C49" s="1"/>
      <c r="D49" s="1">
        <v>61.11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>
        <v>89.35</v>
      </c>
      <c r="Y49" s="1"/>
      <c r="Z49" s="1"/>
      <c r="AA49" s="1"/>
      <c r="AB49" s="1">
        <v>169.26</v>
      </c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>
        <v>112.38</v>
      </c>
      <c r="AY49" s="1"/>
      <c r="AZ49" s="1"/>
      <c r="BA49" s="1"/>
      <c r="BB49" s="1">
        <v>419.65</v>
      </c>
      <c r="BC49" s="1"/>
      <c r="BD49" s="1"/>
      <c r="BE49" s="1"/>
      <c r="BF49" s="1"/>
      <c r="BG49" s="1"/>
      <c r="BH49" s="1"/>
      <c r="BI49" s="1"/>
      <c r="BJ49" s="1"/>
      <c r="BK49" s="1"/>
      <c r="BL49" s="1">
        <v>76.58</v>
      </c>
      <c r="BM49" s="1"/>
      <c r="BN49" s="1"/>
      <c r="BO49" s="1"/>
      <c r="BP49" s="1"/>
      <c r="BQ49" s="1">
        <v>928.33</v>
      </c>
      <c r="BR49" s="3">
        <f>IF(ISERROR(VLOOKUP($A49,'cts dir'!$A$2:$E$56,5,0)),0,(VLOOKUP($A49,'cts dir'!$A$2:$E$56,5,0)))</f>
        <v>0</v>
      </c>
      <c r="BS49" s="6">
        <f t="shared" si="0"/>
        <v>928.33</v>
      </c>
    </row>
    <row r="50" spans="1:71" x14ac:dyDescent="0.25">
      <c r="A50" s="1" t="s">
        <v>118</v>
      </c>
      <c r="B50" s="1"/>
      <c r="C50" s="1">
        <v>441.49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>
        <v>21449.91</v>
      </c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>
        <v>905.09</v>
      </c>
      <c r="BK50" s="1"/>
      <c r="BL50" s="1"/>
      <c r="BM50" s="1"/>
      <c r="BN50" s="1"/>
      <c r="BO50" s="1"/>
      <c r="BP50" s="1"/>
      <c r="BQ50" s="1">
        <v>22796.49</v>
      </c>
      <c r="BR50" s="3">
        <f>IF(ISERROR(VLOOKUP($A50,'cts dir'!$A$2:$E$56,5,0)),0,(VLOOKUP($A50,'cts dir'!$A$2:$E$56,5,0)))</f>
        <v>5185.9799999999996</v>
      </c>
      <c r="BS50" s="6">
        <f t="shared" si="0"/>
        <v>27982.47</v>
      </c>
    </row>
    <row r="51" spans="1:71" x14ac:dyDescent="0.25">
      <c r="A51" s="1" t="s">
        <v>119</v>
      </c>
      <c r="B51" s="1"/>
      <c r="C51" s="1">
        <v>464.72</v>
      </c>
      <c r="D51" s="1"/>
      <c r="E51" s="1"/>
      <c r="F51" s="1"/>
      <c r="G51" s="1"/>
      <c r="H51" s="1"/>
      <c r="I51" s="1"/>
      <c r="J51" s="1"/>
      <c r="K51" s="1"/>
      <c r="L51" s="1"/>
      <c r="M51" s="1">
        <v>3002.36</v>
      </c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>
        <v>44.95</v>
      </c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>
        <v>130.76</v>
      </c>
      <c r="BL51" s="1">
        <v>229.74</v>
      </c>
      <c r="BM51" s="1"/>
      <c r="BN51" s="1"/>
      <c r="BO51" s="1"/>
      <c r="BP51" s="1"/>
      <c r="BQ51" s="1">
        <v>3872.54</v>
      </c>
      <c r="BR51" s="3">
        <f>IF(ISERROR(VLOOKUP($A51,'cts dir'!$A$2:$E$56,5,0)),0,(VLOOKUP($A51,'cts dir'!$A$2:$E$56,5,0)))</f>
        <v>0</v>
      </c>
      <c r="BS51" s="6">
        <f t="shared" si="0"/>
        <v>3872.54</v>
      </c>
    </row>
    <row r="52" spans="1:71" x14ac:dyDescent="0.25">
      <c r="A52" s="1" t="s">
        <v>120</v>
      </c>
      <c r="B52" s="1"/>
      <c r="C52" s="1">
        <v>720.32</v>
      </c>
      <c r="D52" s="1"/>
      <c r="E52" s="1"/>
      <c r="F52" s="1"/>
      <c r="G52" s="1"/>
      <c r="H52" s="1"/>
      <c r="I52" s="1"/>
      <c r="J52" s="1"/>
      <c r="K52" s="1"/>
      <c r="L52" s="1"/>
      <c r="M52" s="1">
        <v>1417.78</v>
      </c>
      <c r="N52" s="1"/>
      <c r="O52" s="1"/>
      <c r="P52" s="1"/>
      <c r="Q52" s="1"/>
      <c r="R52" s="1"/>
      <c r="S52" s="1"/>
      <c r="T52" s="1"/>
      <c r="U52" s="1"/>
      <c r="V52" s="1"/>
      <c r="W52" s="1">
        <v>9413.4500000000007</v>
      </c>
      <c r="X52" s="1"/>
      <c r="Y52" s="1"/>
      <c r="Z52" s="1"/>
      <c r="AA52" s="1">
        <v>26.45</v>
      </c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>
        <v>182.86</v>
      </c>
      <c r="AZ52" s="1"/>
      <c r="BA52" s="1"/>
      <c r="BB52" s="1"/>
      <c r="BC52" s="1"/>
      <c r="BD52" s="1"/>
      <c r="BE52" s="1"/>
      <c r="BF52" s="1"/>
      <c r="BG52" s="1"/>
      <c r="BH52" s="1">
        <v>18098.36</v>
      </c>
      <c r="BI52" s="1"/>
      <c r="BJ52" s="1"/>
      <c r="BK52" s="1">
        <v>343.24</v>
      </c>
      <c r="BL52" s="1">
        <v>229.74</v>
      </c>
      <c r="BM52" s="1"/>
      <c r="BN52" s="1"/>
      <c r="BO52" s="1"/>
      <c r="BP52" s="1"/>
      <c r="BQ52" s="1">
        <v>30432.2</v>
      </c>
      <c r="BR52" s="3">
        <f>IF(ISERROR(VLOOKUP($A52,'cts dir'!$A$2:$E$56,5,0)),0,(VLOOKUP($A52,'cts dir'!$A$2:$E$56,5,0)))</f>
        <v>38321.120000000003</v>
      </c>
      <c r="BS52" s="6">
        <f t="shared" si="0"/>
        <v>68753.320000000007</v>
      </c>
    </row>
    <row r="53" spans="1:71" x14ac:dyDescent="0.25">
      <c r="A53" s="1" t="s">
        <v>121</v>
      </c>
      <c r="B53" s="1"/>
      <c r="C53" s="1">
        <v>627.38</v>
      </c>
      <c r="D53" s="1">
        <v>611.08000000000004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>
        <v>421.31</v>
      </c>
      <c r="U53" s="1"/>
      <c r="V53" s="1"/>
      <c r="W53" s="1"/>
      <c r="X53" s="1"/>
      <c r="Y53" s="1"/>
      <c r="Z53" s="1"/>
      <c r="AA53" s="1">
        <v>63.49</v>
      </c>
      <c r="AB53" s="1"/>
      <c r="AC53" s="1"/>
      <c r="AD53" s="1">
        <v>3182.76</v>
      </c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>
        <v>179.8</v>
      </c>
      <c r="AY53" s="1">
        <v>34.29</v>
      </c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>
        <v>523.03</v>
      </c>
      <c r="BL53" s="1">
        <v>689.23</v>
      </c>
      <c r="BM53" s="1"/>
      <c r="BN53" s="1"/>
      <c r="BO53" s="1"/>
      <c r="BP53" s="1"/>
      <c r="BQ53" s="1">
        <v>6332.37</v>
      </c>
      <c r="BR53" s="3">
        <f>IF(ISERROR(VLOOKUP($A53,'cts dir'!$A$2:$E$56,5,0)),0,(VLOOKUP($A53,'cts dir'!$A$2:$E$56,5,0)))</f>
        <v>5703.2</v>
      </c>
      <c r="BS53" s="6">
        <f t="shared" si="0"/>
        <v>12035.57</v>
      </c>
    </row>
    <row r="54" spans="1:71" x14ac:dyDescent="0.25">
      <c r="A54" s="1" t="s">
        <v>122</v>
      </c>
      <c r="B54" s="1"/>
      <c r="C54" s="1">
        <v>1336.08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>
        <v>169.26</v>
      </c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>
        <v>112.38</v>
      </c>
      <c r="AY54" s="1">
        <v>80</v>
      </c>
      <c r="AZ54" s="1"/>
      <c r="BA54" s="1"/>
      <c r="BB54" s="1"/>
      <c r="BC54" s="1">
        <v>425.73</v>
      </c>
      <c r="BD54" s="1"/>
      <c r="BE54" s="1">
        <v>3640.54</v>
      </c>
      <c r="BF54" s="1"/>
      <c r="BG54" s="1"/>
      <c r="BH54" s="1"/>
      <c r="BI54" s="1"/>
      <c r="BJ54" s="1"/>
      <c r="BK54" s="1">
        <v>21.79</v>
      </c>
      <c r="BL54" s="1">
        <v>689.23</v>
      </c>
      <c r="BM54" s="1"/>
      <c r="BN54" s="1"/>
      <c r="BO54" s="1"/>
      <c r="BP54" s="1"/>
      <c r="BQ54" s="1">
        <v>6475.01</v>
      </c>
      <c r="BR54" s="3">
        <f>IF(ISERROR(VLOOKUP($A54,'cts dir'!$A$2:$E$56,5,0)),0,(VLOOKUP($A54,'cts dir'!$A$2:$E$56,5,0)))</f>
        <v>0</v>
      </c>
      <c r="BS54" s="6">
        <f t="shared" si="0"/>
        <v>6475.01</v>
      </c>
    </row>
    <row r="55" spans="1:71" x14ac:dyDescent="0.25">
      <c r="A55" s="1" t="s">
        <v>123</v>
      </c>
      <c r="B55" s="1"/>
      <c r="C55" s="1">
        <v>139.41999999999999</v>
      </c>
      <c r="D55" s="1">
        <v>733.3</v>
      </c>
      <c r="E55" s="1"/>
      <c r="F55" s="1"/>
      <c r="G55" s="1"/>
      <c r="H55" s="1"/>
      <c r="I55" s="1"/>
      <c r="J55" s="1">
        <v>1434.51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>
        <v>52.91</v>
      </c>
      <c r="AB55" s="1">
        <v>169.26</v>
      </c>
      <c r="AC55" s="1"/>
      <c r="AD55" s="1">
        <v>1631.44</v>
      </c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>
        <v>157.33000000000001</v>
      </c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>
        <v>119.86</v>
      </c>
      <c r="BL55" s="1">
        <v>478.63</v>
      </c>
      <c r="BM55" s="1"/>
      <c r="BN55" s="1"/>
      <c r="BO55" s="1"/>
      <c r="BP55" s="1"/>
      <c r="BQ55" s="1">
        <v>4916.6499999999996</v>
      </c>
      <c r="BR55" s="3">
        <f>IF(ISERROR(VLOOKUP($A55,'cts dir'!$A$2:$E$56,5,0)),0,(VLOOKUP($A55,'cts dir'!$A$2:$E$56,5,0)))</f>
        <v>0</v>
      </c>
      <c r="BS55" s="6">
        <f t="shared" si="0"/>
        <v>4916.6499999999996</v>
      </c>
    </row>
    <row r="56" spans="1:71" x14ac:dyDescent="0.25">
      <c r="A56" s="1" t="s">
        <v>124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>
        <v>125.81</v>
      </c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>
        <v>125.81</v>
      </c>
      <c r="BR56" s="3">
        <f>IF(ISERROR(VLOOKUP($A56,'cts dir'!$A$2:$E$56,5,0)),0,(VLOOKUP($A56,'cts dir'!$A$2:$E$56,5,0)))</f>
        <v>0</v>
      </c>
      <c r="BS56" s="6">
        <f t="shared" si="0"/>
        <v>125.81</v>
      </c>
    </row>
    <row r="57" spans="1:71" x14ac:dyDescent="0.25">
      <c r="A57" s="1" t="s">
        <v>125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>
        <v>11.43</v>
      </c>
      <c r="AZ57" s="1"/>
      <c r="BA57" s="1"/>
      <c r="BB57" s="1"/>
      <c r="BC57" s="1"/>
      <c r="BD57" s="1"/>
      <c r="BE57" s="1">
        <v>31.45</v>
      </c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>
        <v>42.88</v>
      </c>
      <c r="BR57" s="3">
        <f>IF(ISERROR(VLOOKUP($A57,'cts dir'!$A$2:$E$56,5,0)),0,(VLOOKUP($A57,'cts dir'!$A$2:$E$56,5,0)))</f>
        <v>76</v>
      </c>
      <c r="BS57" s="6">
        <f t="shared" si="0"/>
        <v>118.88</v>
      </c>
    </row>
    <row r="58" spans="1:71" x14ac:dyDescent="0.25">
      <c r="A58" s="1" t="s">
        <v>126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>
        <v>625.44000000000005</v>
      </c>
      <c r="Y58" s="1"/>
      <c r="Z58" s="1"/>
      <c r="AA58" s="1"/>
      <c r="AB58" s="1">
        <v>135.41</v>
      </c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>
        <v>94.61</v>
      </c>
      <c r="BD58" s="1"/>
      <c r="BE58" s="1"/>
      <c r="BF58" s="1"/>
      <c r="BG58" s="1"/>
      <c r="BH58" s="1"/>
      <c r="BI58" s="1"/>
      <c r="BJ58" s="1">
        <v>265.29000000000002</v>
      </c>
      <c r="BK58" s="1"/>
      <c r="BL58" s="1"/>
      <c r="BM58" s="1"/>
      <c r="BN58" s="1"/>
      <c r="BO58" s="1"/>
      <c r="BP58" s="1"/>
      <c r="BQ58" s="1">
        <v>1120.74</v>
      </c>
      <c r="BR58" s="3">
        <f>IF(ISERROR(VLOOKUP($A58,'cts dir'!$A$2:$E$56,5,0)),0,(VLOOKUP($A58,'cts dir'!$A$2:$E$56,5,0)))</f>
        <v>281.89</v>
      </c>
      <c r="BS58" s="6">
        <f t="shared" si="0"/>
        <v>1402.63</v>
      </c>
    </row>
    <row r="59" spans="1:71" x14ac:dyDescent="0.25">
      <c r="A59" s="1" t="s">
        <v>127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>
        <v>33.85</v>
      </c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>
        <v>33.85</v>
      </c>
      <c r="BR59" s="3">
        <f>IF(ISERROR(VLOOKUP($A59,'cts dir'!$A$2:$E$56,5,0)),0,(VLOOKUP($A59,'cts dir'!$A$2:$E$56,5,0)))</f>
        <v>0</v>
      </c>
      <c r="BS59" s="6">
        <f t="shared" si="0"/>
        <v>33.85</v>
      </c>
    </row>
    <row r="60" spans="1:71" x14ac:dyDescent="0.25">
      <c r="A60" s="1" t="s">
        <v>128</v>
      </c>
      <c r="B60" s="1"/>
      <c r="C60" s="1">
        <v>487.96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>
        <v>372.38</v>
      </c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>
        <v>112.38</v>
      </c>
      <c r="AY60" s="1"/>
      <c r="AZ60" s="1"/>
      <c r="BA60" s="1"/>
      <c r="BB60" s="1">
        <v>1305.58</v>
      </c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>
        <v>2278.29</v>
      </c>
      <c r="BR60" s="3">
        <f>IF(ISERROR(VLOOKUP($A60,'cts dir'!$A$2:$E$56,5,0)),0,(VLOOKUP($A60,'cts dir'!$A$2:$E$56,5,0)))</f>
        <v>0</v>
      </c>
      <c r="BS60" s="6">
        <f t="shared" si="0"/>
        <v>2278.29</v>
      </c>
    </row>
    <row r="61" spans="1:71" x14ac:dyDescent="0.25">
      <c r="A61" s="1" t="s">
        <v>129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>
        <v>67.010000000000005</v>
      </c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>
        <v>67.010000000000005</v>
      </c>
      <c r="BR61" s="3">
        <f>IF(ISERROR(VLOOKUP($A61,'cts dir'!$A$2:$E$56,5,0)),0,(VLOOKUP($A61,'cts dir'!$A$2:$E$56,5,0)))</f>
        <v>0</v>
      </c>
      <c r="BS61" s="6">
        <f t="shared" si="0"/>
        <v>67.010000000000005</v>
      </c>
    </row>
    <row r="62" spans="1:71" x14ac:dyDescent="0.25">
      <c r="A62" s="1" t="s">
        <v>130</v>
      </c>
      <c r="B62" s="1"/>
      <c r="C62" s="1">
        <v>1115.33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>
        <v>19224.16</v>
      </c>
      <c r="AX62" s="1"/>
      <c r="AY62" s="1">
        <v>131.43</v>
      </c>
      <c r="AZ62" s="1"/>
      <c r="BA62" s="1"/>
      <c r="BB62" s="1"/>
      <c r="BC62" s="1"/>
      <c r="BD62" s="1"/>
      <c r="BE62" s="1">
        <v>1155.8499999999999</v>
      </c>
      <c r="BF62" s="1"/>
      <c r="BG62" s="1"/>
      <c r="BH62" s="1"/>
      <c r="BI62" s="1"/>
      <c r="BJ62" s="1"/>
      <c r="BK62" s="1">
        <v>158</v>
      </c>
      <c r="BL62" s="1"/>
      <c r="BM62" s="1"/>
      <c r="BN62" s="1"/>
      <c r="BO62" s="1"/>
      <c r="BP62" s="1"/>
      <c r="BQ62" s="1">
        <v>21784.77</v>
      </c>
      <c r="BR62" s="3">
        <f>IF(ISERROR(VLOOKUP($A62,'cts dir'!$A$2:$E$56,5,0)),0,(VLOOKUP($A62,'cts dir'!$A$2:$E$56,5,0)))</f>
        <v>7448.72</v>
      </c>
      <c r="BS62" s="6">
        <f t="shared" si="0"/>
        <v>29233.49</v>
      </c>
    </row>
    <row r="63" spans="1:71" x14ac:dyDescent="0.25">
      <c r="A63" s="1" t="s">
        <v>131</v>
      </c>
      <c r="B63" s="1"/>
      <c r="C63" s="1"/>
      <c r="D63" s="1">
        <v>427.76</v>
      </c>
      <c r="E63" s="1">
        <v>166.11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>
        <v>105.33</v>
      </c>
      <c r="U63" s="1"/>
      <c r="V63" s="1"/>
      <c r="W63" s="1"/>
      <c r="X63" s="1">
        <v>647.77</v>
      </c>
      <c r="Y63" s="1"/>
      <c r="Z63" s="1"/>
      <c r="AA63" s="1">
        <v>31.74</v>
      </c>
      <c r="AB63" s="1"/>
      <c r="AC63" s="1"/>
      <c r="AD63" s="1"/>
      <c r="AE63" s="1"/>
      <c r="AF63" s="1"/>
      <c r="AG63" s="1">
        <v>1843.49</v>
      </c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>
        <v>167.43</v>
      </c>
      <c r="AU63" s="1"/>
      <c r="AV63" s="1"/>
      <c r="AW63" s="1"/>
      <c r="AX63" s="1">
        <v>269.7</v>
      </c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>
        <v>3659.34</v>
      </c>
      <c r="BR63" s="3">
        <f>IF(ISERROR(VLOOKUP($A63,'cts dir'!$A$2:$E$56,5,0)),0,(VLOOKUP($A63,'cts dir'!$A$2:$E$56,5,0)))</f>
        <v>1860.51</v>
      </c>
      <c r="BS63" s="6">
        <f t="shared" si="0"/>
        <v>5519.85</v>
      </c>
    </row>
    <row r="64" spans="1:71" x14ac:dyDescent="0.25">
      <c r="A64" s="1" t="s">
        <v>132</v>
      </c>
      <c r="B64" s="1"/>
      <c r="C64" s="1"/>
      <c r="D64" s="1">
        <v>336.1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>
        <v>67.709999999999994</v>
      </c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>
        <v>62.42</v>
      </c>
      <c r="BK64" s="1"/>
      <c r="BL64" s="1"/>
      <c r="BM64" s="1"/>
      <c r="BN64" s="1"/>
      <c r="BO64" s="1"/>
      <c r="BP64" s="1"/>
      <c r="BQ64" s="1">
        <v>466.22</v>
      </c>
      <c r="BR64" s="3">
        <f>IF(ISERROR(VLOOKUP($A64,'cts dir'!$A$2:$E$56,5,0)),0,(VLOOKUP($A64,'cts dir'!$A$2:$E$56,5,0)))</f>
        <v>3200</v>
      </c>
      <c r="BS64" s="6">
        <f t="shared" si="0"/>
        <v>3666.2200000000003</v>
      </c>
    </row>
    <row r="65" spans="1:71" x14ac:dyDescent="0.25">
      <c r="A65" s="1" t="s">
        <v>133</v>
      </c>
      <c r="B65" s="1"/>
      <c r="C65" s="1">
        <v>92.94</v>
      </c>
      <c r="D65" s="1"/>
      <c r="E65" s="1"/>
      <c r="F65" s="1"/>
      <c r="G65" s="1"/>
      <c r="H65" s="1"/>
      <c r="I65" s="1"/>
      <c r="J65" s="1"/>
      <c r="K65" s="1"/>
      <c r="L65" s="1"/>
      <c r="M65" s="1">
        <v>447.32</v>
      </c>
      <c r="N65" s="1"/>
      <c r="O65" s="1"/>
      <c r="P65" s="1"/>
      <c r="Q65" s="1"/>
      <c r="R65" s="1"/>
      <c r="S65" s="1"/>
      <c r="T65" s="1">
        <v>210.66</v>
      </c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>
        <v>44.95</v>
      </c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>
        <v>153.16</v>
      </c>
      <c r="BM65" s="1"/>
      <c r="BN65" s="1"/>
      <c r="BO65" s="1"/>
      <c r="BP65" s="1"/>
      <c r="BQ65" s="1">
        <v>949.04</v>
      </c>
      <c r="BR65" s="3">
        <f>IF(ISERROR(VLOOKUP($A65,'cts dir'!$A$2:$E$56,5,0)),0,(VLOOKUP($A65,'cts dir'!$A$2:$E$56,5,0)))</f>
        <v>0</v>
      </c>
      <c r="BS65" s="6">
        <f t="shared" si="0"/>
        <v>949.04</v>
      </c>
    </row>
    <row r="66" spans="1:71" x14ac:dyDescent="0.25">
      <c r="A66" s="1" t="s">
        <v>134</v>
      </c>
      <c r="B66" s="1"/>
      <c r="C66" s="1">
        <v>371.78</v>
      </c>
      <c r="D66" s="1">
        <v>488.87</v>
      </c>
      <c r="E66" s="1"/>
      <c r="F66" s="1"/>
      <c r="G66" s="1"/>
      <c r="H66" s="1"/>
      <c r="I66" s="1"/>
      <c r="J66" s="1"/>
      <c r="K66" s="1"/>
      <c r="L66" s="1"/>
      <c r="M66" s="1">
        <v>3335.96</v>
      </c>
      <c r="N66" s="1"/>
      <c r="O66" s="1"/>
      <c r="P66" s="1"/>
      <c r="Q66" s="1"/>
      <c r="R66" s="1"/>
      <c r="S66" s="1"/>
      <c r="T66" s="1">
        <v>84.26</v>
      </c>
      <c r="U66" s="1"/>
      <c r="V66" s="1"/>
      <c r="W66" s="1"/>
      <c r="X66" s="1"/>
      <c r="Y66" s="1"/>
      <c r="Z66" s="1"/>
      <c r="AA66" s="1">
        <v>52.91</v>
      </c>
      <c r="AB66" s="1">
        <v>169.26</v>
      </c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>
        <v>202.28</v>
      </c>
      <c r="AY66" s="1">
        <v>160</v>
      </c>
      <c r="AZ66" s="1">
        <v>7326.3</v>
      </c>
      <c r="BA66" s="1"/>
      <c r="BB66" s="1"/>
      <c r="BC66" s="1">
        <v>402.08</v>
      </c>
      <c r="BD66" s="1"/>
      <c r="BE66" s="1"/>
      <c r="BF66" s="1"/>
      <c r="BG66" s="1"/>
      <c r="BH66" s="1"/>
      <c r="BI66" s="1"/>
      <c r="BJ66" s="1"/>
      <c r="BK66" s="1"/>
      <c r="BL66" s="1">
        <v>536.07000000000005</v>
      </c>
      <c r="BM66" s="1"/>
      <c r="BN66" s="1"/>
      <c r="BO66" s="1"/>
      <c r="BP66" s="1"/>
      <c r="BQ66" s="1">
        <v>13129.76</v>
      </c>
      <c r="BR66" s="3">
        <f>IF(ISERROR(VLOOKUP($A66,'cts dir'!$A$2:$E$56,5,0)),0,(VLOOKUP($A66,'cts dir'!$A$2:$E$56,5,0)))</f>
        <v>31590.9</v>
      </c>
      <c r="BS66" s="6">
        <f t="shared" si="0"/>
        <v>44720.66</v>
      </c>
    </row>
    <row r="67" spans="1:71" x14ac:dyDescent="0.25">
      <c r="A67" s="1" t="s">
        <v>135</v>
      </c>
      <c r="B67" s="1"/>
      <c r="C67" s="1">
        <v>46.47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>
        <v>67.010000000000005</v>
      </c>
      <c r="Y67" s="1"/>
      <c r="Z67" s="1"/>
      <c r="AA67" s="1"/>
      <c r="AB67" s="1"/>
      <c r="AC67" s="1"/>
      <c r="AD67" s="1"/>
      <c r="AE67" s="1"/>
      <c r="AF67" s="1"/>
      <c r="AG67" s="1"/>
      <c r="AH67" s="1">
        <v>289.19</v>
      </c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>
        <v>14334.47</v>
      </c>
      <c r="BG67" s="1"/>
      <c r="BH67" s="1"/>
      <c r="BI67" s="1"/>
      <c r="BJ67" s="1"/>
      <c r="BK67" s="1"/>
      <c r="BL67" s="1"/>
      <c r="BM67" s="1">
        <v>774.98</v>
      </c>
      <c r="BN67" s="1"/>
      <c r="BO67" s="1"/>
      <c r="BP67" s="1"/>
      <c r="BQ67" s="1">
        <v>15512.13</v>
      </c>
      <c r="BR67" s="3">
        <f>IF(ISERROR(VLOOKUP($A67,'cts dir'!$A$2:$E$56,5,0)),0,(VLOOKUP($A67,'cts dir'!$A$2:$E$56,5,0)))</f>
        <v>561.14</v>
      </c>
      <c r="BS67" s="6">
        <f t="shared" ref="BS67:BS87" si="1">+BQ67+BR67</f>
        <v>16073.269999999999</v>
      </c>
    </row>
    <row r="68" spans="1:71" x14ac:dyDescent="0.25">
      <c r="A68" s="1" t="s">
        <v>136</v>
      </c>
      <c r="B68" s="1"/>
      <c r="C68" s="1">
        <v>92.94</v>
      </c>
      <c r="D68" s="1">
        <v>122.22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>
        <v>63.2</v>
      </c>
      <c r="U68" s="1"/>
      <c r="V68" s="1"/>
      <c r="W68" s="1"/>
      <c r="X68" s="1"/>
      <c r="Y68" s="1"/>
      <c r="Z68" s="1"/>
      <c r="AA68" s="1"/>
      <c r="AB68" s="1">
        <v>135.41</v>
      </c>
      <c r="AC68" s="1"/>
      <c r="AD68" s="1">
        <v>189.36</v>
      </c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>
        <v>44.95</v>
      </c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>
        <v>229.74</v>
      </c>
      <c r="BM68" s="1"/>
      <c r="BN68" s="1"/>
      <c r="BO68" s="1"/>
      <c r="BP68" s="1"/>
      <c r="BQ68" s="1">
        <v>877.83</v>
      </c>
      <c r="BR68" s="3">
        <f>IF(ISERROR(VLOOKUP($A68,'cts dir'!$A$2:$E$56,5,0)),0,(VLOOKUP($A68,'cts dir'!$A$2:$E$56,5,0)))</f>
        <v>0</v>
      </c>
      <c r="BS68" s="6">
        <f t="shared" si="1"/>
        <v>877.83</v>
      </c>
    </row>
    <row r="69" spans="1:71" x14ac:dyDescent="0.25">
      <c r="A69" s="1" t="s">
        <v>137</v>
      </c>
      <c r="B69" s="1"/>
      <c r="C69" s="1">
        <v>162.65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>
        <v>2301.71</v>
      </c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>
        <v>17378.939999999999</v>
      </c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>
        <v>19843.310000000001</v>
      </c>
      <c r="BR69" s="3">
        <f>IF(ISERROR(VLOOKUP($A69,'cts dir'!$A$2:$E$56,5,0)),0,(VLOOKUP($A69,'cts dir'!$A$2:$E$56,5,0)))</f>
        <v>14212.61</v>
      </c>
      <c r="BS69" s="6">
        <f t="shared" si="1"/>
        <v>34055.919999999998</v>
      </c>
    </row>
    <row r="70" spans="1:71" x14ac:dyDescent="0.25">
      <c r="A70" s="1" t="s">
        <v>138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>
        <v>1963.67</v>
      </c>
      <c r="N70" s="1"/>
      <c r="O70" s="1"/>
      <c r="P70" s="1"/>
      <c r="Q70" s="1"/>
      <c r="R70" s="1"/>
      <c r="S70" s="1"/>
      <c r="T70" s="1">
        <v>610.9</v>
      </c>
      <c r="U70" s="1"/>
      <c r="V70" s="1"/>
      <c r="W70" s="1"/>
      <c r="X70" s="1">
        <v>44.67</v>
      </c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>
        <v>76.58</v>
      </c>
      <c r="BM70" s="1"/>
      <c r="BN70" s="1"/>
      <c r="BO70" s="1"/>
      <c r="BP70" s="1"/>
      <c r="BQ70" s="1">
        <v>2695.82</v>
      </c>
      <c r="BR70" s="3">
        <f>IF(ISERROR(VLOOKUP($A70,'cts dir'!$A$2:$E$56,5,0)),0,(VLOOKUP($A70,'cts dir'!$A$2:$E$56,5,0)))</f>
        <v>0</v>
      </c>
      <c r="BS70" s="6">
        <f t="shared" si="1"/>
        <v>2695.82</v>
      </c>
    </row>
    <row r="71" spans="1:71" x14ac:dyDescent="0.25">
      <c r="A71" s="1" t="s">
        <v>139</v>
      </c>
      <c r="B71" s="1"/>
      <c r="C71" s="1"/>
      <c r="D71" s="1">
        <v>183.33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>
        <v>67.709999999999994</v>
      </c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>
        <v>44.95</v>
      </c>
      <c r="AY71" s="1"/>
      <c r="AZ71" s="1"/>
      <c r="BA71" s="1"/>
      <c r="BB71" s="1"/>
      <c r="BC71" s="1"/>
      <c r="BD71" s="1"/>
      <c r="BE71" s="1">
        <v>283.07</v>
      </c>
      <c r="BF71" s="1"/>
      <c r="BG71" s="1"/>
      <c r="BH71" s="1"/>
      <c r="BI71" s="1"/>
      <c r="BJ71" s="1"/>
      <c r="BK71" s="1"/>
      <c r="BL71" s="1">
        <v>306.32</v>
      </c>
      <c r="BM71" s="1"/>
      <c r="BN71" s="1"/>
      <c r="BO71" s="1"/>
      <c r="BP71" s="1"/>
      <c r="BQ71" s="1">
        <v>885.37</v>
      </c>
      <c r="BR71" s="3">
        <f>IF(ISERROR(VLOOKUP($A71,'cts dir'!$A$2:$E$56,5,0)),0,(VLOOKUP($A71,'cts dir'!$A$2:$E$56,5,0)))</f>
        <v>0</v>
      </c>
      <c r="BS71" s="6">
        <f t="shared" si="1"/>
        <v>885.37</v>
      </c>
    </row>
    <row r="72" spans="1:71" x14ac:dyDescent="0.25">
      <c r="A72" s="1" t="s">
        <v>140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>
        <v>15.16</v>
      </c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>
        <v>141.91</v>
      </c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>
        <v>157.07</v>
      </c>
      <c r="BR72" s="3">
        <f>IF(ISERROR(VLOOKUP($A72,'cts dir'!$A$2:$E$56,5,0)),0,(VLOOKUP($A72,'cts dir'!$A$2:$E$56,5,0)))</f>
        <v>0</v>
      </c>
      <c r="BS72" s="6">
        <f t="shared" si="1"/>
        <v>157.07</v>
      </c>
    </row>
    <row r="73" spans="1:71" x14ac:dyDescent="0.25">
      <c r="A73" s="1" t="s">
        <v>141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>
        <v>218.5</v>
      </c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>
        <v>218.5</v>
      </c>
      <c r="BR73" s="3">
        <f>IF(ISERROR(VLOOKUP($A73,'cts dir'!$A$2:$E$56,5,0)),0,(VLOOKUP($A73,'cts dir'!$A$2:$E$56,5,0)))</f>
        <v>0</v>
      </c>
      <c r="BS73" s="6">
        <f t="shared" si="1"/>
        <v>218.5</v>
      </c>
    </row>
    <row r="74" spans="1:71" x14ac:dyDescent="0.25">
      <c r="A74" s="1" t="s">
        <v>142</v>
      </c>
      <c r="B74" s="1">
        <v>1711.82</v>
      </c>
      <c r="C74" s="1">
        <v>69.709999999999994</v>
      </c>
      <c r="D74" s="1">
        <v>794.41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>
        <v>3334.1</v>
      </c>
      <c r="Q74" s="1"/>
      <c r="R74" s="1"/>
      <c r="S74" s="1"/>
      <c r="T74" s="1">
        <v>84.26</v>
      </c>
      <c r="U74" s="1"/>
      <c r="V74" s="1"/>
      <c r="W74" s="1"/>
      <c r="X74" s="1"/>
      <c r="Y74" s="1"/>
      <c r="Z74" s="1"/>
      <c r="AA74" s="1"/>
      <c r="AB74" s="1">
        <v>169.26</v>
      </c>
      <c r="AC74" s="1"/>
      <c r="AD74" s="1"/>
      <c r="AE74" s="1"/>
      <c r="AF74" s="1"/>
      <c r="AG74" s="1"/>
      <c r="AH74" s="1">
        <v>544.37</v>
      </c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>
        <v>112.38</v>
      </c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>
        <v>6820.31</v>
      </c>
      <c r="BR74" s="3">
        <f>IF(ISERROR(VLOOKUP($A74,'cts dir'!$A$2:$E$56,5,0)),0,(VLOOKUP($A74,'cts dir'!$A$2:$E$56,5,0)))</f>
        <v>4.29</v>
      </c>
      <c r="BS74" s="6">
        <f t="shared" si="1"/>
        <v>6824.6</v>
      </c>
    </row>
    <row r="75" spans="1:71" x14ac:dyDescent="0.25">
      <c r="A75" s="1" t="s">
        <v>143</v>
      </c>
      <c r="B75" s="1"/>
      <c r="C75" s="1">
        <v>278.83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>
        <v>338.53</v>
      </c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>
        <v>466.28</v>
      </c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>
        <v>1083.6400000000001</v>
      </c>
      <c r="BR75" s="3">
        <f>IF(ISERROR(VLOOKUP($A75,'cts dir'!$A$2:$E$56,5,0)),0,(VLOOKUP($A75,'cts dir'!$A$2:$E$56,5,0)))</f>
        <v>190</v>
      </c>
      <c r="BS75" s="6">
        <f t="shared" si="1"/>
        <v>1273.6400000000001</v>
      </c>
    </row>
    <row r="76" spans="1:71" x14ac:dyDescent="0.25">
      <c r="A76" s="1" t="s">
        <v>144</v>
      </c>
      <c r="B76" s="1"/>
      <c r="C76" s="1"/>
      <c r="D76" s="1">
        <v>61.11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>
        <v>204.14</v>
      </c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>
        <v>768.13</v>
      </c>
      <c r="BN76" s="1"/>
      <c r="BO76" s="1"/>
      <c r="BP76" s="1"/>
      <c r="BQ76" s="1">
        <v>1033.3699999999999</v>
      </c>
      <c r="BR76" s="3">
        <f>IF(ISERROR(VLOOKUP($A76,'cts dir'!$A$2:$E$56,5,0)),0,(VLOOKUP($A76,'cts dir'!$A$2:$E$56,5,0)))</f>
        <v>0</v>
      </c>
      <c r="BS76" s="6">
        <f t="shared" si="1"/>
        <v>1033.3699999999999</v>
      </c>
    </row>
    <row r="77" spans="1:71" x14ac:dyDescent="0.25">
      <c r="A77" s="1" t="s">
        <v>145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>
        <v>236.94</v>
      </c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>
        <v>236.94</v>
      </c>
      <c r="BR77" s="3">
        <f>IF(ISERROR(VLOOKUP($A77,'cts dir'!$A$2:$E$56,5,0)),0,(VLOOKUP($A77,'cts dir'!$A$2:$E$56,5,0)))</f>
        <v>0</v>
      </c>
      <c r="BS77" s="6">
        <f t="shared" si="1"/>
        <v>236.94</v>
      </c>
    </row>
    <row r="78" spans="1:71" x14ac:dyDescent="0.25">
      <c r="A78" s="1" t="s">
        <v>146</v>
      </c>
      <c r="B78" s="1"/>
      <c r="C78" s="1">
        <v>92.94</v>
      </c>
      <c r="D78" s="1">
        <v>244.43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>
        <v>2623.28</v>
      </c>
      <c r="Q78" s="1"/>
      <c r="R78" s="1"/>
      <c r="S78" s="1"/>
      <c r="T78" s="1">
        <v>68.459999999999994</v>
      </c>
      <c r="U78" s="1"/>
      <c r="V78" s="1"/>
      <c r="W78" s="1"/>
      <c r="X78" s="1">
        <v>335.06</v>
      </c>
      <c r="Y78" s="1"/>
      <c r="Z78" s="1"/>
      <c r="AA78" s="1"/>
      <c r="AB78" s="1">
        <v>169.26</v>
      </c>
      <c r="AC78" s="1"/>
      <c r="AD78" s="1"/>
      <c r="AE78" s="1"/>
      <c r="AF78" s="1"/>
      <c r="AG78" s="1"/>
      <c r="AH78" s="1">
        <v>1054.71</v>
      </c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>
        <v>112.38</v>
      </c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>
        <v>4700.5200000000004</v>
      </c>
      <c r="BR78" s="3">
        <f>IF(ISERROR(VLOOKUP($A78,'cts dir'!$A$2:$E$56,5,0)),0,(VLOOKUP($A78,'cts dir'!$A$2:$E$56,5,0)))</f>
        <v>12.87</v>
      </c>
      <c r="BS78" s="6">
        <f t="shared" si="1"/>
        <v>4713.3900000000003</v>
      </c>
    </row>
    <row r="79" spans="1:71" x14ac:dyDescent="0.25">
      <c r="A79" s="1" t="s">
        <v>147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>
        <v>575.42999999999995</v>
      </c>
      <c r="Q79" s="1"/>
      <c r="R79" s="1"/>
      <c r="S79" s="1"/>
      <c r="T79" s="1"/>
      <c r="U79" s="1"/>
      <c r="V79" s="1"/>
      <c r="W79" s="1"/>
      <c r="X79" s="1">
        <v>89.35</v>
      </c>
      <c r="Y79" s="1"/>
      <c r="Z79" s="1"/>
      <c r="AA79" s="1"/>
      <c r="AB79" s="1"/>
      <c r="AC79" s="1"/>
      <c r="AD79" s="1"/>
      <c r="AE79" s="1"/>
      <c r="AF79" s="1"/>
      <c r="AG79" s="1"/>
      <c r="AH79" s="1">
        <v>578.39</v>
      </c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>
        <v>1243.17</v>
      </c>
      <c r="BR79" s="3">
        <f>IF(ISERROR(VLOOKUP($A79,'cts dir'!$A$2:$E$56,5,0)),0,(VLOOKUP($A79,'cts dir'!$A$2:$E$56,5,0)))</f>
        <v>0</v>
      </c>
      <c r="BS79" s="6">
        <f t="shared" si="1"/>
        <v>1243.17</v>
      </c>
    </row>
    <row r="80" spans="1:71" x14ac:dyDescent="0.25">
      <c r="A80" s="1" t="s">
        <v>148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>
        <v>10.58</v>
      </c>
      <c r="AB80" s="1">
        <v>169.26</v>
      </c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>
        <v>125.58</v>
      </c>
      <c r="AU80" s="1"/>
      <c r="AV80" s="1"/>
      <c r="AW80" s="1"/>
      <c r="AX80" s="1">
        <v>134.85</v>
      </c>
      <c r="AY80" s="1">
        <v>22.86</v>
      </c>
      <c r="AZ80" s="1"/>
      <c r="BA80" s="1"/>
      <c r="BB80" s="1">
        <v>466.28</v>
      </c>
      <c r="BC80" s="1">
        <v>141.91</v>
      </c>
      <c r="BD80" s="1"/>
      <c r="BE80" s="1"/>
      <c r="BF80" s="1"/>
      <c r="BG80" s="1"/>
      <c r="BH80" s="1"/>
      <c r="BI80" s="1"/>
      <c r="BJ80" s="1"/>
      <c r="BK80" s="1"/>
      <c r="BL80" s="1">
        <v>306.32</v>
      </c>
      <c r="BM80" s="1"/>
      <c r="BN80" s="1"/>
      <c r="BO80" s="1"/>
      <c r="BP80" s="1"/>
      <c r="BQ80" s="1">
        <v>1377.64</v>
      </c>
      <c r="BR80" s="3">
        <f>IF(ISERROR(VLOOKUP($A80,'cts dir'!$A$2:$E$56,5,0)),0,(VLOOKUP($A80,'cts dir'!$A$2:$E$56,5,0)))</f>
        <v>1158.45</v>
      </c>
      <c r="BS80" s="6">
        <f t="shared" si="1"/>
        <v>2536.09</v>
      </c>
    </row>
    <row r="81" spans="1:73" x14ac:dyDescent="0.25">
      <c r="A81" s="1" t="s">
        <v>149</v>
      </c>
      <c r="B81" s="1"/>
      <c r="C81" s="1"/>
      <c r="D81" s="1">
        <v>672.19</v>
      </c>
      <c r="E81" s="1">
        <v>1262.44</v>
      </c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>
        <v>252.79</v>
      </c>
      <c r="U81" s="1"/>
      <c r="V81" s="1"/>
      <c r="W81" s="1"/>
      <c r="X81" s="1"/>
      <c r="Y81" s="1"/>
      <c r="Z81" s="1"/>
      <c r="AA81" s="1">
        <v>26.45</v>
      </c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>
        <v>224.75</v>
      </c>
      <c r="AY81" s="1">
        <v>45.71</v>
      </c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>
        <v>32.69</v>
      </c>
      <c r="BL81" s="1">
        <v>153.16</v>
      </c>
      <c r="BM81" s="1"/>
      <c r="BN81" s="1"/>
      <c r="BO81" s="1"/>
      <c r="BP81" s="1"/>
      <c r="BQ81" s="1">
        <v>2670.19</v>
      </c>
      <c r="BR81" s="3">
        <f>IF(ISERROR(VLOOKUP($A81,'cts dir'!$A$2:$E$56,5,0)),0,(VLOOKUP($A81,'cts dir'!$A$2:$E$56,5,0)))</f>
        <v>700</v>
      </c>
      <c r="BS81" s="6">
        <f t="shared" si="1"/>
        <v>3370.19</v>
      </c>
    </row>
    <row r="82" spans="1:73" x14ac:dyDescent="0.25">
      <c r="A82" s="1" t="s">
        <v>150</v>
      </c>
      <c r="B82" s="1"/>
      <c r="C82" s="1">
        <v>23.24</v>
      </c>
      <c r="D82" s="1">
        <v>549.98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>
        <v>63.2</v>
      </c>
      <c r="U82" s="1"/>
      <c r="V82" s="1"/>
      <c r="W82" s="1"/>
      <c r="X82" s="1"/>
      <c r="Y82" s="1"/>
      <c r="Z82" s="1"/>
      <c r="AA82" s="1"/>
      <c r="AB82" s="1"/>
      <c r="AC82" s="1"/>
      <c r="AD82" s="1">
        <v>349.59</v>
      </c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>
        <v>21.79</v>
      </c>
      <c r="BL82" s="1">
        <v>76.58</v>
      </c>
      <c r="BM82" s="1"/>
      <c r="BN82" s="1"/>
      <c r="BO82" s="1"/>
      <c r="BP82" s="1"/>
      <c r="BQ82" s="1">
        <v>1084.3800000000001</v>
      </c>
      <c r="BR82" s="3">
        <f>IF(ISERROR(VLOOKUP($A82,'cts dir'!$A$2:$E$56,5,0)),0,(VLOOKUP($A82,'cts dir'!$A$2:$E$56,5,0)))</f>
        <v>0</v>
      </c>
      <c r="BS82" s="6">
        <f t="shared" si="1"/>
        <v>1084.3800000000001</v>
      </c>
    </row>
    <row r="83" spans="1:73" x14ac:dyDescent="0.25">
      <c r="A83" s="1" t="s">
        <v>151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>
        <v>279.77</v>
      </c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>
        <v>279.77</v>
      </c>
      <c r="BR83" s="3">
        <f>IF(ISERROR(VLOOKUP($A83,'cts dir'!$A$2:$E$56,5,0)),0,(VLOOKUP($A83,'cts dir'!$A$2:$E$56,5,0)))</f>
        <v>0</v>
      </c>
      <c r="BS83" s="6">
        <f t="shared" si="1"/>
        <v>279.77</v>
      </c>
    </row>
    <row r="84" spans="1:73" x14ac:dyDescent="0.25">
      <c r="A84" s="1" t="s">
        <v>152</v>
      </c>
      <c r="B84" s="1"/>
      <c r="C84" s="1"/>
      <c r="D84" s="1"/>
      <c r="E84" s="1">
        <v>830.55</v>
      </c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>
        <v>83.72</v>
      </c>
      <c r="AU84" s="1"/>
      <c r="AV84" s="1"/>
      <c r="AW84" s="1"/>
      <c r="AX84" s="1">
        <v>89.9</v>
      </c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>
        <v>43.59</v>
      </c>
      <c r="BL84" s="1">
        <v>382.91</v>
      </c>
      <c r="BM84" s="1"/>
      <c r="BN84" s="1"/>
      <c r="BO84" s="1"/>
      <c r="BP84" s="1"/>
      <c r="BQ84" s="1">
        <v>1430.66</v>
      </c>
      <c r="BR84" s="3">
        <f>IF(ISERROR(VLOOKUP($A84,'cts dir'!$A$2:$E$56,5,0)),0,(VLOOKUP($A84,'cts dir'!$A$2:$E$56,5,0)))</f>
        <v>0</v>
      </c>
      <c r="BS84" s="6">
        <f t="shared" si="1"/>
        <v>1430.66</v>
      </c>
    </row>
    <row r="85" spans="1:73" x14ac:dyDescent="0.25">
      <c r="A85" s="1" t="s">
        <v>153</v>
      </c>
      <c r="B85" s="1"/>
      <c r="C85" s="1"/>
      <c r="D85" s="1">
        <v>183.33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>
        <v>589.84</v>
      </c>
      <c r="U85" s="1"/>
      <c r="V85" s="1"/>
      <c r="W85" s="1"/>
      <c r="X85" s="1"/>
      <c r="Y85" s="1"/>
      <c r="Z85" s="1"/>
      <c r="AA85" s="1"/>
      <c r="AB85" s="1"/>
      <c r="AC85" s="1"/>
      <c r="AD85" s="1">
        <v>597.22</v>
      </c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>
        <v>1370.39</v>
      </c>
      <c r="BR85" s="3">
        <f>IF(ISERROR(VLOOKUP($A85,'cts dir'!$A$2:$E$56,5,0)),0,(VLOOKUP($A85,'cts dir'!$A$2:$E$56,5,0)))</f>
        <v>0</v>
      </c>
      <c r="BS85" s="6">
        <f t="shared" si="1"/>
        <v>1370.39</v>
      </c>
    </row>
    <row r="86" spans="1:73" x14ac:dyDescent="0.25">
      <c r="A86" s="1" t="s">
        <v>154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>
        <v>169.26</v>
      </c>
      <c r="AC86" s="1"/>
      <c r="AD86" s="1"/>
      <c r="AE86" s="1"/>
      <c r="AF86" s="1"/>
      <c r="AG86" s="1"/>
      <c r="AH86" s="1">
        <v>289.19</v>
      </c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>
        <v>89.9</v>
      </c>
      <c r="AY86" s="1"/>
      <c r="AZ86" s="1"/>
      <c r="BA86" s="1"/>
      <c r="BB86" s="1"/>
      <c r="BC86" s="1">
        <v>23.65</v>
      </c>
      <c r="BD86" s="1"/>
      <c r="BE86" s="1"/>
      <c r="BF86" s="1"/>
      <c r="BG86" s="1"/>
      <c r="BH86" s="1"/>
      <c r="BI86" s="1"/>
      <c r="BJ86" s="1"/>
      <c r="BK86" s="1"/>
      <c r="BL86" s="1"/>
      <c r="BM86" s="1">
        <v>1982.04</v>
      </c>
      <c r="BN86" s="1"/>
      <c r="BO86" s="1"/>
      <c r="BP86" s="1"/>
      <c r="BQ86" s="1">
        <v>2554.0500000000002</v>
      </c>
      <c r="BR86" s="3">
        <f>IF(ISERROR(VLOOKUP($A86,'cts dir'!$A$2:$E$56,5,0)),0,(VLOOKUP($A86,'cts dir'!$A$2:$E$56,5,0)))</f>
        <v>0</v>
      </c>
      <c r="BS86" s="6">
        <f t="shared" si="1"/>
        <v>2554.0500000000002</v>
      </c>
    </row>
    <row r="87" spans="1:73" x14ac:dyDescent="0.25">
      <c r="A87" s="1" t="s">
        <v>155</v>
      </c>
      <c r="B87" s="1"/>
      <c r="C87" s="1">
        <v>46.47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>
        <v>300.19</v>
      </c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>
        <v>195.06</v>
      </c>
      <c r="BK87" s="1"/>
      <c r="BL87" s="1"/>
      <c r="BM87" s="1"/>
      <c r="BN87" s="1"/>
      <c r="BO87" s="1"/>
      <c r="BP87" s="1"/>
      <c r="BQ87" s="1">
        <v>541.72</v>
      </c>
      <c r="BR87" s="3">
        <f>IF(ISERROR(VLOOKUP($A87,'cts dir'!$A$2:$E$56,5,0)),0,(VLOOKUP($A87,'cts dir'!$A$2:$E$56,5,0)))</f>
        <v>0</v>
      </c>
      <c r="BS87" s="6">
        <f t="shared" si="1"/>
        <v>541.72</v>
      </c>
    </row>
    <row r="88" spans="1:73" x14ac:dyDescent="0.25">
      <c r="A88" s="1" t="s">
        <v>350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3">
        <f>IF(ISERROR(VLOOKUP($A88,'cts dir'!$A$2:$E$56,5,0)),0,(VLOOKUP($A88,'cts dir'!$A$2:$E$56,5,0)))</f>
        <v>288</v>
      </c>
      <c r="BS88" s="6">
        <f>+BQ88+BR88</f>
        <v>288</v>
      </c>
    </row>
    <row r="89" spans="1:73" x14ac:dyDescent="0.25">
      <c r="A89" s="1" t="s">
        <v>156</v>
      </c>
      <c r="B89" s="1"/>
      <c r="C89" s="1"/>
      <c r="D89" s="1"/>
      <c r="E89" s="1">
        <v>2433.52</v>
      </c>
      <c r="F89" s="1"/>
      <c r="G89" s="1">
        <v>1896.84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>
        <v>223.37</v>
      </c>
      <c r="Y89" s="1"/>
      <c r="Z89" s="1"/>
      <c r="AA89" s="1">
        <v>10.58</v>
      </c>
      <c r="AB89" s="1">
        <v>169.26</v>
      </c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>
        <v>179.8</v>
      </c>
      <c r="AY89" s="1">
        <v>68.569999999999993</v>
      </c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>
        <v>250.62</v>
      </c>
      <c r="BL89" s="1">
        <v>536.07000000000005</v>
      </c>
      <c r="BM89" s="1"/>
      <c r="BN89" s="1"/>
      <c r="BO89" s="1"/>
      <c r="BP89" s="1"/>
      <c r="BQ89" s="1">
        <v>5768.63</v>
      </c>
      <c r="BR89" s="3">
        <f>IF(ISERROR(VLOOKUP($A89,'cts dir'!$A$2:$E$56,5,0)),0,(VLOOKUP($A89,'cts dir'!$A$2:$E$56,5,0)))</f>
        <v>8229.64</v>
      </c>
      <c r="BS89" s="6">
        <f>+BQ89+BR89</f>
        <v>13998.27</v>
      </c>
    </row>
    <row r="90" spans="1:73" x14ac:dyDescent="0.25">
      <c r="A90" s="1" t="s">
        <v>157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>
        <v>101.55</v>
      </c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>
        <v>101.55</v>
      </c>
      <c r="BR90" s="3">
        <f>IF(ISERROR(VLOOKUP($A90,'cts dir'!$A$2:$E$56,5,0)),0,(VLOOKUP($A90,'cts dir'!$A$2:$E$56,5,0)))</f>
        <v>0</v>
      </c>
      <c r="BS90" s="6">
        <f t="shared" ref="BS90:BS124" si="2">+BQ90+BR90</f>
        <v>101.55</v>
      </c>
    </row>
    <row r="91" spans="1:73" x14ac:dyDescent="0.25">
      <c r="A91" s="1" t="s">
        <v>158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>
        <v>21.16</v>
      </c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>
        <v>44.95</v>
      </c>
      <c r="AY91" s="1">
        <v>22.86</v>
      </c>
      <c r="AZ91" s="1"/>
      <c r="BA91" s="1"/>
      <c r="BB91" s="1">
        <v>559.53</v>
      </c>
      <c r="BC91" s="1"/>
      <c r="BD91" s="1"/>
      <c r="BE91" s="1"/>
      <c r="BF91" s="1"/>
      <c r="BG91" s="1"/>
      <c r="BH91" s="1"/>
      <c r="BI91" s="1"/>
      <c r="BJ91" s="1"/>
      <c r="BK91" s="1">
        <v>43.59</v>
      </c>
      <c r="BL91" s="1">
        <v>153.16</v>
      </c>
      <c r="BM91" s="1"/>
      <c r="BN91" s="1"/>
      <c r="BO91" s="1"/>
      <c r="BP91" s="1"/>
      <c r="BQ91" s="1">
        <v>845.25</v>
      </c>
      <c r="BR91" s="3">
        <f>IF(ISERROR(VLOOKUP($A91,'cts dir'!$A$2:$E$56,5,0)),0,(VLOOKUP($A91,'cts dir'!$A$2:$E$56,5,0)))</f>
        <v>3670.57</v>
      </c>
      <c r="BS91" s="6">
        <f t="shared" si="2"/>
        <v>4515.82</v>
      </c>
    </row>
    <row r="92" spans="1:73" x14ac:dyDescent="0.25">
      <c r="A92" s="1" t="s">
        <v>159</v>
      </c>
      <c r="B92" s="1"/>
      <c r="C92" s="1"/>
      <c r="D92" s="1"/>
      <c r="E92" s="1">
        <v>299</v>
      </c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>
        <v>223.37</v>
      </c>
      <c r="Y92" s="1"/>
      <c r="Z92" s="1"/>
      <c r="AA92" s="1">
        <v>58.2</v>
      </c>
      <c r="AB92" s="1">
        <v>389.31</v>
      </c>
      <c r="AC92" s="1"/>
      <c r="AD92" s="1"/>
      <c r="AE92" s="1"/>
      <c r="AF92" s="1"/>
      <c r="AG92" s="1">
        <v>1137.95</v>
      </c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>
        <v>269.7</v>
      </c>
      <c r="AY92" s="1"/>
      <c r="AZ92" s="1"/>
      <c r="BA92" s="1"/>
      <c r="BB92" s="1"/>
      <c r="BC92" s="1">
        <v>47.3</v>
      </c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>
        <v>2424.83</v>
      </c>
      <c r="BR92" s="3">
        <f>IF(ISERROR(VLOOKUP($A92,'cts dir'!$A$2:$E$56,5,0)),0,(VLOOKUP($A92,'cts dir'!$A$2:$E$56,5,0)))</f>
        <v>2260.98</v>
      </c>
      <c r="BS92" s="6">
        <f t="shared" si="2"/>
        <v>4685.8099999999995</v>
      </c>
    </row>
    <row r="93" spans="1:73" x14ac:dyDescent="0.25">
      <c r="A93" s="1" t="s">
        <v>160</v>
      </c>
      <c r="B93" s="1"/>
      <c r="C93" s="1"/>
      <c r="D93" s="1"/>
      <c r="E93" s="1">
        <v>33.22</v>
      </c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>
        <v>33.85</v>
      </c>
      <c r="AC93" s="1"/>
      <c r="AD93" s="1"/>
      <c r="AE93" s="1"/>
      <c r="AF93" s="1"/>
      <c r="AG93" s="1">
        <v>106.21</v>
      </c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>
        <v>173.28</v>
      </c>
      <c r="BR93" s="3">
        <f>IF(ISERROR(VLOOKUP($A93,'cts dir'!$A$2:$E$56,5,0)),0,(VLOOKUP($A93,'cts dir'!$A$2:$E$56,5,0)))</f>
        <v>0</v>
      </c>
      <c r="BS93" s="6">
        <f t="shared" si="2"/>
        <v>173.28</v>
      </c>
    </row>
    <row r="94" spans="1:73" x14ac:dyDescent="0.25">
      <c r="A94" s="1" t="s">
        <v>161</v>
      </c>
      <c r="B94" s="1"/>
      <c r="C94" s="1">
        <v>92.94</v>
      </c>
      <c r="D94" s="1"/>
      <c r="E94" s="1"/>
      <c r="F94" s="1"/>
      <c r="G94" s="1"/>
      <c r="H94" s="1"/>
      <c r="I94" s="1"/>
      <c r="J94" s="1"/>
      <c r="K94" s="1"/>
      <c r="L94" s="1"/>
      <c r="M94" s="1">
        <v>758.17</v>
      </c>
      <c r="N94" s="1"/>
      <c r="O94" s="1"/>
      <c r="P94" s="1"/>
      <c r="Q94" s="1"/>
      <c r="R94" s="1"/>
      <c r="S94" s="1"/>
      <c r="T94" s="1">
        <v>568.77</v>
      </c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>
        <v>1419.89</v>
      </c>
      <c r="BR94" s="3">
        <f>IF(ISERROR(VLOOKUP($A94,'cts dir'!$A$2:$E$56,5,0)),0,(VLOOKUP($A94,'cts dir'!$A$2:$E$56,5,0)))</f>
        <v>0</v>
      </c>
      <c r="BS94" s="6">
        <f t="shared" si="2"/>
        <v>1419.89</v>
      </c>
    </row>
    <row r="95" spans="1:73" x14ac:dyDescent="0.25">
      <c r="A95" s="1" t="s">
        <v>162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>
        <v>15.61</v>
      </c>
      <c r="BK95" s="1"/>
      <c r="BL95" s="1"/>
      <c r="BM95" s="1"/>
      <c r="BN95" s="1"/>
      <c r="BO95" s="1"/>
      <c r="BP95" s="1"/>
      <c r="BQ95" s="1">
        <v>15.61</v>
      </c>
      <c r="BR95" s="3">
        <f>IF(ISERROR(VLOOKUP($A95,'cts dir'!$A$2:$E$56,5,0)),0,(VLOOKUP($A95,'cts dir'!$A$2:$E$56,5,0)))</f>
        <v>0</v>
      </c>
      <c r="BS95" s="6">
        <f t="shared" si="2"/>
        <v>15.61</v>
      </c>
    </row>
    <row r="96" spans="1:73" x14ac:dyDescent="0.25">
      <c r="A96" s="1" t="s">
        <v>163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>
        <v>63.2</v>
      </c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>
        <v>163.85</v>
      </c>
      <c r="BK96" s="1"/>
      <c r="BL96" s="1"/>
      <c r="BM96" s="1"/>
      <c r="BN96" s="1"/>
      <c r="BO96" s="1"/>
      <c r="BP96" s="1"/>
      <c r="BQ96" s="1">
        <v>227.05</v>
      </c>
      <c r="BR96" s="3">
        <f>IF(ISERROR(VLOOKUP($A96,'cts dir'!$A$2:$E$56,5,0)),0,(VLOOKUP($A96,'cts dir'!$A$2:$E$56,5,0)))</f>
        <v>0</v>
      </c>
      <c r="BS96" s="6">
        <f t="shared" si="2"/>
        <v>227.05</v>
      </c>
      <c r="BU96" s="5">
        <v>8229.64</v>
      </c>
    </row>
    <row r="97" spans="1:73" x14ac:dyDescent="0.25">
      <c r="A97" s="1" t="s">
        <v>164</v>
      </c>
      <c r="B97" s="1"/>
      <c r="C97" s="1">
        <v>859.74</v>
      </c>
      <c r="D97" s="1">
        <v>427.76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>
        <v>1079.6099999999999</v>
      </c>
      <c r="U97" s="1"/>
      <c r="V97" s="1"/>
      <c r="W97" s="1"/>
      <c r="X97" s="1"/>
      <c r="Y97" s="1"/>
      <c r="Z97" s="1"/>
      <c r="AA97" s="1">
        <v>63.49</v>
      </c>
      <c r="AB97" s="1">
        <v>152.34</v>
      </c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>
        <v>157.33000000000001</v>
      </c>
      <c r="AY97" s="1"/>
      <c r="AZ97" s="1"/>
      <c r="BA97" s="1"/>
      <c r="BB97" s="1"/>
      <c r="BC97" s="1"/>
      <c r="BD97" s="1"/>
      <c r="BE97" s="1">
        <v>4466.1499999999996</v>
      </c>
      <c r="BF97" s="1"/>
      <c r="BG97" s="1"/>
      <c r="BH97" s="1"/>
      <c r="BI97" s="1"/>
      <c r="BJ97" s="1"/>
      <c r="BK97" s="1"/>
      <c r="BL97" s="1">
        <v>612.65</v>
      </c>
      <c r="BM97" s="1"/>
      <c r="BN97" s="1"/>
      <c r="BO97" s="1"/>
      <c r="BP97" s="1"/>
      <c r="BQ97" s="1">
        <v>7819.06</v>
      </c>
      <c r="BR97" s="3">
        <f>IF(ISERROR(VLOOKUP($A97,'cts dir'!$A$2:$E$56,5,0)),0,(VLOOKUP($A97,'cts dir'!$A$2:$E$56,5,0)))</f>
        <v>0</v>
      </c>
      <c r="BS97" s="6">
        <f t="shared" si="2"/>
        <v>7819.06</v>
      </c>
      <c r="BU97" s="5">
        <v>3670.57</v>
      </c>
    </row>
    <row r="98" spans="1:73" x14ac:dyDescent="0.25">
      <c r="A98" s="1" t="s">
        <v>165</v>
      </c>
      <c r="B98" s="1"/>
      <c r="C98" s="1"/>
      <c r="D98" s="1">
        <v>611.08000000000004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>
        <v>50.78</v>
      </c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>
        <v>44.95</v>
      </c>
      <c r="AY98" s="1"/>
      <c r="AZ98" s="1"/>
      <c r="BA98" s="1"/>
      <c r="BB98" s="1">
        <v>839.3</v>
      </c>
      <c r="BC98" s="1"/>
      <c r="BD98" s="1"/>
      <c r="BE98" s="1"/>
      <c r="BF98" s="1"/>
      <c r="BG98" s="1"/>
      <c r="BH98" s="1"/>
      <c r="BI98" s="1"/>
      <c r="BJ98" s="1"/>
      <c r="BK98" s="1"/>
      <c r="BL98" s="1">
        <v>76.58</v>
      </c>
      <c r="BM98" s="1"/>
      <c r="BN98" s="1"/>
      <c r="BO98" s="1"/>
      <c r="BP98" s="1"/>
      <c r="BQ98" s="1">
        <v>1622.69</v>
      </c>
      <c r="BR98" s="3">
        <f>IF(ISERROR(VLOOKUP($A98,'cts dir'!$A$2:$E$56,5,0)),0,(VLOOKUP($A98,'cts dir'!$A$2:$E$56,5,0)))</f>
        <v>0</v>
      </c>
      <c r="BS98" s="6">
        <f t="shared" si="2"/>
        <v>1622.69</v>
      </c>
      <c r="BU98" s="5">
        <v>2260.98</v>
      </c>
    </row>
    <row r="99" spans="1:73" x14ac:dyDescent="0.25">
      <c r="A99" s="1" t="s">
        <v>166</v>
      </c>
      <c r="B99" s="1"/>
      <c r="C99" s="1">
        <v>69.709999999999994</v>
      </c>
      <c r="D99" s="1">
        <v>427.76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>
        <v>947.76</v>
      </c>
      <c r="Q99" s="1"/>
      <c r="R99" s="1"/>
      <c r="S99" s="1"/>
      <c r="T99" s="1">
        <v>589.84</v>
      </c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>
        <v>102.07</v>
      </c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>
        <v>2137.14</v>
      </c>
      <c r="BR99" s="3">
        <f>IF(ISERROR(VLOOKUP($A99,'cts dir'!$A$2:$E$56,5,0)),0,(VLOOKUP($A99,'cts dir'!$A$2:$E$56,5,0)))</f>
        <v>0</v>
      </c>
      <c r="BS99" s="6">
        <f t="shared" si="2"/>
        <v>2137.14</v>
      </c>
      <c r="BU99" s="5">
        <v>165.4</v>
      </c>
    </row>
    <row r="100" spans="1:73" x14ac:dyDescent="0.25">
      <c r="A100" s="1" t="s">
        <v>167</v>
      </c>
      <c r="B100" s="1"/>
      <c r="C100" s="1"/>
      <c r="D100" s="1">
        <v>61.11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>
        <v>355.41</v>
      </c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>
        <v>67.709999999999994</v>
      </c>
      <c r="AC100" s="1"/>
      <c r="AD100" s="1"/>
      <c r="AE100" s="1"/>
      <c r="AF100" s="1"/>
      <c r="AG100" s="1"/>
      <c r="AH100" s="1">
        <v>170.11</v>
      </c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>
        <v>44.95</v>
      </c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>
        <v>699.29</v>
      </c>
      <c r="BR100" s="3">
        <f>IF(ISERROR(VLOOKUP($A100,'cts dir'!$A$2:$E$56,5,0)),0,(VLOOKUP($A100,'cts dir'!$A$2:$E$56,5,0)))</f>
        <v>0</v>
      </c>
      <c r="BS100" s="6">
        <f t="shared" si="2"/>
        <v>699.29</v>
      </c>
      <c r="BU100" s="5">
        <v>163.22</v>
      </c>
    </row>
    <row r="101" spans="1:73" x14ac:dyDescent="0.25">
      <c r="A101" s="1" t="s">
        <v>168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>
        <v>304.64</v>
      </c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>
        <v>304.64</v>
      </c>
      <c r="BR101" s="3">
        <f>IF(ISERROR(VLOOKUP($A101,'cts dir'!$A$2:$E$56,5,0)),0,(VLOOKUP($A101,'cts dir'!$A$2:$E$56,5,0)))</f>
        <v>0</v>
      </c>
      <c r="BS101" s="6">
        <f t="shared" si="2"/>
        <v>304.64</v>
      </c>
      <c r="BU101" s="5">
        <v>164.1</v>
      </c>
    </row>
    <row r="102" spans="1:73" x14ac:dyDescent="0.25">
      <c r="A102" s="1" t="s">
        <v>169</v>
      </c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>
        <v>135.38999999999999</v>
      </c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>
        <v>135.38999999999999</v>
      </c>
      <c r="BR102" s="3">
        <f>IF(ISERROR(VLOOKUP($A102,'cts dir'!$A$2:$E$56,5,0)),0,(VLOOKUP($A102,'cts dir'!$A$2:$E$56,5,0)))</f>
        <v>0</v>
      </c>
      <c r="BS102" s="6">
        <f t="shared" si="2"/>
        <v>135.38999999999999</v>
      </c>
      <c r="BU102" s="5">
        <v>33.479999999999997</v>
      </c>
    </row>
    <row r="103" spans="1:73" x14ac:dyDescent="0.25">
      <c r="A103" s="1" t="s">
        <v>170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>
        <v>67.7</v>
      </c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>
        <v>67.7</v>
      </c>
      <c r="BR103" s="3">
        <f>IF(ISERROR(VLOOKUP($A103,'cts dir'!$A$2:$E$56,5,0)),0,(VLOOKUP($A103,'cts dir'!$A$2:$E$56,5,0)))</f>
        <v>0</v>
      </c>
      <c r="BS103" s="6">
        <f t="shared" si="2"/>
        <v>67.7</v>
      </c>
    </row>
    <row r="104" spans="1:73" x14ac:dyDescent="0.25">
      <c r="A104" s="1" t="s">
        <v>171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>
        <v>33.85</v>
      </c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>
        <v>33.85</v>
      </c>
      <c r="BR104" s="3">
        <f>IF(ISERROR(VLOOKUP($A104,'cts dir'!$A$2:$E$56,5,0)),0,(VLOOKUP($A104,'cts dir'!$A$2:$E$56,5,0)))</f>
        <v>0</v>
      </c>
      <c r="BS104" s="6">
        <f t="shared" si="2"/>
        <v>33.85</v>
      </c>
    </row>
    <row r="105" spans="1:73" x14ac:dyDescent="0.25">
      <c r="A105" s="1" t="s">
        <v>172</v>
      </c>
      <c r="B105" s="1"/>
      <c r="C105" s="1"/>
      <c r="D105" s="1">
        <v>61.11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>
        <v>1117.01</v>
      </c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>
        <v>101.56</v>
      </c>
      <c r="AC105" s="1"/>
      <c r="AD105" s="1"/>
      <c r="AE105" s="1"/>
      <c r="AF105" s="1"/>
      <c r="AG105" s="1"/>
      <c r="AH105" s="1">
        <v>443.43</v>
      </c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>
        <v>89.9</v>
      </c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>
        <v>76.58</v>
      </c>
      <c r="BM105" s="1"/>
      <c r="BN105" s="1"/>
      <c r="BO105" s="1"/>
      <c r="BP105" s="1"/>
      <c r="BQ105" s="1">
        <v>1889.59</v>
      </c>
      <c r="BR105" s="3">
        <f>IF(ISERROR(VLOOKUP($A105,'cts dir'!$A$2:$E$56,5,0)),0,(VLOOKUP($A105,'cts dir'!$A$2:$E$56,5,0)))</f>
        <v>0</v>
      </c>
      <c r="BS105" s="6">
        <f t="shared" si="2"/>
        <v>1889.59</v>
      </c>
    </row>
    <row r="106" spans="1:73" x14ac:dyDescent="0.25">
      <c r="A106" s="1" t="s">
        <v>173</v>
      </c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>
        <v>578.39</v>
      </c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>
        <v>1124.75</v>
      </c>
      <c r="BN106" s="1"/>
      <c r="BO106" s="1"/>
      <c r="BP106" s="1"/>
      <c r="BQ106" s="1">
        <v>1703.14</v>
      </c>
      <c r="BR106" s="3">
        <f>IF(ISERROR(VLOOKUP($A106,'cts dir'!$A$2:$E$56,5,0)),0,(VLOOKUP($A106,'cts dir'!$A$2:$E$56,5,0)))</f>
        <v>0</v>
      </c>
      <c r="BS106" s="6">
        <f t="shared" si="2"/>
        <v>1703.14</v>
      </c>
    </row>
    <row r="107" spans="1:73" x14ac:dyDescent="0.25">
      <c r="A107" s="1" t="s">
        <v>174</v>
      </c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>
        <v>189.59</v>
      </c>
      <c r="U107" s="1"/>
      <c r="V107" s="1"/>
      <c r="W107" s="1"/>
      <c r="X107" s="1">
        <v>1306.72</v>
      </c>
      <c r="Y107" s="1"/>
      <c r="Z107" s="1"/>
      <c r="AA107" s="1"/>
      <c r="AB107" s="1">
        <v>677.06</v>
      </c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>
        <v>359.6</v>
      </c>
      <c r="AY107" s="1"/>
      <c r="AZ107" s="1"/>
      <c r="BA107" s="1"/>
      <c r="BB107" s="1"/>
      <c r="BC107" s="1">
        <v>685.9</v>
      </c>
      <c r="BD107" s="1"/>
      <c r="BE107" s="1"/>
      <c r="BF107" s="1"/>
      <c r="BG107" s="1"/>
      <c r="BH107" s="1"/>
      <c r="BI107" s="1"/>
      <c r="BJ107" s="1">
        <v>2559.23</v>
      </c>
      <c r="BK107" s="1"/>
      <c r="BL107" s="1"/>
      <c r="BM107" s="1"/>
      <c r="BN107" s="1"/>
      <c r="BO107" s="1"/>
      <c r="BP107" s="1"/>
      <c r="BQ107" s="1">
        <v>5778.09</v>
      </c>
      <c r="BR107" s="3">
        <f>IF(ISERROR(VLOOKUP($A107,'cts dir'!$A$2:$E$56,5,0)),0,(VLOOKUP($A107,'cts dir'!$A$2:$E$56,5,0)))</f>
        <v>165.4</v>
      </c>
      <c r="BS107" s="6">
        <f t="shared" si="2"/>
        <v>5943.49</v>
      </c>
    </row>
    <row r="108" spans="1:73" x14ac:dyDescent="0.25">
      <c r="A108" s="1" t="s">
        <v>175</v>
      </c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>
        <v>402.07</v>
      </c>
      <c r="Y108" s="1"/>
      <c r="Z108" s="1"/>
      <c r="AA108" s="1"/>
      <c r="AB108" s="1">
        <v>101.56</v>
      </c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>
        <v>44.95</v>
      </c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>
        <v>858.28</v>
      </c>
      <c r="BK108" s="1"/>
      <c r="BL108" s="1"/>
      <c r="BM108" s="1"/>
      <c r="BN108" s="1"/>
      <c r="BO108" s="1"/>
      <c r="BP108" s="1"/>
      <c r="BQ108" s="1">
        <v>1406.85</v>
      </c>
      <c r="BR108" s="3">
        <f>IF(ISERROR(VLOOKUP($A108,'cts dir'!$A$2:$E$56,5,0)),0,(VLOOKUP($A108,'cts dir'!$A$2:$E$56,5,0)))</f>
        <v>0</v>
      </c>
      <c r="BS108" s="6">
        <f t="shared" si="2"/>
        <v>1406.85</v>
      </c>
    </row>
    <row r="109" spans="1:73" x14ac:dyDescent="0.25">
      <c r="A109" s="1" t="s">
        <v>176</v>
      </c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>
        <v>124.84</v>
      </c>
      <c r="BK109" s="1"/>
      <c r="BL109" s="1"/>
      <c r="BM109" s="1"/>
      <c r="BN109" s="1"/>
      <c r="BO109" s="1"/>
      <c r="BP109" s="1"/>
      <c r="BQ109" s="1">
        <v>124.84</v>
      </c>
      <c r="BR109" s="3">
        <f>IF(ISERROR(VLOOKUP($A109,'cts dir'!$A$2:$E$56,5,0)),0,(VLOOKUP($A109,'cts dir'!$A$2:$E$56,5,0)))</f>
        <v>0</v>
      </c>
      <c r="BS109" s="6">
        <f t="shared" si="2"/>
        <v>124.84</v>
      </c>
    </row>
    <row r="110" spans="1:73" x14ac:dyDescent="0.25">
      <c r="A110" s="1" t="s">
        <v>177</v>
      </c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>
        <v>135.38999999999999</v>
      </c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>
        <v>135.38999999999999</v>
      </c>
      <c r="BR110" s="3">
        <f>IF(ISERROR(VLOOKUP($A110,'cts dir'!$A$2:$E$56,5,0)),0,(VLOOKUP($A110,'cts dir'!$A$2:$E$56,5,0)))</f>
        <v>0</v>
      </c>
      <c r="BS110" s="6">
        <f t="shared" si="2"/>
        <v>135.38999999999999</v>
      </c>
    </row>
    <row r="111" spans="1:73" x14ac:dyDescent="0.25">
      <c r="A111" s="1" t="s">
        <v>178</v>
      </c>
      <c r="B111" s="1"/>
      <c r="C111" s="1">
        <v>673.85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>
        <v>457.01</v>
      </c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>
        <v>157.33000000000001</v>
      </c>
      <c r="AY111" s="1"/>
      <c r="AZ111" s="1"/>
      <c r="BA111" s="1"/>
      <c r="BB111" s="1"/>
      <c r="BC111" s="1">
        <v>47.3</v>
      </c>
      <c r="BD111" s="1"/>
      <c r="BE111" s="1"/>
      <c r="BF111" s="1"/>
      <c r="BG111" s="1"/>
      <c r="BH111" s="1"/>
      <c r="BI111" s="1"/>
      <c r="BJ111" s="1">
        <v>2434.39</v>
      </c>
      <c r="BK111" s="1"/>
      <c r="BL111" s="1"/>
      <c r="BM111" s="1"/>
      <c r="BN111" s="1"/>
      <c r="BO111" s="1"/>
      <c r="BP111" s="1"/>
      <c r="BQ111" s="1">
        <v>3769.88</v>
      </c>
      <c r="BR111" s="3">
        <f>IF(ISERROR(VLOOKUP($A111,'cts dir'!$A$2:$E$56,5,0)),0,(VLOOKUP($A111,'cts dir'!$A$2:$E$56,5,0)))</f>
        <v>163.22</v>
      </c>
      <c r="BS111" s="6">
        <f t="shared" si="2"/>
        <v>3933.1</v>
      </c>
    </row>
    <row r="112" spans="1:73" x14ac:dyDescent="0.25">
      <c r="A112" s="1" t="s">
        <v>179</v>
      </c>
      <c r="B112" s="1"/>
      <c r="C112" s="1"/>
      <c r="D112" s="1">
        <v>244.43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>
        <v>413.24</v>
      </c>
      <c r="Y112" s="1"/>
      <c r="Z112" s="1"/>
      <c r="AA112" s="1"/>
      <c r="AB112" s="1">
        <v>169.26</v>
      </c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>
        <v>179.8</v>
      </c>
      <c r="AY112" s="1"/>
      <c r="AZ112" s="1"/>
      <c r="BA112" s="1"/>
      <c r="BB112" s="1">
        <v>279.77</v>
      </c>
      <c r="BC112" s="1">
        <v>993.37</v>
      </c>
      <c r="BD112" s="1"/>
      <c r="BE112" s="1"/>
      <c r="BF112" s="1"/>
      <c r="BG112" s="1"/>
      <c r="BH112" s="1"/>
      <c r="BI112" s="1"/>
      <c r="BJ112" s="1"/>
      <c r="BK112" s="1"/>
      <c r="BL112" s="1">
        <v>382.91</v>
      </c>
      <c r="BM112" s="1"/>
      <c r="BN112" s="1"/>
      <c r="BO112" s="1"/>
      <c r="BP112" s="1"/>
      <c r="BQ112" s="1">
        <v>2662.78</v>
      </c>
      <c r="BR112" s="3">
        <f>IF(ISERROR(VLOOKUP($A112,'cts dir'!$A$2:$E$56,5,0)),0,(VLOOKUP($A112,'cts dir'!$A$2:$E$56,5,0)))</f>
        <v>0</v>
      </c>
      <c r="BS112" s="6">
        <f t="shared" si="2"/>
        <v>2662.78</v>
      </c>
    </row>
    <row r="113" spans="1:71" x14ac:dyDescent="0.25">
      <c r="A113" s="1" t="s">
        <v>180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>
        <v>338.49</v>
      </c>
      <c r="Q113" s="1"/>
      <c r="R113" s="1"/>
      <c r="S113" s="1"/>
      <c r="T113" s="1"/>
      <c r="U113" s="1"/>
      <c r="V113" s="1"/>
      <c r="W113" s="1"/>
      <c r="X113" s="1">
        <v>312.72000000000003</v>
      </c>
      <c r="Y113" s="1"/>
      <c r="Z113" s="1"/>
      <c r="AA113" s="1"/>
      <c r="AB113" s="1"/>
      <c r="AC113" s="1"/>
      <c r="AD113" s="1"/>
      <c r="AE113" s="1"/>
      <c r="AF113" s="1"/>
      <c r="AG113" s="1"/>
      <c r="AH113" s="1">
        <v>68.05</v>
      </c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>
        <v>719.25</v>
      </c>
      <c r="BR113" s="3">
        <f>IF(ISERROR(VLOOKUP($A113,'cts dir'!$A$2:$E$56,5,0)),0,(VLOOKUP($A113,'cts dir'!$A$2:$E$56,5,0)))</f>
        <v>0</v>
      </c>
      <c r="BS113" s="6">
        <f t="shared" si="2"/>
        <v>719.25</v>
      </c>
    </row>
    <row r="114" spans="1:71" x14ac:dyDescent="0.25">
      <c r="A114" s="1" t="s">
        <v>181</v>
      </c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>
        <v>101.56</v>
      </c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>
        <v>44.95</v>
      </c>
      <c r="AY114" s="1"/>
      <c r="AZ114" s="1"/>
      <c r="BA114" s="1"/>
      <c r="BB114" s="1">
        <v>373.02</v>
      </c>
      <c r="BC114" s="1"/>
      <c r="BD114" s="1"/>
      <c r="BE114" s="1"/>
      <c r="BF114" s="1"/>
      <c r="BG114" s="1"/>
      <c r="BH114" s="1"/>
      <c r="BI114" s="1"/>
      <c r="BJ114" s="1"/>
      <c r="BK114" s="1"/>
      <c r="BL114" s="1">
        <v>153.16</v>
      </c>
      <c r="BM114" s="1"/>
      <c r="BN114" s="1"/>
      <c r="BO114" s="1"/>
      <c r="BP114" s="1"/>
      <c r="BQ114" s="1">
        <v>672.69</v>
      </c>
      <c r="BR114" s="3">
        <f>IF(ISERROR(VLOOKUP($A114,'cts dir'!$A$2:$E$56,5,0)),0,(VLOOKUP($A114,'cts dir'!$A$2:$E$56,5,0)))</f>
        <v>0</v>
      </c>
      <c r="BS114" s="6">
        <f t="shared" si="2"/>
        <v>672.69</v>
      </c>
    </row>
    <row r="115" spans="1:71" x14ac:dyDescent="0.25">
      <c r="A115" s="1" t="s">
        <v>182</v>
      </c>
      <c r="B115" s="1"/>
      <c r="C115" s="1"/>
      <c r="D115" s="1">
        <v>305.54000000000002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>
        <v>135.41</v>
      </c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>
        <v>44.95</v>
      </c>
      <c r="AY115" s="1"/>
      <c r="AZ115" s="1"/>
      <c r="BA115" s="1"/>
      <c r="BB115" s="1">
        <v>186.51</v>
      </c>
      <c r="BC115" s="1"/>
      <c r="BD115" s="1"/>
      <c r="BE115" s="1"/>
      <c r="BF115" s="1"/>
      <c r="BG115" s="1"/>
      <c r="BH115" s="1"/>
      <c r="BI115" s="1"/>
      <c r="BJ115" s="1"/>
      <c r="BK115" s="1"/>
      <c r="BL115" s="1">
        <v>229.74</v>
      </c>
      <c r="BM115" s="1"/>
      <c r="BN115" s="1"/>
      <c r="BO115" s="1"/>
      <c r="BP115" s="1"/>
      <c r="BQ115" s="1">
        <v>902.16</v>
      </c>
      <c r="BR115" s="3">
        <f>IF(ISERROR(VLOOKUP($A115,'cts dir'!$A$2:$E$56,5,0)),0,(VLOOKUP($A115,'cts dir'!$A$2:$E$56,5,0)))</f>
        <v>0</v>
      </c>
      <c r="BS115" s="6">
        <f t="shared" si="2"/>
        <v>902.16</v>
      </c>
    </row>
    <row r="116" spans="1:71" x14ac:dyDescent="0.25">
      <c r="A116" s="1" t="s">
        <v>183</v>
      </c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>
        <v>315.98</v>
      </c>
      <c r="U116" s="1"/>
      <c r="V116" s="1"/>
      <c r="W116" s="1"/>
      <c r="X116" s="1">
        <v>402.07</v>
      </c>
      <c r="Y116" s="1"/>
      <c r="Z116" s="1"/>
      <c r="AA116" s="1"/>
      <c r="AB116" s="1">
        <v>169.26</v>
      </c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>
        <v>44.95</v>
      </c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>
        <v>1217.2</v>
      </c>
      <c r="BK116" s="1"/>
      <c r="BL116" s="1"/>
      <c r="BM116" s="1"/>
      <c r="BN116" s="1"/>
      <c r="BO116" s="1"/>
      <c r="BP116" s="1"/>
      <c r="BQ116" s="1">
        <v>2149.46</v>
      </c>
      <c r="BR116" s="3">
        <f>IF(ISERROR(VLOOKUP($A116,'cts dir'!$A$2:$E$56,5,0)),0,(VLOOKUP($A116,'cts dir'!$A$2:$E$56,5,0)))</f>
        <v>164.1</v>
      </c>
      <c r="BS116" s="6">
        <f t="shared" si="2"/>
        <v>2313.56</v>
      </c>
    </row>
    <row r="117" spans="1:71" x14ac:dyDescent="0.25">
      <c r="A117" s="1" t="s">
        <v>184</v>
      </c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>
        <v>145.66</v>
      </c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>
        <v>373.02</v>
      </c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>
        <v>518.69000000000005</v>
      </c>
      <c r="BR117" s="3">
        <f>IF(ISERROR(VLOOKUP($A117,'cts dir'!$A$2:$E$56,5,0)),0,(VLOOKUP($A117,'cts dir'!$A$2:$E$56,5,0)))</f>
        <v>0</v>
      </c>
      <c r="BS117" s="6">
        <f t="shared" si="2"/>
        <v>518.69000000000005</v>
      </c>
    </row>
    <row r="118" spans="1:71" x14ac:dyDescent="0.25">
      <c r="A118" s="1" t="s">
        <v>185</v>
      </c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>
        <v>169.26</v>
      </c>
      <c r="AC118" s="1"/>
      <c r="AD118" s="1"/>
      <c r="AE118" s="1"/>
      <c r="AF118" s="1"/>
      <c r="AG118" s="1"/>
      <c r="AH118" s="1">
        <v>1650.11</v>
      </c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>
        <v>224.75</v>
      </c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>
        <v>4478.4399999999996</v>
      </c>
      <c r="BN118" s="1"/>
      <c r="BO118" s="1"/>
      <c r="BP118" s="1"/>
      <c r="BQ118" s="1">
        <v>6522.57</v>
      </c>
      <c r="BR118" s="3">
        <f>IF(ISERROR(VLOOKUP($A118,'cts dir'!$A$2:$E$56,5,0)),0,(VLOOKUP($A118,'cts dir'!$A$2:$E$56,5,0)))</f>
        <v>33.479999999999997</v>
      </c>
      <c r="BS118" s="6">
        <f t="shared" si="2"/>
        <v>6556.0499999999993</v>
      </c>
    </row>
    <row r="119" spans="1:71" x14ac:dyDescent="0.25">
      <c r="A119" s="1" t="s">
        <v>186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>
        <v>419.65</v>
      </c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>
        <v>419.65</v>
      </c>
      <c r="BR119" s="3">
        <f>IF(ISERROR(VLOOKUP($A119,'cts dir'!$A$2:$E$56,5,0)),0,(VLOOKUP($A119,'cts dir'!$A$2:$E$56,5,0)))</f>
        <v>0</v>
      </c>
      <c r="BS119" s="6">
        <f t="shared" si="2"/>
        <v>419.65</v>
      </c>
    </row>
    <row r="120" spans="1:71" x14ac:dyDescent="0.25">
      <c r="A120" s="1" t="s">
        <v>187</v>
      </c>
      <c r="B120" s="1"/>
      <c r="C120" s="1"/>
      <c r="D120" s="1">
        <v>61.11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>
        <v>67.709999999999994</v>
      </c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>
        <v>44.95</v>
      </c>
      <c r="AY120" s="1"/>
      <c r="AZ120" s="1"/>
      <c r="BA120" s="1"/>
      <c r="BB120" s="1">
        <v>1445.46</v>
      </c>
      <c r="BC120" s="1"/>
      <c r="BD120" s="1"/>
      <c r="BE120" s="1"/>
      <c r="BF120" s="1"/>
      <c r="BG120" s="1"/>
      <c r="BH120" s="1"/>
      <c r="BI120" s="1"/>
      <c r="BJ120" s="1"/>
      <c r="BK120" s="1"/>
      <c r="BL120" s="1">
        <v>229.74</v>
      </c>
      <c r="BM120" s="1"/>
      <c r="BN120" s="1"/>
      <c r="BO120" s="1"/>
      <c r="BP120" s="1"/>
      <c r="BQ120" s="1">
        <v>1848.97</v>
      </c>
      <c r="BR120" s="3">
        <f>IF(ISERROR(VLOOKUP($A120,'cts dir'!$A$2:$E$56,5,0)),0,(VLOOKUP($A120,'cts dir'!$A$2:$E$56,5,0)))</f>
        <v>0</v>
      </c>
      <c r="BS120" s="6">
        <f t="shared" si="2"/>
        <v>1848.97</v>
      </c>
    </row>
    <row r="121" spans="1:71" x14ac:dyDescent="0.25">
      <c r="A121" s="1" t="s">
        <v>188</v>
      </c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>
        <v>93.26</v>
      </c>
      <c r="BC121" s="1"/>
      <c r="BD121" s="1"/>
      <c r="BE121" s="1"/>
      <c r="BF121" s="1"/>
      <c r="BG121" s="1"/>
      <c r="BH121" s="1"/>
      <c r="BI121" s="1"/>
      <c r="BJ121" s="1"/>
      <c r="BK121" s="1"/>
      <c r="BL121" s="1">
        <v>76.58</v>
      </c>
      <c r="BM121" s="1"/>
      <c r="BN121" s="1"/>
      <c r="BO121" s="1"/>
      <c r="BP121" s="1"/>
      <c r="BQ121" s="1">
        <v>169.84</v>
      </c>
      <c r="BR121" s="3">
        <f>IF(ISERROR(VLOOKUP($A121,'cts dir'!$A$2:$E$56,5,0)),0,(VLOOKUP($A121,'cts dir'!$A$2:$E$56,5,0)))</f>
        <v>0</v>
      </c>
      <c r="BS121" s="6">
        <f t="shared" si="2"/>
        <v>169.84</v>
      </c>
    </row>
    <row r="122" spans="1:71" x14ac:dyDescent="0.25">
      <c r="A122" s="1" t="s">
        <v>189</v>
      </c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>
        <v>50.78</v>
      </c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>
        <v>44.95</v>
      </c>
      <c r="AY122" s="1"/>
      <c r="AZ122" s="1"/>
      <c r="BA122" s="1"/>
      <c r="BB122" s="1">
        <v>1212.32</v>
      </c>
      <c r="BC122" s="1"/>
      <c r="BD122" s="1"/>
      <c r="BE122" s="1"/>
      <c r="BF122" s="1"/>
      <c r="BG122" s="1"/>
      <c r="BH122" s="1"/>
      <c r="BI122" s="1"/>
      <c r="BJ122" s="1"/>
      <c r="BK122" s="1"/>
      <c r="BL122" s="1">
        <v>153.16</v>
      </c>
      <c r="BM122" s="1"/>
      <c r="BN122" s="1"/>
      <c r="BO122" s="1"/>
      <c r="BP122" s="1"/>
      <c r="BQ122" s="1">
        <v>1461.21</v>
      </c>
      <c r="BR122" s="3">
        <f>IF(ISERROR(VLOOKUP($A122,'cts dir'!$A$2:$E$56,5,0)),0,(VLOOKUP($A122,'cts dir'!$A$2:$E$56,5,0)))</f>
        <v>0</v>
      </c>
      <c r="BS122" s="6">
        <f t="shared" si="2"/>
        <v>1461.21</v>
      </c>
    </row>
    <row r="123" spans="1:71" x14ac:dyDescent="0.25">
      <c r="A123" s="1" t="s">
        <v>190</v>
      </c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>
        <v>186.51</v>
      </c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>
        <v>186.51</v>
      </c>
      <c r="BR123" s="3">
        <f>IF(ISERROR(VLOOKUP($A123,'cts dir'!$A$2:$E$56,5,0)),0,(VLOOKUP($A123,'cts dir'!$A$2:$E$56,5,0)))</f>
        <v>0</v>
      </c>
      <c r="BS123" s="6">
        <f t="shared" si="2"/>
        <v>186.51</v>
      </c>
    </row>
    <row r="124" spans="1:71" x14ac:dyDescent="0.25">
      <c r="A124" s="1" t="s">
        <v>191</v>
      </c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>
        <v>559.53</v>
      </c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>
        <v>559.53</v>
      </c>
      <c r="BR124" s="3">
        <f>IF(ISERROR(VLOOKUP($A124,'cts dir'!$A$2:$E$56,5,0)),0,(VLOOKUP($A124,'cts dir'!$A$2:$E$56,5,0)))</f>
        <v>0</v>
      </c>
      <c r="BS124" s="6">
        <f t="shared" si="2"/>
        <v>559.53</v>
      </c>
    </row>
    <row r="125" spans="1:71" x14ac:dyDescent="0.25">
      <c r="A125" s="1" t="s">
        <v>351</v>
      </c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3">
        <f>IF(ISERROR(VLOOKUP($A125,'cts dir'!$A$2:$E$56,5,0)),0,(VLOOKUP($A125,'cts dir'!$A$2:$E$56,5,0)))</f>
        <v>2862</v>
      </c>
      <c r="BS125" s="6">
        <f>+BQ125+BR125</f>
        <v>2862</v>
      </c>
    </row>
    <row r="126" spans="1:71" x14ac:dyDescent="0.25">
      <c r="A126" s="1" t="s">
        <v>192</v>
      </c>
      <c r="B126" s="1"/>
      <c r="C126" s="1"/>
      <c r="D126" s="1">
        <v>122.22</v>
      </c>
      <c r="E126" s="1">
        <v>797.33</v>
      </c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>
        <v>168.53</v>
      </c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>
        <v>43.59</v>
      </c>
      <c r="BL126" s="1">
        <v>153.16</v>
      </c>
      <c r="BM126" s="1"/>
      <c r="BN126" s="1"/>
      <c r="BO126" s="1"/>
      <c r="BP126" s="1"/>
      <c r="BQ126" s="1">
        <v>1284.82</v>
      </c>
      <c r="BR126" s="3">
        <f>IF(ISERROR(VLOOKUP($A126,'cts dir'!$A$2:$E$56,5,0)),0,(VLOOKUP($A126,'cts dir'!$A$2:$E$56,5,0)))</f>
        <v>0</v>
      </c>
      <c r="BS126" s="6">
        <f t="shared" ref="BS126:BS189" si="3">+BQ126+BR126</f>
        <v>1284.82</v>
      </c>
    </row>
    <row r="127" spans="1:71" x14ac:dyDescent="0.25">
      <c r="A127" s="1" t="s">
        <v>193</v>
      </c>
      <c r="B127" s="1"/>
      <c r="C127" s="1"/>
      <c r="D127" s="1"/>
      <c r="E127" s="1">
        <v>598</v>
      </c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>
        <v>147.46</v>
      </c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>
        <v>745.46</v>
      </c>
      <c r="BR127" s="3">
        <f>IF(ISERROR(VLOOKUP($A127,'cts dir'!$A$2:$E$56,5,0)),0,(VLOOKUP($A127,'cts dir'!$A$2:$E$56,5,0)))</f>
        <v>0</v>
      </c>
      <c r="BS127" s="6">
        <f t="shared" si="3"/>
        <v>745.46</v>
      </c>
    </row>
    <row r="128" spans="1:71" x14ac:dyDescent="0.25">
      <c r="A128" s="1" t="s">
        <v>194</v>
      </c>
      <c r="B128" s="1"/>
      <c r="C128" s="1"/>
      <c r="D128" s="1">
        <v>61.11</v>
      </c>
      <c r="E128" s="1">
        <v>631.22</v>
      </c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>
        <v>168.53</v>
      </c>
      <c r="U128" s="1"/>
      <c r="V128" s="1"/>
      <c r="W128" s="1"/>
      <c r="X128" s="1">
        <v>312.72000000000003</v>
      </c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>
        <v>44.95</v>
      </c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>
        <v>402.05</v>
      </c>
      <c r="BM128" s="1"/>
      <c r="BN128" s="1"/>
      <c r="BO128" s="1"/>
      <c r="BP128" s="1"/>
      <c r="BQ128" s="1">
        <v>1620.57</v>
      </c>
      <c r="BR128" s="3">
        <f>IF(ISERROR(VLOOKUP($A128,'cts dir'!$A$2:$E$56,5,0)),0,(VLOOKUP($A128,'cts dir'!$A$2:$E$56,5,0)))</f>
        <v>0</v>
      </c>
      <c r="BS128" s="6">
        <f t="shared" si="3"/>
        <v>1620.57</v>
      </c>
    </row>
    <row r="129" spans="1:71" x14ac:dyDescent="0.25">
      <c r="A129" s="1" t="s">
        <v>195</v>
      </c>
      <c r="B129" s="1"/>
      <c r="C129" s="1"/>
      <c r="D129" s="1"/>
      <c r="E129" s="1">
        <v>33.22</v>
      </c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>
        <v>33.22</v>
      </c>
      <c r="BR129" s="3">
        <f>IF(ISERROR(VLOOKUP($A129,'cts dir'!$A$2:$E$56,5,0)),0,(VLOOKUP($A129,'cts dir'!$A$2:$E$56,5,0)))</f>
        <v>0</v>
      </c>
      <c r="BS129" s="6">
        <f t="shared" si="3"/>
        <v>33.22</v>
      </c>
    </row>
    <row r="130" spans="1:71" x14ac:dyDescent="0.25">
      <c r="A130" s="1" t="s">
        <v>196</v>
      </c>
      <c r="B130" s="1"/>
      <c r="C130" s="1"/>
      <c r="D130" s="1">
        <v>61.11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>
        <v>89.35</v>
      </c>
      <c r="Y130" s="1"/>
      <c r="Z130" s="1"/>
      <c r="AA130" s="1"/>
      <c r="AB130" s="1">
        <v>67.709999999999994</v>
      </c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>
        <v>44.95</v>
      </c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>
        <v>530.57000000000005</v>
      </c>
      <c r="BK130" s="1"/>
      <c r="BL130" s="1"/>
      <c r="BM130" s="1"/>
      <c r="BN130" s="1"/>
      <c r="BO130" s="1"/>
      <c r="BP130" s="1"/>
      <c r="BQ130" s="1">
        <v>793.68</v>
      </c>
      <c r="BR130" s="3">
        <f>IF(ISERROR(VLOOKUP($A130,'cts dir'!$A$2:$E$56,5,0)),0,(VLOOKUP($A130,'cts dir'!$A$2:$E$56,5,0)))</f>
        <v>0</v>
      </c>
      <c r="BS130" s="6">
        <f t="shared" si="3"/>
        <v>793.68</v>
      </c>
    </row>
    <row r="131" spans="1:71" x14ac:dyDescent="0.25">
      <c r="A131" s="1" t="s">
        <v>197</v>
      </c>
      <c r="B131" s="1"/>
      <c r="C131" s="1">
        <v>499.58</v>
      </c>
      <c r="D131" s="1">
        <v>336.1</v>
      </c>
      <c r="E131" s="1"/>
      <c r="F131" s="1"/>
      <c r="G131" s="1"/>
      <c r="H131" s="1"/>
      <c r="I131" s="1"/>
      <c r="J131" s="1"/>
      <c r="K131" s="1"/>
      <c r="L131" s="1"/>
      <c r="M131" s="1">
        <v>2039.48</v>
      </c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>
        <v>44.95</v>
      </c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>
        <v>217.93</v>
      </c>
      <c r="BL131" s="1">
        <v>459.49</v>
      </c>
      <c r="BM131" s="1"/>
      <c r="BN131" s="1"/>
      <c r="BO131" s="1"/>
      <c r="BP131" s="1"/>
      <c r="BQ131" s="1">
        <v>3597.52</v>
      </c>
      <c r="BR131" s="3">
        <f>IF(ISERROR(VLOOKUP($A131,'cts dir'!$A$2:$E$56,5,0)),0,(VLOOKUP($A131,'cts dir'!$A$2:$E$56,5,0)))</f>
        <v>0</v>
      </c>
      <c r="BS131" s="6">
        <f t="shared" si="3"/>
        <v>3597.52</v>
      </c>
    </row>
    <row r="132" spans="1:71" x14ac:dyDescent="0.25">
      <c r="A132" s="1" t="s">
        <v>198</v>
      </c>
      <c r="B132" s="1"/>
      <c r="C132" s="1"/>
      <c r="D132" s="1">
        <v>427.76</v>
      </c>
      <c r="E132" s="1"/>
      <c r="F132" s="1"/>
      <c r="G132" s="1"/>
      <c r="H132" s="1"/>
      <c r="I132" s="1"/>
      <c r="J132" s="1">
        <v>230.36</v>
      </c>
      <c r="K132" s="1"/>
      <c r="L132" s="1"/>
      <c r="M132" s="1"/>
      <c r="N132" s="1"/>
      <c r="O132" s="1"/>
      <c r="P132" s="1"/>
      <c r="Q132" s="1"/>
      <c r="R132" s="1"/>
      <c r="S132" s="1"/>
      <c r="T132" s="1">
        <v>505.58</v>
      </c>
      <c r="U132" s="1"/>
      <c r="V132" s="1"/>
      <c r="W132" s="1"/>
      <c r="X132" s="1"/>
      <c r="Y132" s="1"/>
      <c r="Z132" s="1"/>
      <c r="AA132" s="1"/>
      <c r="AB132" s="1">
        <v>101.56</v>
      </c>
      <c r="AC132" s="1"/>
      <c r="AD132" s="1">
        <v>640.91999999999996</v>
      </c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>
        <v>44.95</v>
      </c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>
        <v>76.58</v>
      </c>
      <c r="BM132" s="1"/>
      <c r="BN132" s="1"/>
      <c r="BO132" s="1"/>
      <c r="BP132" s="1"/>
      <c r="BQ132" s="1">
        <v>2027.71</v>
      </c>
      <c r="BR132" s="3">
        <f>IF(ISERROR(VLOOKUP($A132,'cts dir'!$A$2:$E$56,5,0)),0,(VLOOKUP($A132,'cts dir'!$A$2:$E$56,5,0)))</f>
        <v>0</v>
      </c>
      <c r="BS132" s="6">
        <f t="shared" si="3"/>
        <v>2027.71</v>
      </c>
    </row>
    <row r="133" spans="1:71" x14ac:dyDescent="0.25">
      <c r="A133" s="1" t="s">
        <v>199</v>
      </c>
      <c r="B133" s="1"/>
      <c r="C133" s="1">
        <v>69.709999999999994</v>
      </c>
      <c r="D133" s="1">
        <v>183.33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>
        <v>105.33</v>
      </c>
      <c r="U133" s="1"/>
      <c r="V133" s="1"/>
      <c r="W133" s="1"/>
      <c r="X133" s="1">
        <v>379.73</v>
      </c>
      <c r="Y133" s="1"/>
      <c r="Z133" s="1"/>
      <c r="AA133" s="1"/>
      <c r="AB133" s="1">
        <v>203.12</v>
      </c>
      <c r="AC133" s="1"/>
      <c r="AD133" s="1"/>
      <c r="AE133" s="1"/>
      <c r="AF133" s="1"/>
      <c r="AG133" s="1">
        <v>925.54</v>
      </c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>
        <v>134.85</v>
      </c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>
        <v>93.63</v>
      </c>
      <c r="BK133" s="1"/>
      <c r="BL133" s="1"/>
      <c r="BM133" s="1"/>
      <c r="BN133" s="1"/>
      <c r="BO133" s="1"/>
      <c r="BP133" s="1"/>
      <c r="BQ133" s="1">
        <v>2095.23</v>
      </c>
      <c r="BR133" s="3">
        <f>IF(ISERROR(VLOOKUP($A133,'cts dir'!$A$2:$E$56,5,0)),0,(VLOOKUP($A133,'cts dir'!$A$2:$E$56,5,0)))</f>
        <v>0</v>
      </c>
      <c r="BS133" s="6">
        <f t="shared" si="3"/>
        <v>2095.23</v>
      </c>
    </row>
    <row r="134" spans="1:71" x14ac:dyDescent="0.25">
      <c r="A134" s="1" t="s">
        <v>200</v>
      </c>
      <c r="B134" s="1"/>
      <c r="C134" s="1"/>
      <c r="D134" s="1">
        <v>488.87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>
        <v>270.82</v>
      </c>
      <c r="AC134" s="1"/>
      <c r="AD134" s="1"/>
      <c r="AE134" s="1"/>
      <c r="AF134" s="1"/>
      <c r="AG134" s="1">
        <v>3004.2</v>
      </c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>
        <v>179.8</v>
      </c>
      <c r="AY134" s="1"/>
      <c r="AZ134" s="1"/>
      <c r="BA134" s="1"/>
      <c r="BB134" s="1"/>
      <c r="BC134" s="1">
        <v>23.65</v>
      </c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>
        <v>3967.34</v>
      </c>
      <c r="BR134" s="3">
        <f>IF(ISERROR(VLOOKUP($A134,'cts dir'!$A$2:$E$56,5,0)),0,(VLOOKUP($A134,'cts dir'!$A$2:$E$56,5,0)))</f>
        <v>0</v>
      </c>
      <c r="BS134" s="6">
        <f t="shared" si="3"/>
        <v>3967.34</v>
      </c>
    </row>
    <row r="135" spans="1:71" x14ac:dyDescent="0.25">
      <c r="A135" s="1" t="s">
        <v>201</v>
      </c>
      <c r="B135" s="1"/>
      <c r="C135" s="1"/>
      <c r="D135" s="1">
        <v>61.11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>
        <v>304.64</v>
      </c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>
        <v>67.709999999999994</v>
      </c>
      <c r="AC135" s="1"/>
      <c r="AD135" s="1"/>
      <c r="AE135" s="1"/>
      <c r="AF135" s="1"/>
      <c r="AG135" s="1"/>
      <c r="AH135" s="1">
        <v>170.11</v>
      </c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>
        <v>44.95</v>
      </c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>
        <v>648.52</v>
      </c>
      <c r="BR135" s="3">
        <f>IF(ISERROR(VLOOKUP($A135,'cts dir'!$A$2:$E$56,5,0)),0,(VLOOKUP($A135,'cts dir'!$A$2:$E$56,5,0)))</f>
        <v>0</v>
      </c>
      <c r="BS135" s="6">
        <f t="shared" si="3"/>
        <v>648.52</v>
      </c>
    </row>
    <row r="136" spans="1:71" x14ac:dyDescent="0.25">
      <c r="A136" s="1" t="s">
        <v>202</v>
      </c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>
        <v>101.56</v>
      </c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>
        <v>44.95</v>
      </c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>
        <v>444.74</v>
      </c>
      <c r="BK136" s="1"/>
      <c r="BL136" s="1"/>
      <c r="BM136" s="1"/>
      <c r="BN136" s="1"/>
      <c r="BO136" s="1"/>
      <c r="BP136" s="1"/>
      <c r="BQ136" s="1">
        <v>591.25</v>
      </c>
      <c r="BR136" s="3">
        <f>IF(ISERROR(VLOOKUP($A136,'cts dir'!$A$2:$E$56,5,0)),0,(VLOOKUP($A136,'cts dir'!$A$2:$E$56,5,0)))</f>
        <v>0</v>
      </c>
      <c r="BS136" s="6">
        <f t="shared" si="3"/>
        <v>591.25</v>
      </c>
    </row>
    <row r="137" spans="1:71" x14ac:dyDescent="0.25">
      <c r="A137" s="1" t="s">
        <v>203</v>
      </c>
      <c r="B137" s="1"/>
      <c r="C137" s="1"/>
      <c r="D137" s="1">
        <v>61.11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>
        <v>67.709999999999994</v>
      </c>
      <c r="AC137" s="1"/>
      <c r="AD137" s="1"/>
      <c r="AE137" s="1"/>
      <c r="AF137" s="1"/>
      <c r="AG137" s="1"/>
      <c r="AH137" s="1">
        <v>68.05</v>
      </c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>
        <v>44.95</v>
      </c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>
        <v>836.71</v>
      </c>
      <c r="BN137" s="1"/>
      <c r="BO137" s="1"/>
      <c r="BP137" s="1"/>
      <c r="BQ137" s="1">
        <v>1078.52</v>
      </c>
      <c r="BR137" s="3">
        <f>IF(ISERROR(VLOOKUP($A137,'cts dir'!$A$2:$E$56,5,0)),0,(VLOOKUP($A137,'cts dir'!$A$2:$E$56,5,0)))</f>
        <v>0</v>
      </c>
      <c r="BS137" s="6">
        <f t="shared" si="3"/>
        <v>1078.52</v>
      </c>
    </row>
    <row r="138" spans="1:71" x14ac:dyDescent="0.25">
      <c r="A138" s="1" t="s">
        <v>204</v>
      </c>
      <c r="B138" s="1"/>
      <c r="C138" s="1"/>
      <c r="D138" s="1">
        <v>61.11</v>
      </c>
      <c r="E138" s="1">
        <v>531.54999999999995</v>
      </c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>
        <v>21.07</v>
      </c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>
        <v>44.95</v>
      </c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>
        <v>306.32</v>
      </c>
      <c r="BM138" s="1"/>
      <c r="BN138" s="1"/>
      <c r="BO138" s="1"/>
      <c r="BP138" s="1"/>
      <c r="BQ138" s="1">
        <v>965</v>
      </c>
      <c r="BR138" s="3">
        <f>IF(ISERROR(VLOOKUP($A138,'cts dir'!$A$2:$E$56,5,0)),0,(VLOOKUP($A138,'cts dir'!$A$2:$E$56,5,0)))</f>
        <v>0</v>
      </c>
      <c r="BS138" s="6">
        <f t="shared" si="3"/>
        <v>965</v>
      </c>
    </row>
    <row r="139" spans="1:71" x14ac:dyDescent="0.25">
      <c r="A139" s="1" t="s">
        <v>205</v>
      </c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>
        <v>40.880000000000003</v>
      </c>
      <c r="S139" s="1"/>
      <c r="T139" s="1"/>
      <c r="U139" s="1"/>
      <c r="V139" s="1"/>
      <c r="W139" s="1"/>
      <c r="X139" s="1"/>
      <c r="Y139" s="1"/>
      <c r="Z139" s="1"/>
      <c r="AA139" s="1"/>
      <c r="AB139" s="1">
        <v>507.79</v>
      </c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>
        <v>756.85</v>
      </c>
      <c r="BK139" s="1"/>
      <c r="BL139" s="1"/>
      <c r="BM139" s="1"/>
      <c r="BN139" s="1"/>
      <c r="BO139" s="1"/>
      <c r="BP139" s="1"/>
      <c r="BQ139" s="1">
        <v>1305.52</v>
      </c>
      <c r="BR139" s="3">
        <f>IF(ISERROR(VLOOKUP($A139,'cts dir'!$A$2:$E$56,5,0)),0,(VLOOKUP($A139,'cts dir'!$A$2:$E$56,5,0)))</f>
        <v>0</v>
      </c>
      <c r="BS139" s="6">
        <f t="shared" si="3"/>
        <v>1305.52</v>
      </c>
    </row>
    <row r="140" spans="1:71" x14ac:dyDescent="0.25">
      <c r="A140" s="1" t="s">
        <v>206</v>
      </c>
      <c r="B140" s="1"/>
      <c r="C140" s="1"/>
      <c r="D140" s="1">
        <v>61.11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>
        <v>1658.59</v>
      </c>
      <c r="Q140" s="1"/>
      <c r="R140" s="1"/>
      <c r="S140" s="1"/>
      <c r="T140" s="1"/>
      <c r="U140" s="1"/>
      <c r="V140" s="1"/>
      <c r="W140" s="1"/>
      <c r="X140" s="1">
        <v>44.67</v>
      </c>
      <c r="Y140" s="1"/>
      <c r="Z140" s="1"/>
      <c r="AA140" s="1"/>
      <c r="AB140" s="1">
        <v>101.56</v>
      </c>
      <c r="AC140" s="1"/>
      <c r="AD140" s="1"/>
      <c r="AE140" s="1"/>
      <c r="AF140" s="1"/>
      <c r="AG140" s="1"/>
      <c r="AH140" s="1">
        <v>1020.69</v>
      </c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>
        <v>247.23</v>
      </c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>
        <v>3133.84</v>
      </c>
      <c r="BR140" s="3">
        <f>IF(ISERROR(VLOOKUP($A140,'cts dir'!$A$2:$E$56,5,0)),0,(VLOOKUP($A140,'cts dir'!$A$2:$E$56,5,0)))</f>
        <v>0</v>
      </c>
      <c r="BS140" s="6">
        <f t="shared" si="3"/>
        <v>3133.84</v>
      </c>
    </row>
    <row r="141" spans="1:71" x14ac:dyDescent="0.25">
      <c r="A141" s="1" t="s">
        <v>207</v>
      </c>
      <c r="B141" s="1"/>
      <c r="C141" s="1"/>
      <c r="D141" s="1">
        <v>244.43</v>
      </c>
      <c r="E141" s="1">
        <v>332.22</v>
      </c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>
        <v>44.95</v>
      </c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>
        <v>153.16</v>
      </c>
      <c r="BM141" s="1"/>
      <c r="BN141" s="1"/>
      <c r="BO141" s="1"/>
      <c r="BP141" s="1"/>
      <c r="BQ141" s="1">
        <v>774.77</v>
      </c>
      <c r="BR141" s="3">
        <f>IF(ISERROR(VLOOKUP($A141,'cts dir'!$A$2:$E$56,5,0)),0,(VLOOKUP($A141,'cts dir'!$A$2:$E$56,5,0)))</f>
        <v>0</v>
      </c>
      <c r="BS141" s="6">
        <f t="shared" si="3"/>
        <v>774.77</v>
      </c>
    </row>
    <row r="142" spans="1:71" x14ac:dyDescent="0.25">
      <c r="A142" s="1" t="s">
        <v>208</v>
      </c>
      <c r="B142" s="1"/>
      <c r="C142" s="1"/>
      <c r="D142" s="1">
        <v>366.65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>
        <v>366.65</v>
      </c>
      <c r="BR142" s="3">
        <f>IF(ISERROR(VLOOKUP($A142,'cts dir'!$A$2:$E$56,5,0)),0,(VLOOKUP($A142,'cts dir'!$A$2:$E$56,5,0)))</f>
        <v>0</v>
      </c>
      <c r="BS142" s="6">
        <f t="shared" si="3"/>
        <v>366.65</v>
      </c>
    </row>
    <row r="143" spans="1:71" x14ac:dyDescent="0.25">
      <c r="A143" s="1" t="s">
        <v>209</v>
      </c>
      <c r="B143" s="1"/>
      <c r="C143" s="1"/>
      <c r="D143" s="1">
        <v>855.52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>
        <v>159.31</v>
      </c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>
        <v>1014.83</v>
      </c>
      <c r="BR143" s="3">
        <f>IF(ISERROR(VLOOKUP($A143,'cts dir'!$A$2:$E$56,5,0)),0,(VLOOKUP($A143,'cts dir'!$A$2:$E$56,5,0)))</f>
        <v>0</v>
      </c>
      <c r="BS143" s="6">
        <f t="shared" si="3"/>
        <v>1014.83</v>
      </c>
    </row>
    <row r="144" spans="1:71" x14ac:dyDescent="0.25">
      <c r="A144" s="1" t="s">
        <v>210</v>
      </c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>
        <v>58.27</v>
      </c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>
        <v>58.27</v>
      </c>
      <c r="BR144" s="3">
        <f>IF(ISERROR(VLOOKUP($A144,'cts dir'!$A$2:$E$56,5,0)),0,(VLOOKUP($A144,'cts dir'!$A$2:$E$56,5,0)))</f>
        <v>0</v>
      </c>
      <c r="BS144" s="6">
        <f t="shared" si="3"/>
        <v>58.27</v>
      </c>
    </row>
    <row r="145" spans="1:71" x14ac:dyDescent="0.25">
      <c r="A145" s="1" t="s">
        <v>211</v>
      </c>
      <c r="B145" s="1"/>
      <c r="C145" s="1"/>
      <c r="D145" s="1"/>
      <c r="E145" s="1">
        <v>299</v>
      </c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>
        <v>299</v>
      </c>
      <c r="BR145" s="3">
        <f>IF(ISERROR(VLOOKUP($A145,'cts dir'!$A$2:$E$56,5,0)),0,(VLOOKUP($A145,'cts dir'!$A$2:$E$56,5,0)))</f>
        <v>0</v>
      </c>
      <c r="BS145" s="6">
        <f t="shared" si="3"/>
        <v>299</v>
      </c>
    </row>
    <row r="146" spans="1:71" x14ac:dyDescent="0.25">
      <c r="A146" s="1" t="s">
        <v>212</v>
      </c>
      <c r="B146" s="1"/>
      <c r="C146" s="1"/>
      <c r="D146" s="1"/>
      <c r="E146" s="1">
        <v>99.67</v>
      </c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>
        <v>99.67</v>
      </c>
      <c r="BR146" s="3">
        <f>IF(ISERROR(VLOOKUP($A146,'cts dir'!$A$2:$E$56,5,0)),0,(VLOOKUP($A146,'cts dir'!$A$2:$E$56,5,0)))</f>
        <v>0</v>
      </c>
      <c r="BS146" s="6">
        <f t="shared" si="3"/>
        <v>99.67</v>
      </c>
    </row>
    <row r="147" spans="1:71" x14ac:dyDescent="0.25">
      <c r="A147" s="1" t="s">
        <v>213</v>
      </c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>
        <v>186.51</v>
      </c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>
        <v>186.51</v>
      </c>
      <c r="BR147" s="3">
        <f>IF(ISERROR(VLOOKUP($A147,'cts dir'!$A$2:$E$56,5,0)),0,(VLOOKUP($A147,'cts dir'!$A$2:$E$56,5,0)))</f>
        <v>0</v>
      </c>
      <c r="BS147" s="6">
        <f t="shared" si="3"/>
        <v>186.51</v>
      </c>
    </row>
    <row r="148" spans="1:71" x14ac:dyDescent="0.25">
      <c r="A148" s="1" t="s">
        <v>214</v>
      </c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>
        <v>41.15</v>
      </c>
      <c r="BN148" s="1"/>
      <c r="BO148" s="1"/>
      <c r="BP148" s="1"/>
      <c r="BQ148" s="1">
        <v>41.15</v>
      </c>
      <c r="BR148" s="3">
        <f>IF(ISERROR(VLOOKUP($A148,'cts dir'!$A$2:$E$56,5,0)),0,(VLOOKUP($A148,'cts dir'!$A$2:$E$56,5,0)))</f>
        <v>0</v>
      </c>
      <c r="BS148" s="6">
        <f t="shared" si="3"/>
        <v>41.15</v>
      </c>
    </row>
    <row r="149" spans="1:71" x14ac:dyDescent="0.25">
      <c r="A149" s="1" t="s">
        <v>215</v>
      </c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>
        <v>298.79000000000002</v>
      </c>
      <c r="BF149" s="1"/>
      <c r="BG149" s="1"/>
      <c r="BH149" s="1"/>
      <c r="BI149" s="1"/>
      <c r="BJ149" s="1"/>
      <c r="BK149" s="1"/>
      <c r="BL149" s="1">
        <v>76.58</v>
      </c>
      <c r="BM149" s="1"/>
      <c r="BN149" s="1"/>
      <c r="BO149" s="1"/>
      <c r="BP149" s="1"/>
      <c r="BQ149" s="1">
        <v>375.37</v>
      </c>
      <c r="BR149" s="3">
        <f>IF(ISERROR(VLOOKUP($A149,'cts dir'!$A$2:$E$56,5,0)),0,(VLOOKUP($A149,'cts dir'!$A$2:$E$56,5,0)))</f>
        <v>0</v>
      </c>
      <c r="BS149" s="6">
        <f t="shared" si="3"/>
        <v>375.37</v>
      </c>
    </row>
    <row r="150" spans="1:71" x14ac:dyDescent="0.25">
      <c r="A150" s="1" t="s">
        <v>216</v>
      </c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>
        <v>33.85</v>
      </c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>
        <v>33.85</v>
      </c>
      <c r="BR150" s="3">
        <f>IF(ISERROR(VLOOKUP($A150,'cts dir'!$A$2:$E$56,5,0)),0,(VLOOKUP($A150,'cts dir'!$A$2:$E$56,5,0)))</f>
        <v>0</v>
      </c>
      <c r="BS150" s="6">
        <f t="shared" si="3"/>
        <v>33.85</v>
      </c>
    </row>
    <row r="151" spans="1:71" x14ac:dyDescent="0.25">
      <c r="A151" s="1" t="s">
        <v>217</v>
      </c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>
        <v>372.34</v>
      </c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>
        <v>372.34</v>
      </c>
      <c r="BR151" s="3">
        <f>IF(ISERROR(VLOOKUP($A151,'cts dir'!$A$2:$E$56,5,0)),0,(VLOOKUP($A151,'cts dir'!$A$2:$E$56,5,0)))</f>
        <v>0</v>
      </c>
      <c r="BS151" s="6">
        <f t="shared" si="3"/>
        <v>372.34</v>
      </c>
    </row>
    <row r="152" spans="1:71" x14ac:dyDescent="0.25">
      <c r="A152" s="1" t="s">
        <v>218</v>
      </c>
      <c r="B152" s="1"/>
      <c r="C152" s="1"/>
      <c r="D152" s="1">
        <v>122.22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>
        <v>168.53</v>
      </c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>
        <v>110.08</v>
      </c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>
        <v>400.82</v>
      </c>
      <c r="BR152" s="3">
        <f>IF(ISERROR(VLOOKUP($A152,'cts dir'!$A$2:$E$56,5,0)),0,(VLOOKUP($A152,'cts dir'!$A$2:$E$56,5,0)))</f>
        <v>0</v>
      </c>
      <c r="BS152" s="6">
        <f t="shared" si="3"/>
        <v>400.82</v>
      </c>
    </row>
    <row r="153" spans="1:71" x14ac:dyDescent="0.25">
      <c r="A153" s="1" t="s">
        <v>219</v>
      </c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>
        <v>10.58</v>
      </c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>
        <v>419.65</v>
      </c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>
        <v>430.23</v>
      </c>
      <c r="BR153" s="3">
        <f>IF(ISERROR(VLOOKUP($A153,'cts dir'!$A$2:$E$56,5,0)),0,(VLOOKUP($A153,'cts dir'!$A$2:$E$56,5,0)))</f>
        <v>0</v>
      </c>
      <c r="BS153" s="6">
        <f t="shared" si="3"/>
        <v>430.23</v>
      </c>
    </row>
    <row r="154" spans="1:71" x14ac:dyDescent="0.25">
      <c r="A154" s="1" t="s">
        <v>220</v>
      </c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>
        <v>279.77</v>
      </c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>
        <v>279.77</v>
      </c>
      <c r="BR154" s="3">
        <f>IF(ISERROR(VLOOKUP($A154,'cts dir'!$A$2:$E$56,5,0)),0,(VLOOKUP($A154,'cts dir'!$A$2:$E$56,5,0)))</f>
        <v>0</v>
      </c>
      <c r="BS154" s="6">
        <f t="shared" si="3"/>
        <v>279.77</v>
      </c>
    </row>
    <row r="155" spans="1:71" x14ac:dyDescent="0.25">
      <c r="A155" s="1" t="s">
        <v>221</v>
      </c>
      <c r="B155" s="1"/>
      <c r="C155" s="1"/>
      <c r="D155" s="1"/>
      <c r="E155" s="1">
        <v>99.67</v>
      </c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>
        <v>93.26</v>
      </c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>
        <v>192.92</v>
      </c>
      <c r="BR155" s="3">
        <f>IF(ISERROR(VLOOKUP($A155,'cts dir'!$A$2:$E$56,5,0)),0,(VLOOKUP($A155,'cts dir'!$A$2:$E$56,5,0)))</f>
        <v>0</v>
      </c>
      <c r="BS155" s="6">
        <f t="shared" si="3"/>
        <v>192.92</v>
      </c>
    </row>
    <row r="156" spans="1:71" x14ac:dyDescent="0.25">
      <c r="A156" s="1" t="s">
        <v>222</v>
      </c>
      <c r="B156" s="1"/>
      <c r="C156" s="1"/>
      <c r="D156" s="1"/>
      <c r="E156" s="1">
        <v>132.88999999999999</v>
      </c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>
        <v>93.26</v>
      </c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>
        <v>226.14</v>
      </c>
      <c r="BR156" s="3">
        <f>IF(ISERROR(VLOOKUP($A156,'cts dir'!$A$2:$E$56,5,0)),0,(VLOOKUP($A156,'cts dir'!$A$2:$E$56,5,0)))</f>
        <v>0</v>
      </c>
      <c r="BS156" s="6">
        <f t="shared" si="3"/>
        <v>226.14</v>
      </c>
    </row>
    <row r="157" spans="1:71" x14ac:dyDescent="0.25">
      <c r="A157" s="1" t="s">
        <v>223</v>
      </c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>
        <v>186.51</v>
      </c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>
        <v>186.51</v>
      </c>
      <c r="BR157" s="3">
        <f>IF(ISERROR(VLOOKUP($A157,'cts dir'!$A$2:$E$56,5,0)),0,(VLOOKUP($A157,'cts dir'!$A$2:$E$56,5,0)))</f>
        <v>0</v>
      </c>
      <c r="BS157" s="6">
        <f t="shared" si="3"/>
        <v>186.51</v>
      </c>
    </row>
    <row r="158" spans="1:71" x14ac:dyDescent="0.25">
      <c r="A158" s="1" t="s">
        <v>224</v>
      </c>
      <c r="B158" s="1"/>
      <c r="C158" s="1"/>
      <c r="D158" s="1"/>
      <c r="E158" s="1">
        <v>232.55</v>
      </c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>
        <v>232.55</v>
      </c>
      <c r="BR158" s="3">
        <f>IF(ISERROR(VLOOKUP($A158,'cts dir'!$A$2:$E$56,5,0)),0,(VLOOKUP($A158,'cts dir'!$A$2:$E$56,5,0)))</f>
        <v>0</v>
      </c>
      <c r="BS158" s="6">
        <f t="shared" si="3"/>
        <v>232.55</v>
      </c>
    </row>
    <row r="159" spans="1:71" x14ac:dyDescent="0.25">
      <c r="A159" s="1" t="s">
        <v>225</v>
      </c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>
        <v>27.43</v>
      </c>
      <c r="BN159" s="1"/>
      <c r="BO159" s="1"/>
      <c r="BP159" s="1"/>
      <c r="BQ159" s="1">
        <v>27.43</v>
      </c>
      <c r="BR159" s="3">
        <f>IF(ISERROR(VLOOKUP($A159,'cts dir'!$A$2:$E$56,5,0)),0,(VLOOKUP($A159,'cts dir'!$A$2:$E$56,5,0)))</f>
        <v>0</v>
      </c>
      <c r="BS159" s="6">
        <f t="shared" si="3"/>
        <v>27.43</v>
      </c>
    </row>
    <row r="160" spans="1:71" x14ac:dyDescent="0.25">
      <c r="A160" s="1" t="s">
        <v>226</v>
      </c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>
        <v>480.08</v>
      </c>
      <c r="BN160" s="1"/>
      <c r="BO160" s="1"/>
      <c r="BP160" s="1"/>
      <c r="BQ160" s="1">
        <v>480.08</v>
      </c>
      <c r="BR160" s="3">
        <f>IF(ISERROR(VLOOKUP($A160,'cts dir'!$A$2:$E$56,5,0)),0,(VLOOKUP($A160,'cts dir'!$A$2:$E$56,5,0)))</f>
        <v>0</v>
      </c>
      <c r="BS160" s="6">
        <f t="shared" si="3"/>
        <v>480.08</v>
      </c>
    </row>
    <row r="161" spans="1:71" x14ac:dyDescent="0.25">
      <c r="A161" s="1" t="s">
        <v>227</v>
      </c>
      <c r="B161" s="1"/>
      <c r="C161" s="1"/>
      <c r="D161" s="1">
        <v>61.11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>
        <v>67.709999999999994</v>
      </c>
      <c r="AC161" s="1"/>
      <c r="AD161" s="1"/>
      <c r="AE161" s="1"/>
      <c r="AF161" s="1"/>
      <c r="AG161" s="1"/>
      <c r="AH161" s="1">
        <v>170.11</v>
      </c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>
        <v>44.95</v>
      </c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>
        <v>486.94</v>
      </c>
      <c r="BN161" s="1"/>
      <c r="BO161" s="1"/>
      <c r="BP161" s="1"/>
      <c r="BQ161" s="1">
        <v>830.82</v>
      </c>
      <c r="BR161" s="3">
        <f>IF(ISERROR(VLOOKUP($A161,'cts dir'!$A$2:$E$56,5,0)),0,(VLOOKUP($A161,'cts dir'!$A$2:$E$56,5,0)))</f>
        <v>0</v>
      </c>
      <c r="BS161" s="6">
        <f t="shared" si="3"/>
        <v>830.82</v>
      </c>
    </row>
    <row r="162" spans="1:71" x14ac:dyDescent="0.25">
      <c r="A162" s="1" t="s">
        <v>228</v>
      </c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>
        <v>67.709999999999994</v>
      </c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>
        <v>44.95</v>
      </c>
      <c r="AY162" s="1"/>
      <c r="AZ162" s="1"/>
      <c r="BA162" s="1"/>
      <c r="BB162" s="1"/>
      <c r="BC162" s="1"/>
      <c r="BD162" s="1"/>
      <c r="BE162" s="1">
        <v>408.87</v>
      </c>
      <c r="BF162" s="1"/>
      <c r="BG162" s="1"/>
      <c r="BH162" s="1"/>
      <c r="BI162" s="1"/>
      <c r="BJ162" s="1"/>
      <c r="BK162" s="1"/>
      <c r="BL162" s="1">
        <v>248.89</v>
      </c>
      <c r="BM162" s="1"/>
      <c r="BN162" s="1"/>
      <c r="BO162" s="1"/>
      <c r="BP162" s="1"/>
      <c r="BQ162" s="1">
        <v>770.42</v>
      </c>
      <c r="BR162" s="3">
        <f>IF(ISERROR(VLOOKUP($A162,'cts dir'!$A$2:$E$56,5,0)),0,(VLOOKUP($A162,'cts dir'!$A$2:$E$56,5,0)))</f>
        <v>0</v>
      </c>
      <c r="BS162" s="6">
        <f t="shared" si="3"/>
        <v>770.42</v>
      </c>
    </row>
    <row r="163" spans="1:71" x14ac:dyDescent="0.25">
      <c r="A163" s="1" t="s">
        <v>229</v>
      </c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>
        <v>203.12</v>
      </c>
      <c r="AC163" s="1"/>
      <c r="AD163" s="1"/>
      <c r="AE163" s="1"/>
      <c r="AF163" s="1"/>
      <c r="AG163" s="1">
        <v>113.8</v>
      </c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>
        <v>316.91000000000003</v>
      </c>
      <c r="BR163" s="3">
        <f>IF(ISERROR(VLOOKUP($A163,'cts dir'!$A$2:$E$56,5,0)),0,(VLOOKUP($A163,'cts dir'!$A$2:$E$56,5,0)))</f>
        <v>0</v>
      </c>
      <c r="BS163" s="6">
        <f t="shared" si="3"/>
        <v>316.91000000000003</v>
      </c>
    </row>
    <row r="164" spans="1:71" x14ac:dyDescent="0.25">
      <c r="A164" s="1" t="s">
        <v>230</v>
      </c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>
        <v>135.41</v>
      </c>
      <c r="AC164" s="1"/>
      <c r="AD164" s="1"/>
      <c r="AE164" s="1"/>
      <c r="AF164" s="1"/>
      <c r="AG164" s="1">
        <v>804.15</v>
      </c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>
        <v>44.95</v>
      </c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>
        <v>984.52</v>
      </c>
      <c r="BR164" s="3">
        <f>IF(ISERROR(VLOOKUP($A164,'cts dir'!$A$2:$E$56,5,0)),0,(VLOOKUP($A164,'cts dir'!$A$2:$E$56,5,0)))</f>
        <v>0</v>
      </c>
      <c r="BS164" s="6">
        <f t="shared" si="3"/>
        <v>984.52</v>
      </c>
    </row>
    <row r="165" spans="1:71" x14ac:dyDescent="0.25">
      <c r="A165" s="1" t="s">
        <v>231</v>
      </c>
      <c r="B165" s="1"/>
      <c r="C165" s="1"/>
      <c r="D165" s="1"/>
      <c r="E165" s="1">
        <v>398.67</v>
      </c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>
        <v>398.67</v>
      </c>
      <c r="BR165" s="3">
        <f>IF(ISERROR(VLOOKUP($A165,'cts dir'!$A$2:$E$56,5,0)),0,(VLOOKUP($A165,'cts dir'!$A$2:$E$56,5,0)))</f>
        <v>0</v>
      </c>
      <c r="BS165" s="6">
        <f t="shared" si="3"/>
        <v>398.67</v>
      </c>
    </row>
    <row r="166" spans="1:71" x14ac:dyDescent="0.25">
      <c r="A166" s="1" t="s">
        <v>232</v>
      </c>
      <c r="B166" s="1"/>
      <c r="C166" s="1">
        <v>139.41999999999999</v>
      </c>
      <c r="D166" s="1"/>
      <c r="E166" s="1"/>
      <c r="F166" s="1"/>
      <c r="G166" s="1"/>
      <c r="H166" s="1"/>
      <c r="I166" s="1"/>
      <c r="J166" s="1"/>
      <c r="K166" s="1">
        <v>26477.35</v>
      </c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>
        <v>268.04000000000002</v>
      </c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>
        <v>26884.82</v>
      </c>
      <c r="BR166" s="3">
        <f>IF(ISERROR(VLOOKUP($A166,'cts dir'!$A$2:$E$56,5,0)),0,(VLOOKUP($A166,'cts dir'!$A$2:$E$56,5,0)))</f>
        <v>0</v>
      </c>
      <c r="BS166" s="6">
        <f t="shared" si="3"/>
        <v>26884.82</v>
      </c>
    </row>
    <row r="167" spans="1:71" x14ac:dyDescent="0.25">
      <c r="A167" s="1" t="s">
        <v>233</v>
      </c>
      <c r="B167" s="1"/>
      <c r="C167" s="1">
        <v>10955.84</v>
      </c>
      <c r="D167" s="1"/>
      <c r="E167" s="1">
        <v>14634.33</v>
      </c>
      <c r="F167" s="1"/>
      <c r="G167" s="1"/>
      <c r="H167" s="1"/>
      <c r="I167" s="1"/>
      <c r="J167" s="1"/>
      <c r="K167" s="1"/>
      <c r="L167" s="1">
        <v>9765.5400000000009</v>
      </c>
      <c r="M167" s="1">
        <v>4412.0600000000004</v>
      </c>
      <c r="N167" s="1"/>
      <c r="O167" s="1"/>
      <c r="P167" s="1">
        <v>3080.23</v>
      </c>
      <c r="Q167" s="1"/>
      <c r="R167" s="1">
        <v>2800.14</v>
      </c>
      <c r="S167" s="1"/>
      <c r="T167" s="1"/>
      <c r="U167" s="1">
        <v>1100.9100000000001</v>
      </c>
      <c r="V167" s="1"/>
      <c r="W167" s="1"/>
      <c r="X167" s="1">
        <v>23331.79</v>
      </c>
      <c r="Y167" s="1"/>
      <c r="Z167" s="1"/>
      <c r="AA167" s="1"/>
      <c r="AB167" s="1">
        <v>7752.29</v>
      </c>
      <c r="AC167" s="1"/>
      <c r="AD167" s="1">
        <v>5498.82</v>
      </c>
      <c r="AE167" s="1"/>
      <c r="AF167" s="1"/>
      <c r="AG167" s="1">
        <v>2101.42</v>
      </c>
      <c r="AH167" s="1">
        <v>11737.91</v>
      </c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>
        <v>33403.120000000003</v>
      </c>
      <c r="AU167" s="1"/>
      <c r="AV167" s="1"/>
      <c r="AW167" s="1"/>
      <c r="AX167" s="1">
        <v>24587.65</v>
      </c>
      <c r="AY167" s="1">
        <v>11548.58</v>
      </c>
      <c r="AZ167" s="1"/>
      <c r="BA167" s="1"/>
      <c r="BB167" s="1">
        <v>12787.66</v>
      </c>
      <c r="BC167" s="1"/>
      <c r="BD167" s="1"/>
      <c r="BE167" s="1">
        <v>4804.25</v>
      </c>
      <c r="BF167" s="1"/>
      <c r="BG167" s="1"/>
      <c r="BH167" s="1"/>
      <c r="BI167" s="1"/>
      <c r="BJ167" s="1">
        <v>2613.85</v>
      </c>
      <c r="BK167" s="1"/>
      <c r="BL167" s="1">
        <v>9744.9599999999991</v>
      </c>
      <c r="BM167" s="1">
        <v>1796.86</v>
      </c>
      <c r="BN167" s="1">
        <v>11850.05</v>
      </c>
      <c r="BO167" s="1"/>
      <c r="BP167" s="1"/>
      <c r="BQ167" s="1">
        <v>210308.26</v>
      </c>
      <c r="BR167" s="3">
        <f>IF(ISERROR(VLOOKUP($A167,'cts dir'!$A$2:$E$56,5,0)),0,(VLOOKUP($A167,'cts dir'!$A$2:$E$56,5,0)))</f>
        <v>0</v>
      </c>
      <c r="BS167" s="6">
        <f t="shared" si="3"/>
        <v>210308.26</v>
      </c>
    </row>
    <row r="168" spans="1:71" x14ac:dyDescent="0.25">
      <c r="A168" s="1" t="s">
        <v>234</v>
      </c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>
        <v>67.709999999999994</v>
      </c>
      <c r="AC168" s="1"/>
      <c r="AD168" s="1"/>
      <c r="AE168" s="1"/>
      <c r="AF168" s="1"/>
      <c r="AG168" s="1"/>
      <c r="AH168" s="1">
        <v>612.41</v>
      </c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>
        <v>299.64999999999998</v>
      </c>
      <c r="BL168" s="1">
        <v>2910.09</v>
      </c>
      <c r="BM168" s="1"/>
      <c r="BN168" s="1"/>
      <c r="BO168" s="1"/>
      <c r="BP168" s="1"/>
      <c r="BQ168" s="1">
        <v>3889.86</v>
      </c>
      <c r="BR168" s="3">
        <f>IF(ISERROR(VLOOKUP($A168,'cts dir'!$A$2:$E$56,5,0)),0,(VLOOKUP($A168,'cts dir'!$A$2:$E$56,5,0)))</f>
        <v>0</v>
      </c>
      <c r="BS168" s="6">
        <f t="shared" si="3"/>
        <v>3889.86</v>
      </c>
    </row>
    <row r="169" spans="1:71" x14ac:dyDescent="0.25">
      <c r="A169" s="1" t="s">
        <v>235</v>
      </c>
      <c r="B169" s="1"/>
      <c r="C169" s="1"/>
      <c r="D169" s="1"/>
      <c r="E169" s="1"/>
      <c r="F169" s="1"/>
      <c r="G169" s="1"/>
      <c r="H169" s="1"/>
      <c r="I169" s="1"/>
      <c r="J169" s="1">
        <v>83.77</v>
      </c>
      <c r="K169" s="1"/>
      <c r="L169" s="1"/>
      <c r="M169" s="1"/>
      <c r="N169" s="1"/>
      <c r="O169" s="1"/>
      <c r="P169" s="1"/>
      <c r="Q169" s="1"/>
      <c r="R169" s="1"/>
      <c r="S169" s="1"/>
      <c r="T169" s="1">
        <v>1116.48</v>
      </c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>
        <v>1200.25</v>
      </c>
      <c r="BR169" s="3">
        <f>IF(ISERROR(VLOOKUP($A169,'cts dir'!$A$2:$E$56,5,0)),0,(VLOOKUP($A169,'cts dir'!$A$2:$E$56,5,0)))</f>
        <v>0</v>
      </c>
      <c r="BS169" s="6">
        <f t="shared" si="3"/>
        <v>1200.25</v>
      </c>
    </row>
    <row r="170" spans="1:71" x14ac:dyDescent="0.25">
      <c r="A170" s="1" t="s">
        <v>236</v>
      </c>
      <c r="B170" s="1"/>
      <c r="C170" s="1">
        <v>8353.39</v>
      </c>
      <c r="D170" s="1"/>
      <c r="E170" s="1">
        <v>3886.98</v>
      </c>
      <c r="F170" s="1"/>
      <c r="G170" s="1"/>
      <c r="H170" s="1"/>
      <c r="I170" s="1"/>
      <c r="J170" s="1"/>
      <c r="K170" s="1"/>
      <c r="L170" s="1"/>
      <c r="M170" s="1">
        <v>3070.6</v>
      </c>
      <c r="N170" s="1"/>
      <c r="O170" s="1"/>
      <c r="P170" s="1">
        <v>473.88</v>
      </c>
      <c r="Q170" s="1"/>
      <c r="R170" s="1">
        <v>81.760000000000005</v>
      </c>
      <c r="S170" s="1"/>
      <c r="T170" s="1"/>
      <c r="U170" s="1"/>
      <c r="V170" s="1"/>
      <c r="W170" s="1"/>
      <c r="X170" s="1">
        <v>3261.21</v>
      </c>
      <c r="Y170" s="1"/>
      <c r="Z170" s="1"/>
      <c r="AA170" s="1"/>
      <c r="AB170" s="1">
        <v>2775.93</v>
      </c>
      <c r="AC170" s="1"/>
      <c r="AD170" s="1">
        <v>1405.66</v>
      </c>
      <c r="AE170" s="1"/>
      <c r="AF170" s="1"/>
      <c r="AG170" s="1">
        <v>2382.12</v>
      </c>
      <c r="AH170" s="1">
        <v>340.23</v>
      </c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>
        <v>1213.9000000000001</v>
      </c>
      <c r="AU170" s="1"/>
      <c r="AV170" s="1"/>
      <c r="AW170" s="1"/>
      <c r="AX170" s="1"/>
      <c r="AY170" s="1"/>
      <c r="AZ170" s="1"/>
      <c r="BA170" s="1"/>
      <c r="BB170" s="1">
        <v>5513.73</v>
      </c>
      <c r="BC170" s="1"/>
      <c r="BD170" s="1"/>
      <c r="BE170" s="1">
        <v>2382.4699999999998</v>
      </c>
      <c r="BF170" s="1"/>
      <c r="BG170" s="1"/>
      <c r="BH170" s="1"/>
      <c r="BI170" s="1"/>
      <c r="BJ170" s="1">
        <v>1810.19</v>
      </c>
      <c r="BK170" s="1"/>
      <c r="BL170" s="1">
        <v>3906.92</v>
      </c>
      <c r="BM170" s="1">
        <v>178.31</v>
      </c>
      <c r="BN170" s="1"/>
      <c r="BO170" s="1"/>
      <c r="BP170" s="1"/>
      <c r="BQ170" s="1">
        <v>41037.279999999999</v>
      </c>
      <c r="BR170" s="3">
        <f>IF(ISERROR(VLOOKUP($A170,'cts dir'!$A$2:$E$56,5,0)),0,(VLOOKUP($A170,'cts dir'!$A$2:$E$56,5,0)))</f>
        <v>0</v>
      </c>
      <c r="BS170" s="6">
        <f t="shared" si="3"/>
        <v>41037.279999999999</v>
      </c>
    </row>
    <row r="171" spans="1:71" x14ac:dyDescent="0.25">
      <c r="A171" s="1" t="s">
        <v>237</v>
      </c>
      <c r="B171" s="1"/>
      <c r="C171" s="1"/>
      <c r="D171" s="1">
        <v>549.98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>
        <v>315.98</v>
      </c>
      <c r="U171" s="1"/>
      <c r="V171" s="1"/>
      <c r="W171" s="1"/>
      <c r="X171" s="1"/>
      <c r="Y171" s="1"/>
      <c r="Z171" s="1"/>
      <c r="AA171" s="1">
        <v>1936.33</v>
      </c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>
        <v>2802.29</v>
      </c>
      <c r="BR171" s="3">
        <f>IF(ISERROR(VLOOKUP($A171,'cts dir'!$A$2:$E$56,5,0)),0,(VLOOKUP($A171,'cts dir'!$A$2:$E$56,5,0)))</f>
        <v>0</v>
      </c>
      <c r="BS171" s="6">
        <f t="shared" si="3"/>
        <v>2802.29</v>
      </c>
    </row>
    <row r="172" spans="1:71" x14ac:dyDescent="0.25">
      <c r="A172" s="1" t="s">
        <v>238</v>
      </c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>
        <v>7099.86</v>
      </c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>
        <v>7099.86</v>
      </c>
      <c r="BR172" s="3">
        <f>IF(ISERROR(VLOOKUP($A172,'cts dir'!$A$2:$E$56,5,0)),0,(VLOOKUP($A172,'cts dir'!$A$2:$E$56,5,0)))</f>
        <v>0</v>
      </c>
      <c r="BS172" s="6">
        <f t="shared" si="3"/>
        <v>7099.86</v>
      </c>
    </row>
    <row r="173" spans="1:71" x14ac:dyDescent="0.25">
      <c r="A173" s="1" t="s">
        <v>239</v>
      </c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>
        <v>21.79</v>
      </c>
      <c r="BL173" s="1"/>
      <c r="BM173" s="1"/>
      <c r="BN173" s="1"/>
      <c r="BO173" s="1"/>
      <c r="BP173" s="1"/>
      <c r="BQ173" s="1">
        <v>21.79</v>
      </c>
      <c r="BR173" s="3">
        <f>IF(ISERROR(VLOOKUP($A173,'cts dir'!$A$2:$E$56,5,0)),0,(VLOOKUP($A173,'cts dir'!$A$2:$E$56,5,0)))</f>
        <v>0</v>
      </c>
      <c r="BS173" s="6">
        <f t="shared" si="3"/>
        <v>21.79</v>
      </c>
    </row>
    <row r="174" spans="1:71" x14ac:dyDescent="0.25">
      <c r="A174" s="1" t="s">
        <v>240</v>
      </c>
      <c r="B174" s="1"/>
      <c r="C174" s="1"/>
      <c r="D174" s="1">
        <v>183.33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>
        <v>1862.26</v>
      </c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>
        <v>2045.58</v>
      </c>
      <c r="BR174" s="3">
        <f>IF(ISERROR(VLOOKUP($A174,'cts dir'!$A$2:$E$56,5,0)),0,(VLOOKUP($A174,'cts dir'!$A$2:$E$56,5,0)))</f>
        <v>0</v>
      </c>
      <c r="BS174" s="6">
        <f t="shared" si="3"/>
        <v>2045.58</v>
      </c>
    </row>
    <row r="175" spans="1:71" x14ac:dyDescent="0.25">
      <c r="A175" s="1" t="s">
        <v>241</v>
      </c>
      <c r="B175" s="1"/>
      <c r="C175" s="1"/>
      <c r="D175" s="1">
        <v>244.43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>
        <v>244.43</v>
      </c>
      <c r="BR175" s="3">
        <f>IF(ISERROR(VLOOKUP($A175,'cts dir'!$A$2:$E$56,5,0)),0,(VLOOKUP($A175,'cts dir'!$A$2:$E$56,5,0)))</f>
        <v>0</v>
      </c>
      <c r="BS175" s="6">
        <f t="shared" si="3"/>
        <v>244.43</v>
      </c>
    </row>
    <row r="176" spans="1:71" x14ac:dyDescent="0.25">
      <c r="A176" s="1" t="s">
        <v>242</v>
      </c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>
        <v>560.79</v>
      </c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>
        <v>560.79</v>
      </c>
      <c r="BR176" s="3">
        <f>IF(ISERROR(VLOOKUP($A176,'cts dir'!$A$2:$E$56,5,0)),0,(VLOOKUP($A176,'cts dir'!$A$2:$E$56,5,0)))</f>
        <v>0</v>
      </c>
      <c r="BS176" s="6">
        <f t="shared" si="3"/>
        <v>560.79</v>
      </c>
    </row>
    <row r="177" spans="1:71" x14ac:dyDescent="0.25">
      <c r="A177" s="1" t="s">
        <v>243</v>
      </c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>
        <v>320.45999999999998</v>
      </c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>
        <v>141.91</v>
      </c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>
        <v>462.37</v>
      </c>
      <c r="BR177" s="3">
        <f>IF(ISERROR(VLOOKUP($A177,'cts dir'!$A$2:$E$56,5,0)),0,(VLOOKUP($A177,'cts dir'!$A$2:$E$56,5,0)))</f>
        <v>0</v>
      </c>
      <c r="BS177" s="6">
        <f t="shared" si="3"/>
        <v>462.37</v>
      </c>
    </row>
    <row r="178" spans="1:71" x14ac:dyDescent="0.25">
      <c r="A178" s="1" t="s">
        <v>244</v>
      </c>
      <c r="B178" s="1"/>
      <c r="C178" s="1"/>
      <c r="D178" s="1">
        <v>61.11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>
        <v>87.17</v>
      </c>
      <c r="BL178" s="1"/>
      <c r="BM178" s="1"/>
      <c r="BN178" s="1"/>
      <c r="BO178" s="1"/>
      <c r="BP178" s="1"/>
      <c r="BQ178" s="1">
        <v>148.28</v>
      </c>
      <c r="BR178" s="3">
        <f>IF(ISERROR(VLOOKUP($A178,'cts dir'!$A$2:$E$56,5,0)),0,(VLOOKUP($A178,'cts dir'!$A$2:$E$56,5,0)))</f>
        <v>0</v>
      </c>
      <c r="BS178" s="6">
        <f t="shared" si="3"/>
        <v>148.28</v>
      </c>
    </row>
    <row r="179" spans="1:71" x14ac:dyDescent="0.25">
      <c r="A179" s="1" t="s">
        <v>245</v>
      </c>
      <c r="B179" s="1"/>
      <c r="C179" s="1">
        <v>92.94</v>
      </c>
      <c r="D179" s="1">
        <v>427.76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>
        <v>520.70000000000005</v>
      </c>
      <c r="BR179" s="3">
        <f>IF(ISERROR(VLOOKUP($A179,'cts dir'!$A$2:$E$56,5,0)),0,(VLOOKUP($A179,'cts dir'!$A$2:$E$56,5,0)))</f>
        <v>0</v>
      </c>
      <c r="BS179" s="6">
        <f t="shared" si="3"/>
        <v>520.70000000000005</v>
      </c>
    </row>
    <row r="180" spans="1:71" x14ac:dyDescent="0.25">
      <c r="A180" s="1" t="s">
        <v>246</v>
      </c>
      <c r="B180" s="1"/>
      <c r="C180" s="1"/>
      <c r="D180" s="1">
        <v>122.22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>
        <v>122.22</v>
      </c>
      <c r="BR180" s="3">
        <f>IF(ISERROR(VLOOKUP($A180,'cts dir'!$A$2:$E$56,5,0)),0,(VLOOKUP($A180,'cts dir'!$A$2:$E$56,5,0)))</f>
        <v>0</v>
      </c>
      <c r="BS180" s="6">
        <f t="shared" si="3"/>
        <v>122.22</v>
      </c>
    </row>
    <row r="181" spans="1:71" x14ac:dyDescent="0.25">
      <c r="A181" s="1" t="s">
        <v>247</v>
      </c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>
        <v>87.4</v>
      </c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>
        <v>163.44999999999999</v>
      </c>
      <c r="BL181" s="1"/>
      <c r="BM181" s="1"/>
      <c r="BN181" s="1"/>
      <c r="BO181" s="1"/>
      <c r="BP181" s="1"/>
      <c r="BQ181" s="1">
        <v>250.85</v>
      </c>
      <c r="BR181" s="3">
        <f>IF(ISERROR(VLOOKUP($A181,'cts dir'!$A$2:$E$56,5,0)),0,(VLOOKUP($A181,'cts dir'!$A$2:$E$56,5,0)))</f>
        <v>0</v>
      </c>
      <c r="BS181" s="6">
        <f t="shared" si="3"/>
        <v>250.85</v>
      </c>
    </row>
    <row r="182" spans="1:71" x14ac:dyDescent="0.25">
      <c r="A182" s="1" t="s">
        <v>248</v>
      </c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>
        <v>14125.67</v>
      </c>
      <c r="AR182" s="1"/>
      <c r="AS182" s="1"/>
      <c r="AT182" s="1"/>
      <c r="AU182" s="1"/>
      <c r="AV182" s="1"/>
      <c r="AW182" s="1"/>
      <c r="AX182" s="1"/>
      <c r="AY182" s="1">
        <v>160</v>
      </c>
      <c r="AZ182" s="1"/>
      <c r="BA182" s="1"/>
      <c r="BB182" s="1"/>
      <c r="BC182" s="1"/>
      <c r="BD182" s="1"/>
      <c r="BE182" s="1">
        <v>283.07</v>
      </c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>
        <v>14568.74</v>
      </c>
      <c r="BR182" s="3">
        <f>IF(ISERROR(VLOOKUP($A182,'cts dir'!$A$2:$E$56,5,0)),0,(VLOOKUP($A182,'cts dir'!$A$2:$E$56,5,0)))</f>
        <v>7570.78</v>
      </c>
      <c r="BS182" s="6">
        <f t="shared" si="3"/>
        <v>22139.52</v>
      </c>
    </row>
    <row r="183" spans="1:71" x14ac:dyDescent="0.25">
      <c r="A183" s="1" t="s">
        <v>249</v>
      </c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>
        <v>31.45</v>
      </c>
      <c r="BF183" s="1"/>
      <c r="BG183" s="1"/>
      <c r="BH183" s="1"/>
      <c r="BI183" s="1"/>
      <c r="BJ183" s="1"/>
      <c r="BK183" s="1">
        <v>76.28</v>
      </c>
      <c r="BL183" s="1"/>
      <c r="BM183" s="1"/>
      <c r="BN183" s="1"/>
      <c r="BO183" s="1"/>
      <c r="BP183" s="1"/>
      <c r="BQ183" s="1">
        <v>107.73</v>
      </c>
      <c r="BR183" s="3">
        <f>IF(ISERROR(VLOOKUP($A183,'cts dir'!$A$2:$E$56,5,0)),0,(VLOOKUP($A183,'cts dir'!$A$2:$E$56,5,0)))</f>
        <v>0</v>
      </c>
      <c r="BS183" s="6">
        <f t="shared" si="3"/>
        <v>107.73</v>
      </c>
    </row>
    <row r="184" spans="1:71" x14ac:dyDescent="0.25">
      <c r="A184" s="1" t="s">
        <v>250</v>
      </c>
      <c r="B184" s="1"/>
      <c r="C184" s="1"/>
      <c r="D184" s="1">
        <v>122.22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>
        <v>15.61</v>
      </c>
      <c r="BK184" s="1"/>
      <c r="BL184" s="1"/>
      <c r="BM184" s="1"/>
      <c r="BN184" s="1"/>
      <c r="BO184" s="1"/>
      <c r="BP184" s="1"/>
      <c r="BQ184" s="1">
        <v>137.82</v>
      </c>
      <c r="BR184" s="3">
        <f>IF(ISERROR(VLOOKUP($A184,'cts dir'!$A$2:$E$56,5,0)),0,(VLOOKUP($A184,'cts dir'!$A$2:$E$56,5,0)))</f>
        <v>0</v>
      </c>
      <c r="BS184" s="6">
        <f t="shared" si="3"/>
        <v>137.82</v>
      </c>
    </row>
    <row r="185" spans="1:71" x14ac:dyDescent="0.25">
      <c r="A185" s="1" t="s">
        <v>251</v>
      </c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>
        <v>98.07</v>
      </c>
      <c r="BL185" s="1"/>
      <c r="BM185" s="1"/>
      <c r="BN185" s="1"/>
      <c r="BO185" s="1"/>
      <c r="BP185" s="1"/>
      <c r="BQ185" s="1">
        <v>98.07</v>
      </c>
      <c r="BR185" s="3">
        <f>IF(ISERROR(VLOOKUP($A185,'cts dir'!$A$2:$E$56,5,0)),0,(VLOOKUP($A185,'cts dir'!$A$2:$E$56,5,0)))</f>
        <v>0</v>
      </c>
      <c r="BS185" s="6">
        <f t="shared" si="3"/>
        <v>98.07</v>
      </c>
    </row>
    <row r="186" spans="1:71" x14ac:dyDescent="0.25">
      <c r="A186" s="1" t="s">
        <v>252</v>
      </c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>
        <v>21.79</v>
      </c>
      <c r="BL186" s="1"/>
      <c r="BM186" s="1"/>
      <c r="BN186" s="1"/>
      <c r="BO186" s="1"/>
      <c r="BP186" s="1"/>
      <c r="BQ186" s="1">
        <v>21.79</v>
      </c>
      <c r="BR186" s="3">
        <f>IF(ISERROR(VLOOKUP($A186,'cts dir'!$A$2:$E$56,5,0)),0,(VLOOKUP($A186,'cts dir'!$A$2:$E$56,5,0)))</f>
        <v>0</v>
      </c>
      <c r="BS186" s="6">
        <f t="shared" si="3"/>
        <v>21.79</v>
      </c>
    </row>
    <row r="187" spans="1:71" x14ac:dyDescent="0.25">
      <c r="A187" s="1" t="s">
        <v>253</v>
      </c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>
        <v>68.05</v>
      </c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>
        <v>68.05</v>
      </c>
      <c r="BR187" s="3">
        <f>IF(ISERROR(VLOOKUP($A187,'cts dir'!$A$2:$E$56,5,0)),0,(VLOOKUP($A187,'cts dir'!$A$2:$E$56,5,0)))</f>
        <v>0</v>
      </c>
      <c r="BS187" s="6">
        <f t="shared" si="3"/>
        <v>68.05</v>
      </c>
    </row>
    <row r="188" spans="1:71" x14ac:dyDescent="0.25">
      <c r="A188" s="1" t="s">
        <v>254</v>
      </c>
      <c r="B188" s="1"/>
      <c r="C188" s="1"/>
      <c r="D188" s="1">
        <v>427.76</v>
      </c>
      <c r="E188" s="1"/>
      <c r="F188" s="1"/>
      <c r="G188" s="1"/>
      <c r="H188" s="1"/>
      <c r="I188" s="1"/>
      <c r="J188" s="1">
        <v>1235.56</v>
      </c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>
        <v>247.63</v>
      </c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>
        <v>11.43</v>
      </c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>
        <v>1922.38</v>
      </c>
      <c r="BR188" s="3">
        <f>IF(ISERROR(VLOOKUP($A188,'cts dir'!$A$2:$E$56,5,0)),0,(VLOOKUP($A188,'cts dir'!$A$2:$E$56,5,0)))</f>
        <v>0</v>
      </c>
      <c r="BS188" s="6">
        <f t="shared" si="3"/>
        <v>1922.38</v>
      </c>
    </row>
    <row r="189" spans="1:71" x14ac:dyDescent="0.25">
      <c r="A189" s="1" t="s">
        <v>255</v>
      </c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>
        <v>76.58</v>
      </c>
      <c r="BM189" s="1"/>
      <c r="BN189" s="1"/>
      <c r="BO189" s="1"/>
      <c r="BP189" s="1"/>
      <c r="BQ189" s="1">
        <v>76.58</v>
      </c>
      <c r="BR189" s="3">
        <f>IF(ISERROR(VLOOKUP($A189,'cts dir'!$A$2:$E$56,5,0)),0,(VLOOKUP($A189,'cts dir'!$A$2:$E$56,5,0)))</f>
        <v>0</v>
      </c>
      <c r="BS189" s="6">
        <f t="shared" si="3"/>
        <v>76.58</v>
      </c>
    </row>
    <row r="190" spans="1:71" x14ac:dyDescent="0.25">
      <c r="A190" s="1" t="s">
        <v>256</v>
      </c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>
        <v>1111.01</v>
      </c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>
        <v>880</v>
      </c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>
        <v>1991.01</v>
      </c>
      <c r="BR190" s="3">
        <f>IF(ISERROR(VLOOKUP($A190,'cts dir'!$A$2:$E$56,5,0)),0,(VLOOKUP($A190,'cts dir'!$A$2:$E$56,5,0)))</f>
        <v>71296.42</v>
      </c>
      <c r="BS190" s="6">
        <f t="shared" ref="BS190:BS253" si="4">+BQ190+BR190</f>
        <v>73287.429999999993</v>
      </c>
    </row>
    <row r="191" spans="1:71" x14ac:dyDescent="0.25">
      <c r="A191" s="1" t="s">
        <v>257</v>
      </c>
      <c r="B191" s="1"/>
      <c r="C191" s="1">
        <v>46.47</v>
      </c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>
        <v>101.96</v>
      </c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>
        <v>182.86</v>
      </c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>
        <v>331.29</v>
      </c>
      <c r="BR191" s="3">
        <f>IF(ISERROR(VLOOKUP($A191,'cts dir'!$A$2:$E$56,5,0)),0,(VLOOKUP($A191,'cts dir'!$A$2:$E$56,5,0)))</f>
        <v>13962.56</v>
      </c>
      <c r="BS191" s="6">
        <f t="shared" si="4"/>
        <v>14293.85</v>
      </c>
    </row>
    <row r="192" spans="1:71" x14ac:dyDescent="0.25">
      <c r="A192" s="1" t="s">
        <v>258</v>
      </c>
      <c r="B192" s="1"/>
      <c r="C192" s="1"/>
      <c r="D192" s="1">
        <v>305.54000000000002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>
        <v>480.69</v>
      </c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>
        <v>65.38</v>
      </c>
      <c r="BL192" s="1"/>
      <c r="BM192" s="1"/>
      <c r="BN192" s="1"/>
      <c r="BO192" s="1"/>
      <c r="BP192" s="1"/>
      <c r="BQ192" s="1">
        <v>851.61</v>
      </c>
      <c r="BR192" s="3">
        <f>IF(ISERROR(VLOOKUP($A192,'cts dir'!$A$2:$E$56,5,0)),0,(VLOOKUP($A192,'cts dir'!$A$2:$E$56,5,0)))</f>
        <v>0</v>
      </c>
      <c r="BS192" s="6">
        <f t="shared" si="4"/>
        <v>851.61</v>
      </c>
    </row>
    <row r="193" spans="1:74" x14ac:dyDescent="0.25">
      <c r="A193" s="1" t="s">
        <v>259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>
        <v>141.91</v>
      </c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>
        <v>141.91</v>
      </c>
      <c r="BR193" s="3">
        <f>IF(ISERROR(VLOOKUP($A193,'cts dir'!$A$2:$E$56,5,0)),0,(VLOOKUP($A193,'cts dir'!$A$2:$E$56,5,0)))</f>
        <v>0</v>
      </c>
      <c r="BS193" s="6">
        <f t="shared" si="4"/>
        <v>141.91</v>
      </c>
    </row>
    <row r="194" spans="1:74" x14ac:dyDescent="0.25">
      <c r="A194" s="1" t="s">
        <v>260</v>
      </c>
      <c r="B194" s="1"/>
      <c r="C194" s="1"/>
      <c r="D194" s="1">
        <v>183.33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>
        <v>178.7</v>
      </c>
      <c r="Y194" s="1"/>
      <c r="Z194" s="1"/>
      <c r="AA194" s="1"/>
      <c r="AB194" s="1">
        <v>440.09</v>
      </c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>
        <v>134.85</v>
      </c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>
        <v>936.96</v>
      </c>
      <c r="BR194" s="3">
        <f>IF(ISERROR(VLOOKUP($A194,'cts dir'!$A$2:$E$56,5,0)),0,(VLOOKUP($A194,'cts dir'!$A$2:$E$56,5,0)))</f>
        <v>0</v>
      </c>
      <c r="BS194" s="6">
        <f t="shared" si="4"/>
        <v>936.96</v>
      </c>
    </row>
    <row r="195" spans="1:74" x14ac:dyDescent="0.25">
      <c r="A195" s="1" t="s">
        <v>261</v>
      </c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>
        <v>4468.57</v>
      </c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>
        <v>189.21</v>
      </c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>
        <v>4657.78</v>
      </c>
      <c r="BR195" s="3">
        <f>IF(ISERROR(VLOOKUP($A195,'cts dir'!$A$2:$E$56,5,0)),0,(VLOOKUP($A195,'cts dir'!$A$2:$E$56,5,0)))</f>
        <v>0</v>
      </c>
      <c r="BS195" s="6">
        <f t="shared" si="4"/>
        <v>4657.78</v>
      </c>
    </row>
    <row r="196" spans="1:74" x14ac:dyDescent="0.25">
      <c r="A196" s="1" t="s">
        <v>262</v>
      </c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>
        <v>32.69</v>
      </c>
      <c r="BL196" s="1"/>
      <c r="BM196" s="1"/>
      <c r="BN196" s="1"/>
      <c r="BO196" s="1"/>
      <c r="BP196" s="1"/>
      <c r="BQ196" s="1">
        <v>32.69</v>
      </c>
      <c r="BR196" s="3">
        <f>IF(ISERROR(VLOOKUP($A196,'cts dir'!$A$2:$E$56,5,0)),0,(VLOOKUP($A196,'cts dir'!$A$2:$E$56,5,0)))</f>
        <v>0</v>
      </c>
      <c r="BS196" s="6">
        <f t="shared" si="4"/>
        <v>32.69</v>
      </c>
    </row>
    <row r="197" spans="1:74" x14ac:dyDescent="0.25">
      <c r="A197" s="1" t="s">
        <v>263</v>
      </c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>
        <v>689.23</v>
      </c>
      <c r="BM197" s="1"/>
      <c r="BN197" s="1"/>
      <c r="BO197" s="1"/>
      <c r="BP197" s="1"/>
      <c r="BQ197" s="1">
        <v>689.23</v>
      </c>
      <c r="BR197" s="3">
        <f>IF(ISERROR(VLOOKUP($A197,'cts dir'!$A$2:$E$56,5,0)),0,(VLOOKUP($A197,'cts dir'!$A$2:$E$56,5,0)))</f>
        <v>0</v>
      </c>
      <c r="BS197" s="6">
        <f t="shared" si="4"/>
        <v>689.23</v>
      </c>
    </row>
    <row r="198" spans="1:74" x14ac:dyDescent="0.25">
      <c r="A198" s="1" t="s">
        <v>264</v>
      </c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>
        <v>32.69</v>
      </c>
      <c r="BL198" s="1"/>
      <c r="BM198" s="1"/>
      <c r="BN198" s="1"/>
      <c r="BO198" s="1"/>
      <c r="BP198" s="1"/>
      <c r="BQ198" s="1">
        <v>32.69</v>
      </c>
      <c r="BR198" s="3">
        <f>IF(ISERROR(VLOOKUP($A198,'cts dir'!$A$2:$E$56,5,0)),0,(VLOOKUP($A198,'cts dir'!$A$2:$E$56,5,0)))</f>
        <v>0</v>
      </c>
      <c r="BS198" s="6">
        <f t="shared" si="4"/>
        <v>32.69</v>
      </c>
    </row>
    <row r="199" spans="1:74" x14ac:dyDescent="0.25">
      <c r="A199" s="1" t="s">
        <v>265</v>
      </c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>
        <v>153.16</v>
      </c>
      <c r="BM199" s="1"/>
      <c r="BN199" s="1"/>
      <c r="BO199" s="1"/>
      <c r="BP199" s="1"/>
      <c r="BQ199" s="1">
        <v>153.16</v>
      </c>
      <c r="BR199" s="3">
        <f>IF(ISERROR(VLOOKUP($A199,'cts dir'!$A$2:$E$56,5,0)),0,(VLOOKUP($A199,'cts dir'!$A$2:$E$56,5,0)))</f>
        <v>0</v>
      </c>
      <c r="BS199" s="6">
        <f t="shared" si="4"/>
        <v>153.16</v>
      </c>
    </row>
    <row r="200" spans="1:74" x14ac:dyDescent="0.25">
      <c r="A200" s="1" t="s">
        <v>266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>
        <v>279.77</v>
      </c>
      <c r="BC200" s="1"/>
      <c r="BD200" s="1"/>
      <c r="BE200" s="1"/>
      <c r="BF200" s="1"/>
      <c r="BG200" s="1"/>
      <c r="BH200" s="1"/>
      <c r="BI200" s="1"/>
      <c r="BJ200" s="1"/>
      <c r="BK200" s="1">
        <v>21.79</v>
      </c>
      <c r="BL200" s="1">
        <v>153.16</v>
      </c>
      <c r="BM200" s="1"/>
      <c r="BN200" s="1"/>
      <c r="BO200" s="1"/>
      <c r="BP200" s="1"/>
      <c r="BQ200" s="1">
        <v>454.72</v>
      </c>
      <c r="BR200" s="3">
        <f>IF(ISERROR(VLOOKUP($A200,'cts dir'!$A$2:$E$56,5,0)),0,(VLOOKUP($A200,'cts dir'!$A$2:$E$56,5,0)))</f>
        <v>0</v>
      </c>
      <c r="BS200" s="6">
        <f t="shared" si="4"/>
        <v>454.72</v>
      </c>
    </row>
    <row r="201" spans="1:74" x14ac:dyDescent="0.25">
      <c r="A201" s="1" t="s">
        <v>267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>
        <v>14.57</v>
      </c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>
        <v>87.17</v>
      </c>
      <c r="BL201" s="1"/>
      <c r="BM201" s="1"/>
      <c r="BN201" s="1"/>
      <c r="BO201" s="1"/>
      <c r="BP201" s="1"/>
      <c r="BQ201" s="1">
        <v>101.74</v>
      </c>
      <c r="BR201" s="3">
        <f>IF(ISERROR(VLOOKUP($A201,'cts dir'!$A$2:$E$56,5,0)),0,(VLOOKUP($A201,'cts dir'!$A$2:$E$56,5,0)))</f>
        <v>0</v>
      </c>
      <c r="BS201" s="6">
        <f t="shared" si="4"/>
        <v>101.74</v>
      </c>
    </row>
    <row r="202" spans="1:74" x14ac:dyDescent="0.25">
      <c r="A202" s="1" t="s">
        <v>268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>
        <v>174.8</v>
      </c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>
        <v>10.9</v>
      </c>
      <c r="BL202" s="1"/>
      <c r="BM202" s="1"/>
      <c r="BN202" s="1"/>
      <c r="BO202" s="1"/>
      <c r="BP202" s="1"/>
      <c r="BQ202" s="1">
        <v>185.69</v>
      </c>
      <c r="BR202" s="3">
        <f>IF(ISERROR(VLOOKUP($A202,'cts dir'!$A$2:$E$56,5,0)),0,(VLOOKUP($A202,'cts dir'!$A$2:$E$56,5,0)))</f>
        <v>0</v>
      </c>
      <c r="BS202" s="6">
        <f t="shared" si="4"/>
        <v>185.69</v>
      </c>
    </row>
    <row r="203" spans="1:74" x14ac:dyDescent="0.25">
      <c r="A203" s="1" t="s">
        <v>269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>
        <v>43.59</v>
      </c>
      <c r="BL203" s="1"/>
      <c r="BM203" s="1"/>
      <c r="BN203" s="1"/>
      <c r="BO203" s="1"/>
      <c r="BP203" s="1"/>
      <c r="BQ203" s="1">
        <v>43.59</v>
      </c>
      <c r="BR203" s="3">
        <f>IF(ISERROR(VLOOKUP($A203,'cts dir'!$A$2:$E$56,5,0)),0,(VLOOKUP($A203,'cts dir'!$A$2:$E$56,5,0)))</f>
        <v>0</v>
      </c>
      <c r="BS203" s="6">
        <f t="shared" si="4"/>
        <v>43.59</v>
      </c>
      <c r="BV203" s="5"/>
    </row>
    <row r="204" spans="1:74" x14ac:dyDescent="0.25">
      <c r="A204" s="1" t="s">
        <v>270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>
        <v>94.61</v>
      </c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>
        <v>94.61</v>
      </c>
      <c r="BR204" s="3">
        <f>IF(ISERROR(VLOOKUP($A204,'cts dir'!$A$2:$E$56,5,0)),0,(VLOOKUP($A204,'cts dir'!$A$2:$E$56,5,0)))</f>
        <v>0</v>
      </c>
      <c r="BS204" s="6">
        <f t="shared" si="4"/>
        <v>94.61</v>
      </c>
      <c r="BV204" s="5"/>
    </row>
    <row r="205" spans="1:74" x14ac:dyDescent="0.25">
      <c r="A205" s="1" t="s">
        <v>271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>
        <v>136.09</v>
      </c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>
        <v>136.09</v>
      </c>
      <c r="BR205" s="3">
        <f>IF(ISERROR(VLOOKUP($A205,'cts dir'!$A$2:$E$56,5,0)),0,(VLOOKUP($A205,'cts dir'!$A$2:$E$56,5,0)))</f>
        <v>0</v>
      </c>
      <c r="BS205" s="6">
        <f t="shared" si="4"/>
        <v>136.09</v>
      </c>
      <c r="BV205" s="5"/>
    </row>
    <row r="206" spans="1:74" x14ac:dyDescent="0.25">
      <c r="A206" s="1" t="s">
        <v>272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>
        <v>169.24</v>
      </c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>
        <v>102.07</v>
      </c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>
        <v>271.31</v>
      </c>
      <c r="BR206" s="3">
        <f>IF(ISERROR(VLOOKUP($A206,'cts dir'!$A$2:$E$56,5,0)),0,(VLOOKUP($A206,'cts dir'!$A$2:$E$56,5,0)))</f>
        <v>0</v>
      </c>
      <c r="BS206" s="6">
        <f t="shared" si="4"/>
        <v>271.31</v>
      </c>
      <c r="BV206" s="5"/>
    </row>
    <row r="207" spans="1:74" x14ac:dyDescent="0.25">
      <c r="A207" s="1" t="s">
        <v>273</v>
      </c>
      <c r="B207" s="1"/>
      <c r="C207" s="1">
        <v>2312</v>
      </c>
      <c r="D207" s="1">
        <v>91.66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>
        <v>626.36</v>
      </c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>
        <v>269.7</v>
      </c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>
        <v>539.38</v>
      </c>
      <c r="BL207" s="1">
        <v>1148.72</v>
      </c>
      <c r="BM207" s="1"/>
      <c r="BN207" s="1"/>
      <c r="BO207" s="1"/>
      <c r="BP207" s="1"/>
      <c r="BQ207" s="1">
        <v>4987.8100000000004</v>
      </c>
      <c r="BR207" s="3">
        <f>IF(ISERROR(VLOOKUP($A207,'cts dir'!$A$2:$E$56,5,0)),0,(VLOOKUP($A207,'cts dir'!$A$2:$E$56,5,0)))</f>
        <v>0</v>
      </c>
      <c r="BS207" s="6">
        <f t="shared" si="4"/>
        <v>4987.8100000000004</v>
      </c>
      <c r="BV207" s="5"/>
    </row>
    <row r="208" spans="1:74" x14ac:dyDescent="0.25">
      <c r="A208" s="1" t="s">
        <v>274</v>
      </c>
      <c r="B208" s="1"/>
      <c r="C208" s="1">
        <v>2091.25</v>
      </c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>
        <v>446.74</v>
      </c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>
        <v>134.85</v>
      </c>
      <c r="AY208" s="1">
        <v>22.86</v>
      </c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>
        <v>153.16</v>
      </c>
      <c r="BM208" s="1"/>
      <c r="BN208" s="1"/>
      <c r="BO208" s="1"/>
      <c r="BP208" s="1"/>
      <c r="BQ208" s="1">
        <v>2848.86</v>
      </c>
      <c r="BR208" s="3">
        <f>IF(ISERROR(VLOOKUP($A208,'cts dir'!$A$2:$E$56,5,0)),0,(VLOOKUP($A208,'cts dir'!$A$2:$E$56,5,0)))</f>
        <v>0</v>
      </c>
      <c r="BS208" s="6">
        <f t="shared" si="4"/>
        <v>2848.86</v>
      </c>
      <c r="BV208" s="5"/>
    </row>
    <row r="209" spans="1:71" x14ac:dyDescent="0.25">
      <c r="A209" s="1" t="s">
        <v>275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>
        <v>647.77</v>
      </c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>
        <v>647.77</v>
      </c>
      <c r="BR209" s="3">
        <f>IF(ISERROR(VLOOKUP($A209,'cts dir'!$A$2:$E$56,5,0)),0,(VLOOKUP($A209,'cts dir'!$A$2:$E$56,5,0)))</f>
        <v>0</v>
      </c>
      <c r="BS209" s="6">
        <f t="shared" si="4"/>
        <v>647.77</v>
      </c>
    </row>
    <row r="210" spans="1:71" x14ac:dyDescent="0.25">
      <c r="A210" s="1" t="s">
        <v>276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>
        <v>652.79</v>
      </c>
      <c r="BC210" s="1">
        <v>543.99</v>
      </c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>
        <v>1196.78</v>
      </c>
      <c r="BR210" s="3">
        <f>IF(ISERROR(VLOOKUP($A210,'cts dir'!$A$2:$E$56,5,0)),0,(VLOOKUP($A210,'cts dir'!$A$2:$E$56,5,0)))</f>
        <v>0</v>
      </c>
      <c r="BS210" s="6">
        <f t="shared" si="4"/>
        <v>1196.78</v>
      </c>
    </row>
    <row r="211" spans="1:71" x14ac:dyDescent="0.25">
      <c r="A211" s="1" t="s">
        <v>277</v>
      </c>
      <c r="B211" s="1"/>
      <c r="C211" s="1"/>
      <c r="D211" s="1"/>
      <c r="E211" s="1">
        <v>33.22</v>
      </c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>
        <v>42.13</v>
      </c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>
        <v>75.349999999999994</v>
      </c>
      <c r="BR211" s="3">
        <f>IF(ISERROR(VLOOKUP($A211,'cts dir'!$A$2:$E$56,5,0)),0,(VLOOKUP($A211,'cts dir'!$A$2:$E$56,5,0)))</f>
        <v>0</v>
      </c>
      <c r="BS211" s="6">
        <f t="shared" si="4"/>
        <v>75.349999999999994</v>
      </c>
    </row>
    <row r="212" spans="1:71" x14ac:dyDescent="0.25">
      <c r="A212" s="1" t="s">
        <v>278</v>
      </c>
      <c r="B212" s="1"/>
      <c r="C212" s="1"/>
      <c r="D212" s="1"/>
      <c r="E212" s="1">
        <v>33.22</v>
      </c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>
        <v>114.41</v>
      </c>
      <c r="BL212" s="1">
        <v>76.58</v>
      </c>
      <c r="BM212" s="1"/>
      <c r="BN212" s="1"/>
      <c r="BO212" s="1"/>
      <c r="BP212" s="1"/>
      <c r="BQ212" s="1">
        <v>224.22</v>
      </c>
      <c r="BR212" s="3">
        <f>IF(ISERROR(VLOOKUP($A212,'cts dir'!$A$2:$E$56,5,0)),0,(VLOOKUP($A212,'cts dir'!$A$2:$E$56,5,0)))</f>
        <v>0</v>
      </c>
      <c r="BS212" s="6">
        <f t="shared" si="4"/>
        <v>224.22</v>
      </c>
    </row>
    <row r="213" spans="1:71" x14ac:dyDescent="0.25">
      <c r="A213" s="1" t="s">
        <v>279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>
        <v>169.26</v>
      </c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>
        <v>169.26</v>
      </c>
      <c r="BR213" s="3">
        <f>IF(ISERROR(VLOOKUP($A213,'cts dir'!$A$2:$E$56,5,0)),0,(VLOOKUP($A213,'cts dir'!$A$2:$E$56,5,0)))</f>
        <v>0</v>
      </c>
      <c r="BS213" s="6">
        <f t="shared" si="4"/>
        <v>169.26</v>
      </c>
    </row>
    <row r="214" spans="1:71" x14ac:dyDescent="0.25">
      <c r="A214" s="1" t="s">
        <v>280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>
        <v>1354.11</v>
      </c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>
        <v>89.9</v>
      </c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>
        <v>296.5</v>
      </c>
      <c r="BK214" s="1"/>
      <c r="BL214" s="1"/>
      <c r="BM214" s="1"/>
      <c r="BN214" s="1"/>
      <c r="BO214" s="1"/>
      <c r="BP214" s="1"/>
      <c r="BQ214" s="1">
        <v>1740.51</v>
      </c>
      <c r="BR214" s="3">
        <f>IF(ISERROR(VLOOKUP($A214,'cts dir'!$A$2:$E$56,5,0)),0,(VLOOKUP($A214,'cts dir'!$A$2:$E$56,5,0)))</f>
        <v>0</v>
      </c>
      <c r="BS214" s="6">
        <f t="shared" si="4"/>
        <v>1740.51</v>
      </c>
    </row>
    <row r="215" spans="1:71" x14ac:dyDescent="0.25">
      <c r="A215" s="1" t="s">
        <v>281</v>
      </c>
      <c r="B215" s="1"/>
      <c r="C215" s="1"/>
      <c r="D215" s="1">
        <v>183.33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>
        <v>231.72</v>
      </c>
      <c r="U215" s="1"/>
      <c r="V215" s="1"/>
      <c r="W215" s="1"/>
      <c r="X215" s="1">
        <v>44.67</v>
      </c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>
        <v>283.07</v>
      </c>
      <c r="BF215" s="1"/>
      <c r="BG215" s="1"/>
      <c r="BH215" s="1"/>
      <c r="BI215" s="1"/>
      <c r="BJ215" s="1"/>
      <c r="BK215" s="1">
        <v>348.69</v>
      </c>
      <c r="BL215" s="1">
        <v>918.97</v>
      </c>
      <c r="BM215" s="1"/>
      <c r="BN215" s="1"/>
      <c r="BO215" s="1"/>
      <c r="BP215" s="1"/>
      <c r="BQ215" s="1">
        <v>2010.45</v>
      </c>
      <c r="BR215" s="3">
        <f>IF(ISERROR(VLOOKUP($A215,'cts dir'!$A$2:$E$56,5,0)),0,(VLOOKUP($A215,'cts dir'!$A$2:$E$56,5,0)))</f>
        <v>0</v>
      </c>
      <c r="BS215" s="6">
        <f t="shared" si="4"/>
        <v>2010.45</v>
      </c>
    </row>
    <row r="216" spans="1:71" x14ac:dyDescent="0.25">
      <c r="A216" s="1" t="s">
        <v>282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>
        <v>338.53</v>
      </c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>
        <v>44.95</v>
      </c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>
        <v>383.48</v>
      </c>
      <c r="BR216" s="3">
        <f>IF(ISERROR(VLOOKUP($A216,'cts dir'!$A$2:$E$56,5,0)),0,(VLOOKUP($A216,'cts dir'!$A$2:$E$56,5,0)))</f>
        <v>0</v>
      </c>
      <c r="BS216" s="6">
        <f t="shared" si="4"/>
        <v>383.48</v>
      </c>
    </row>
    <row r="217" spans="1:71" x14ac:dyDescent="0.25">
      <c r="A217" s="1" t="s">
        <v>283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>
        <v>348.69</v>
      </c>
      <c r="BL217" s="1"/>
      <c r="BM217" s="1"/>
      <c r="BN217" s="1"/>
      <c r="BO217" s="1"/>
      <c r="BP217" s="1"/>
      <c r="BQ217" s="1">
        <v>348.69</v>
      </c>
      <c r="BR217" s="3">
        <f>IF(ISERROR(VLOOKUP($A217,'cts dir'!$A$2:$E$56,5,0)),0,(VLOOKUP($A217,'cts dir'!$A$2:$E$56,5,0)))</f>
        <v>0</v>
      </c>
      <c r="BS217" s="6">
        <f t="shared" si="4"/>
        <v>348.69</v>
      </c>
    </row>
    <row r="218" spans="1:71" x14ac:dyDescent="0.25">
      <c r="A218" s="1" t="s">
        <v>284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>
        <v>32.69</v>
      </c>
      <c r="BL218" s="1"/>
      <c r="BM218" s="1"/>
      <c r="BN218" s="1"/>
      <c r="BO218" s="1"/>
      <c r="BP218" s="1"/>
      <c r="BQ218" s="1">
        <v>32.69</v>
      </c>
      <c r="BR218" s="3">
        <f>IF(ISERROR(VLOOKUP($A218,'cts dir'!$A$2:$E$56,5,0)),0,(VLOOKUP($A218,'cts dir'!$A$2:$E$56,5,0)))</f>
        <v>0</v>
      </c>
      <c r="BS218" s="6">
        <f t="shared" si="4"/>
        <v>32.69</v>
      </c>
    </row>
    <row r="219" spans="1:71" x14ac:dyDescent="0.25">
      <c r="A219" s="1" t="s">
        <v>285</v>
      </c>
      <c r="B219" s="1"/>
      <c r="C219" s="1"/>
      <c r="D219" s="1">
        <v>122.22</v>
      </c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>
        <v>122.22</v>
      </c>
      <c r="BR219" s="3">
        <f>IF(ISERROR(VLOOKUP($A219,'cts dir'!$A$2:$E$56,5,0)),0,(VLOOKUP($A219,'cts dir'!$A$2:$E$56,5,0)))</f>
        <v>0</v>
      </c>
      <c r="BS219" s="6">
        <f t="shared" si="4"/>
        <v>122.22</v>
      </c>
    </row>
    <row r="220" spans="1:71" x14ac:dyDescent="0.25">
      <c r="A220" s="1" t="s">
        <v>286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>
        <v>78.63</v>
      </c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>
        <v>78.63</v>
      </c>
      <c r="BR220" s="3">
        <f>IF(ISERROR(VLOOKUP($A220,'cts dir'!$A$2:$E$56,5,0)),0,(VLOOKUP($A220,'cts dir'!$A$2:$E$56,5,0)))</f>
        <v>0</v>
      </c>
      <c r="BS220" s="6">
        <f t="shared" si="4"/>
        <v>78.63</v>
      </c>
    </row>
    <row r="221" spans="1:71" x14ac:dyDescent="0.25">
      <c r="A221" s="1" t="s">
        <v>287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>
        <v>1250.8699999999999</v>
      </c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>
        <v>2424.64</v>
      </c>
      <c r="BC221" s="1"/>
      <c r="BD221" s="1"/>
      <c r="BE221" s="1"/>
      <c r="BF221" s="1"/>
      <c r="BG221" s="1"/>
      <c r="BH221" s="1"/>
      <c r="BI221" s="1"/>
      <c r="BJ221" s="1"/>
      <c r="BK221" s="1"/>
      <c r="BL221" s="1">
        <v>459.49</v>
      </c>
      <c r="BM221" s="1"/>
      <c r="BN221" s="1"/>
      <c r="BO221" s="1"/>
      <c r="BP221" s="1"/>
      <c r="BQ221" s="1">
        <v>4135</v>
      </c>
      <c r="BR221" s="3">
        <f>IF(ISERROR(VLOOKUP($A221,'cts dir'!$A$2:$E$56,5,0)),0,(VLOOKUP($A221,'cts dir'!$A$2:$E$56,5,0)))</f>
        <v>0</v>
      </c>
      <c r="BS221" s="6">
        <f t="shared" si="4"/>
        <v>4135</v>
      </c>
    </row>
    <row r="222" spans="1:71" x14ac:dyDescent="0.25">
      <c r="A222" s="1" t="s">
        <v>288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>
        <v>372.34</v>
      </c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>
        <v>372.34</v>
      </c>
      <c r="BR222" s="3">
        <f>IF(ISERROR(VLOOKUP($A222,'cts dir'!$A$2:$E$56,5,0)),0,(VLOOKUP($A222,'cts dir'!$A$2:$E$56,5,0)))</f>
        <v>0</v>
      </c>
      <c r="BS222" s="6">
        <f t="shared" si="4"/>
        <v>372.34</v>
      </c>
    </row>
    <row r="223" spans="1:71" x14ac:dyDescent="0.25">
      <c r="A223" s="1" t="s">
        <v>289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>
        <v>304.64</v>
      </c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>
        <v>304.64</v>
      </c>
      <c r="BR223" s="3">
        <f>IF(ISERROR(VLOOKUP($A223,'cts dir'!$A$2:$E$56,5,0)),0,(VLOOKUP($A223,'cts dir'!$A$2:$E$56,5,0)))</f>
        <v>0</v>
      </c>
      <c r="BS223" s="6">
        <f t="shared" si="4"/>
        <v>304.64</v>
      </c>
    </row>
    <row r="224" spans="1:71" x14ac:dyDescent="0.25">
      <c r="A224" s="1" t="s">
        <v>290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>
        <v>372.34</v>
      </c>
      <c r="Q224" s="1"/>
      <c r="R224" s="1"/>
      <c r="S224" s="1"/>
      <c r="T224" s="1">
        <v>168.53</v>
      </c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>
        <v>540.86</v>
      </c>
      <c r="BR224" s="3">
        <f>IF(ISERROR(VLOOKUP($A224,'cts dir'!$A$2:$E$56,5,0)),0,(VLOOKUP($A224,'cts dir'!$A$2:$E$56,5,0)))</f>
        <v>0</v>
      </c>
      <c r="BS224" s="6">
        <f t="shared" si="4"/>
        <v>540.86</v>
      </c>
    </row>
    <row r="225" spans="1:71" x14ac:dyDescent="0.25">
      <c r="A225" s="1" t="s">
        <v>291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>
        <v>170.11</v>
      </c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>
        <v>170.11</v>
      </c>
      <c r="BR225" s="3">
        <f>IF(ISERROR(VLOOKUP($A225,'cts dir'!$A$2:$E$56,5,0)),0,(VLOOKUP($A225,'cts dir'!$A$2:$E$56,5,0)))</f>
        <v>0</v>
      </c>
      <c r="BS225" s="6">
        <f t="shared" si="4"/>
        <v>170.11</v>
      </c>
    </row>
    <row r="226" spans="1:71" x14ac:dyDescent="0.25">
      <c r="A226" s="1" t="s">
        <v>292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>
        <v>507.73</v>
      </c>
      <c r="Q226" s="1"/>
      <c r="R226" s="1"/>
      <c r="S226" s="1"/>
      <c r="T226" s="1"/>
      <c r="U226" s="1">
        <v>50.04</v>
      </c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>
        <v>1837.24</v>
      </c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>
        <v>314.64999999999998</v>
      </c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>
        <v>2709.66</v>
      </c>
      <c r="BR226" s="3">
        <f>IF(ISERROR(VLOOKUP($A226,'cts dir'!$A$2:$E$56,5,0)),0,(VLOOKUP($A226,'cts dir'!$A$2:$E$56,5,0)))</f>
        <v>0</v>
      </c>
      <c r="BS226" s="6">
        <f t="shared" si="4"/>
        <v>2709.66</v>
      </c>
    </row>
    <row r="227" spans="1:71" x14ac:dyDescent="0.25">
      <c r="A227" s="1" t="s">
        <v>293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>
        <v>67.7</v>
      </c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>
        <v>67.7</v>
      </c>
      <c r="BR227" s="3">
        <f>IF(ISERROR(VLOOKUP($A227,'cts dir'!$A$2:$E$56,5,0)),0,(VLOOKUP($A227,'cts dir'!$A$2:$E$56,5,0)))</f>
        <v>0</v>
      </c>
      <c r="BS227" s="6">
        <f t="shared" si="4"/>
        <v>67.7</v>
      </c>
    </row>
    <row r="228" spans="1:71" x14ac:dyDescent="0.25">
      <c r="A228" s="1" t="s">
        <v>294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>
        <v>65.38</v>
      </c>
      <c r="BL228" s="1"/>
      <c r="BM228" s="1"/>
      <c r="BN228" s="1"/>
      <c r="BO228" s="1"/>
      <c r="BP228" s="1"/>
      <c r="BQ228" s="1">
        <v>65.38</v>
      </c>
      <c r="BR228" s="3">
        <f>IF(ISERROR(VLOOKUP($A228,'cts dir'!$A$2:$E$56,5,0)),0,(VLOOKUP($A228,'cts dir'!$A$2:$E$56,5,0)))</f>
        <v>0</v>
      </c>
      <c r="BS228" s="6">
        <f t="shared" si="4"/>
        <v>65.38</v>
      </c>
    </row>
    <row r="229" spans="1:71" x14ac:dyDescent="0.25">
      <c r="A229" s="1" t="s">
        <v>295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>
        <v>194.29</v>
      </c>
      <c r="AZ229" s="1"/>
      <c r="BA229" s="1"/>
      <c r="BB229" s="1"/>
      <c r="BC229" s="1"/>
      <c r="BD229" s="1"/>
      <c r="BE229" s="1">
        <v>503.23</v>
      </c>
      <c r="BF229" s="1"/>
      <c r="BG229" s="1"/>
      <c r="BH229" s="1"/>
      <c r="BI229" s="1">
        <v>8461.68</v>
      </c>
      <c r="BJ229" s="1"/>
      <c r="BK229" s="1"/>
      <c r="BL229" s="1"/>
      <c r="BM229" s="1"/>
      <c r="BN229" s="1"/>
      <c r="BO229" s="1"/>
      <c r="BP229" s="1"/>
      <c r="BQ229" s="1">
        <v>9159.19</v>
      </c>
      <c r="BR229" s="3">
        <f>IF(ISERROR(VLOOKUP($A229,'cts dir'!$A$2:$E$56,5,0)),0,(VLOOKUP($A229,'cts dir'!$A$2:$E$56,5,0)))</f>
        <v>77564.14</v>
      </c>
      <c r="BS229" s="6">
        <f t="shared" si="4"/>
        <v>86723.33</v>
      </c>
    </row>
    <row r="230" spans="1:71" x14ac:dyDescent="0.25">
      <c r="A230" s="1" t="s">
        <v>296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>
        <v>38.14</v>
      </c>
      <c r="BL230" s="1"/>
      <c r="BM230" s="1"/>
      <c r="BN230" s="1"/>
      <c r="BO230" s="1"/>
      <c r="BP230" s="1"/>
      <c r="BQ230" s="1">
        <v>38.14</v>
      </c>
      <c r="BR230" s="3">
        <f>IF(ISERROR(VLOOKUP($A230,'cts dir'!$A$2:$E$56,5,0)),0,(VLOOKUP($A230,'cts dir'!$A$2:$E$56,5,0)))</f>
        <v>0</v>
      </c>
      <c r="BS230" s="6">
        <f t="shared" si="4"/>
        <v>38.14</v>
      </c>
    </row>
    <row r="231" spans="1:71" x14ac:dyDescent="0.25">
      <c r="A231" s="1" t="s">
        <v>297</v>
      </c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>
        <v>304.68</v>
      </c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>
        <v>304.68</v>
      </c>
      <c r="BR231" s="3">
        <f>IF(ISERROR(VLOOKUP($A231,'cts dir'!$A$2:$E$56,5,0)),0,(VLOOKUP($A231,'cts dir'!$A$2:$E$56,5,0)))</f>
        <v>0</v>
      </c>
      <c r="BS231" s="6">
        <f t="shared" si="4"/>
        <v>304.68</v>
      </c>
    </row>
    <row r="232" spans="1:71" x14ac:dyDescent="0.25">
      <c r="A232" s="1" t="s">
        <v>298</v>
      </c>
      <c r="B232" s="1"/>
      <c r="C232" s="1"/>
      <c r="D232" s="1"/>
      <c r="E232" s="1">
        <v>498.33</v>
      </c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>
        <v>43.59</v>
      </c>
      <c r="BL232" s="1"/>
      <c r="BM232" s="1"/>
      <c r="BN232" s="1"/>
      <c r="BO232" s="1"/>
      <c r="BP232" s="1"/>
      <c r="BQ232" s="1">
        <v>541.91999999999996</v>
      </c>
      <c r="BR232" s="3">
        <f>IF(ISERROR(VLOOKUP($A232,'cts dir'!$A$2:$E$56,5,0)),0,(VLOOKUP($A232,'cts dir'!$A$2:$E$56,5,0)))</f>
        <v>0</v>
      </c>
      <c r="BS232" s="6">
        <f t="shared" si="4"/>
        <v>541.91999999999996</v>
      </c>
    </row>
    <row r="233" spans="1:71" x14ac:dyDescent="0.25">
      <c r="A233" s="1" t="s">
        <v>299</v>
      </c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>
        <v>378.43</v>
      </c>
      <c r="BD233" s="1"/>
      <c r="BE233" s="1"/>
      <c r="BF233" s="1"/>
      <c r="BG233" s="1"/>
      <c r="BH233" s="1"/>
      <c r="BI233" s="1"/>
      <c r="BJ233" s="1">
        <v>483.76</v>
      </c>
      <c r="BK233" s="1"/>
      <c r="BL233" s="1"/>
      <c r="BM233" s="1"/>
      <c r="BN233" s="1"/>
      <c r="BO233" s="1"/>
      <c r="BP233" s="1"/>
      <c r="BQ233" s="1">
        <v>862.18</v>
      </c>
      <c r="BR233" s="3">
        <f>IF(ISERROR(VLOOKUP($A233,'cts dir'!$A$2:$E$56,5,0)),0,(VLOOKUP($A233,'cts dir'!$A$2:$E$56,5,0)))</f>
        <v>0</v>
      </c>
      <c r="BS233" s="6">
        <f t="shared" si="4"/>
        <v>862.18</v>
      </c>
    </row>
    <row r="234" spans="1:71" x14ac:dyDescent="0.25">
      <c r="A234" s="1" t="s">
        <v>300</v>
      </c>
      <c r="B234" s="1"/>
      <c r="C234" s="1">
        <v>220.74</v>
      </c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>
        <v>677.06</v>
      </c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>
        <v>15.61</v>
      </c>
      <c r="BK234" s="1"/>
      <c r="BL234" s="1"/>
      <c r="BM234" s="1"/>
      <c r="BN234" s="1"/>
      <c r="BO234" s="1"/>
      <c r="BP234" s="1"/>
      <c r="BQ234" s="1">
        <v>913.4</v>
      </c>
      <c r="BR234" s="3">
        <f>IF(ISERROR(VLOOKUP($A234,'cts dir'!$A$2:$E$56,5,0)),0,(VLOOKUP($A234,'cts dir'!$A$2:$E$56,5,0)))</f>
        <v>0</v>
      </c>
      <c r="BS234" s="6">
        <f t="shared" si="4"/>
        <v>913.4</v>
      </c>
    </row>
    <row r="235" spans="1:71" x14ac:dyDescent="0.25">
      <c r="A235" s="1" t="s">
        <v>301</v>
      </c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>
        <v>105.33</v>
      </c>
      <c r="U235" s="1"/>
      <c r="V235" s="1"/>
      <c r="W235" s="1"/>
      <c r="X235" s="1"/>
      <c r="Y235" s="1"/>
      <c r="Z235" s="1"/>
      <c r="AA235" s="1"/>
      <c r="AB235" s="1">
        <v>406.23</v>
      </c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>
        <v>179.8</v>
      </c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>
        <v>691.36</v>
      </c>
      <c r="BR235" s="3">
        <f>IF(ISERROR(VLOOKUP($A235,'cts dir'!$A$2:$E$56,5,0)),0,(VLOOKUP($A235,'cts dir'!$A$2:$E$56,5,0)))</f>
        <v>0</v>
      </c>
      <c r="BS235" s="6">
        <f t="shared" si="4"/>
        <v>691.36</v>
      </c>
    </row>
    <row r="236" spans="1:71" x14ac:dyDescent="0.25">
      <c r="A236" s="1" t="s">
        <v>302</v>
      </c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>
        <v>140.44999999999999</v>
      </c>
      <c r="BK236" s="1"/>
      <c r="BL236" s="1"/>
      <c r="BM236" s="1"/>
      <c r="BN236" s="1"/>
      <c r="BO236" s="1"/>
      <c r="BP236" s="1"/>
      <c r="BQ236" s="1">
        <v>140.44999999999999</v>
      </c>
      <c r="BR236" s="3">
        <f>IF(ISERROR(VLOOKUP($A236,'cts dir'!$A$2:$E$56,5,0)),0,(VLOOKUP($A236,'cts dir'!$A$2:$E$56,5,0)))</f>
        <v>0</v>
      </c>
      <c r="BS236" s="6">
        <f t="shared" si="4"/>
        <v>140.44999999999999</v>
      </c>
    </row>
    <row r="237" spans="1:71" x14ac:dyDescent="0.25">
      <c r="A237" s="1" t="s">
        <v>303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>
        <v>168.53</v>
      </c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>
        <v>168.53</v>
      </c>
      <c r="BR237" s="3">
        <f>IF(ISERROR(VLOOKUP($A237,'cts dir'!$A$2:$E$56,5,0)),0,(VLOOKUP($A237,'cts dir'!$A$2:$E$56,5,0)))</f>
        <v>0</v>
      </c>
      <c r="BS237" s="6">
        <f t="shared" si="4"/>
        <v>168.53</v>
      </c>
    </row>
    <row r="238" spans="1:71" x14ac:dyDescent="0.25">
      <c r="A238" s="1" t="s">
        <v>304</v>
      </c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>
        <v>179.79</v>
      </c>
      <c r="BL238" s="1"/>
      <c r="BM238" s="1"/>
      <c r="BN238" s="1"/>
      <c r="BO238" s="1"/>
      <c r="BP238" s="1"/>
      <c r="BQ238" s="1">
        <v>179.79</v>
      </c>
      <c r="BR238" s="3">
        <f>IF(ISERROR(VLOOKUP($A238,'cts dir'!$A$2:$E$56,5,0)),0,(VLOOKUP($A238,'cts dir'!$A$2:$E$56,5,0)))</f>
        <v>0</v>
      </c>
      <c r="BS238" s="6">
        <f t="shared" si="4"/>
        <v>179.79</v>
      </c>
    </row>
    <row r="239" spans="1:71" x14ac:dyDescent="0.25">
      <c r="A239" s="1" t="s">
        <v>305</v>
      </c>
      <c r="B239" s="1"/>
      <c r="C239" s="1"/>
      <c r="D239" s="1"/>
      <c r="E239" s="1">
        <v>33.22</v>
      </c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>
        <v>44.67</v>
      </c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>
        <v>10.9</v>
      </c>
      <c r="BL239" s="1"/>
      <c r="BM239" s="1"/>
      <c r="BN239" s="1"/>
      <c r="BO239" s="1"/>
      <c r="BP239" s="1"/>
      <c r="BQ239" s="1">
        <v>88.79</v>
      </c>
      <c r="BR239" s="3">
        <f>IF(ISERROR(VLOOKUP($A239,'cts dir'!$A$2:$E$56,5,0)),0,(VLOOKUP($A239,'cts dir'!$A$2:$E$56,5,0)))</f>
        <v>0</v>
      </c>
      <c r="BS239" s="6">
        <f t="shared" si="4"/>
        <v>88.79</v>
      </c>
    </row>
    <row r="240" spans="1:71" x14ac:dyDescent="0.25">
      <c r="A240" s="1" t="s">
        <v>306</v>
      </c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>
        <v>345.97</v>
      </c>
      <c r="BF240" s="1"/>
      <c r="BG240" s="1"/>
      <c r="BH240" s="1"/>
      <c r="BI240" s="1"/>
      <c r="BJ240" s="1"/>
      <c r="BK240" s="1">
        <v>375.93</v>
      </c>
      <c r="BL240" s="1">
        <v>306.32</v>
      </c>
      <c r="BM240" s="1"/>
      <c r="BN240" s="1"/>
      <c r="BO240" s="1"/>
      <c r="BP240" s="1"/>
      <c r="BQ240" s="1">
        <v>1028.22</v>
      </c>
      <c r="BR240" s="3">
        <f>IF(ISERROR(VLOOKUP($A240,'cts dir'!$A$2:$E$56,5,0)),0,(VLOOKUP($A240,'cts dir'!$A$2:$E$56,5,0)))</f>
        <v>0</v>
      </c>
      <c r="BS240" s="6">
        <f t="shared" si="4"/>
        <v>1028.22</v>
      </c>
    </row>
    <row r="241" spans="1:71" x14ac:dyDescent="0.25">
      <c r="A241" s="1" t="s">
        <v>307</v>
      </c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>
        <v>301.55</v>
      </c>
      <c r="Y241" s="1"/>
      <c r="Z241" s="1"/>
      <c r="AA241" s="1"/>
      <c r="AB241" s="1"/>
      <c r="AC241" s="1"/>
      <c r="AD241" s="1">
        <v>466.13</v>
      </c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>
        <v>767.68</v>
      </c>
      <c r="BR241" s="3">
        <f>IF(ISERROR(VLOOKUP($A241,'cts dir'!$A$2:$E$56,5,0)),0,(VLOOKUP($A241,'cts dir'!$A$2:$E$56,5,0)))</f>
        <v>0</v>
      </c>
      <c r="BS241" s="6">
        <f t="shared" si="4"/>
        <v>767.68</v>
      </c>
    </row>
    <row r="242" spans="1:71" x14ac:dyDescent="0.25">
      <c r="A242" s="1" t="s">
        <v>308</v>
      </c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>
        <v>98.07</v>
      </c>
      <c r="BL242" s="1"/>
      <c r="BM242" s="1"/>
      <c r="BN242" s="1"/>
      <c r="BO242" s="1"/>
      <c r="BP242" s="1"/>
      <c r="BQ242" s="1">
        <v>98.07</v>
      </c>
      <c r="BR242" s="3">
        <f>IF(ISERROR(VLOOKUP($A242,'cts dir'!$A$2:$E$56,5,0)),0,(VLOOKUP($A242,'cts dir'!$A$2:$E$56,5,0)))</f>
        <v>0</v>
      </c>
      <c r="BS242" s="6">
        <f t="shared" si="4"/>
        <v>98.07</v>
      </c>
    </row>
    <row r="243" spans="1:71" x14ac:dyDescent="0.25">
      <c r="A243" s="1" t="s">
        <v>309</v>
      </c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>
        <v>165.56</v>
      </c>
      <c r="BD243" s="1"/>
      <c r="BE243" s="1">
        <v>125.81</v>
      </c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>
        <v>291.37</v>
      </c>
      <c r="BR243" s="3">
        <f>IF(ISERROR(VLOOKUP($A243,'cts dir'!$A$2:$E$56,5,0)),0,(VLOOKUP($A243,'cts dir'!$A$2:$E$56,5,0)))</f>
        <v>0</v>
      </c>
      <c r="BS243" s="6">
        <f t="shared" si="4"/>
        <v>291.37</v>
      </c>
    </row>
    <row r="244" spans="1:71" x14ac:dyDescent="0.25">
      <c r="A244" s="1" t="s">
        <v>310</v>
      </c>
      <c r="B244" s="1"/>
      <c r="C244" s="1"/>
      <c r="D244" s="1">
        <v>488.87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>
        <v>526.64</v>
      </c>
      <c r="U244" s="1"/>
      <c r="V244" s="1"/>
      <c r="W244" s="1"/>
      <c r="X244" s="1"/>
      <c r="Y244" s="1"/>
      <c r="Z244" s="1"/>
      <c r="AA244" s="1"/>
      <c r="AB244" s="1">
        <v>372.38</v>
      </c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>
        <v>1387.89</v>
      </c>
      <c r="BR244" s="3">
        <f>IF(ISERROR(VLOOKUP($A244,'cts dir'!$A$2:$E$56,5,0)),0,(VLOOKUP($A244,'cts dir'!$A$2:$E$56,5,0)))</f>
        <v>0</v>
      </c>
      <c r="BS244" s="6">
        <f t="shared" si="4"/>
        <v>1387.89</v>
      </c>
    </row>
    <row r="245" spans="1:71" x14ac:dyDescent="0.25">
      <c r="A245" s="1" t="s">
        <v>311</v>
      </c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>
        <v>29.13</v>
      </c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>
        <v>29.13</v>
      </c>
      <c r="BR245" s="3">
        <f>IF(ISERROR(VLOOKUP($A245,'cts dir'!$A$2:$E$56,5,0)),0,(VLOOKUP($A245,'cts dir'!$A$2:$E$56,5,0)))</f>
        <v>0</v>
      </c>
      <c r="BS245" s="6">
        <f t="shared" si="4"/>
        <v>29.13</v>
      </c>
    </row>
    <row r="246" spans="1:71" x14ac:dyDescent="0.25">
      <c r="A246" s="1" t="s">
        <v>312</v>
      </c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>
        <v>65.38</v>
      </c>
      <c r="BL246" s="1"/>
      <c r="BM246" s="1"/>
      <c r="BN246" s="1"/>
      <c r="BO246" s="1"/>
      <c r="BP246" s="1"/>
      <c r="BQ246" s="1">
        <v>65.38</v>
      </c>
      <c r="BR246" s="3">
        <f>IF(ISERROR(VLOOKUP($A246,'cts dir'!$A$2:$E$56,5,0)),0,(VLOOKUP($A246,'cts dir'!$A$2:$E$56,5,0)))</f>
        <v>0</v>
      </c>
      <c r="BS246" s="6">
        <f t="shared" si="4"/>
        <v>65.38</v>
      </c>
    </row>
    <row r="247" spans="1:71" x14ac:dyDescent="0.25">
      <c r="A247" s="1" t="s">
        <v>313</v>
      </c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>
        <v>373.02</v>
      </c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>
        <v>373.02</v>
      </c>
      <c r="BR247" s="3">
        <f>IF(ISERROR(VLOOKUP($A247,'cts dir'!$A$2:$E$56,5,0)),0,(VLOOKUP($A247,'cts dir'!$A$2:$E$56,5,0)))</f>
        <v>0</v>
      </c>
      <c r="BS247" s="6">
        <f t="shared" si="4"/>
        <v>373.02</v>
      </c>
    </row>
    <row r="248" spans="1:71" x14ac:dyDescent="0.25">
      <c r="A248" s="1" t="s">
        <v>314</v>
      </c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>
        <v>145.66</v>
      </c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>
        <v>70.959999999999994</v>
      </c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>
        <v>216.62</v>
      </c>
      <c r="BR248" s="3">
        <f>IF(ISERROR(VLOOKUP($A248,'cts dir'!$A$2:$E$56,5,0)),0,(VLOOKUP($A248,'cts dir'!$A$2:$E$56,5,0)))</f>
        <v>0</v>
      </c>
      <c r="BS248" s="6">
        <f t="shared" si="4"/>
        <v>216.62</v>
      </c>
    </row>
    <row r="249" spans="1:71" x14ac:dyDescent="0.25">
      <c r="A249" s="1" t="s">
        <v>315</v>
      </c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>
        <v>203.93</v>
      </c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>
        <v>160</v>
      </c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>
        <v>363.93</v>
      </c>
      <c r="BR249" s="3">
        <f>IF(ISERROR(VLOOKUP($A249,'cts dir'!$A$2:$E$56,5,0)),0,(VLOOKUP($A249,'cts dir'!$A$2:$E$56,5,0)))</f>
        <v>871</v>
      </c>
      <c r="BS249" s="6">
        <f t="shared" si="4"/>
        <v>1234.93</v>
      </c>
    </row>
    <row r="250" spans="1:71" x14ac:dyDescent="0.25">
      <c r="A250" s="1" t="s">
        <v>316</v>
      </c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>
        <v>141.91</v>
      </c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>
        <v>141.91</v>
      </c>
      <c r="BR250" s="3">
        <f>IF(ISERROR(VLOOKUP($A250,'cts dir'!$A$2:$E$56,5,0)),0,(VLOOKUP($A250,'cts dir'!$A$2:$E$56,5,0)))</f>
        <v>0</v>
      </c>
      <c r="BS250" s="6">
        <f t="shared" si="4"/>
        <v>141.91</v>
      </c>
    </row>
    <row r="251" spans="1:71" x14ac:dyDescent="0.25">
      <c r="A251" s="1" t="s">
        <v>317</v>
      </c>
      <c r="B251" s="1"/>
      <c r="C251" s="1"/>
      <c r="D251" s="1">
        <v>855.52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>
        <v>270.82</v>
      </c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>
        <v>189.21</v>
      </c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>
        <v>1315.55</v>
      </c>
      <c r="BR251" s="3">
        <f>IF(ISERROR(VLOOKUP($A251,'cts dir'!$A$2:$E$56,5,0)),0,(VLOOKUP($A251,'cts dir'!$A$2:$E$56,5,0)))</f>
        <v>0</v>
      </c>
      <c r="BS251" s="6">
        <f t="shared" si="4"/>
        <v>1315.55</v>
      </c>
    </row>
    <row r="252" spans="1:71" x14ac:dyDescent="0.25">
      <c r="A252" s="1" t="s">
        <v>318</v>
      </c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>
        <v>236.97</v>
      </c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>
        <v>236.97</v>
      </c>
      <c r="BR252" s="3">
        <f>IF(ISERROR(VLOOKUP($A252,'cts dir'!$A$2:$E$56,5,0)),0,(VLOOKUP($A252,'cts dir'!$A$2:$E$56,5,0)))</f>
        <v>0</v>
      </c>
      <c r="BS252" s="6">
        <f t="shared" si="4"/>
        <v>236.97</v>
      </c>
    </row>
    <row r="253" spans="1:71" x14ac:dyDescent="0.25">
      <c r="A253" s="1" t="s">
        <v>319</v>
      </c>
      <c r="B253" s="1"/>
      <c r="C253" s="1">
        <v>975.92</v>
      </c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>
        <v>473.94</v>
      </c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>
        <v>592.99</v>
      </c>
      <c r="BK253" s="1"/>
      <c r="BL253" s="1"/>
      <c r="BM253" s="1"/>
      <c r="BN253" s="1"/>
      <c r="BO253" s="1"/>
      <c r="BP253" s="1"/>
      <c r="BQ253" s="1">
        <v>2042.85</v>
      </c>
      <c r="BR253" s="3">
        <f>IF(ISERROR(VLOOKUP($A253,'cts dir'!$A$2:$E$56,5,0)),0,(VLOOKUP($A253,'cts dir'!$A$2:$E$56,5,0)))</f>
        <v>0</v>
      </c>
      <c r="BS253" s="6">
        <f t="shared" si="4"/>
        <v>2042.85</v>
      </c>
    </row>
    <row r="254" spans="1:71" x14ac:dyDescent="0.25">
      <c r="A254" s="1" t="s">
        <v>320</v>
      </c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>
        <v>713.75</v>
      </c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>
        <v>713.75</v>
      </c>
      <c r="BR254" s="3">
        <f>IF(ISERROR(VLOOKUP($A254,'cts dir'!$A$2:$E$56,5,0)),0,(VLOOKUP($A254,'cts dir'!$A$2:$E$56,5,0)))</f>
        <v>0</v>
      </c>
      <c r="BS254" s="6">
        <f t="shared" ref="BS254:BS279" si="5">+BQ254+BR254</f>
        <v>713.75</v>
      </c>
    </row>
    <row r="255" spans="1:71" x14ac:dyDescent="0.25">
      <c r="A255" s="1" t="s">
        <v>321</v>
      </c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>
        <v>11.43</v>
      </c>
      <c r="AZ255" s="1"/>
      <c r="BA255" s="1"/>
      <c r="BB255" s="1"/>
      <c r="BC255" s="1"/>
      <c r="BD255" s="1"/>
      <c r="BE255" s="1">
        <v>15.73</v>
      </c>
      <c r="BF255" s="1"/>
      <c r="BG255" s="1"/>
      <c r="BH255" s="1"/>
      <c r="BI255" s="1"/>
      <c r="BJ255" s="1"/>
      <c r="BK255" s="1">
        <v>32.69</v>
      </c>
      <c r="BL255" s="1"/>
      <c r="BM255" s="1"/>
      <c r="BN255" s="1"/>
      <c r="BO255" s="1"/>
      <c r="BP255" s="1"/>
      <c r="BQ255" s="1">
        <v>59.84</v>
      </c>
      <c r="BR255" s="3">
        <f>IF(ISERROR(VLOOKUP($A255,'cts dir'!$A$2:$E$56,5,0)),0,(VLOOKUP($A255,'cts dir'!$A$2:$E$56,5,0)))</f>
        <v>0</v>
      </c>
      <c r="BS255" s="6">
        <f t="shared" si="5"/>
        <v>59.84</v>
      </c>
    </row>
    <row r="256" spans="1:71" x14ac:dyDescent="0.25">
      <c r="A256" s="1" t="s">
        <v>322</v>
      </c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>
        <v>179.79</v>
      </c>
      <c r="BL256" s="1"/>
      <c r="BM256" s="1"/>
      <c r="BN256" s="1"/>
      <c r="BO256" s="1"/>
      <c r="BP256" s="1"/>
      <c r="BQ256" s="1">
        <v>179.79</v>
      </c>
      <c r="BR256" s="3">
        <f>IF(ISERROR(VLOOKUP($A256,'cts dir'!$A$2:$E$56,5,0)),0,(VLOOKUP($A256,'cts dir'!$A$2:$E$56,5,0)))</f>
        <v>0</v>
      </c>
      <c r="BS256" s="6">
        <f t="shared" si="5"/>
        <v>179.79</v>
      </c>
    </row>
    <row r="257" spans="1:71" x14ac:dyDescent="0.25">
      <c r="A257" s="1" t="s">
        <v>323</v>
      </c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>
        <v>125.31</v>
      </c>
      <c r="BL257" s="1"/>
      <c r="BM257" s="1"/>
      <c r="BN257" s="1"/>
      <c r="BO257" s="1"/>
      <c r="BP257" s="1"/>
      <c r="BQ257" s="1">
        <v>125.31</v>
      </c>
      <c r="BR257" s="3">
        <f>IF(ISERROR(VLOOKUP($A257,'cts dir'!$A$2:$E$56,5,0)),0,(VLOOKUP($A257,'cts dir'!$A$2:$E$56,5,0)))</f>
        <v>0</v>
      </c>
      <c r="BS257" s="6">
        <f t="shared" si="5"/>
        <v>125.31</v>
      </c>
    </row>
    <row r="258" spans="1:71" x14ac:dyDescent="0.25">
      <c r="A258" s="1" t="s">
        <v>324</v>
      </c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>
        <v>98.07</v>
      </c>
      <c r="BL258" s="1"/>
      <c r="BM258" s="1"/>
      <c r="BN258" s="1"/>
      <c r="BO258" s="1"/>
      <c r="BP258" s="1"/>
      <c r="BQ258" s="1">
        <v>98.07</v>
      </c>
      <c r="BR258" s="3">
        <f>IF(ISERROR(VLOOKUP($A258,'cts dir'!$A$2:$E$56,5,0)),0,(VLOOKUP($A258,'cts dir'!$A$2:$E$56,5,0)))</f>
        <v>0</v>
      </c>
      <c r="BS258" s="6">
        <f t="shared" si="5"/>
        <v>98.07</v>
      </c>
    </row>
    <row r="259" spans="1:71" x14ac:dyDescent="0.25">
      <c r="A259" s="1" t="s">
        <v>325</v>
      </c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>
        <v>359.58</v>
      </c>
      <c r="BL259" s="1"/>
      <c r="BM259" s="1"/>
      <c r="BN259" s="1"/>
      <c r="BO259" s="1"/>
      <c r="BP259" s="1"/>
      <c r="BQ259" s="1">
        <v>359.58</v>
      </c>
      <c r="BR259" s="3">
        <f>IF(ISERROR(VLOOKUP($A259,'cts dir'!$A$2:$E$56,5,0)),0,(VLOOKUP($A259,'cts dir'!$A$2:$E$56,5,0)))</f>
        <v>0</v>
      </c>
      <c r="BS259" s="6">
        <f t="shared" si="5"/>
        <v>359.58</v>
      </c>
    </row>
    <row r="260" spans="1:71" x14ac:dyDescent="0.25">
      <c r="A260" s="1" t="s">
        <v>326</v>
      </c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>
        <v>196.57</v>
      </c>
      <c r="BF260" s="1"/>
      <c r="BG260" s="1"/>
      <c r="BH260" s="1"/>
      <c r="BI260" s="1"/>
      <c r="BJ260" s="1"/>
      <c r="BK260" s="1">
        <v>76.28</v>
      </c>
      <c r="BL260" s="1"/>
      <c r="BM260" s="1"/>
      <c r="BN260" s="1"/>
      <c r="BO260" s="1"/>
      <c r="BP260" s="1"/>
      <c r="BQ260" s="1">
        <v>272.85000000000002</v>
      </c>
      <c r="BR260" s="3">
        <f>IF(ISERROR(VLOOKUP($A260,'cts dir'!$A$2:$E$56,5,0)),0,(VLOOKUP($A260,'cts dir'!$A$2:$E$56,5,0)))</f>
        <v>0</v>
      </c>
      <c r="BS260" s="6">
        <f t="shared" si="5"/>
        <v>272.85000000000002</v>
      </c>
    </row>
    <row r="261" spans="1:71" x14ac:dyDescent="0.25">
      <c r="A261" s="1" t="s">
        <v>327</v>
      </c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>
        <v>94.61</v>
      </c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>
        <v>94.61</v>
      </c>
      <c r="BR261" s="3">
        <f>IF(ISERROR(VLOOKUP($A261,'cts dir'!$A$2:$E$56,5,0)),0,(VLOOKUP($A261,'cts dir'!$A$2:$E$56,5,0)))</f>
        <v>0</v>
      </c>
      <c r="BS261" s="6">
        <f t="shared" si="5"/>
        <v>94.61</v>
      </c>
    </row>
    <row r="262" spans="1:71" x14ac:dyDescent="0.25">
      <c r="A262" s="1" t="s">
        <v>328</v>
      </c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>
        <v>23.65</v>
      </c>
      <c r="BD262" s="1"/>
      <c r="BE262" s="1"/>
      <c r="BF262" s="1"/>
      <c r="BG262" s="1"/>
      <c r="BH262" s="1"/>
      <c r="BI262" s="1"/>
      <c r="BJ262" s="1">
        <v>156.05000000000001</v>
      </c>
      <c r="BK262" s="1"/>
      <c r="BL262" s="1"/>
      <c r="BM262" s="1"/>
      <c r="BN262" s="1"/>
      <c r="BO262" s="1"/>
      <c r="BP262" s="1"/>
      <c r="BQ262" s="1">
        <v>179.7</v>
      </c>
      <c r="BR262" s="3">
        <f>IF(ISERROR(VLOOKUP($A262,'cts dir'!$A$2:$E$56,5,0)),0,(VLOOKUP($A262,'cts dir'!$A$2:$E$56,5,0)))</f>
        <v>0</v>
      </c>
      <c r="BS262" s="6">
        <f t="shared" si="5"/>
        <v>179.7</v>
      </c>
    </row>
    <row r="263" spans="1:71" x14ac:dyDescent="0.25">
      <c r="A263" s="1" t="s">
        <v>329</v>
      </c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>
        <v>207.03</v>
      </c>
      <c r="BL263" s="1"/>
      <c r="BM263" s="1"/>
      <c r="BN263" s="1"/>
      <c r="BO263" s="1"/>
      <c r="BP263" s="1"/>
      <c r="BQ263" s="1">
        <v>207.03</v>
      </c>
      <c r="BR263" s="3">
        <f>IF(ISERROR(VLOOKUP($A263,'cts dir'!$A$2:$E$56,5,0)),0,(VLOOKUP($A263,'cts dir'!$A$2:$E$56,5,0)))</f>
        <v>0</v>
      </c>
      <c r="BS263" s="6">
        <f t="shared" si="5"/>
        <v>207.03</v>
      </c>
    </row>
    <row r="264" spans="1:71" x14ac:dyDescent="0.25">
      <c r="A264" s="1" t="s">
        <v>330</v>
      </c>
      <c r="B264" s="1"/>
      <c r="C264" s="1"/>
      <c r="D264" s="1">
        <v>122.22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>
        <v>47.18</v>
      </c>
      <c r="BF264" s="1"/>
      <c r="BG264" s="1"/>
      <c r="BH264" s="1"/>
      <c r="BI264" s="1"/>
      <c r="BJ264" s="1"/>
      <c r="BK264" s="1">
        <v>54.48</v>
      </c>
      <c r="BL264" s="1"/>
      <c r="BM264" s="1"/>
      <c r="BN264" s="1"/>
      <c r="BO264" s="1"/>
      <c r="BP264" s="1"/>
      <c r="BQ264" s="1">
        <v>223.88</v>
      </c>
      <c r="BR264" s="3">
        <f>IF(ISERROR(VLOOKUP($A264,'cts dir'!$A$2:$E$56,5,0)),0,(VLOOKUP($A264,'cts dir'!$A$2:$E$56,5,0)))</f>
        <v>0</v>
      </c>
      <c r="BS264" s="6">
        <f t="shared" si="5"/>
        <v>223.88</v>
      </c>
    </row>
    <row r="265" spans="1:71" x14ac:dyDescent="0.25">
      <c r="A265" s="1" t="s">
        <v>331</v>
      </c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>
        <v>47.18</v>
      </c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>
        <v>47.18</v>
      </c>
      <c r="BR265" s="3">
        <f>IF(ISERROR(VLOOKUP($A265,'cts dir'!$A$2:$E$56,5,0)),0,(VLOOKUP($A265,'cts dir'!$A$2:$E$56,5,0)))</f>
        <v>0</v>
      </c>
      <c r="BS265" s="6">
        <f t="shared" si="5"/>
        <v>47.18</v>
      </c>
    </row>
    <row r="266" spans="1:71" x14ac:dyDescent="0.25">
      <c r="A266" s="1" t="s">
        <v>332</v>
      </c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>
        <v>98.07</v>
      </c>
      <c r="BL266" s="1"/>
      <c r="BM266" s="1"/>
      <c r="BN266" s="1"/>
      <c r="BO266" s="1"/>
      <c r="BP266" s="1"/>
      <c r="BQ266" s="1">
        <v>98.07</v>
      </c>
      <c r="BR266" s="3">
        <f>IF(ISERROR(VLOOKUP($A266,'cts dir'!$A$2:$E$56,5,0)),0,(VLOOKUP($A266,'cts dir'!$A$2:$E$56,5,0)))</f>
        <v>0</v>
      </c>
      <c r="BS266" s="6">
        <f t="shared" si="5"/>
        <v>98.07</v>
      </c>
    </row>
    <row r="267" spans="1:71" x14ac:dyDescent="0.25">
      <c r="A267" s="1" t="s">
        <v>333</v>
      </c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>
        <v>45.71</v>
      </c>
      <c r="AZ267" s="1"/>
      <c r="BA267" s="1"/>
      <c r="BB267" s="1"/>
      <c r="BC267" s="1"/>
      <c r="BD267" s="1"/>
      <c r="BE267" s="1">
        <v>15.73</v>
      </c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>
        <v>61.44</v>
      </c>
      <c r="BR267" s="3">
        <f>IF(ISERROR(VLOOKUP($A267,'cts dir'!$A$2:$E$56,5,0)),0,(VLOOKUP($A267,'cts dir'!$A$2:$E$56,5,0)))</f>
        <v>0</v>
      </c>
      <c r="BS267" s="6">
        <f t="shared" si="5"/>
        <v>61.44</v>
      </c>
    </row>
    <row r="268" spans="1:71" x14ac:dyDescent="0.25">
      <c r="A268" s="1" t="s">
        <v>334</v>
      </c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>
        <v>135.41</v>
      </c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>
        <v>135.41</v>
      </c>
      <c r="BR268" s="3">
        <f>IF(ISERROR(VLOOKUP($A268,'cts dir'!$A$2:$E$56,5,0)),0,(VLOOKUP($A268,'cts dir'!$A$2:$E$56,5,0)))</f>
        <v>0</v>
      </c>
      <c r="BS268" s="6">
        <f t="shared" si="5"/>
        <v>135.41</v>
      </c>
    </row>
    <row r="269" spans="1:71" x14ac:dyDescent="0.25">
      <c r="A269" s="1" t="s">
        <v>335</v>
      </c>
      <c r="B269" s="1"/>
      <c r="C269" s="1"/>
      <c r="D269" s="1"/>
      <c r="E269" s="1"/>
      <c r="F269" s="1"/>
      <c r="G269" s="1"/>
      <c r="H269" s="1"/>
      <c r="I269" s="1"/>
      <c r="J269" s="1">
        <v>917.94</v>
      </c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>
        <v>14.57</v>
      </c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>
        <v>932.51</v>
      </c>
      <c r="BR269" s="3">
        <f>IF(ISERROR(VLOOKUP($A269,'cts dir'!$A$2:$E$56,5,0)),0,(VLOOKUP($A269,'cts dir'!$A$2:$E$56,5,0)))</f>
        <v>0</v>
      </c>
      <c r="BS269" s="6">
        <f t="shared" si="5"/>
        <v>932.51</v>
      </c>
    </row>
    <row r="270" spans="1:71" x14ac:dyDescent="0.25">
      <c r="A270" s="1" t="s">
        <v>336</v>
      </c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>
        <v>510.34</v>
      </c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>
        <v>510.34</v>
      </c>
      <c r="BR270" s="3">
        <f>IF(ISERROR(VLOOKUP($A270,'cts dir'!$A$2:$E$56,5,0)),0,(VLOOKUP($A270,'cts dir'!$A$2:$E$56,5,0)))</f>
        <v>0</v>
      </c>
      <c r="BS270" s="6">
        <f t="shared" si="5"/>
        <v>510.34</v>
      </c>
    </row>
    <row r="271" spans="1:71" x14ac:dyDescent="0.25">
      <c r="A271" s="1" t="s">
        <v>337</v>
      </c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>
        <v>272.18</v>
      </c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>
        <v>272.18</v>
      </c>
      <c r="BR271" s="3">
        <f>IF(ISERROR(VLOOKUP($A271,'cts dir'!$A$2:$E$56,5,0)),0,(VLOOKUP($A271,'cts dir'!$A$2:$E$56,5,0)))</f>
        <v>0</v>
      </c>
      <c r="BS271" s="6">
        <f t="shared" si="5"/>
        <v>272.18</v>
      </c>
    </row>
    <row r="272" spans="1:71" x14ac:dyDescent="0.25">
      <c r="A272" s="1" t="s">
        <v>338</v>
      </c>
      <c r="B272" s="1"/>
      <c r="C272" s="1"/>
      <c r="D272" s="1"/>
      <c r="E272" s="1">
        <v>33.22</v>
      </c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>
        <v>33.22</v>
      </c>
      <c r="BR272" s="3">
        <f>IF(ISERROR(VLOOKUP($A272,'cts dir'!$A$2:$E$56,5,0)),0,(VLOOKUP($A272,'cts dir'!$A$2:$E$56,5,0)))</f>
        <v>0</v>
      </c>
      <c r="BS272" s="6">
        <f t="shared" si="5"/>
        <v>33.22</v>
      </c>
    </row>
    <row r="273" spans="1:71" x14ac:dyDescent="0.25">
      <c r="A273" s="1" t="s">
        <v>339</v>
      </c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>
        <v>80</v>
      </c>
      <c r="AZ273" s="1"/>
      <c r="BA273" s="1"/>
      <c r="BB273" s="1"/>
      <c r="BC273" s="1"/>
      <c r="BD273" s="1"/>
      <c r="BE273" s="1">
        <v>31.45</v>
      </c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>
        <v>111.45</v>
      </c>
      <c r="BR273" s="3">
        <f>IF(ISERROR(VLOOKUP($A273,'cts dir'!$A$2:$E$56,5,0)),0,(VLOOKUP($A273,'cts dir'!$A$2:$E$56,5,0)))</f>
        <v>0</v>
      </c>
      <c r="BS273" s="6">
        <f t="shared" si="5"/>
        <v>111.45</v>
      </c>
    </row>
    <row r="274" spans="1:71" x14ac:dyDescent="0.25">
      <c r="A274" s="1" t="s">
        <v>340</v>
      </c>
      <c r="B274" s="1"/>
      <c r="C274" s="1"/>
      <c r="D274" s="1">
        <v>21387.97</v>
      </c>
      <c r="E274" s="1"/>
      <c r="F274" s="1"/>
      <c r="G274" s="1"/>
      <c r="H274" s="1"/>
      <c r="I274" s="1"/>
      <c r="J274" s="1">
        <v>1696.28</v>
      </c>
      <c r="K274" s="1"/>
      <c r="L274" s="1"/>
      <c r="M274" s="1"/>
      <c r="N274" s="1"/>
      <c r="O274" s="1"/>
      <c r="P274" s="1"/>
      <c r="Q274" s="1"/>
      <c r="R274" s="1"/>
      <c r="S274" s="1"/>
      <c r="T274" s="1">
        <v>6356.56</v>
      </c>
      <c r="U274" s="1"/>
      <c r="V274" s="1"/>
      <c r="W274" s="1"/>
      <c r="X274" s="1"/>
      <c r="Y274" s="1"/>
      <c r="Z274" s="1"/>
      <c r="AA274" s="1">
        <v>4280.0200000000004</v>
      </c>
      <c r="AB274" s="1">
        <v>101.56</v>
      </c>
      <c r="AC274" s="1"/>
      <c r="AD274" s="1"/>
      <c r="AE274" s="1"/>
      <c r="AF274" s="1"/>
      <c r="AG274" s="1"/>
      <c r="AH274" s="1">
        <v>1599.08</v>
      </c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>
        <v>3446.15</v>
      </c>
      <c r="BM274" s="1"/>
      <c r="BN274" s="1"/>
      <c r="BO274" s="1"/>
      <c r="BP274" s="1"/>
      <c r="BQ274" s="1">
        <v>38867.61</v>
      </c>
      <c r="BR274" s="3">
        <f>IF(ISERROR(VLOOKUP($A274,'cts dir'!$A$2:$E$56,5,0)),0,(VLOOKUP($A274,'cts dir'!$A$2:$E$56,5,0)))</f>
        <v>0</v>
      </c>
      <c r="BS274" s="6">
        <f t="shared" si="5"/>
        <v>38867.61</v>
      </c>
    </row>
    <row r="275" spans="1:71" x14ac:dyDescent="0.25">
      <c r="A275" s="1" t="s">
        <v>341</v>
      </c>
      <c r="B275" s="1"/>
      <c r="C275" s="1"/>
      <c r="D275" s="1"/>
      <c r="E275" s="1">
        <v>166.11</v>
      </c>
      <c r="F275" s="1"/>
      <c r="G275" s="1"/>
      <c r="H275" s="1"/>
      <c r="I275" s="1"/>
      <c r="J275" s="1"/>
      <c r="K275" s="1"/>
      <c r="L275" s="1">
        <v>273.8</v>
      </c>
      <c r="M275" s="1">
        <v>603</v>
      </c>
      <c r="N275" s="1"/>
      <c r="O275" s="1"/>
      <c r="P275" s="1">
        <v>981.61</v>
      </c>
      <c r="Q275" s="1"/>
      <c r="R275" s="1"/>
      <c r="S275" s="1"/>
      <c r="T275" s="1"/>
      <c r="U275" s="1">
        <v>200.17</v>
      </c>
      <c r="V275" s="1"/>
      <c r="W275" s="1"/>
      <c r="X275" s="1"/>
      <c r="Y275" s="1"/>
      <c r="Z275" s="1"/>
      <c r="AA275" s="1"/>
      <c r="AB275" s="1">
        <v>2065.02</v>
      </c>
      <c r="AC275" s="1"/>
      <c r="AD275" s="1">
        <v>524.39</v>
      </c>
      <c r="AE275" s="1"/>
      <c r="AF275" s="1"/>
      <c r="AG275" s="1">
        <v>1335.2</v>
      </c>
      <c r="AH275" s="1">
        <v>1054.71</v>
      </c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>
        <v>2531.4299999999998</v>
      </c>
      <c r="AZ275" s="1"/>
      <c r="BA275" s="1"/>
      <c r="BB275" s="1"/>
      <c r="BC275" s="1"/>
      <c r="BD275" s="1"/>
      <c r="BE275" s="1">
        <v>849.2</v>
      </c>
      <c r="BF275" s="1"/>
      <c r="BG275" s="1"/>
      <c r="BH275" s="1"/>
      <c r="BI275" s="1"/>
      <c r="BJ275" s="1">
        <v>93.63</v>
      </c>
      <c r="BK275" s="1"/>
      <c r="BL275" s="1">
        <v>3522.74</v>
      </c>
      <c r="BM275" s="1">
        <v>329.2</v>
      </c>
      <c r="BN275" s="1">
        <v>1066.74</v>
      </c>
      <c r="BO275" s="1"/>
      <c r="BP275" s="1"/>
      <c r="BQ275" s="1">
        <v>15596.94</v>
      </c>
      <c r="BR275" s="3">
        <f>IF(ISERROR(VLOOKUP($A275,'cts dir'!$A$2:$E$56,5,0)),0,(VLOOKUP($A275,'cts dir'!$A$2:$E$56,5,0)))</f>
        <v>0</v>
      </c>
      <c r="BS275" s="6">
        <f t="shared" si="5"/>
        <v>15596.94</v>
      </c>
    </row>
    <row r="276" spans="1:71" x14ac:dyDescent="0.25">
      <c r="A276" s="1" t="s">
        <v>342</v>
      </c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>
        <v>1928.68</v>
      </c>
      <c r="BL276" s="1">
        <v>459.49</v>
      </c>
      <c r="BM276" s="1"/>
      <c r="BN276" s="1"/>
      <c r="BO276" s="1"/>
      <c r="BP276" s="1"/>
      <c r="BQ276" s="1">
        <v>2388.17</v>
      </c>
      <c r="BR276" s="3">
        <f>IF(ISERROR(VLOOKUP($A276,'cts dir'!$A$2:$E$56,5,0)),0,(VLOOKUP($A276,'cts dir'!$A$2:$E$56,5,0)))</f>
        <v>0</v>
      </c>
      <c r="BS276" s="6">
        <f t="shared" si="5"/>
        <v>2388.17</v>
      </c>
    </row>
    <row r="277" spans="1:71" x14ac:dyDescent="0.25">
      <c r="A277" s="1" t="s">
        <v>343</v>
      </c>
      <c r="B277" s="1"/>
      <c r="C277" s="1"/>
      <c r="D277" s="1">
        <v>427.76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>
        <v>674.1</v>
      </c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>
        <v>1101.8599999999999</v>
      </c>
      <c r="BR277" s="3">
        <f>IF(ISERROR(VLOOKUP($A277,'cts dir'!$A$2:$E$56,5,0)),0,(VLOOKUP($A277,'cts dir'!$A$2:$E$56,5,0)))</f>
        <v>0</v>
      </c>
      <c r="BS277" s="6">
        <f t="shared" si="5"/>
        <v>1101.8599999999999</v>
      </c>
    </row>
    <row r="278" spans="1:71" x14ac:dyDescent="0.25">
      <c r="A278" s="1" t="s">
        <v>344</v>
      </c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>
        <v>406.23</v>
      </c>
      <c r="AC278" s="1"/>
      <c r="AD278" s="1"/>
      <c r="AE278" s="1"/>
      <c r="AF278" s="1"/>
      <c r="AG278" s="1"/>
      <c r="AH278" s="1">
        <v>136.09</v>
      </c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>
        <v>542.33000000000004</v>
      </c>
      <c r="BR278" s="3">
        <f>IF(ISERROR(VLOOKUP($A278,'cts dir'!$A$2:$E$56,5,0)),0,(VLOOKUP($A278,'cts dir'!$A$2:$E$56,5,0)))</f>
        <v>0</v>
      </c>
      <c r="BS278" s="6">
        <f t="shared" si="5"/>
        <v>542.33000000000004</v>
      </c>
    </row>
    <row r="279" spans="1:71" x14ac:dyDescent="0.25">
      <c r="A279" s="1" t="s">
        <v>345</v>
      </c>
      <c r="B279" s="1"/>
      <c r="C279" s="1">
        <v>139.41999999999999</v>
      </c>
      <c r="D279" s="1">
        <v>427.76</v>
      </c>
      <c r="E279" s="1">
        <v>299</v>
      </c>
      <c r="F279" s="1"/>
      <c r="G279" s="1"/>
      <c r="H279" s="1"/>
      <c r="I279" s="1"/>
      <c r="J279" s="1"/>
      <c r="K279" s="1">
        <v>494.47</v>
      </c>
      <c r="L279" s="1"/>
      <c r="M279" s="1"/>
      <c r="N279" s="1"/>
      <c r="O279" s="1"/>
      <c r="P279" s="1"/>
      <c r="Q279" s="1"/>
      <c r="R279" s="1"/>
      <c r="S279" s="1"/>
      <c r="T279" s="1">
        <v>63.2</v>
      </c>
      <c r="U279" s="1"/>
      <c r="V279" s="1"/>
      <c r="W279" s="1"/>
      <c r="X279" s="1">
        <v>402.07</v>
      </c>
      <c r="Y279" s="1"/>
      <c r="Z279" s="1"/>
      <c r="AA279" s="1"/>
      <c r="AB279" s="1">
        <v>778.61</v>
      </c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>
        <v>269.7</v>
      </c>
      <c r="AY279" s="1"/>
      <c r="AZ279" s="1"/>
      <c r="BA279" s="1"/>
      <c r="BB279" s="1">
        <v>6982.5</v>
      </c>
      <c r="BC279" s="1">
        <v>70.959999999999994</v>
      </c>
      <c r="BD279" s="1"/>
      <c r="BE279" s="1">
        <v>581.86</v>
      </c>
      <c r="BF279" s="1"/>
      <c r="BG279" s="1"/>
      <c r="BH279" s="1"/>
      <c r="BI279" s="1"/>
      <c r="BJ279" s="1">
        <v>671.02</v>
      </c>
      <c r="BK279" s="1"/>
      <c r="BL279" s="1">
        <v>229.74</v>
      </c>
      <c r="BM279" s="1">
        <v>301.76</v>
      </c>
      <c r="BN279" s="1"/>
      <c r="BO279" s="1">
        <v>17727.14</v>
      </c>
      <c r="BP279" s="1"/>
      <c r="BQ279" s="1">
        <v>29439.200000000001</v>
      </c>
      <c r="BR279" s="3">
        <f>IF(ISERROR(VLOOKUP($A279,'cts dir'!$A$2:$E$56,5,0)),0,(VLOOKUP($A279,'cts dir'!$A$2:$E$56,5,0)))</f>
        <v>0</v>
      </c>
      <c r="BS279" s="6">
        <f t="shared" si="5"/>
        <v>29439.200000000001</v>
      </c>
    </row>
    <row r="280" spans="1:71" x14ac:dyDescent="0.25">
      <c r="A280" s="1" t="s">
        <v>66</v>
      </c>
      <c r="B280" s="1">
        <v>1711.82</v>
      </c>
      <c r="C280" s="1">
        <v>40698.1</v>
      </c>
      <c r="D280" s="1">
        <v>46350.79</v>
      </c>
      <c r="E280" s="1">
        <v>30356.69</v>
      </c>
      <c r="F280" s="1">
        <v>62585.41</v>
      </c>
      <c r="G280" s="1">
        <v>1896.84</v>
      </c>
      <c r="H280" s="1">
        <v>82095.990000000005</v>
      </c>
      <c r="I280" s="1">
        <v>21842.86</v>
      </c>
      <c r="J280" s="1">
        <v>7144.6</v>
      </c>
      <c r="K280" s="1">
        <v>27226.79</v>
      </c>
      <c r="L280" s="1">
        <v>21417.26</v>
      </c>
      <c r="M280" s="1">
        <v>24648.18</v>
      </c>
      <c r="N280" s="1">
        <v>28461.26</v>
      </c>
      <c r="O280" s="1">
        <v>18862.759999999998</v>
      </c>
      <c r="P280" s="1">
        <v>32647.1</v>
      </c>
      <c r="Q280" s="1">
        <v>22724.81</v>
      </c>
      <c r="R280" s="1">
        <v>3951.54</v>
      </c>
      <c r="S280" s="1">
        <v>16818.259999999998</v>
      </c>
      <c r="T280" s="1">
        <v>19885.97</v>
      </c>
      <c r="U280" s="1">
        <v>45537.73</v>
      </c>
      <c r="V280" s="1">
        <v>9672.2900000000009</v>
      </c>
      <c r="W280" s="1">
        <v>9413.4500000000007</v>
      </c>
      <c r="X280" s="1">
        <v>41089.730000000003</v>
      </c>
      <c r="Y280" s="1">
        <v>19258.53</v>
      </c>
      <c r="Z280" s="1">
        <v>33355.85</v>
      </c>
      <c r="AA280" s="1">
        <v>17971.849999999999</v>
      </c>
      <c r="AB280" s="1">
        <v>61599.65</v>
      </c>
      <c r="AC280" s="1">
        <v>15990.73</v>
      </c>
      <c r="AD280" s="1">
        <v>24966.83</v>
      </c>
      <c r="AE280" s="1">
        <v>20276.89</v>
      </c>
      <c r="AF280" s="1">
        <v>20185.03</v>
      </c>
      <c r="AG280" s="1">
        <v>21598.38</v>
      </c>
      <c r="AH280" s="1">
        <v>62501.24</v>
      </c>
      <c r="AI280" s="1">
        <v>18816.88</v>
      </c>
      <c r="AJ280" s="1">
        <v>39729.15</v>
      </c>
      <c r="AK280" s="1">
        <v>28326.080000000002</v>
      </c>
      <c r="AL280" s="1">
        <v>14144.93</v>
      </c>
      <c r="AM280" s="1">
        <v>21475.5</v>
      </c>
      <c r="AN280" s="1">
        <v>1193.9000000000001</v>
      </c>
      <c r="AO280" s="1">
        <v>17378.939999999999</v>
      </c>
      <c r="AP280" s="1">
        <v>14038.61</v>
      </c>
      <c r="AQ280" s="1">
        <v>14125.67</v>
      </c>
      <c r="AR280" s="1">
        <v>21449.91</v>
      </c>
      <c r="AS280" s="1">
        <v>18585.400000000001</v>
      </c>
      <c r="AT280" s="1">
        <v>38509.86</v>
      </c>
      <c r="AU280" s="1">
        <v>13824.28</v>
      </c>
      <c r="AV280" s="1">
        <v>10751.34</v>
      </c>
      <c r="AW280" s="1">
        <v>19224.16</v>
      </c>
      <c r="AX280" s="1">
        <v>41354.01</v>
      </c>
      <c r="AY280" s="1">
        <v>19977.150000000001</v>
      </c>
      <c r="AZ280" s="1">
        <v>7326.3</v>
      </c>
      <c r="BA280" s="1">
        <v>14826.33</v>
      </c>
      <c r="BB280" s="1">
        <v>43515.33</v>
      </c>
      <c r="BC280" s="1">
        <v>20624.259999999998</v>
      </c>
      <c r="BD280" s="1">
        <v>22335.3</v>
      </c>
      <c r="BE280" s="1">
        <v>27937.01</v>
      </c>
      <c r="BF280" s="1">
        <v>14334.47</v>
      </c>
      <c r="BG280" s="1">
        <v>24926.16</v>
      </c>
      <c r="BH280" s="1">
        <v>18098.36</v>
      </c>
      <c r="BI280" s="1">
        <v>8461.68</v>
      </c>
      <c r="BJ280" s="1">
        <v>26949.96</v>
      </c>
      <c r="BK280" s="1">
        <v>17134.73</v>
      </c>
      <c r="BL280" s="1">
        <v>63519.01</v>
      </c>
      <c r="BM280" s="1">
        <v>28146.3</v>
      </c>
      <c r="BN280" s="1">
        <v>13686.69</v>
      </c>
      <c r="BO280" s="1">
        <v>17727.14</v>
      </c>
      <c r="BP280" s="1"/>
      <c r="BQ280" s="2">
        <f>SUM(BQ2:BQ279)</f>
        <v>1637200.02</v>
      </c>
      <c r="BR280" s="3">
        <f>SUM(BR2:BR279)</f>
        <v>780950.96</v>
      </c>
      <c r="BS280" s="6">
        <f>SUM(BS2:BS279)</f>
        <v>2418150.9800000009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P279"/>
  <sheetViews>
    <sheetView tabSelected="1" topLeftCell="AT1" workbookViewId="0">
      <selection activeCell="BJ36" sqref="BJ36"/>
    </sheetView>
  </sheetViews>
  <sheetFormatPr baseColWidth="10" defaultRowHeight="15" x14ac:dyDescent="0.25"/>
  <cols>
    <col min="1" max="1" width="11.42578125" style="5"/>
    <col min="2" max="8" width="11.5703125" style="5" bestFit="1" customWidth="1"/>
    <col min="9" max="9" width="11.42578125" style="5"/>
    <col min="10" max="14" width="11.5703125" style="5" bestFit="1" customWidth="1"/>
    <col min="15" max="15" width="11.42578125" style="5"/>
    <col min="16" max="16" width="11.5703125" style="5" bestFit="1" customWidth="1"/>
    <col min="17" max="17" width="11.42578125" style="5"/>
    <col min="18" max="18" width="11.5703125" style="5" bestFit="1" customWidth="1"/>
    <col min="19" max="19" width="11.42578125" style="5"/>
    <col min="20" max="22" width="11.5703125" style="5" bestFit="1" customWidth="1"/>
    <col min="23" max="23" width="11.42578125" style="5"/>
    <col min="24" max="24" width="11.5703125" style="5" bestFit="1" customWidth="1"/>
    <col min="25" max="25" width="11.42578125" style="5"/>
    <col min="26" max="28" width="11.5703125" style="5" bestFit="1" customWidth="1"/>
    <col min="29" max="29" width="11.42578125" style="5"/>
    <col min="30" max="30" width="11.5703125" style="5" bestFit="1" customWidth="1"/>
    <col min="31" max="32" width="11.42578125" style="5"/>
    <col min="33" max="34" width="11.5703125" style="5" bestFit="1" customWidth="1"/>
    <col min="35" max="39" width="11.42578125" style="5"/>
    <col min="40" max="40" width="11.5703125" style="5" bestFit="1" customWidth="1"/>
    <col min="41" max="45" width="11.42578125" style="5"/>
    <col min="46" max="46" width="11.5703125" style="5" bestFit="1" customWidth="1"/>
    <col min="47" max="49" width="11.42578125" style="5"/>
    <col min="50" max="52" width="11.5703125" style="5" bestFit="1" customWidth="1"/>
    <col min="53" max="53" width="11.42578125" style="5"/>
    <col min="54" max="55" width="11.5703125" style="5" bestFit="1" customWidth="1"/>
    <col min="56" max="56" width="11.42578125" style="5"/>
    <col min="57" max="57" width="11.5703125" style="5" bestFit="1" customWidth="1"/>
    <col min="58" max="61" width="11.42578125" style="5"/>
    <col min="62" max="67" width="11.5703125" style="5" bestFit="1" customWidth="1"/>
    <col min="68" max="68" width="11.85546875" style="5" bestFit="1" customWidth="1"/>
    <col min="69" max="16384" width="11.42578125" style="5"/>
  </cols>
  <sheetData>
    <row r="1" spans="1:68" x14ac:dyDescent="0.25">
      <c r="A1" s="3" t="s">
        <v>346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25">
      <c r="A2" s="3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3" t="s">
        <v>18</v>
      </c>
      <c r="U2" s="3" t="s">
        <v>19</v>
      </c>
      <c r="V2" s="3" t="s">
        <v>20</v>
      </c>
      <c r="W2" s="3" t="s">
        <v>21</v>
      </c>
      <c r="X2" s="3" t="s">
        <v>22</v>
      </c>
      <c r="Y2" s="3" t="s">
        <v>23</v>
      </c>
      <c r="Z2" s="3" t="s">
        <v>24</v>
      </c>
      <c r="AA2" s="3" t="s">
        <v>25</v>
      </c>
      <c r="AB2" s="3" t="s">
        <v>26</v>
      </c>
      <c r="AC2" s="3" t="s">
        <v>27</v>
      </c>
      <c r="AD2" s="3" t="s">
        <v>28</v>
      </c>
      <c r="AE2" s="3" t="s">
        <v>29</v>
      </c>
      <c r="AF2" s="3" t="s">
        <v>30</v>
      </c>
      <c r="AG2" s="3" t="s">
        <v>31</v>
      </c>
      <c r="AH2" s="3" t="s">
        <v>32</v>
      </c>
      <c r="AI2" s="3" t="s">
        <v>33</v>
      </c>
      <c r="AJ2" s="3" t="s">
        <v>34</v>
      </c>
      <c r="AK2" s="3" t="s">
        <v>35</v>
      </c>
      <c r="AL2" s="3" t="s">
        <v>36</v>
      </c>
      <c r="AM2" s="3" t="s">
        <v>37</v>
      </c>
      <c r="AN2" s="3" t="s">
        <v>38</v>
      </c>
      <c r="AO2" s="3" t="s">
        <v>39</v>
      </c>
      <c r="AP2" s="3" t="s">
        <v>40</v>
      </c>
      <c r="AQ2" s="3" t="s">
        <v>41</v>
      </c>
      <c r="AR2" s="3" t="s">
        <v>42</v>
      </c>
      <c r="AS2" s="3" t="s">
        <v>43</v>
      </c>
      <c r="AT2" s="3" t="s">
        <v>44</v>
      </c>
      <c r="AU2" s="3" t="s">
        <v>45</v>
      </c>
      <c r="AV2" s="3" t="s">
        <v>46</v>
      </c>
      <c r="AW2" s="3" t="s">
        <v>47</v>
      </c>
      <c r="AX2" s="3" t="s">
        <v>48</v>
      </c>
      <c r="AY2" s="3" t="s">
        <v>49</v>
      </c>
      <c r="AZ2" s="3" t="s">
        <v>50</v>
      </c>
      <c r="BA2" s="3" t="s">
        <v>51</v>
      </c>
      <c r="BB2" s="3" t="s">
        <v>52</v>
      </c>
      <c r="BC2" s="3" t="s">
        <v>53</v>
      </c>
      <c r="BD2" s="3" t="s">
        <v>54</v>
      </c>
      <c r="BE2" s="3" t="s">
        <v>55</v>
      </c>
      <c r="BF2" s="3" t="s">
        <v>56</v>
      </c>
      <c r="BG2" s="3" t="s">
        <v>57</v>
      </c>
      <c r="BH2" s="3" t="s">
        <v>58</v>
      </c>
      <c r="BI2" s="3" t="s">
        <v>59</v>
      </c>
      <c r="BJ2" s="3" t="s">
        <v>60</v>
      </c>
      <c r="BK2" s="3" t="s">
        <v>61</v>
      </c>
      <c r="BL2" s="3" t="s">
        <v>62</v>
      </c>
      <c r="BM2" s="3" t="s">
        <v>63</v>
      </c>
      <c r="BN2" s="3" t="s">
        <v>64</v>
      </c>
      <c r="BO2" s="3" t="s">
        <v>65</v>
      </c>
      <c r="BP2" s="7" t="s">
        <v>66</v>
      </c>
    </row>
    <row r="3" spans="1:68" x14ac:dyDescent="0.25">
      <c r="A3" s="3" t="s">
        <v>71</v>
      </c>
      <c r="B3" s="3"/>
      <c r="C3" s="3"/>
      <c r="D3" s="3">
        <v>6</v>
      </c>
      <c r="E3" s="3"/>
      <c r="F3" s="3">
        <v>758.33</v>
      </c>
      <c r="G3" s="3"/>
      <c r="H3" s="3">
        <v>151.66999999999999</v>
      </c>
      <c r="I3" s="3"/>
      <c r="J3" s="3">
        <v>0.67</v>
      </c>
      <c r="K3" s="3"/>
      <c r="L3" s="3">
        <v>366</v>
      </c>
      <c r="M3" s="3"/>
      <c r="N3" s="3">
        <v>905</v>
      </c>
      <c r="O3" s="3"/>
      <c r="P3" s="3">
        <v>19</v>
      </c>
      <c r="Q3" s="3"/>
      <c r="R3" s="3"/>
      <c r="S3" s="3"/>
      <c r="T3" s="3">
        <v>3</v>
      </c>
      <c r="U3" s="3">
        <v>877</v>
      </c>
      <c r="V3" s="3">
        <v>604</v>
      </c>
      <c r="W3" s="3"/>
      <c r="X3" s="3"/>
      <c r="Y3" s="3"/>
      <c r="Z3" s="3">
        <v>682.8</v>
      </c>
      <c r="AA3" s="3">
        <v>1.75</v>
      </c>
      <c r="AB3" s="3">
        <v>338.07</v>
      </c>
      <c r="AC3" s="3"/>
      <c r="AD3" s="3"/>
      <c r="AE3" s="3"/>
      <c r="AF3" s="3"/>
      <c r="AG3" s="3">
        <v>10.5</v>
      </c>
      <c r="AH3" s="3">
        <v>413</v>
      </c>
      <c r="AI3" s="3"/>
      <c r="AJ3" s="3"/>
      <c r="AK3" s="3"/>
      <c r="AL3" s="3"/>
      <c r="AM3" s="3"/>
      <c r="AN3" s="3">
        <v>455</v>
      </c>
      <c r="AO3" s="3"/>
      <c r="AP3" s="3"/>
      <c r="AQ3" s="3"/>
      <c r="AR3" s="3"/>
      <c r="AS3" s="3"/>
      <c r="AT3" s="3"/>
      <c r="AU3" s="3"/>
      <c r="AV3" s="3"/>
      <c r="AW3" s="3"/>
      <c r="AX3" s="3">
        <v>87</v>
      </c>
      <c r="AY3" s="3">
        <v>112</v>
      </c>
      <c r="AZ3" s="3"/>
      <c r="BA3" s="3"/>
      <c r="BB3" s="3">
        <v>14</v>
      </c>
      <c r="BC3" s="3">
        <v>18</v>
      </c>
      <c r="BD3" s="3"/>
      <c r="BE3" s="3"/>
      <c r="BF3" s="3"/>
      <c r="BG3" s="3"/>
      <c r="BH3" s="3"/>
      <c r="BI3" s="3"/>
      <c r="BJ3" s="3">
        <v>1.5</v>
      </c>
      <c r="BK3" s="3"/>
      <c r="BL3" s="3">
        <v>229.67</v>
      </c>
      <c r="BM3" s="3"/>
      <c r="BN3" s="3">
        <v>41.5</v>
      </c>
      <c r="BO3" s="3"/>
      <c r="BP3" s="7" t="s">
        <v>365</v>
      </c>
    </row>
    <row r="4" spans="1:68" x14ac:dyDescent="0.25">
      <c r="A4" s="3" t="s">
        <v>72</v>
      </c>
      <c r="B4" s="3"/>
      <c r="C4" s="3"/>
      <c r="D4" s="3">
        <v>1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>
        <v>1</v>
      </c>
    </row>
    <row r="5" spans="1:68" x14ac:dyDescent="0.25">
      <c r="A5" s="3" t="s">
        <v>73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>
        <v>1</v>
      </c>
      <c r="BM5" s="3"/>
      <c r="BN5" s="3"/>
      <c r="BO5" s="3"/>
      <c r="BP5" s="3">
        <v>1</v>
      </c>
    </row>
    <row r="6" spans="1:68" x14ac:dyDescent="0.25">
      <c r="A6" s="3" t="s">
        <v>74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>
        <v>12</v>
      </c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>
        <v>24</v>
      </c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>
        <v>10</v>
      </c>
      <c r="BF6" s="3"/>
      <c r="BG6" s="3"/>
      <c r="BH6" s="3"/>
      <c r="BI6" s="3"/>
      <c r="BJ6" s="3"/>
      <c r="BK6" s="3"/>
      <c r="BL6" s="3">
        <v>3</v>
      </c>
      <c r="BM6" s="3">
        <v>5.5</v>
      </c>
      <c r="BN6" s="3"/>
      <c r="BO6" s="3"/>
      <c r="BP6" s="3">
        <v>54.5</v>
      </c>
    </row>
    <row r="7" spans="1:68" x14ac:dyDescent="0.25">
      <c r="A7" s="3" t="s">
        <v>75</v>
      </c>
      <c r="B7" s="3"/>
      <c r="C7" s="3"/>
      <c r="D7" s="3">
        <v>8</v>
      </c>
      <c r="E7" s="3">
        <v>8</v>
      </c>
      <c r="F7" s="3"/>
      <c r="G7" s="3"/>
      <c r="H7" s="3"/>
      <c r="I7" s="3"/>
      <c r="J7" s="3"/>
      <c r="K7" s="3"/>
      <c r="L7" s="3"/>
      <c r="M7" s="3">
        <v>8</v>
      </c>
      <c r="N7" s="3"/>
      <c r="O7" s="3"/>
      <c r="P7" s="3">
        <v>16</v>
      </c>
      <c r="Q7" s="3"/>
      <c r="R7" s="3"/>
      <c r="S7" s="3"/>
      <c r="T7" s="3"/>
      <c r="U7" s="3"/>
      <c r="V7" s="3"/>
      <c r="W7" s="3"/>
      <c r="X7" s="3"/>
      <c r="Y7" s="3"/>
      <c r="Z7" s="3"/>
      <c r="AA7" s="3">
        <v>8</v>
      </c>
      <c r="AB7" s="3"/>
      <c r="AC7" s="3"/>
      <c r="AD7" s="3">
        <v>8</v>
      </c>
      <c r="AE7" s="3"/>
      <c r="AF7" s="3"/>
      <c r="AG7" s="3">
        <v>1</v>
      </c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>
        <v>16</v>
      </c>
      <c r="AU7" s="3"/>
      <c r="AV7" s="3"/>
      <c r="AW7" s="3"/>
      <c r="AX7" s="3"/>
      <c r="AY7" s="3"/>
      <c r="AZ7" s="3"/>
      <c r="BA7" s="3"/>
      <c r="BB7" s="3">
        <v>16</v>
      </c>
      <c r="BC7" s="3"/>
      <c r="BD7" s="3"/>
      <c r="BE7" s="3"/>
      <c r="BF7" s="3"/>
      <c r="BG7" s="3"/>
      <c r="BH7" s="3"/>
      <c r="BI7" s="3"/>
      <c r="BJ7" s="3"/>
      <c r="BK7" s="3">
        <v>15.5</v>
      </c>
      <c r="BL7" s="3">
        <v>10</v>
      </c>
      <c r="BM7" s="3"/>
      <c r="BN7" s="3"/>
      <c r="BO7" s="3"/>
      <c r="BP7" s="3">
        <v>114.5</v>
      </c>
    </row>
    <row r="8" spans="1:68" x14ac:dyDescent="0.25">
      <c r="A8" s="3" t="s">
        <v>76</v>
      </c>
      <c r="B8" s="3"/>
      <c r="C8" s="3">
        <v>11.5</v>
      </c>
      <c r="D8" s="3">
        <v>12</v>
      </c>
      <c r="E8" s="3">
        <v>23</v>
      </c>
      <c r="F8" s="3"/>
      <c r="G8" s="3"/>
      <c r="H8" s="3"/>
      <c r="I8" s="3"/>
      <c r="J8" s="3"/>
      <c r="K8" s="3">
        <v>7.25</v>
      </c>
      <c r="L8" s="3">
        <v>8</v>
      </c>
      <c r="M8" s="3">
        <v>7.25</v>
      </c>
      <c r="N8" s="3"/>
      <c r="O8" s="3"/>
      <c r="P8" s="3">
        <v>30</v>
      </c>
      <c r="Q8" s="3"/>
      <c r="R8" s="3">
        <v>37.75</v>
      </c>
      <c r="S8" s="3"/>
      <c r="T8" s="3">
        <v>19.25</v>
      </c>
      <c r="U8" s="3"/>
      <c r="V8" s="3">
        <v>8</v>
      </c>
      <c r="W8" s="3"/>
      <c r="X8" s="3">
        <v>30.5</v>
      </c>
      <c r="Y8" s="3"/>
      <c r="Z8" s="3">
        <v>9</v>
      </c>
      <c r="AA8" s="3"/>
      <c r="AB8" s="3">
        <v>10</v>
      </c>
      <c r="AC8" s="3"/>
      <c r="AD8" s="3">
        <v>7.25</v>
      </c>
      <c r="AE8" s="3"/>
      <c r="AF8" s="3"/>
      <c r="AG8" s="3">
        <v>74.25</v>
      </c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>
        <v>16</v>
      </c>
      <c r="AU8" s="3"/>
      <c r="AV8" s="3"/>
      <c r="AW8" s="3"/>
      <c r="AX8" s="3">
        <v>4</v>
      </c>
      <c r="AY8" s="3">
        <v>10</v>
      </c>
      <c r="AZ8" s="3"/>
      <c r="BA8" s="3"/>
      <c r="BB8" s="3">
        <v>11</v>
      </c>
      <c r="BC8" s="3">
        <v>13</v>
      </c>
      <c r="BD8" s="3"/>
      <c r="BE8" s="3">
        <v>8</v>
      </c>
      <c r="BF8" s="3"/>
      <c r="BG8" s="3"/>
      <c r="BH8" s="3"/>
      <c r="BI8" s="3"/>
      <c r="BJ8" s="3">
        <v>22.75</v>
      </c>
      <c r="BK8" s="3">
        <v>35.75</v>
      </c>
      <c r="BL8" s="3">
        <v>27.75</v>
      </c>
      <c r="BM8" s="3">
        <v>15.25</v>
      </c>
      <c r="BN8" s="3"/>
      <c r="BO8" s="3"/>
      <c r="BP8" s="3">
        <v>458.5</v>
      </c>
    </row>
    <row r="9" spans="1:68" x14ac:dyDescent="0.25">
      <c r="A9" s="3" t="s">
        <v>77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>
        <v>8</v>
      </c>
      <c r="AC9" s="3"/>
      <c r="AD9" s="3"/>
      <c r="AE9" s="3"/>
      <c r="AF9" s="3"/>
      <c r="AG9" s="3"/>
      <c r="AH9" s="3">
        <v>15</v>
      </c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>
        <v>496.75</v>
      </c>
      <c r="BD9" s="3"/>
      <c r="BE9" s="3"/>
      <c r="BF9" s="3"/>
      <c r="BG9" s="3"/>
      <c r="BH9" s="3"/>
      <c r="BI9" s="3"/>
      <c r="BJ9" s="3"/>
      <c r="BK9" s="3">
        <v>317</v>
      </c>
      <c r="BL9" s="3">
        <v>19</v>
      </c>
      <c r="BM9" s="3"/>
      <c r="BN9" s="3"/>
      <c r="BO9" s="3"/>
      <c r="BP9" s="3">
        <v>855.75</v>
      </c>
    </row>
    <row r="10" spans="1:68" x14ac:dyDescent="0.25">
      <c r="A10" s="3" t="s">
        <v>78</v>
      </c>
      <c r="B10" s="3"/>
      <c r="C10" s="3"/>
      <c r="D10" s="3"/>
      <c r="E10" s="3"/>
      <c r="F10" s="3"/>
      <c r="G10" s="3"/>
      <c r="H10" s="3"/>
      <c r="I10" s="3"/>
      <c r="J10" s="3">
        <v>11.25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>
        <v>6</v>
      </c>
      <c r="AI10" s="3">
        <v>910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>
        <v>4</v>
      </c>
      <c r="AU10" s="3"/>
      <c r="AV10" s="3"/>
      <c r="AW10" s="3"/>
      <c r="AX10" s="3">
        <v>23.5</v>
      </c>
      <c r="AY10" s="3"/>
      <c r="AZ10" s="3"/>
      <c r="BA10" s="3"/>
      <c r="BB10" s="3"/>
      <c r="BC10" s="3">
        <v>1</v>
      </c>
      <c r="BD10" s="3"/>
      <c r="BE10" s="3"/>
      <c r="BF10" s="3"/>
      <c r="BG10" s="3"/>
      <c r="BH10" s="3"/>
      <c r="BI10" s="3"/>
      <c r="BJ10" s="3"/>
      <c r="BK10" s="3"/>
      <c r="BL10" s="3"/>
      <c r="BM10" s="3">
        <v>33.5</v>
      </c>
      <c r="BN10" s="3"/>
      <c r="BO10" s="3"/>
      <c r="BP10" s="3">
        <v>989.25</v>
      </c>
    </row>
    <row r="11" spans="1:68" x14ac:dyDescent="0.25">
      <c r="A11" s="3" t="s">
        <v>79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>
        <v>16.5</v>
      </c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>
        <v>24.5</v>
      </c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>
        <v>41</v>
      </c>
    </row>
    <row r="12" spans="1:68" x14ac:dyDescent="0.25">
      <c r="A12" s="3" t="s">
        <v>80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>
        <v>5</v>
      </c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>
        <v>1</v>
      </c>
      <c r="AZ12" s="3"/>
      <c r="BA12" s="3"/>
      <c r="BB12" s="3"/>
      <c r="BC12" s="3"/>
      <c r="BD12" s="3"/>
      <c r="BE12" s="3">
        <v>18.25</v>
      </c>
      <c r="BF12" s="3"/>
      <c r="BG12" s="3"/>
      <c r="BH12" s="3"/>
      <c r="BI12" s="3"/>
      <c r="BJ12" s="3"/>
      <c r="BK12" s="3"/>
      <c r="BL12" s="3">
        <v>3</v>
      </c>
      <c r="BM12" s="3"/>
      <c r="BN12" s="3"/>
      <c r="BO12" s="3"/>
      <c r="BP12" s="3">
        <v>27.25</v>
      </c>
    </row>
    <row r="13" spans="1:68" x14ac:dyDescent="0.25">
      <c r="A13" s="3" t="s">
        <v>81</v>
      </c>
      <c r="B13" s="3"/>
      <c r="C13" s="3"/>
      <c r="D13" s="3">
        <v>16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>
        <v>49</v>
      </c>
      <c r="U13" s="3"/>
      <c r="V13" s="3"/>
      <c r="W13" s="3"/>
      <c r="X13" s="3"/>
      <c r="Y13" s="3"/>
      <c r="Z13" s="3"/>
      <c r="AA13" s="3"/>
      <c r="AB13" s="3">
        <v>1.5</v>
      </c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>
        <v>50.25</v>
      </c>
      <c r="BF13" s="3"/>
      <c r="BG13" s="3"/>
      <c r="BH13" s="3"/>
      <c r="BI13" s="3"/>
      <c r="BJ13" s="3"/>
      <c r="BK13" s="3"/>
      <c r="BL13" s="3">
        <v>4</v>
      </c>
      <c r="BM13" s="3"/>
      <c r="BN13" s="3"/>
      <c r="BO13" s="3"/>
      <c r="BP13" s="3">
        <v>120.75</v>
      </c>
    </row>
    <row r="14" spans="1:68" x14ac:dyDescent="0.25">
      <c r="A14" s="3" t="s">
        <v>82</v>
      </c>
      <c r="B14" s="3"/>
      <c r="C14" s="3"/>
      <c r="D14" s="3">
        <v>5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>
        <v>910</v>
      </c>
      <c r="T14" s="3">
        <v>3</v>
      </c>
      <c r="U14" s="3"/>
      <c r="V14" s="3"/>
      <c r="W14" s="3"/>
      <c r="X14" s="3">
        <v>5.25</v>
      </c>
      <c r="Y14" s="3"/>
      <c r="Z14" s="3"/>
      <c r="AA14" s="3">
        <v>3.5</v>
      </c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>
        <v>1</v>
      </c>
      <c r="AY14" s="3">
        <v>3.25</v>
      </c>
      <c r="AZ14" s="3"/>
      <c r="BA14" s="3"/>
      <c r="BB14" s="3">
        <v>2</v>
      </c>
      <c r="BC14" s="3"/>
      <c r="BD14" s="3"/>
      <c r="BE14" s="3">
        <v>56.75</v>
      </c>
      <c r="BF14" s="3"/>
      <c r="BG14" s="3"/>
      <c r="BH14" s="3"/>
      <c r="BI14" s="3"/>
      <c r="BJ14" s="3"/>
      <c r="BK14" s="3">
        <v>19.5</v>
      </c>
      <c r="BL14" s="3">
        <v>2</v>
      </c>
      <c r="BM14" s="3"/>
      <c r="BN14" s="3"/>
      <c r="BO14" s="3"/>
      <c r="BP14" s="3" t="s">
        <v>357</v>
      </c>
    </row>
    <row r="15" spans="1:68" x14ac:dyDescent="0.25">
      <c r="A15" s="3" t="s">
        <v>83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>
        <v>2.5</v>
      </c>
      <c r="AZ15" s="3"/>
      <c r="BA15" s="3"/>
      <c r="BB15" s="3"/>
      <c r="BC15" s="3"/>
      <c r="BD15" s="3"/>
      <c r="BE15" s="3">
        <v>20.25</v>
      </c>
      <c r="BF15" s="3"/>
      <c r="BG15" s="3"/>
      <c r="BH15" s="3"/>
      <c r="BI15" s="3"/>
      <c r="BJ15" s="3"/>
      <c r="BK15" s="3"/>
      <c r="BL15" s="3">
        <v>10</v>
      </c>
      <c r="BM15" s="3"/>
      <c r="BN15" s="3"/>
      <c r="BO15" s="3"/>
      <c r="BP15" s="3">
        <v>32.75</v>
      </c>
    </row>
    <row r="16" spans="1:68" x14ac:dyDescent="0.25">
      <c r="A16" s="3" t="s">
        <v>84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>
        <v>9</v>
      </c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>
        <v>2.5</v>
      </c>
      <c r="AZ16" s="3"/>
      <c r="BA16" s="3"/>
      <c r="BB16" s="3"/>
      <c r="BC16" s="3"/>
      <c r="BD16" s="3"/>
      <c r="BE16" s="3">
        <v>14.75</v>
      </c>
      <c r="BF16" s="3"/>
      <c r="BG16" s="3"/>
      <c r="BH16" s="3"/>
      <c r="BI16" s="3"/>
      <c r="BJ16" s="3"/>
      <c r="BK16" s="3"/>
      <c r="BL16" s="3">
        <v>3</v>
      </c>
      <c r="BM16" s="3"/>
      <c r="BN16" s="3"/>
      <c r="BO16" s="3"/>
      <c r="BP16" s="3">
        <v>29.25</v>
      </c>
    </row>
    <row r="17" spans="1:68" x14ac:dyDescent="0.25">
      <c r="A17" s="3" t="s">
        <v>85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>
        <v>61.63</v>
      </c>
      <c r="N17" s="3"/>
      <c r="O17" s="3"/>
      <c r="P17" s="3"/>
      <c r="Q17" s="3"/>
      <c r="R17" s="3"/>
      <c r="S17" s="3"/>
      <c r="T17" s="3">
        <v>13</v>
      </c>
      <c r="U17" s="3"/>
      <c r="V17" s="3"/>
      <c r="W17" s="3"/>
      <c r="X17" s="3"/>
      <c r="Y17" s="3"/>
      <c r="Z17" s="3"/>
      <c r="AA17" s="3"/>
      <c r="AB17" s="3">
        <v>0.75</v>
      </c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>
        <v>1</v>
      </c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>
        <v>76.38</v>
      </c>
    </row>
    <row r="18" spans="1:68" x14ac:dyDescent="0.25">
      <c r="A18" s="3" t="s">
        <v>86</v>
      </c>
      <c r="B18" s="3"/>
      <c r="C18" s="3"/>
      <c r="D18" s="3">
        <v>2.5</v>
      </c>
      <c r="E18" s="3"/>
      <c r="F18" s="3"/>
      <c r="G18" s="3"/>
      <c r="H18" s="3"/>
      <c r="I18" s="3"/>
      <c r="J18" s="3"/>
      <c r="K18" s="3"/>
      <c r="L18" s="3"/>
      <c r="M18" s="3">
        <v>41.25</v>
      </c>
      <c r="N18" s="3"/>
      <c r="O18" s="3"/>
      <c r="P18" s="3"/>
      <c r="Q18" s="3"/>
      <c r="R18" s="3"/>
      <c r="S18" s="3"/>
      <c r="T18" s="3">
        <v>10.25</v>
      </c>
      <c r="U18" s="3"/>
      <c r="V18" s="3"/>
      <c r="W18" s="3"/>
      <c r="X18" s="3">
        <v>5</v>
      </c>
      <c r="Y18" s="3"/>
      <c r="Z18" s="3"/>
      <c r="AA18" s="3">
        <v>0.5</v>
      </c>
      <c r="AB18" s="3"/>
      <c r="AC18" s="3">
        <v>910</v>
      </c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>
        <v>1</v>
      </c>
      <c r="AY18" s="3">
        <v>2.5</v>
      </c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>
        <v>3.5</v>
      </c>
      <c r="BL18" s="3">
        <v>4</v>
      </c>
      <c r="BM18" s="3"/>
      <c r="BN18" s="3"/>
      <c r="BO18" s="3"/>
      <c r="BP18" s="3">
        <v>980.5</v>
      </c>
    </row>
    <row r="19" spans="1:68" x14ac:dyDescent="0.25">
      <c r="A19" s="3" t="s">
        <v>87</v>
      </c>
      <c r="B19" s="3"/>
      <c r="C19" s="3"/>
      <c r="D19" s="3"/>
      <c r="E19" s="3"/>
      <c r="F19" s="3"/>
      <c r="G19" s="3"/>
      <c r="H19" s="3"/>
      <c r="I19" s="3"/>
      <c r="J19" s="3"/>
      <c r="K19" s="3">
        <v>1</v>
      </c>
      <c r="L19" s="3"/>
      <c r="M19" s="3"/>
      <c r="N19" s="3"/>
      <c r="O19" s="3"/>
      <c r="P19" s="3"/>
      <c r="Q19" s="3"/>
      <c r="R19" s="3"/>
      <c r="S19" s="3"/>
      <c r="T19" s="3"/>
      <c r="U19" s="3">
        <v>4</v>
      </c>
      <c r="V19" s="3"/>
      <c r="W19" s="3"/>
      <c r="X19" s="3">
        <v>6</v>
      </c>
      <c r="Y19" s="3"/>
      <c r="Z19" s="3"/>
      <c r="AA19" s="3"/>
      <c r="AB19" s="3"/>
      <c r="AC19" s="3"/>
      <c r="AD19" s="3">
        <v>46.5</v>
      </c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>
        <v>4.75</v>
      </c>
      <c r="AZ19" s="3"/>
      <c r="BA19" s="3"/>
      <c r="BB19" s="3"/>
      <c r="BC19" s="3">
        <v>30</v>
      </c>
      <c r="BD19" s="3"/>
      <c r="BE19" s="3"/>
      <c r="BF19" s="3"/>
      <c r="BG19" s="3"/>
      <c r="BH19" s="3"/>
      <c r="BI19" s="3"/>
      <c r="BJ19" s="3"/>
      <c r="BK19" s="3"/>
      <c r="BL19" s="3">
        <v>6</v>
      </c>
      <c r="BM19" s="3"/>
      <c r="BN19" s="3"/>
      <c r="BO19" s="3"/>
      <c r="BP19" s="3">
        <v>98.25</v>
      </c>
    </row>
    <row r="20" spans="1:68" x14ac:dyDescent="0.25">
      <c r="A20" s="3" t="s">
        <v>88</v>
      </c>
      <c r="B20" s="3"/>
      <c r="C20" s="3"/>
      <c r="D20" s="3">
        <v>17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>
        <v>676.67</v>
      </c>
      <c r="R20" s="3"/>
      <c r="S20" s="3"/>
      <c r="T20" s="3"/>
      <c r="U20" s="3"/>
      <c r="V20" s="3"/>
      <c r="W20" s="3"/>
      <c r="X20" s="3">
        <v>4</v>
      </c>
      <c r="Y20" s="3"/>
      <c r="Z20" s="3"/>
      <c r="AA20" s="3"/>
      <c r="AB20" s="3"/>
      <c r="AC20" s="3"/>
      <c r="AD20" s="3">
        <v>37</v>
      </c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>
        <v>2.75</v>
      </c>
      <c r="AZ20" s="3"/>
      <c r="BA20" s="3"/>
      <c r="BB20" s="3">
        <v>10</v>
      </c>
      <c r="BC20" s="3">
        <v>14</v>
      </c>
      <c r="BD20" s="3"/>
      <c r="BE20" s="3"/>
      <c r="BF20" s="3"/>
      <c r="BG20" s="3"/>
      <c r="BH20" s="3"/>
      <c r="BI20" s="3"/>
      <c r="BJ20" s="3"/>
      <c r="BK20" s="3"/>
      <c r="BL20" s="3">
        <v>6</v>
      </c>
      <c r="BM20" s="3"/>
      <c r="BN20" s="3"/>
      <c r="BO20" s="3"/>
      <c r="BP20" s="3">
        <v>767.42</v>
      </c>
    </row>
    <row r="21" spans="1:68" x14ac:dyDescent="0.25">
      <c r="A21" s="3" t="s">
        <v>89</v>
      </c>
      <c r="B21" s="3"/>
      <c r="C21" s="3"/>
      <c r="D21" s="3"/>
      <c r="E21" s="3"/>
      <c r="F21" s="3"/>
      <c r="G21" s="3"/>
      <c r="H21" s="3"/>
      <c r="I21" s="3"/>
      <c r="J21" s="3">
        <v>2.42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>
        <v>10.5</v>
      </c>
      <c r="Y21" s="3"/>
      <c r="Z21" s="3"/>
      <c r="AA21" s="3">
        <v>1</v>
      </c>
      <c r="AB21" s="3"/>
      <c r="AC21" s="3"/>
      <c r="AD21" s="3">
        <v>25.5</v>
      </c>
      <c r="AE21" s="3">
        <v>910</v>
      </c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>
        <v>1</v>
      </c>
      <c r="AY21" s="3">
        <v>6</v>
      </c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>
        <v>1</v>
      </c>
      <c r="BM21" s="3"/>
      <c r="BN21" s="3"/>
      <c r="BO21" s="3"/>
      <c r="BP21" s="3">
        <v>957.42</v>
      </c>
    </row>
    <row r="22" spans="1:68" x14ac:dyDescent="0.25">
      <c r="A22" s="3" t="s">
        <v>90</v>
      </c>
      <c r="B22" s="3"/>
      <c r="C22" s="3">
        <v>13</v>
      </c>
      <c r="D22" s="3">
        <v>4</v>
      </c>
      <c r="E22" s="3"/>
      <c r="F22" s="3"/>
      <c r="G22" s="3"/>
      <c r="H22" s="3"/>
      <c r="I22" s="3"/>
      <c r="J22" s="3">
        <v>16.920000000000002</v>
      </c>
      <c r="K22" s="3"/>
      <c r="L22" s="3"/>
      <c r="M22" s="3"/>
      <c r="N22" s="3"/>
      <c r="O22" s="3"/>
      <c r="P22" s="3"/>
      <c r="Q22" s="3"/>
      <c r="R22" s="3"/>
      <c r="S22" s="3"/>
      <c r="T22" s="3">
        <v>3</v>
      </c>
      <c r="U22" s="3"/>
      <c r="V22" s="3"/>
      <c r="W22" s="3"/>
      <c r="X22" s="3"/>
      <c r="Y22" s="3"/>
      <c r="Z22" s="3"/>
      <c r="AA22" s="3">
        <v>1.5</v>
      </c>
      <c r="AB22" s="3"/>
      <c r="AC22" s="3"/>
      <c r="AD22" s="3">
        <v>80.5</v>
      </c>
      <c r="AE22" s="3"/>
      <c r="AF22" s="3"/>
      <c r="AG22" s="3"/>
      <c r="AH22" s="3"/>
      <c r="AI22" s="3"/>
      <c r="AJ22" s="3"/>
      <c r="AK22" s="3"/>
      <c r="AL22" s="3"/>
      <c r="AM22" s="3">
        <v>910</v>
      </c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>
        <v>1</v>
      </c>
      <c r="AY22" s="3">
        <v>1</v>
      </c>
      <c r="AZ22" s="3"/>
      <c r="BA22" s="3"/>
      <c r="BB22" s="3"/>
      <c r="BC22" s="3">
        <v>3</v>
      </c>
      <c r="BD22" s="3"/>
      <c r="BE22" s="3"/>
      <c r="BF22" s="3"/>
      <c r="BG22" s="3"/>
      <c r="BH22" s="3"/>
      <c r="BI22" s="3"/>
      <c r="BJ22" s="3"/>
      <c r="BK22" s="3">
        <v>5.5</v>
      </c>
      <c r="BL22" s="3">
        <v>2</v>
      </c>
      <c r="BM22" s="3"/>
      <c r="BN22" s="3"/>
      <c r="BO22" s="3"/>
      <c r="BP22" s="3" t="s">
        <v>358</v>
      </c>
    </row>
    <row r="23" spans="1:68" x14ac:dyDescent="0.25">
      <c r="A23" s="3" t="s">
        <v>91</v>
      </c>
      <c r="B23" s="3"/>
      <c r="C23" s="3"/>
      <c r="D23" s="3">
        <v>2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>
        <v>4</v>
      </c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>
        <v>1</v>
      </c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>
        <v>3</v>
      </c>
      <c r="BM23" s="3"/>
      <c r="BN23" s="3"/>
      <c r="BO23" s="3"/>
      <c r="BP23" s="3">
        <v>10</v>
      </c>
    </row>
    <row r="24" spans="1:68" x14ac:dyDescent="0.25">
      <c r="A24" s="3" t="s">
        <v>92</v>
      </c>
      <c r="B24" s="3"/>
      <c r="C24" s="3"/>
      <c r="D24" s="3">
        <v>18</v>
      </c>
      <c r="E24" s="3"/>
      <c r="F24" s="3"/>
      <c r="G24" s="3"/>
      <c r="H24" s="3"/>
      <c r="I24" s="3">
        <v>641.66999999999996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>
        <v>1</v>
      </c>
      <c r="AB24" s="3"/>
      <c r="AC24" s="3"/>
      <c r="AD24" s="3"/>
      <c r="AE24" s="3"/>
      <c r="AF24" s="3"/>
      <c r="AG24" s="3"/>
      <c r="AH24" s="3">
        <v>30.75</v>
      </c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>
        <v>18</v>
      </c>
      <c r="AU24" s="3"/>
      <c r="AV24" s="3"/>
      <c r="AW24" s="3"/>
      <c r="AX24" s="3">
        <v>10</v>
      </c>
      <c r="AY24" s="3"/>
      <c r="AZ24" s="3"/>
      <c r="BA24" s="3">
        <v>910</v>
      </c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>
        <v>145.25</v>
      </c>
      <c r="BN24" s="3"/>
      <c r="BO24" s="3"/>
      <c r="BP24" s="3" t="s">
        <v>359</v>
      </c>
    </row>
    <row r="25" spans="1:68" x14ac:dyDescent="0.25">
      <c r="A25" s="3" t="s">
        <v>93</v>
      </c>
      <c r="B25" s="3"/>
      <c r="C25" s="3">
        <v>35.75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>
        <v>0.25</v>
      </c>
      <c r="AB25" s="3"/>
      <c r="AC25" s="3"/>
      <c r="AD25" s="3"/>
      <c r="AE25" s="3"/>
      <c r="AF25" s="3">
        <v>910</v>
      </c>
      <c r="AG25" s="3"/>
      <c r="AH25" s="3">
        <v>4</v>
      </c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>
        <v>43.75</v>
      </c>
      <c r="BN25" s="3"/>
      <c r="BO25" s="3"/>
      <c r="BP25" s="3">
        <v>993.75</v>
      </c>
    </row>
    <row r="26" spans="1:68" x14ac:dyDescent="0.25">
      <c r="A26" s="3" t="s">
        <v>94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>
        <v>0.25</v>
      </c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>
        <v>2</v>
      </c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>
        <v>23.75</v>
      </c>
      <c r="BN26" s="3"/>
      <c r="BO26" s="3"/>
      <c r="BP26" s="3">
        <v>26</v>
      </c>
    </row>
    <row r="27" spans="1:68" x14ac:dyDescent="0.25">
      <c r="A27" s="3" t="s">
        <v>95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>
        <v>910</v>
      </c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>
        <v>2</v>
      </c>
      <c r="AU27" s="3"/>
      <c r="AV27" s="3"/>
      <c r="AW27" s="3"/>
      <c r="AX27" s="3">
        <v>1</v>
      </c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>
        <v>21.5</v>
      </c>
      <c r="BN27" s="3"/>
      <c r="BO27" s="3"/>
      <c r="BP27" s="3">
        <v>934.5</v>
      </c>
    </row>
    <row r="28" spans="1:68" x14ac:dyDescent="0.25">
      <c r="A28" s="3" t="s">
        <v>96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>
        <v>2</v>
      </c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>
        <v>910</v>
      </c>
      <c r="AT28" s="3">
        <v>4</v>
      </c>
      <c r="AU28" s="3"/>
      <c r="AV28" s="3"/>
      <c r="AW28" s="3"/>
      <c r="AX28" s="3">
        <v>24.5</v>
      </c>
      <c r="AY28" s="3"/>
      <c r="AZ28" s="3"/>
      <c r="BA28" s="3"/>
      <c r="BB28" s="3"/>
      <c r="BC28" s="3">
        <v>1</v>
      </c>
      <c r="BD28" s="3">
        <v>910</v>
      </c>
      <c r="BE28" s="3"/>
      <c r="BF28" s="3"/>
      <c r="BG28" s="3"/>
      <c r="BH28" s="3"/>
      <c r="BI28" s="3"/>
      <c r="BJ28" s="3"/>
      <c r="BK28" s="3"/>
      <c r="BL28" s="3"/>
      <c r="BM28" s="3">
        <v>34</v>
      </c>
      <c r="BN28" s="3"/>
      <c r="BO28" s="3"/>
      <c r="BP28" s="3" t="s">
        <v>360</v>
      </c>
    </row>
    <row r="29" spans="1:68" x14ac:dyDescent="0.25">
      <c r="A29" s="3" t="s">
        <v>97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>
        <v>0.75</v>
      </c>
      <c r="AB29" s="3">
        <v>2.25</v>
      </c>
      <c r="AC29" s="3"/>
      <c r="AD29" s="3"/>
      <c r="AE29" s="3"/>
      <c r="AF29" s="3"/>
      <c r="AG29" s="3"/>
      <c r="AH29" s="3">
        <v>18.5</v>
      </c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>
        <v>8</v>
      </c>
      <c r="AU29" s="3"/>
      <c r="AV29" s="3"/>
      <c r="AW29" s="3"/>
      <c r="AX29" s="3">
        <v>7.5</v>
      </c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>
        <v>143.75</v>
      </c>
      <c r="BN29" s="3"/>
      <c r="BO29" s="3"/>
      <c r="BP29" s="3">
        <v>180.75</v>
      </c>
    </row>
    <row r="30" spans="1:68" x14ac:dyDescent="0.25">
      <c r="A30" s="3" t="s">
        <v>98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>
        <v>22</v>
      </c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>
        <v>8</v>
      </c>
      <c r="AU30" s="3"/>
      <c r="AV30" s="3"/>
      <c r="AW30" s="3"/>
      <c r="AX30" s="3">
        <v>7</v>
      </c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>
        <v>63.75</v>
      </c>
      <c r="BN30" s="3"/>
      <c r="BO30" s="3"/>
      <c r="BP30" s="3">
        <v>100.75</v>
      </c>
    </row>
    <row r="31" spans="1:68" x14ac:dyDescent="0.25">
      <c r="A31" s="3" t="s">
        <v>99</v>
      </c>
      <c r="B31" s="3"/>
      <c r="C31" s="3"/>
      <c r="D31" s="3">
        <v>8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>
        <v>87.5</v>
      </c>
      <c r="Q31" s="3"/>
      <c r="R31" s="3"/>
      <c r="S31" s="3"/>
      <c r="T31" s="3"/>
      <c r="U31" s="3"/>
      <c r="V31" s="3"/>
      <c r="W31" s="3"/>
      <c r="X31" s="3">
        <v>4</v>
      </c>
      <c r="Y31" s="3">
        <v>530.83000000000004</v>
      </c>
      <c r="Z31" s="3"/>
      <c r="AA31" s="3">
        <v>4.25</v>
      </c>
      <c r="AB31" s="3"/>
      <c r="AC31" s="3"/>
      <c r="AD31" s="3"/>
      <c r="AE31" s="3"/>
      <c r="AF31" s="3"/>
      <c r="AG31" s="3"/>
      <c r="AH31" s="3">
        <v>9</v>
      </c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>
        <v>643.58000000000004</v>
      </c>
    </row>
    <row r="32" spans="1:68" x14ac:dyDescent="0.25">
      <c r="A32" s="3" t="s">
        <v>100</v>
      </c>
      <c r="B32" s="3"/>
      <c r="C32" s="3">
        <v>32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>
        <v>90.5</v>
      </c>
      <c r="Q32" s="3"/>
      <c r="R32" s="3"/>
      <c r="S32" s="3"/>
      <c r="T32" s="3"/>
      <c r="U32" s="3"/>
      <c r="V32" s="3"/>
      <c r="W32" s="3"/>
      <c r="X32" s="3"/>
      <c r="Y32" s="3"/>
      <c r="Z32" s="3"/>
      <c r="AA32" s="3">
        <v>3</v>
      </c>
      <c r="AB32" s="3"/>
      <c r="AC32" s="3"/>
      <c r="AD32" s="3"/>
      <c r="AE32" s="3"/>
      <c r="AF32" s="3"/>
      <c r="AG32" s="3"/>
      <c r="AH32" s="3">
        <v>8.5</v>
      </c>
      <c r="AI32" s="3"/>
      <c r="AJ32" s="3"/>
      <c r="AK32" s="3"/>
      <c r="AL32" s="3">
        <v>606.66999999999996</v>
      </c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>
        <v>12</v>
      </c>
      <c r="AY32" s="3"/>
      <c r="AZ32" s="3"/>
      <c r="BA32" s="3"/>
      <c r="BB32" s="3"/>
      <c r="BC32" s="3">
        <v>51</v>
      </c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>
        <v>803.67</v>
      </c>
    </row>
    <row r="33" spans="1:68" x14ac:dyDescent="0.25">
      <c r="A33" s="3" t="s">
        <v>101</v>
      </c>
      <c r="B33" s="3"/>
      <c r="C33" s="3">
        <v>1.5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>
        <v>55</v>
      </c>
      <c r="Q33" s="3"/>
      <c r="R33" s="3"/>
      <c r="S33" s="3"/>
      <c r="T33" s="3"/>
      <c r="U33" s="3"/>
      <c r="V33" s="3"/>
      <c r="W33" s="3"/>
      <c r="X33" s="3"/>
      <c r="Y33" s="3"/>
      <c r="Z33" s="3"/>
      <c r="AA33" s="3">
        <v>2</v>
      </c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>
        <v>910</v>
      </c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>
        <v>968.5</v>
      </c>
    </row>
    <row r="34" spans="1:68" x14ac:dyDescent="0.25">
      <c r="A34" s="3" t="s">
        <v>102</v>
      </c>
      <c r="B34" s="3"/>
      <c r="C34" s="3">
        <v>1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>
        <v>11</v>
      </c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>
        <v>2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>
        <v>14</v>
      </c>
    </row>
    <row r="35" spans="1:68" x14ac:dyDescent="0.25">
      <c r="A35" s="3" t="s">
        <v>103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>
        <v>13</v>
      </c>
      <c r="Q35" s="3"/>
      <c r="R35" s="3"/>
      <c r="S35" s="3"/>
      <c r="T35" s="3">
        <v>7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>
        <v>4</v>
      </c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>
        <v>24</v>
      </c>
    </row>
    <row r="36" spans="1:68" x14ac:dyDescent="0.25">
      <c r="A36" s="3" t="s">
        <v>104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>
        <v>2</v>
      </c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>
        <v>2</v>
      </c>
    </row>
    <row r="37" spans="1:68" x14ac:dyDescent="0.25">
      <c r="A37" s="3" t="s">
        <v>105</v>
      </c>
      <c r="B37" s="3"/>
      <c r="C37" s="3">
        <v>42</v>
      </c>
      <c r="D37" s="3">
        <v>18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>
        <v>39</v>
      </c>
      <c r="U37" s="3">
        <v>2</v>
      </c>
      <c r="V37" s="3"/>
      <c r="W37" s="3"/>
      <c r="X37" s="3">
        <v>6</v>
      </c>
      <c r="Y37" s="3"/>
      <c r="Z37" s="3"/>
      <c r="AA37" s="3">
        <v>0.25</v>
      </c>
      <c r="AB37" s="3">
        <v>37.5</v>
      </c>
      <c r="AC37" s="3"/>
      <c r="AD37" s="3"/>
      <c r="AE37" s="3"/>
      <c r="AF37" s="3"/>
      <c r="AG37" s="3"/>
      <c r="AH37" s="3"/>
      <c r="AI37" s="3"/>
      <c r="AJ37" s="3">
        <v>530.83000000000004</v>
      </c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>
        <v>29</v>
      </c>
      <c r="AY37" s="3"/>
      <c r="AZ37" s="3"/>
      <c r="BA37" s="3"/>
      <c r="BB37" s="3"/>
      <c r="BC37" s="3">
        <v>9</v>
      </c>
      <c r="BD37" s="3"/>
      <c r="BE37" s="3"/>
      <c r="BF37" s="3"/>
      <c r="BG37" s="3">
        <v>910</v>
      </c>
      <c r="BH37" s="3"/>
      <c r="BI37" s="3"/>
      <c r="BJ37" s="3">
        <v>277</v>
      </c>
      <c r="BK37" s="3"/>
      <c r="BL37" s="3"/>
      <c r="BM37" s="3"/>
      <c r="BN37" s="3"/>
      <c r="BO37" s="3"/>
      <c r="BP37" s="3" t="s">
        <v>361</v>
      </c>
    </row>
    <row r="38" spans="1:68" x14ac:dyDescent="0.25">
      <c r="A38" s="3" t="s">
        <v>106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>
        <v>5.5</v>
      </c>
      <c r="Y38" s="3"/>
      <c r="Z38" s="3"/>
      <c r="AA38" s="3"/>
      <c r="AB38" s="3">
        <v>5.5</v>
      </c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>
        <v>6</v>
      </c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>
        <v>17</v>
      </c>
    </row>
    <row r="39" spans="1:68" x14ac:dyDescent="0.25">
      <c r="A39" s="3" t="s">
        <v>107</v>
      </c>
      <c r="B39" s="3"/>
      <c r="C39" s="3"/>
      <c r="D39" s="3"/>
      <c r="E39" s="3">
        <v>12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>
        <v>4</v>
      </c>
      <c r="U39" s="3"/>
      <c r="V39" s="3"/>
      <c r="W39" s="3"/>
      <c r="X39" s="3"/>
      <c r="Y39" s="3"/>
      <c r="Z39" s="3"/>
      <c r="AA39" s="3"/>
      <c r="AB39" s="3">
        <v>31.75</v>
      </c>
      <c r="AC39" s="3"/>
      <c r="AD39" s="3"/>
      <c r="AE39" s="3"/>
      <c r="AF39" s="3"/>
      <c r="AG39" s="3">
        <v>77.75</v>
      </c>
      <c r="AH39" s="3"/>
      <c r="AI39" s="3"/>
      <c r="AJ39" s="3"/>
      <c r="AK39" s="3">
        <v>758.33</v>
      </c>
      <c r="AL39" s="3"/>
      <c r="AM39" s="3"/>
      <c r="AN39" s="3"/>
      <c r="AO39" s="3"/>
      <c r="AP39" s="3"/>
      <c r="AQ39" s="3"/>
      <c r="AR39" s="3"/>
      <c r="AS39" s="3"/>
      <c r="AT39" s="3"/>
      <c r="AU39" s="3">
        <v>910</v>
      </c>
      <c r="AV39" s="3"/>
      <c r="AW39" s="3"/>
      <c r="AX39" s="3">
        <v>6</v>
      </c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 t="s">
        <v>362</v>
      </c>
    </row>
    <row r="40" spans="1:68" x14ac:dyDescent="0.25">
      <c r="A40" s="3" t="s">
        <v>108</v>
      </c>
      <c r="B40" s="3"/>
      <c r="C40" s="3"/>
      <c r="D40" s="3"/>
      <c r="E40" s="3">
        <v>1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>
        <v>1</v>
      </c>
      <c r="AB40" s="3">
        <v>11</v>
      </c>
      <c r="AC40" s="3"/>
      <c r="AD40" s="3"/>
      <c r="AE40" s="3"/>
      <c r="AF40" s="3"/>
      <c r="AG40" s="3">
        <v>57.75</v>
      </c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>
        <v>6</v>
      </c>
      <c r="AU40" s="3"/>
      <c r="AV40" s="3">
        <v>606.66999999999996</v>
      </c>
      <c r="AW40" s="3"/>
      <c r="AX40" s="3">
        <v>2</v>
      </c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>
        <v>685.42</v>
      </c>
    </row>
    <row r="41" spans="1:68" x14ac:dyDescent="0.25">
      <c r="A41" s="3" t="s">
        <v>109</v>
      </c>
      <c r="B41" s="3"/>
      <c r="C41" s="3"/>
      <c r="D41" s="3"/>
      <c r="E41" s="3">
        <v>2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>
        <v>2.5</v>
      </c>
      <c r="BL41" s="3"/>
      <c r="BM41" s="3"/>
      <c r="BN41" s="3"/>
      <c r="BO41" s="3"/>
      <c r="BP41" s="3">
        <v>4.5</v>
      </c>
    </row>
    <row r="42" spans="1:68" x14ac:dyDescent="0.25">
      <c r="A42" s="3" t="s">
        <v>110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>
        <v>1.75</v>
      </c>
      <c r="AC42" s="3"/>
      <c r="AD42" s="3"/>
      <c r="AE42" s="3"/>
      <c r="AF42" s="3"/>
      <c r="AG42" s="3">
        <v>8</v>
      </c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>
        <v>1</v>
      </c>
      <c r="BK42" s="3"/>
      <c r="BL42" s="3"/>
      <c r="BM42" s="3"/>
      <c r="BN42" s="3"/>
      <c r="BO42" s="3"/>
      <c r="BP42" s="3">
        <v>10.75</v>
      </c>
    </row>
    <row r="43" spans="1:68" x14ac:dyDescent="0.25">
      <c r="A43" s="3" t="s">
        <v>111</v>
      </c>
      <c r="B43" s="3"/>
      <c r="C43" s="3"/>
      <c r="D43" s="3">
        <v>8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>
        <v>2</v>
      </c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>
        <v>10</v>
      </c>
    </row>
    <row r="44" spans="1:68" x14ac:dyDescent="0.25">
      <c r="A44" s="3" t="s">
        <v>112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>
        <v>2</v>
      </c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>
        <v>2</v>
      </c>
    </row>
    <row r="45" spans="1:68" x14ac:dyDescent="0.25">
      <c r="A45" s="3" t="s">
        <v>113</v>
      </c>
      <c r="B45" s="3"/>
      <c r="C45" s="3">
        <v>3</v>
      </c>
      <c r="D45" s="3">
        <v>11.5</v>
      </c>
      <c r="E45" s="3"/>
      <c r="F45" s="3"/>
      <c r="G45" s="3"/>
      <c r="H45" s="3"/>
      <c r="I45" s="3"/>
      <c r="J45" s="3">
        <v>5.67</v>
      </c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>
        <v>3.75</v>
      </c>
      <c r="AB45" s="3">
        <v>2.5</v>
      </c>
      <c r="AC45" s="3"/>
      <c r="AD45" s="3">
        <v>26</v>
      </c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>
        <v>3.5</v>
      </c>
      <c r="AY45" s="3"/>
      <c r="AZ45" s="3"/>
      <c r="BA45" s="3"/>
      <c r="BB45" s="3"/>
      <c r="BC45" s="3">
        <v>2.25</v>
      </c>
      <c r="BD45" s="3"/>
      <c r="BE45" s="3"/>
      <c r="BF45" s="3"/>
      <c r="BG45" s="3"/>
      <c r="BH45" s="3"/>
      <c r="BI45" s="3"/>
      <c r="BJ45" s="3"/>
      <c r="BK45" s="3"/>
      <c r="BL45" s="3">
        <v>4</v>
      </c>
      <c r="BM45" s="3"/>
      <c r="BN45" s="3"/>
      <c r="BO45" s="3"/>
      <c r="BP45" s="3">
        <v>62.17</v>
      </c>
    </row>
    <row r="46" spans="1:68" x14ac:dyDescent="0.25">
      <c r="A46" s="3" t="s">
        <v>114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>
        <v>12</v>
      </c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>
        <v>12</v>
      </c>
    </row>
    <row r="47" spans="1:68" x14ac:dyDescent="0.25">
      <c r="A47" s="3" t="s">
        <v>115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>
        <v>1</v>
      </c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>
        <v>2</v>
      </c>
      <c r="BD47" s="3"/>
      <c r="BE47" s="3">
        <v>13.25</v>
      </c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>
        <v>16.25</v>
      </c>
    </row>
    <row r="48" spans="1:68" x14ac:dyDescent="0.25">
      <c r="A48" s="3" t="s">
        <v>116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>
        <v>2</v>
      </c>
      <c r="AY48" s="3"/>
      <c r="AZ48" s="3"/>
      <c r="BA48" s="3"/>
      <c r="BB48" s="3">
        <v>8</v>
      </c>
      <c r="BC48" s="3">
        <v>8</v>
      </c>
      <c r="BD48" s="3"/>
      <c r="BE48" s="3"/>
      <c r="BF48" s="3"/>
      <c r="BG48" s="3"/>
      <c r="BH48" s="3"/>
      <c r="BI48" s="3"/>
      <c r="BJ48" s="3"/>
      <c r="BK48" s="3"/>
      <c r="BL48" s="3">
        <v>1</v>
      </c>
      <c r="BM48" s="3"/>
      <c r="BN48" s="3"/>
      <c r="BO48" s="3"/>
      <c r="BP48" s="3">
        <v>19</v>
      </c>
    </row>
    <row r="49" spans="1:68" x14ac:dyDescent="0.25">
      <c r="A49" s="3" t="s">
        <v>117</v>
      </c>
      <c r="B49" s="3"/>
      <c r="C49" s="3"/>
      <c r="D49" s="3">
        <v>1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>
        <v>2</v>
      </c>
      <c r="Y49" s="3"/>
      <c r="Z49" s="3"/>
      <c r="AA49" s="3"/>
      <c r="AB49" s="3">
        <v>2.5</v>
      </c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>
        <v>2.5</v>
      </c>
      <c r="AY49" s="3"/>
      <c r="AZ49" s="3"/>
      <c r="BA49" s="3"/>
      <c r="BB49" s="3">
        <v>9</v>
      </c>
      <c r="BC49" s="3"/>
      <c r="BD49" s="3"/>
      <c r="BE49" s="3"/>
      <c r="BF49" s="3"/>
      <c r="BG49" s="3"/>
      <c r="BH49" s="3"/>
      <c r="BI49" s="3"/>
      <c r="BJ49" s="3"/>
      <c r="BK49" s="3"/>
      <c r="BL49" s="3">
        <v>1</v>
      </c>
      <c r="BM49" s="3"/>
      <c r="BN49" s="3"/>
      <c r="BO49" s="3"/>
      <c r="BP49" s="3">
        <v>18</v>
      </c>
    </row>
    <row r="50" spans="1:68" x14ac:dyDescent="0.25">
      <c r="A50" s="3" t="s">
        <v>118</v>
      </c>
      <c r="B50" s="3"/>
      <c r="C50" s="3">
        <v>9.5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>
        <v>910</v>
      </c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>
        <v>29</v>
      </c>
      <c r="BK50" s="3"/>
      <c r="BL50" s="3"/>
      <c r="BM50" s="3"/>
      <c r="BN50" s="3"/>
      <c r="BO50" s="3"/>
      <c r="BP50" s="3">
        <v>948.5</v>
      </c>
    </row>
    <row r="51" spans="1:68" x14ac:dyDescent="0.25">
      <c r="A51" s="3" t="s">
        <v>119</v>
      </c>
      <c r="B51" s="3"/>
      <c r="C51" s="3">
        <v>10</v>
      </c>
      <c r="D51" s="3"/>
      <c r="E51" s="3"/>
      <c r="F51" s="3"/>
      <c r="G51" s="3"/>
      <c r="H51" s="3"/>
      <c r="I51" s="3"/>
      <c r="J51" s="3"/>
      <c r="K51" s="3"/>
      <c r="L51" s="3"/>
      <c r="M51" s="3">
        <v>99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>
        <v>1</v>
      </c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>
        <v>6</v>
      </c>
      <c r="BL51" s="3">
        <v>3</v>
      </c>
      <c r="BM51" s="3"/>
      <c r="BN51" s="3"/>
      <c r="BO51" s="3"/>
      <c r="BP51" s="3">
        <v>119</v>
      </c>
    </row>
    <row r="52" spans="1:68" x14ac:dyDescent="0.25">
      <c r="A52" s="3" t="s">
        <v>120</v>
      </c>
      <c r="B52" s="3"/>
      <c r="C52" s="3">
        <v>15.5</v>
      </c>
      <c r="D52" s="3"/>
      <c r="E52" s="3"/>
      <c r="F52" s="3"/>
      <c r="G52" s="3"/>
      <c r="H52" s="3"/>
      <c r="I52" s="3"/>
      <c r="J52" s="3"/>
      <c r="K52" s="3"/>
      <c r="L52" s="3"/>
      <c r="M52" s="3">
        <v>46.75</v>
      </c>
      <c r="N52" s="3"/>
      <c r="O52" s="3"/>
      <c r="P52" s="3"/>
      <c r="Q52" s="3"/>
      <c r="R52" s="3"/>
      <c r="S52" s="3"/>
      <c r="T52" s="3"/>
      <c r="U52" s="3"/>
      <c r="V52" s="3"/>
      <c r="W52" s="3">
        <v>606.66999999999996</v>
      </c>
      <c r="X52" s="3"/>
      <c r="Y52" s="3"/>
      <c r="Z52" s="3"/>
      <c r="AA52" s="3">
        <v>1.25</v>
      </c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>
        <v>8</v>
      </c>
      <c r="AZ52" s="3"/>
      <c r="BA52" s="3"/>
      <c r="BB52" s="3"/>
      <c r="BC52" s="3"/>
      <c r="BD52" s="3"/>
      <c r="BE52" s="3"/>
      <c r="BF52" s="3"/>
      <c r="BG52" s="3"/>
      <c r="BH52" s="3">
        <v>910</v>
      </c>
      <c r="BI52" s="3"/>
      <c r="BJ52" s="3"/>
      <c r="BK52" s="3">
        <v>15.75</v>
      </c>
      <c r="BL52" s="3">
        <v>3</v>
      </c>
      <c r="BM52" s="3"/>
      <c r="BN52" s="3"/>
      <c r="BO52" s="3"/>
      <c r="BP52" s="3" t="s">
        <v>363</v>
      </c>
    </row>
    <row r="53" spans="1:68" x14ac:dyDescent="0.25">
      <c r="A53" s="3" t="s">
        <v>121</v>
      </c>
      <c r="B53" s="3"/>
      <c r="C53" s="3">
        <v>13.5</v>
      </c>
      <c r="D53" s="3">
        <v>10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>
        <v>20</v>
      </c>
      <c r="U53" s="3"/>
      <c r="V53" s="3"/>
      <c r="W53" s="3"/>
      <c r="X53" s="3"/>
      <c r="Y53" s="3"/>
      <c r="Z53" s="3"/>
      <c r="AA53" s="3">
        <v>3</v>
      </c>
      <c r="AB53" s="3"/>
      <c r="AC53" s="3"/>
      <c r="AD53" s="3">
        <v>109.25</v>
      </c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>
        <v>4</v>
      </c>
      <c r="AY53" s="3">
        <v>1.5</v>
      </c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>
        <v>24</v>
      </c>
      <c r="BL53" s="3">
        <v>9</v>
      </c>
      <c r="BM53" s="3"/>
      <c r="BN53" s="3"/>
      <c r="BO53" s="3"/>
      <c r="BP53" s="3">
        <v>194.25</v>
      </c>
    </row>
    <row r="54" spans="1:68" x14ac:dyDescent="0.25">
      <c r="A54" s="3" t="s">
        <v>122</v>
      </c>
      <c r="B54" s="3"/>
      <c r="C54" s="3">
        <v>28.75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>
        <v>2.5</v>
      </c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>
        <v>2.5</v>
      </c>
      <c r="AY54" s="3">
        <v>3.5</v>
      </c>
      <c r="AZ54" s="3"/>
      <c r="BA54" s="3"/>
      <c r="BB54" s="3"/>
      <c r="BC54" s="3">
        <v>18</v>
      </c>
      <c r="BD54" s="3"/>
      <c r="BE54" s="3">
        <v>115.75</v>
      </c>
      <c r="BF54" s="3"/>
      <c r="BG54" s="3"/>
      <c r="BH54" s="3"/>
      <c r="BI54" s="3"/>
      <c r="BJ54" s="3"/>
      <c r="BK54" s="3">
        <v>1</v>
      </c>
      <c r="BL54" s="3">
        <v>9</v>
      </c>
      <c r="BM54" s="3"/>
      <c r="BN54" s="3"/>
      <c r="BO54" s="3"/>
      <c r="BP54" s="3">
        <v>181</v>
      </c>
    </row>
    <row r="55" spans="1:68" x14ac:dyDescent="0.25">
      <c r="A55" s="3" t="s">
        <v>123</v>
      </c>
      <c r="B55" s="3"/>
      <c r="C55" s="3">
        <v>3</v>
      </c>
      <c r="D55" s="3">
        <v>12</v>
      </c>
      <c r="E55" s="3"/>
      <c r="F55" s="3"/>
      <c r="G55" s="3"/>
      <c r="H55" s="3"/>
      <c r="I55" s="3"/>
      <c r="J55" s="3">
        <v>34.25</v>
      </c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>
        <v>2.5</v>
      </c>
      <c r="AB55" s="3">
        <v>2.5</v>
      </c>
      <c r="AC55" s="3"/>
      <c r="AD55" s="3">
        <v>56</v>
      </c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>
        <v>3.5</v>
      </c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>
        <v>5.5</v>
      </c>
      <c r="BL55" s="3">
        <v>6.25</v>
      </c>
      <c r="BM55" s="3"/>
      <c r="BN55" s="3"/>
      <c r="BO55" s="3"/>
      <c r="BP55" s="3">
        <v>125.5</v>
      </c>
    </row>
    <row r="56" spans="1:68" x14ac:dyDescent="0.25">
      <c r="A56" s="3" t="s">
        <v>124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>
        <v>4</v>
      </c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>
        <v>4</v>
      </c>
    </row>
    <row r="57" spans="1:68" x14ac:dyDescent="0.25">
      <c r="A57" s="3" t="s">
        <v>125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>
        <v>0.5</v>
      </c>
      <c r="AZ57" s="3"/>
      <c r="BA57" s="3"/>
      <c r="BB57" s="3"/>
      <c r="BC57" s="3"/>
      <c r="BD57" s="3"/>
      <c r="BE57" s="3">
        <v>1</v>
      </c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>
        <v>1.5</v>
      </c>
    </row>
    <row r="58" spans="1:68" x14ac:dyDescent="0.25">
      <c r="A58" s="3" t="s">
        <v>126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>
        <v>14</v>
      </c>
      <c r="Y58" s="3"/>
      <c r="Z58" s="3"/>
      <c r="AA58" s="3"/>
      <c r="AB58" s="3">
        <v>2</v>
      </c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>
        <v>4</v>
      </c>
      <c r="BD58" s="3"/>
      <c r="BE58" s="3"/>
      <c r="BF58" s="3"/>
      <c r="BG58" s="3"/>
      <c r="BH58" s="3"/>
      <c r="BI58" s="3"/>
      <c r="BJ58" s="3">
        <v>8.5</v>
      </c>
      <c r="BK58" s="3"/>
      <c r="BL58" s="3"/>
      <c r="BM58" s="3"/>
      <c r="BN58" s="3"/>
      <c r="BO58" s="3"/>
      <c r="BP58" s="3">
        <v>28.5</v>
      </c>
    </row>
    <row r="59" spans="1:68" x14ac:dyDescent="0.25">
      <c r="A59" s="3" t="s">
        <v>127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>
        <v>1</v>
      </c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>
        <v>1</v>
      </c>
    </row>
    <row r="60" spans="1:68" x14ac:dyDescent="0.25">
      <c r="A60" s="3" t="s">
        <v>128</v>
      </c>
      <c r="B60" s="3"/>
      <c r="C60" s="3">
        <v>10.5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>
        <v>5.5</v>
      </c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>
        <v>2.5</v>
      </c>
      <c r="AY60" s="3"/>
      <c r="AZ60" s="3"/>
      <c r="BA60" s="3"/>
      <c r="BB60" s="3">
        <v>28</v>
      </c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>
        <v>46.5</v>
      </c>
    </row>
    <row r="61" spans="1:68" x14ac:dyDescent="0.25">
      <c r="A61" s="3" t="s">
        <v>129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>
        <v>1.5</v>
      </c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>
        <v>1.5</v>
      </c>
    </row>
    <row r="62" spans="1:68" x14ac:dyDescent="0.25">
      <c r="A62" s="3" t="s">
        <v>130</v>
      </c>
      <c r="B62" s="3"/>
      <c r="C62" s="3">
        <v>24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>
        <v>910</v>
      </c>
      <c r="AX62" s="3"/>
      <c r="AY62" s="3">
        <v>5.75</v>
      </c>
      <c r="AZ62" s="3"/>
      <c r="BA62" s="3"/>
      <c r="BB62" s="3"/>
      <c r="BC62" s="3"/>
      <c r="BD62" s="3"/>
      <c r="BE62" s="3">
        <v>36.75</v>
      </c>
      <c r="BF62" s="3"/>
      <c r="BG62" s="3"/>
      <c r="BH62" s="3"/>
      <c r="BI62" s="3"/>
      <c r="BJ62" s="3"/>
      <c r="BK62" s="3">
        <v>7.25</v>
      </c>
      <c r="BL62" s="3"/>
      <c r="BM62" s="3"/>
      <c r="BN62" s="3"/>
      <c r="BO62" s="3"/>
      <c r="BP62" s="3">
        <v>983.75</v>
      </c>
    </row>
    <row r="63" spans="1:68" x14ac:dyDescent="0.25">
      <c r="A63" s="3" t="s">
        <v>131</v>
      </c>
      <c r="B63" s="3"/>
      <c r="C63" s="3"/>
      <c r="D63" s="3">
        <v>7</v>
      </c>
      <c r="E63" s="3">
        <v>5</v>
      </c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>
        <v>5</v>
      </c>
      <c r="U63" s="3"/>
      <c r="V63" s="3"/>
      <c r="W63" s="3"/>
      <c r="X63" s="3">
        <v>14.5</v>
      </c>
      <c r="Y63" s="3"/>
      <c r="Z63" s="3"/>
      <c r="AA63" s="3">
        <v>1.5</v>
      </c>
      <c r="AB63" s="3"/>
      <c r="AC63" s="3"/>
      <c r="AD63" s="3"/>
      <c r="AE63" s="3"/>
      <c r="AF63" s="3"/>
      <c r="AG63" s="3">
        <v>60.75</v>
      </c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>
        <v>4</v>
      </c>
      <c r="AU63" s="3"/>
      <c r="AV63" s="3"/>
      <c r="AW63" s="3"/>
      <c r="AX63" s="3">
        <v>6</v>
      </c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>
        <v>103.75</v>
      </c>
    </row>
    <row r="64" spans="1:68" x14ac:dyDescent="0.25">
      <c r="A64" s="3" t="s">
        <v>132</v>
      </c>
      <c r="B64" s="3"/>
      <c r="C64" s="3"/>
      <c r="D64" s="3">
        <v>5.5</v>
      </c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>
        <v>1</v>
      </c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>
        <v>2</v>
      </c>
      <c r="BK64" s="3"/>
      <c r="BL64" s="3"/>
      <c r="BM64" s="3"/>
      <c r="BN64" s="3"/>
      <c r="BO64" s="3"/>
      <c r="BP64" s="3">
        <v>8.5</v>
      </c>
    </row>
    <row r="65" spans="1:68" x14ac:dyDescent="0.25">
      <c r="A65" s="3" t="s">
        <v>133</v>
      </c>
      <c r="B65" s="3"/>
      <c r="C65" s="3">
        <v>2</v>
      </c>
      <c r="D65" s="3"/>
      <c r="E65" s="3"/>
      <c r="F65" s="3"/>
      <c r="G65" s="3"/>
      <c r="H65" s="3"/>
      <c r="I65" s="3"/>
      <c r="J65" s="3"/>
      <c r="K65" s="3"/>
      <c r="L65" s="3"/>
      <c r="M65" s="3">
        <v>14.75</v>
      </c>
      <c r="N65" s="3"/>
      <c r="O65" s="3"/>
      <c r="P65" s="3"/>
      <c r="Q65" s="3"/>
      <c r="R65" s="3"/>
      <c r="S65" s="3"/>
      <c r="T65" s="3">
        <v>10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>
        <v>1</v>
      </c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>
        <v>2</v>
      </c>
      <c r="BM65" s="3"/>
      <c r="BN65" s="3"/>
      <c r="BO65" s="3"/>
      <c r="BP65" s="3">
        <v>29.75</v>
      </c>
    </row>
    <row r="66" spans="1:68" x14ac:dyDescent="0.25">
      <c r="A66" s="3" t="s">
        <v>134</v>
      </c>
      <c r="B66" s="3"/>
      <c r="C66" s="3">
        <v>8</v>
      </c>
      <c r="D66" s="3">
        <v>8</v>
      </c>
      <c r="E66" s="3"/>
      <c r="F66" s="3"/>
      <c r="G66" s="3"/>
      <c r="H66" s="3"/>
      <c r="I66" s="3"/>
      <c r="J66" s="3"/>
      <c r="K66" s="3"/>
      <c r="L66" s="3"/>
      <c r="M66" s="3">
        <v>110</v>
      </c>
      <c r="N66" s="3"/>
      <c r="O66" s="3"/>
      <c r="P66" s="3"/>
      <c r="Q66" s="3"/>
      <c r="R66" s="3"/>
      <c r="S66" s="3"/>
      <c r="T66" s="3">
        <v>4</v>
      </c>
      <c r="U66" s="3"/>
      <c r="V66" s="3"/>
      <c r="W66" s="3"/>
      <c r="X66" s="3"/>
      <c r="Y66" s="3"/>
      <c r="Z66" s="3"/>
      <c r="AA66" s="3">
        <v>2.5</v>
      </c>
      <c r="AB66" s="3">
        <v>2.5</v>
      </c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>
        <v>4.5</v>
      </c>
      <c r="AY66" s="3">
        <v>7</v>
      </c>
      <c r="AZ66" s="3">
        <v>303.33</v>
      </c>
      <c r="BA66" s="3"/>
      <c r="BB66" s="3"/>
      <c r="BC66" s="3">
        <v>17</v>
      </c>
      <c r="BD66" s="3"/>
      <c r="BE66" s="3"/>
      <c r="BF66" s="3"/>
      <c r="BG66" s="3"/>
      <c r="BH66" s="3"/>
      <c r="BI66" s="3"/>
      <c r="BJ66" s="3"/>
      <c r="BK66" s="3"/>
      <c r="BL66" s="3">
        <v>7</v>
      </c>
      <c r="BM66" s="3"/>
      <c r="BN66" s="3"/>
      <c r="BO66" s="3"/>
      <c r="BP66" s="3">
        <v>473.83</v>
      </c>
    </row>
    <row r="67" spans="1:68" x14ac:dyDescent="0.25">
      <c r="A67" s="3" t="s">
        <v>135</v>
      </c>
      <c r="B67" s="3"/>
      <c r="C67" s="3">
        <v>1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>
        <v>1.5</v>
      </c>
      <c r="Y67" s="3"/>
      <c r="Z67" s="3"/>
      <c r="AA67" s="3"/>
      <c r="AB67" s="3"/>
      <c r="AC67" s="3"/>
      <c r="AD67" s="3"/>
      <c r="AE67" s="3"/>
      <c r="AF67" s="3"/>
      <c r="AG67" s="3"/>
      <c r="AH67" s="3">
        <v>4.25</v>
      </c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>
        <v>606.66999999999996</v>
      </c>
      <c r="BG67" s="3"/>
      <c r="BH67" s="3"/>
      <c r="BI67" s="3"/>
      <c r="BJ67" s="3"/>
      <c r="BK67" s="3"/>
      <c r="BL67" s="3"/>
      <c r="BM67" s="3">
        <v>28.25</v>
      </c>
      <c r="BN67" s="3"/>
      <c r="BO67" s="3"/>
      <c r="BP67" s="3">
        <v>641.66999999999996</v>
      </c>
    </row>
    <row r="68" spans="1:68" x14ac:dyDescent="0.25">
      <c r="A68" s="3" t="s">
        <v>136</v>
      </c>
      <c r="B68" s="3"/>
      <c r="C68" s="3">
        <v>2</v>
      </c>
      <c r="D68" s="3">
        <v>2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>
        <v>3</v>
      </c>
      <c r="U68" s="3"/>
      <c r="V68" s="3"/>
      <c r="W68" s="3"/>
      <c r="X68" s="3"/>
      <c r="Y68" s="3"/>
      <c r="Z68" s="3"/>
      <c r="AA68" s="3"/>
      <c r="AB68" s="3">
        <v>2</v>
      </c>
      <c r="AC68" s="3"/>
      <c r="AD68" s="3">
        <v>6.5</v>
      </c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>
        <v>1</v>
      </c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>
        <v>3</v>
      </c>
      <c r="BM68" s="3"/>
      <c r="BN68" s="3"/>
      <c r="BO68" s="3"/>
      <c r="BP68" s="3">
        <v>19.5</v>
      </c>
    </row>
    <row r="69" spans="1:68" x14ac:dyDescent="0.25">
      <c r="A69" s="3" t="s">
        <v>137</v>
      </c>
      <c r="B69" s="3"/>
      <c r="C69" s="3">
        <v>3.5</v>
      </c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>
        <v>68</v>
      </c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>
        <v>910</v>
      </c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>
        <v>981.5</v>
      </c>
    </row>
    <row r="70" spans="1:68" x14ac:dyDescent="0.25">
      <c r="A70" s="3" t="s">
        <v>138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>
        <v>64.75</v>
      </c>
      <c r="N70" s="3"/>
      <c r="O70" s="3"/>
      <c r="P70" s="3"/>
      <c r="Q70" s="3"/>
      <c r="R70" s="3"/>
      <c r="S70" s="3"/>
      <c r="T70" s="3">
        <v>29</v>
      </c>
      <c r="U70" s="3"/>
      <c r="V70" s="3"/>
      <c r="W70" s="3"/>
      <c r="X70" s="3">
        <v>1</v>
      </c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>
        <v>1</v>
      </c>
      <c r="BM70" s="3"/>
      <c r="BN70" s="3"/>
      <c r="BO70" s="3"/>
      <c r="BP70" s="3">
        <v>95.75</v>
      </c>
    </row>
    <row r="71" spans="1:68" x14ac:dyDescent="0.25">
      <c r="A71" s="3" t="s">
        <v>139</v>
      </c>
      <c r="B71" s="3"/>
      <c r="C71" s="3"/>
      <c r="D71" s="3">
        <v>3</v>
      </c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>
        <v>1</v>
      </c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>
        <v>1</v>
      </c>
      <c r="AY71" s="3"/>
      <c r="AZ71" s="3"/>
      <c r="BA71" s="3"/>
      <c r="BB71" s="3"/>
      <c r="BC71" s="3"/>
      <c r="BD71" s="3"/>
      <c r="BE71" s="3">
        <v>9</v>
      </c>
      <c r="BF71" s="3"/>
      <c r="BG71" s="3"/>
      <c r="BH71" s="3"/>
      <c r="BI71" s="3"/>
      <c r="BJ71" s="3"/>
      <c r="BK71" s="3"/>
      <c r="BL71" s="3">
        <v>4</v>
      </c>
      <c r="BM71" s="3"/>
      <c r="BN71" s="3"/>
      <c r="BO71" s="3"/>
      <c r="BP71" s="3">
        <v>18</v>
      </c>
    </row>
    <row r="72" spans="1:68" x14ac:dyDescent="0.25">
      <c r="A72" s="3" t="s">
        <v>140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>
        <v>0.5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>
        <v>6</v>
      </c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>
        <v>6.5</v>
      </c>
    </row>
    <row r="73" spans="1:68" x14ac:dyDescent="0.25">
      <c r="A73" s="3" t="s">
        <v>141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>
        <v>7.5</v>
      </c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>
        <v>7.5</v>
      </c>
    </row>
    <row r="74" spans="1:68" x14ac:dyDescent="0.25">
      <c r="A74" s="3" t="s">
        <v>142</v>
      </c>
      <c r="B74" s="3">
        <v>75.83</v>
      </c>
      <c r="C74" s="3">
        <v>1.5</v>
      </c>
      <c r="D74" s="3">
        <v>13</v>
      </c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>
        <v>98.5</v>
      </c>
      <c r="Q74" s="3"/>
      <c r="R74" s="3"/>
      <c r="S74" s="3"/>
      <c r="T74" s="3">
        <v>4</v>
      </c>
      <c r="U74" s="3"/>
      <c r="V74" s="3"/>
      <c r="W74" s="3"/>
      <c r="X74" s="3"/>
      <c r="Y74" s="3"/>
      <c r="Z74" s="3"/>
      <c r="AA74" s="3"/>
      <c r="AB74" s="3">
        <v>2.5</v>
      </c>
      <c r="AC74" s="3"/>
      <c r="AD74" s="3"/>
      <c r="AE74" s="3"/>
      <c r="AF74" s="3"/>
      <c r="AG74" s="3"/>
      <c r="AH74" s="3">
        <v>8</v>
      </c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>
        <v>2.5</v>
      </c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>
        <v>205.83</v>
      </c>
    </row>
    <row r="75" spans="1:68" x14ac:dyDescent="0.25">
      <c r="A75" s="3" t="s">
        <v>143</v>
      </c>
      <c r="B75" s="3"/>
      <c r="C75" s="3">
        <v>6</v>
      </c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>
        <v>5</v>
      </c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>
        <v>10</v>
      </c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>
        <v>21</v>
      </c>
    </row>
    <row r="76" spans="1:68" x14ac:dyDescent="0.25">
      <c r="A76" s="3" t="s">
        <v>144</v>
      </c>
      <c r="B76" s="3"/>
      <c r="C76" s="3"/>
      <c r="D76" s="3">
        <v>1</v>
      </c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>
        <v>3</v>
      </c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>
        <v>28</v>
      </c>
      <c r="BN76" s="3"/>
      <c r="BO76" s="3"/>
      <c r="BP76" s="3">
        <v>32</v>
      </c>
    </row>
    <row r="77" spans="1:68" x14ac:dyDescent="0.25">
      <c r="A77" s="3" t="s">
        <v>145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>
        <v>7</v>
      </c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>
        <v>7</v>
      </c>
    </row>
    <row r="78" spans="1:68" x14ac:dyDescent="0.25">
      <c r="A78" s="3" t="s">
        <v>146</v>
      </c>
      <c r="B78" s="3"/>
      <c r="C78" s="3">
        <v>2</v>
      </c>
      <c r="D78" s="3">
        <v>4</v>
      </c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>
        <v>77.5</v>
      </c>
      <c r="Q78" s="3"/>
      <c r="R78" s="3"/>
      <c r="S78" s="3"/>
      <c r="T78" s="3">
        <v>3.25</v>
      </c>
      <c r="U78" s="3"/>
      <c r="V78" s="3"/>
      <c r="W78" s="3"/>
      <c r="X78" s="3">
        <v>7.5</v>
      </c>
      <c r="Y78" s="3"/>
      <c r="Z78" s="3"/>
      <c r="AA78" s="3"/>
      <c r="AB78" s="3">
        <v>2.5</v>
      </c>
      <c r="AC78" s="3"/>
      <c r="AD78" s="3"/>
      <c r="AE78" s="3"/>
      <c r="AF78" s="3"/>
      <c r="AG78" s="3"/>
      <c r="AH78" s="3">
        <v>15.5</v>
      </c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>
        <v>2.5</v>
      </c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>
        <v>114.75</v>
      </c>
    </row>
    <row r="79" spans="1:68" x14ac:dyDescent="0.25">
      <c r="A79" s="3" t="s">
        <v>147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>
        <v>17</v>
      </c>
      <c r="Q79" s="3"/>
      <c r="R79" s="3"/>
      <c r="S79" s="3"/>
      <c r="T79" s="3"/>
      <c r="U79" s="3"/>
      <c r="V79" s="3"/>
      <c r="W79" s="3"/>
      <c r="X79" s="3">
        <v>2</v>
      </c>
      <c r="Y79" s="3"/>
      <c r="Z79" s="3"/>
      <c r="AA79" s="3"/>
      <c r="AB79" s="3"/>
      <c r="AC79" s="3"/>
      <c r="AD79" s="3"/>
      <c r="AE79" s="3"/>
      <c r="AF79" s="3"/>
      <c r="AG79" s="3"/>
      <c r="AH79" s="3">
        <v>8.5</v>
      </c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>
        <v>27.5</v>
      </c>
    </row>
    <row r="80" spans="1:68" x14ac:dyDescent="0.25">
      <c r="A80" s="3" t="s">
        <v>148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>
        <v>0.5</v>
      </c>
      <c r="AB80" s="3">
        <v>2.5</v>
      </c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>
        <v>3</v>
      </c>
      <c r="AU80" s="3"/>
      <c r="AV80" s="3"/>
      <c r="AW80" s="3"/>
      <c r="AX80" s="3">
        <v>3</v>
      </c>
      <c r="AY80" s="3">
        <v>1</v>
      </c>
      <c r="AZ80" s="3"/>
      <c r="BA80" s="3"/>
      <c r="BB80" s="3">
        <v>10</v>
      </c>
      <c r="BC80" s="3">
        <v>6</v>
      </c>
      <c r="BD80" s="3"/>
      <c r="BE80" s="3"/>
      <c r="BF80" s="3"/>
      <c r="BG80" s="3"/>
      <c r="BH80" s="3"/>
      <c r="BI80" s="3"/>
      <c r="BJ80" s="3"/>
      <c r="BK80" s="3"/>
      <c r="BL80" s="3">
        <v>4</v>
      </c>
      <c r="BM80" s="3"/>
      <c r="BN80" s="3"/>
      <c r="BO80" s="3"/>
      <c r="BP80" s="3">
        <v>30</v>
      </c>
    </row>
    <row r="81" spans="1:68" x14ac:dyDescent="0.25">
      <c r="A81" s="3" t="s">
        <v>149</v>
      </c>
      <c r="B81" s="3"/>
      <c r="C81" s="3"/>
      <c r="D81" s="3">
        <v>11</v>
      </c>
      <c r="E81" s="3">
        <v>38</v>
      </c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>
        <v>12</v>
      </c>
      <c r="U81" s="3"/>
      <c r="V81" s="3"/>
      <c r="W81" s="3"/>
      <c r="X81" s="3"/>
      <c r="Y81" s="3"/>
      <c r="Z81" s="3"/>
      <c r="AA81" s="3">
        <v>1.25</v>
      </c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>
        <v>5</v>
      </c>
      <c r="AY81" s="3">
        <v>2</v>
      </c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>
        <v>1.5</v>
      </c>
      <c r="BL81" s="3">
        <v>2</v>
      </c>
      <c r="BM81" s="3"/>
      <c r="BN81" s="3"/>
      <c r="BO81" s="3"/>
      <c r="BP81" s="3">
        <v>72.75</v>
      </c>
    </row>
    <row r="82" spans="1:68" x14ac:dyDescent="0.25">
      <c r="A82" s="3" t="s">
        <v>150</v>
      </c>
      <c r="B82" s="3"/>
      <c r="C82" s="3">
        <v>0.5</v>
      </c>
      <c r="D82" s="3">
        <v>9</v>
      </c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>
        <v>3</v>
      </c>
      <c r="U82" s="3"/>
      <c r="V82" s="3"/>
      <c r="W82" s="3"/>
      <c r="X82" s="3"/>
      <c r="Y82" s="3"/>
      <c r="Z82" s="3"/>
      <c r="AA82" s="3"/>
      <c r="AB82" s="3"/>
      <c r="AC82" s="3"/>
      <c r="AD82" s="3">
        <v>12</v>
      </c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>
        <v>1</v>
      </c>
      <c r="BL82" s="3">
        <v>1</v>
      </c>
      <c r="BM82" s="3"/>
      <c r="BN82" s="3"/>
      <c r="BO82" s="3"/>
      <c r="BP82" s="3">
        <v>26.5</v>
      </c>
    </row>
    <row r="83" spans="1:68" x14ac:dyDescent="0.25">
      <c r="A83" s="3" t="s">
        <v>151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>
        <v>6</v>
      </c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>
        <v>6</v>
      </c>
    </row>
    <row r="84" spans="1:68" x14ac:dyDescent="0.25">
      <c r="A84" s="3" t="s">
        <v>152</v>
      </c>
      <c r="B84" s="3"/>
      <c r="C84" s="3"/>
      <c r="D84" s="3"/>
      <c r="E84" s="3">
        <v>25</v>
      </c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>
        <v>2</v>
      </c>
      <c r="AU84" s="3"/>
      <c r="AV84" s="3"/>
      <c r="AW84" s="3"/>
      <c r="AX84" s="3">
        <v>2</v>
      </c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>
        <v>2</v>
      </c>
      <c r="BL84" s="3">
        <v>5</v>
      </c>
      <c r="BM84" s="3"/>
      <c r="BN84" s="3"/>
      <c r="BO84" s="3"/>
      <c r="BP84" s="3">
        <v>36</v>
      </c>
    </row>
    <row r="85" spans="1:68" x14ac:dyDescent="0.25">
      <c r="A85" s="3" t="s">
        <v>153</v>
      </c>
      <c r="B85" s="3"/>
      <c r="C85" s="3"/>
      <c r="D85" s="3">
        <v>3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>
        <v>28</v>
      </c>
      <c r="U85" s="3"/>
      <c r="V85" s="3"/>
      <c r="W85" s="3"/>
      <c r="X85" s="3"/>
      <c r="Y85" s="3"/>
      <c r="Z85" s="3"/>
      <c r="AA85" s="3"/>
      <c r="AB85" s="3"/>
      <c r="AC85" s="3"/>
      <c r="AD85" s="3">
        <v>20.5</v>
      </c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>
        <v>51.5</v>
      </c>
    </row>
    <row r="86" spans="1:68" x14ac:dyDescent="0.25">
      <c r="A86" s="3" t="s">
        <v>154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>
        <v>2.5</v>
      </c>
      <c r="AC86" s="3"/>
      <c r="AD86" s="3"/>
      <c r="AE86" s="3"/>
      <c r="AF86" s="3"/>
      <c r="AG86" s="3"/>
      <c r="AH86" s="3">
        <v>4.25</v>
      </c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>
        <v>2</v>
      </c>
      <c r="AY86" s="3"/>
      <c r="AZ86" s="3"/>
      <c r="BA86" s="3"/>
      <c r="BB86" s="3"/>
      <c r="BC86" s="3">
        <v>1</v>
      </c>
      <c r="BD86" s="3"/>
      <c r="BE86" s="3"/>
      <c r="BF86" s="3"/>
      <c r="BG86" s="3"/>
      <c r="BH86" s="3"/>
      <c r="BI86" s="3"/>
      <c r="BJ86" s="3"/>
      <c r="BK86" s="3"/>
      <c r="BL86" s="3"/>
      <c r="BM86" s="3">
        <v>72.25</v>
      </c>
      <c r="BN86" s="3"/>
      <c r="BO86" s="3"/>
      <c r="BP86" s="3">
        <v>82</v>
      </c>
    </row>
    <row r="87" spans="1:68" x14ac:dyDescent="0.25">
      <c r="A87" s="3" t="s">
        <v>155</v>
      </c>
      <c r="B87" s="3"/>
      <c r="C87" s="3">
        <v>1</v>
      </c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>
        <v>14.25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>
        <v>6.25</v>
      </c>
      <c r="BK87" s="3"/>
      <c r="BL87" s="3"/>
      <c r="BM87" s="3"/>
      <c r="BN87" s="3"/>
      <c r="BO87" s="3"/>
      <c r="BP87" s="3">
        <v>21.5</v>
      </c>
    </row>
    <row r="88" spans="1:68" x14ac:dyDescent="0.25">
      <c r="A88" s="3" t="s">
        <v>156</v>
      </c>
      <c r="B88" s="3"/>
      <c r="C88" s="3"/>
      <c r="D88" s="3"/>
      <c r="E88" s="3">
        <v>73.25</v>
      </c>
      <c r="F88" s="3"/>
      <c r="G88" s="3">
        <v>101.62</v>
      </c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>
        <v>5</v>
      </c>
      <c r="Y88" s="3"/>
      <c r="Z88" s="3"/>
      <c r="AA88" s="3">
        <v>0.5</v>
      </c>
      <c r="AB88" s="3">
        <v>2.5</v>
      </c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>
        <v>4</v>
      </c>
      <c r="AY88" s="3">
        <v>3</v>
      </c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>
        <v>11.5</v>
      </c>
      <c r="BL88" s="3">
        <v>7</v>
      </c>
      <c r="BM88" s="3"/>
      <c r="BN88" s="3"/>
      <c r="BO88" s="3"/>
      <c r="BP88" s="3">
        <v>208.37</v>
      </c>
    </row>
    <row r="89" spans="1:68" x14ac:dyDescent="0.25">
      <c r="A89" s="3" t="s">
        <v>157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>
        <v>3</v>
      </c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>
        <v>3</v>
      </c>
    </row>
    <row r="90" spans="1:68" x14ac:dyDescent="0.25">
      <c r="A90" s="3" t="s">
        <v>158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>
        <v>1</v>
      </c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>
        <v>1</v>
      </c>
      <c r="AY90" s="3">
        <v>1</v>
      </c>
      <c r="AZ90" s="3"/>
      <c r="BA90" s="3"/>
      <c r="BB90" s="3">
        <v>12</v>
      </c>
      <c r="BC90" s="3"/>
      <c r="BD90" s="3"/>
      <c r="BE90" s="3"/>
      <c r="BF90" s="3"/>
      <c r="BG90" s="3"/>
      <c r="BH90" s="3"/>
      <c r="BI90" s="3"/>
      <c r="BJ90" s="3"/>
      <c r="BK90" s="3">
        <v>2</v>
      </c>
      <c r="BL90" s="3">
        <v>2</v>
      </c>
      <c r="BM90" s="3"/>
      <c r="BN90" s="3"/>
      <c r="BO90" s="3"/>
      <c r="BP90" s="3">
        <v>19</v>
      </c>
    </row>
    <row r="91" spans="1:68" x14ac:dyDescent="0.25">
      <c r="A91" s="3" t="s">
        <v>159</v>
      </c>
      <c r="B91" s="3"/>
      <c r="C91" s="3"/>
      <c r="D91" s="3"/>
      <c r="E91" s="3">
        <v>9</v>
      </c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>
        <v>5</v>
      </c>
      <c r="Y91" s="3"/>
      <c r="Z91" s="3"/>
      <c r="AA91" s="3">
        <v>2.75</v>
      </c>
      <c r="AB91" s="3">
        <v>5.75</v>
      </c>
      <c r="AC91" s="3"/>
      <c r="AD91" s="3"/>
      <c r="AE91" s="3"/>
      <c r="AF91" s="3"/>
      <c r="AG91" s="3">
        <v>37.5</v>
      </c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>
        <v>6</v>
      </c>
      <c r="AY91" s="3"/>
      <c r="AZ91" s="3"/>
      <c r="BA91" s="3"/>
      <c r="BB91" s="3"/>
      <c r="BC91" s="3">
        <v>2</v>
      </c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>
        <v>68</v>
      </c>
    </row>
    <row r="92" spans="1:68" x14ac:dyDescent="0.25">
      <c r="A92" s="3" t="s">
        <v>160</v>
      </c>
      <c r="B92" s="3"/>
      <c r="C92" s="3"/>
      <c r="D92" s="3"/>
      <c r="E92" s="3">
        <v>1</v>
      </c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>
        <v>0.5</v>
      </c>
      <c r="AC92" s="3"/>
      <c r="AD92" s="3"/>
      <c r="AE92" s="3"/>
      <c r="AF92" s="3"/>
      <c r="AG92" s="3">
        <v>3.5</v>
      </c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>
        <v>5</v>
      </c>
    </row>
    <row r="93" spans="1:68" x14ac:dyDescent="0.25">
      <c r="A93" s="3" t="s">
        <v>161</v>
      </c>
      <c r="B93" s="3"/>
      <c r="C93" s="3">
        <v>2</v>
      </c>
      <c r="D93" s="3"/>
      <c r="E93" s="3"/>
      <c r="F93" s="3"/>
      <c r="G93" s="3"/>
      <c r="H93" s="3"/>
      <c r="I93" s="3"/>
      <c r="J93" s="3"/>
      <c r="K93" s="3"/>
      <c r="L93" s="3"/>
      <c r="M93" s="3">
        <v>25</v>
      </c>
      <c r="N93" s="3"/>
      <c r="O93" s="3"/>
      <c r="P93" s="3"/>
      <c r="Q93" s="3"/>
      <c r="R93" s="3"/>
      <c r="S93" s="3"/>
      <c r="T93" s="3">
        <v>27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>
        <v>54</v>
      </c>
    </row>
    <row r="94" spans="1:68" x14ac:dyDescent="0.25">
      <c r="A94" s="3" t="s">
        <v>162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>
        <v>0.5</v>
      </c>
      <c r="BK94" s="3"/>
      <c r="BL94" s="3"/>
      <c r="BM94" s="3"/>
      <c r="BN94" s="3"/>
      <c r="BO94" s="3"/>
      <c r="BP94" s="3">
        <v>0.5</v>
      </c>
    </row>
    <row r="95" spans="1:68" x14ac:dyDescent="0.25">
      <c r="A95" s="3" t="s">
        <v>163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>
        <v>3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>
        <v>5.25</v>
      </c>
      <c r="BK95" s="3"/>
      <c r="BL95" s="3"/>
      <c r="BM95" s="3"/>
      <c r="BN95" s="3"/>
      <c r="BO95" s="3"/>
      <c r="BP95" s="3">
        <v>8.25</v>
      </c>
    </row>
    <row r="96" spans="1:68" x14ac:dyDescent="0.25">
      <c r="A96" s="3" t="s">
        <v>164</v>
      </c>
      <c r="B96" s="3"/>
      <c r="C96" s="3">
        <v>18.5</v>
      </c>
      <c r="D96" s="3">
        <v>7</v>
      </c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>
        <v>51.25</v>
      </c>
      <c r="U96" s="3"/>
      <c r="V96" s="3"/>
      <c r="W96" s="3"/>
      <c r="X96" s="3"/>
      <c r="Y96" s="3"/>
      <c r="Z96" s="3"/>
      <c r="AA96" s="3">
        <v>3</v>
      </c>
      <c r="AB96" s="3">
        <v>2.25</v>
      </c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>
        <v>3.5</v>
      </c>
      <c r="AY96" s="3"/>
      <c r="AZ96" s="3"/>
      <c r="BA96" s="3"/>
      <c r="BB96" s="3"/>
      <c r="BC96" s="3"/>
      <c r="BD96" s="3"/>
      <c r="BE96" s="3">
        <v>142</v>
      </c>
      <c r="BF96" s="3"/>
      <c r="BG96" s="3"/>
      <c r="BH96" s="3"/>
      <c r="BI96" s="3"/>
      <c r="BJ96" s="3"/>
      <c r="BK96" s="3"/>
      <c r="BL96" s="3">
        <v>8</v>
      </c>
      <c r="BM96" s="3"/>
      <c r="BN96" s="3"/>
      <c r="BO96" s="3"/>
      <c r="BP96" s="3">
        <v>235.5</v>
      </c>
    </row>
    <row r="97" spans="1:68" x14ac:dyDescent="0.25">
      <c r="A97" s="3" t="s">
        <v>165</v>
      </c>
      <c r="B97" s="3"/>
      <c r="C97" s="3"/>
      <c r="D97" s="3">
        <v>10</v>
      </c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>
        <v>0.75</v>
      </c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>
        <v>1</v>
      </c>
      <c r="AY97" s="3"/>
      <c r="AZ97" s="3"/>
      <c r="BA97" s="3"/>
      <c r="BB97" s="3">
        <v>18</v>
      </c>
      <c r="BC97" s="3"/>
      <c r="BD97" s="3"/>
      <c r="BE97" s="3"/>
      <c r="BF97" s="3"/>
      <c r="BG97" s="3"/>
      <c r="BH97" s="3"/>
      <c r="BI97" s="3"/>
      <c r="BJ97" s="3"/>
      <c r="BK97" s="3"/>
      <c r="BL97" s="3">
        <v>1</v>
      </c>
      <c r="BM97" s="3"/>
      <c r="BN97" s="3"/>
      <c r="BO97" s="3"/>
      <c r="BP97" s="3">
        <v>30.75</v>
      </c>
    </row>
    <row r="98" spans="1:68" x14ac:dyDescent="0.25">
      <c r="A98" s="3" t="s">
        <v>166</v>
      </c>
      <c r="B98" s="3"/>
      <c r="C98" s="3">
        <v>1.5</v>
      </c>
      <c r="D98" s="3">
        <v>7</v>
      </c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>
        <v>28</v>
      </c>
      <c r="Q98" s="3"/>
      <c r="R98" s="3"/>
      <c r="S98" s="3"/>
      <c r="T98" s="3">
        <v>28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>
        <v>1.5</v>
      </c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>
        <v>66</v>
      </c>
    </row>
    <row r="99" spans="1:68" x14ac:dyDescent="0.25">
      <c r="A99" s="3" t="s">
        <v>167</v>
      </c>
      <c r="B99" s="3"/>
      <c r="C99" s="3"/>
      <c r="D99" s="3">
        <v>1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>
        <v>10.5</v>
      </c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>
        <v>1</v>
      </c>
      <c r="AC99" s="3"/>
      <c r="AD99" s="3"/>
      <c r="AE99" s="3"/>
      <c r="AF99" s="3"/>
      <c r="AG99" s="3"/>
      <c r="AH99" s="3">
        <v>2.5</v>
      </c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>
        <v>1</v>
      </c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>
        <v>16</v>
      </c>
    </row>
    <row r="100" spans="1:68" x14ac:dyDescent="0.25">
      <c r="A100" s="3" t="s">
        <v>168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>
        <v>9</v>
      </c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>
        <v>9</v>
      </c>
    </row>
    <row r="101" spans="1:68" x14ac:dyDescent="0.25">
      <c r="A101" s="3" t="s">
        <v>169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>
        <v>4</v>
      </c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>
        <v>4</v>
      </c>
    </row>
    <row r="102" spans="1:68" x14ac:dyDescent="0.25">
      <c r="A102" s="3" t="s">
        <v>170</v>
      </c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>
        <v>2</v>
      </c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>
        <v>2</v>
      </c>
    </row>
    <row r="103" spans="1:68" x14ac:dyDescent="0.25">
      <c r="A103" s="3" t="s">
        <v>171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>
        <v>1</v>
      </c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>
        <v>1</v>
      </c>
    </row>
    <row r="104" spans="1:68" x14ac:dyDescent="0.25">
      <c r="A104" s="3" t="s">
        <v>172</v>
      </c>
      <c r="B104" s="3"/>
      <c r="C104" s="3"/>
      <c r="D104" s="3">
        <v>1</v>
      </c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>
        <v>33</v>
      </c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>
        <v>1.5</v>
      </c>
      <c r="AC104" s="3"/>
      <c r="AD104" s="3"/>
      <c r="AE104" s="3"/>
      <c r="AF104" s="3"/>
      <c r="AG104" s="3"/>
      <c r="AH104" s="3">
        <v>6.52</v>
      </c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>
        <v>2</v>
      </c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>
        <v>1</v>
      </c>
      <c r="BM104" s="3"/>
      <c r="BN104" s="3"/>
      <c r="BO104" s="3"/>
      <c r="BP104" s="3">
        <v>45.02</v>
      </c>
    </row>
    <row r="105" spans="1:68" x14ac:dyDescent="0.25">
      <c r="A105" s="3" t="s">
        <v>173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>
        <v>8.5</v>
      </c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>
        <v>41</v>
      </c>
      <c r="BN105" s="3"/>
      <c r="BO105" s="3"/>
      <c r="BP105" s="3">
        <v>49.5</v>
      </c>
    </row>
    <row r="106" spans="1:68" x14ac:dyDescent="0.25">
      <c r="A106" s="3" t="s">
        <v>174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>
        <v>9</v>
      </c>
      <c r="U106" s="3"/>
      <c r="V106" s="3"/>
      <c r="W106" s="3"/>
      <c r="X106" s="3">
        <v>29.25</v>
      </c>
      <c r="Y106" s="3"/>
      <c r="Z106" s="3"/>
      <c r="AA106" s="3"/>
      <c r="AB106" s="3">
        <v>10</v>
      </c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>
        <v>8</v>
      </c>
      <c r="AY106" s="3"/>
      <c r="AZ106" s="3"/>
      <c r="BA106" s="3"/>
      <c r="BB106" s="3"/>
      <c r="BC106" s="3">
        <v>29</v>
      </c>
      <c r="BD106" s="3"/>
      <c r="BE106" s="3"/>
      <c r="BF106" s="3"/>
      <c r="BG106" s="3"/>
      <c r="BH106" s="3"/>
      <c r="BI106" s="3"/>
      <c r="BJ106" s="3">
        <v>82</v>
      </c>
      <c r="BK106" s="3"/>
      <c r="BL106" s="3"/>
      <c r="BM106" s="3"/>
      <c r="BN106" s="3"/>
      <c r="BO106" s="3"/>
      <c r="BP106" s="3">
        <v>167.25</v>
      </c>
    </row>
    <row r="107" spans="1:68" x14ac:dyDescent="0.25">
      <c r="A107" s="3" t="s">
        <v>175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>
        <v>9</v>
      </c>
      <c r="Y107" s="3"/>
      <c r="Z107" s="3"/>
      <c r="AA107" s="3"/>
      <c r="AB107" s="3">
        <v>1.5</v>
      </c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>
        <v>1</v>
      </c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>
        <v>27.5</v>
      </c>
      <c r="BK107" s="3"/>
      <c r="BL107" s="3"/>
      <c r="BM107" s="3"/>
      <c r="BN107" s="3"/>
      <c r="BO107" s="3"/>
      <c r="BP107" s="3">
        <v>39</v>
      </c>
    </row>
    <row r="108" spans="1:68" x14ac:dyDescent="0.25">
      <c r="A108" s="3" t="s">
        <v>176</v>
      </c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>
        <v>4</v>
      </c>
      <c r="BK108" s="3"/>
      <c r="BL108" s="3"/>
      <c r="BM108" s="3"/>
      <c r="BN108" s="3"/>
      <c r="BO108" s="3"/>
      <c r="BP108" s="3">
        <v>4</v>
      </c>
    </row>
    <row r="109" spans="1:68" x14ac:dyDescent="0.25">
      <c r="A109" s="3" t="s">
        <v>177</v>
      </c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>
        <v>4</v>
      </c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>
        <v>4</v>
      </c>
    </row>
    <row r="110" spans="1:68" x14ac:dyDescent="0.25">
      <c r="A110" s="3" t="s">
        <v>178</v>
      </c>
      <c r="B110" s="3"/>
      <c r="C110" s="3">
        <v>14.5</v>
      </c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>
        <v>6.75</v>
      </c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>
        <v>3.5</v>
      </c>
      <c r="AY110" s="3"/>
      <c r="AZ110" s="3"/>
      <c r="BA110" s="3"/>
      <c r="BB110" s="3"/>
      <c r="BC110" s="3">
        <v>2</v>
      </c>
      <c r="BD110" s="3"/>
      <c r="BE110" s="3"/>
      <c r="BF110" s="3"/>
      <c r="BG110" s="3"/>
      <c r="BH110" s="3"/>
      <c r="BI110" s="3"/>
      <c r="BJ110" s="3">
        <v>78</v>
      </c>
      <c r="BK110" s="3"/>
      <c r="BL110" s="3"/>
      <c r="BM110" s="3"/>
      <c r="BN110" s="3"/>
      <c r="BO110" s="3"/>
      <c r="BP110" s="3">
        <v>104.75</v>
      </c>
    </row>
    <row r="111" spans="1:68" x14ac:dyDescent="0.25">
      <c r="A111" s="3" t="s">
        <v>179</v>
      </c>
      <c r="B111" s="3"/>
      <c r="C111" s="3"/>
      <c r="D111" s="3">
        <v>4</v>
      </c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>
        <v>9.25</v>
      </c>
      <c r="Y111" s="3"/>
      <c r="Z111" s="3"/>
      <c r="AA111" s="3"/>
      <c r="AB111" s="3">
        <v>2.5</v>
      </c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>
        <v>4</v>
      </c>
      <c r="AY111" s="3"/>
      <c r="AZ111" s="3"/>
      <c r="BA111" s="3"/>
      <c r="BB111" s="3">
        <v>6</v>
      </c>
      <c r="BC111" s="3">
        <v>42</v>
      </c>
      <c r="BD111" s="3"/>
      <c r="BE111" s="3"/>
      <c r="BF111" s="3"/>
      <c r="BG111" s="3"/>
      <c r="BH111" s="3"/>
      <c r="BI111" s="3"/>
      <c r="BJ111" s="3"/>
      <c r="BK111" s="3"/>
      <c r="BL111" s="3">
        <v>5</v>
      </c>
      <c r="BM111" s="3"/>
      <c r="BN111" s="3"/>
      <c r="BO111" s="3"/>
      <c r="BP111" s="3">
        <v>72.75</v>
      </c>
    </row>
    <row r="112" spans="1:68" x14ac:dyDescent="0.25">
      <c r="A112" s="3" t="s">
        <v>180</v>
      </c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>
        <v>10</v>
      </c>
      <c r="Q112" s="3"/>
      <c r="R112" s="3"/>
      <c r="S112" s="3"/>
      <c r="T112" s="3"/>
      <c r="U112" s="3"/>
      <c r="V112" s="3"/>
      <c r="W112" s="3"/>
      <c r="X112" s="3">
        <v>7</v>
      </c>
      <c r="Y112" s="3"/>
      <c r="Z112" s="3"/>
      <c r="AA112" s="3"/>
      <c r="AB112" s="3"/>
      <c r="AC112" s="3"/>
      <c r="AD112" s="3"/>
      <c r="AE112" s="3"/>
      <c r="AF112" s="3"/>
      <c r="AG112" s="3"/>
      <c r="AH112" s="3">
        <v>1</v>
      </c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>
        <v>18</v>
      </c>
    </row>
    <row r="113" spans="1:68" x14ac:dyDescent="0.25">
      <c r="A113" s="3" t="s">
        <v>181</v>
      </c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>
        <v>1.5</v>
      </c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>
        <v>1</v>
      </c>
      <c r="AY113" s="3"/>
      <c r="AZ113" s="3"/>
      <c r="BA113" s="3"/>
      <c r="BB113" s="3">
        <v>8</v>
      </c>
      <c r="BC113" s="3"/>
      <c r="BD113" s="3"/>
      <c r="BE113" s="3"/>
      <c r="BF113" s="3"/>
      <c r="BG113" s="3"/>
      <c r="BH113" s="3"/>
      <c r="BI113" s="3"/>
      <c r="BJ113" s="3"/>
      <c r="BK113" s="3"/>
      <c r="BL113" s="3">
        <v>2</v>
      </c>
      <c r="BM113" s="3"/>
      <c r="BN113" s="3"/>
      <c r="BO113" s="3"/>
      <c r="BP113" s="3">
        <v>12.5</v>
      </c>
    </row>
    <row r="114" spans="1:68" x14ac:dyDescent="0.25">
      <c r="A114" s="3" t="s">
        <v>182</v>
      </c>
      <c r="B114" s="3"/>
      <c r="C114" s="3"/>
      <c r="D114" s="3">
        <v>5</v>
      </c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>
        <v>2</v>
      </c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>
        <v>1</v>
      </c>
      <c r="AY114" s="3"/>
      <c r="AZ114" s="3"/>
      <c r="BA114" s="3"/>
      <c r="BB114" s="3">
        <v>4</v>
      </c>
      <c r="BC114" s="3"/>
      <c r="BD114" s="3"/>
      <c r="BE114" s="3"/>
      <c r="BF114" s="3"/>
      <c r="BG114" s="3"/>
      <c r="BH114" s="3"/>
      <c r="BI114" s="3"/>
      <c r="BJ114" s="3"/>
      <c r="BK114" s="3"/>
      <c r="BL114" s="3">
        <v>3</v>
      </c>
      <c r="BM114" s="3"/>
      <c r="BN114" s="3"/>
      <c r="BO114" s="3"/>
      <c r="BP114" s="3">
        <v>15</v>
      </c>
    </row>
    <row r="115" spans="1:68" x14ac:dyDescent="0.25">
      <c r="A115" s="3" t="s">
        <v>183</v>
      </c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>
        <v>15</v>
      </c>
      <c r="U115" s="3"/>
      <c r="V115" s="3"/>
      <c r="W115" s="3"/>
      <c r="X115" s="3">
        <v>9</v>
      </c>
      <c r="Y115" s="3"/>
      <c r="Z115" s="3"/>
      <c r="AA115" s="3"/>
      <c r="AB115" s="3">
        <v>2.5</v>
      </c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>
        <v>1</v>
      </c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>
        <v>39</v>
      </c>
      <c r="BK115" s="3"/>
      <c r="BL115" s="3"/>
      <c r="BM115" s="3"/>
      <c r="BN115" s="3"/>
      <c r="BO115" s="3"/>
      <c r="BP115" s="3">
        <v>66.5</v>
      </c>
    </row>
    <row r="116" spans="1:68" x14ac:dyDescent="0.25">
      <c r="A116" s="3" t="s">
        <v>184</v>
      </c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>
        <v>5</v>
      </c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>
        <v>8</v>
      </c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>
        <v>13</v>
      </c>
    </row>
    <row r="117" spans="1:68" x14ac:dyDescent="0.25">
      <c r="A117" s="3" t="s">
        <v>185</v>
      </c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>
        <v>2.5</v>
      </c>
      <c r="AC117" s="3"/>
      <c r="AD117" s="3"/>
      <c r="AE117" s="3"/>
      <c r="AF117" s="3"/>
      <c r="AG117" s="3"/>
      <c r="AH117" s="3">
        <v>24.25</v>
      </c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>
        <v>5</v>
      </c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>
        <v>163.25</v>
      </c>
      <c r="BN117" s="3"/>
      <c r="BO117" s="3"/>
      <c r="BP117" s="3">
        <v>195</v>
      </c>
    </row>
    <row r="118" spans="1:68" x14ac:dyDescent="0.25">
      <c r="A118" s="3" t="s">
        <v>186</v>
      </c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>
        <v>9</v>
      </c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>
        <v>9</v>
      </c>
    </row>
    <row r="119" spans="1:68" x14ac:dyDescent="0.25">
      <c r="A119" s="3" t="s">
        <v>187</v>
      </c>
      <c r="B119" s="3"/>
      <c r="C119" s="3"/>
      <c r="D119" s="3">
        <v>1</v>
      </c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>
        <v>1</v>
      </c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>
        <v>1</v>
      </c>
      <c r="AY119" s="3"/>
      <c r="AZ119" s="3"/>
      <c r="BA119" s="3"/>
      <c r="BB119" s="3">
        <v>31</v>
      </c>
      <c r="BC119" s="3"/>
      <c r="BD119" s="3"/>
      <c r="BE119" s="3"/>
      <c r="BF119" s="3"/>
      <c r="BG119" s="3"/>
      <c r="BH119" s="3"/>
      <c r="BI119" s="3"/>
      <c r="BJ119" s="3"/>
      <c r="BK119" s="3"/>
      <c r="BL119" s="3">
        <v>3</v>
      </c>
      <c r="BM119" s="3"/>
      <c r="BN119" s="3"/>
      <c r="BO119" s="3"/>
      <c r="BP119" s="3">
        <v>37</v>
      </c>
    </row>
    <row r="120" spans="1:68" x14ac:dyDescent="0.25">
      <c r="A120" s="3" t="s">
        <v>188</v>
      </c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>
        <v>2</v>
      </c>
      <c r="BC120" s="3"/>
      <c r="BD120" s="3"/>
      <c r="BE120" s="3"/>
      <c r="BF120" s="3"/>
      <c r="BG120" s="3"/>
      <c r="BH120" s="3"/>
      <c r="BI120" s="3"/>
      <c r="BJ120" s="3"/>
      <c r="BK120" s="3"/>
      <c r="BL120" s="3">
        <v>1</v>
      </c>
      <c r="BM120" s="3"/>
      <c r="BN120" s="3"/>
      <c r="BO120" s="3"/>
      <c r="BP120" s="3">
        <v>3</v>
      </c>
    </row>
    <row r="121" spans="1:68" x14ac:dyDescent="0.25">
      <c r="A121" s="3" t="s">
        <v>189</v>
      </c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>
        <v>0.75</v>
      </c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>
        <v>1</v>
      </c>
      <c r="AY121" s="3"/>
      <c r="AZ121" s="3"/>
      <c r="BA121" s="3"/>
      <c r="BB121" s="3">
        <v>26</v>
      </c>
      <c r="BC121" s="3"/>
      <c r="BD121" s="3"/>
      <c r="BE121" s="3"/>
      <c r="BF121" s="3"/>
      <c r="BG121" s="3"/>
      <c r="BH121" s="3"/>
      <c r="BI121" s="3"/>
      <c r="BJ121" s="3"/>
      <c r="BK121" s="3"/>
      <c r="BL121" s="3">
        <v>2</v>
      </c>
      <c r="BM121" s="3"/>
      <c r="BN121" s="3"/>
      <c r="BO121" s="3"/>
      <c r="BP121" s="3">
        <v>29.75</v>
      </c>
    </row>
    <row r="122" spans="1:68" x14ac:dyDescent="0.25">
      <c r="A122" s="3" t="s">
        <v>190</v>
      </c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>
        <v>4</v>
      </c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>
        <v>4</v>
      </c>
    </row>
    <row r="123" spans="1:68" x14ac:dyDescent="0.25">
      <c r="A123" s="3" t="s">
        <v>191</v>
      </c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>
        <v>12</v>
      </c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>
        <v>12</v>
      </c>
    </row>
    <row r="124" spans="1:68" x14ac:dyDescent="0.25">
      <c r="A124" s="3" t="s">
        <v>192</v>
      </c>
      <c r="B124" s="3"/>
      <c r="C124" s="3"/>
      <c r="D124" s="3">
        <v>2</v>
      </c>
      <c r="E124" s="3">
        <v>24</v>
      </c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>
        <v>8</v>
      </c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>
        <v>2</v>
      </c>
      <c r="BL124" s="3">
        <v>2</v>
      </c>
      <c r="BM124" s="3"/>
      <c r="BN124" s="3"/>
      <c r="BO124" s="3"/>
      <c r="BP124" s="3">
        <v>38</v>
      </c>
    </row>
    <row r="125" spans="1:68" x14ac:dyDescent="0.25">
      <c r="A125" s="3" t="s">
        <v>193</v>
      </c>
      <c r="B125" s="3"/>
      <c r="C125" s="3"/>
      <c r="D125" s="3"/>
      <c r="E125" s="3">
        <v>18</v>
      </c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>
        <v>7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>
        <v>25</v>
      </c>
    </row>
    <row r="126" spans="1:68" x14ac:dyDescent="0.25">
      <c r="A126" s="3" t="s">
        <v>194</v>
      </c>
      <c r="B126" s="3"/>
      <c r="C126" s="3"/>
      <c r="D126" s="3">
        <v>1</v>
      </c>
      <c r="E126" s="3">
        <v>19</v>
      </c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>
        <v>8</v>
      </c>
      <c r="U126" s="3"/>
      <c r="V126" s="3"/>
      <c r="W126" s="3"/>
      <c r="X126" s="3">
        <v>7</v>
      </c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>
        <v>1</v>
      </c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>
        <v>5.25</v>
      </c>
      <c r="BM126" s="3"/>
      <c r="BN126" s="3"/>
      <c r="BO126" s="3"/>
      <c r="BP126" s="3">
        <v>41.25</v>
      </c>
    </row>
    <row r="127" spans="1:68" x14ac:dyDescent="0.25">
      <c r="A127" s="3" t="s">
        <v>195</v>
      </c>
      <c r="B127" s="3"/>
      <c r="C127" s="3"/>
      <c r="D127" s="3"/>
      <c r="E127" s="3">
        <v>1</v>
      </c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>
        <v>1</v>
      </c>
    </row>
    <row r="128" spans="1:68" x14ac:dyDescent="0.25">
      <c r="A128" s="3" t="s">
        <v>196</v>
      </c>
      <c r="B128" s="3"/>
      <c r="C128" s="3"/>
      <c r="D128" s="3">
        <v>1</v>
      </c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>
        <v>2</v>
      </c>
      <c r="Y128" s="3"/>
      <c r="Z128" s="3"/>
      <c r="AA128" s="3"/>
      <c r="AB128" s="3">
        <v>1</v>
      </c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>
        <v>1</v>
      </c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>
        <v>17</v>
      </c>
      <c r="BK128" s="3"/>
      <c r="BL128" s="3"/>
      <c r="BM128" s="3"/>
      <c r="BN128" s="3"/>
      <c r="BO128" s="3"/>
      <c r="BP128" s="3">
        <v>22</v>
      </c>
    </row>
    <row r="129" spans="1:68" x14ac:dyDescent="0.25">
      <c r="A129" s="3" t="s">
        <v>197</v>
      </c>
      <c r="B129" s="3"/>
      <c r="C129" s="3">
        <v>10.75</v>
      </c>
      <c r="D129" s="3">
        <v>5.5</v>
      </c>
      <c r="E129" s="3"/>
      <c r="F129" s="3"/>
      <c r="G129" s="3"/>
      <c r="H129" s="3"/>
      <c r="I129" s="3"/>
      <c r="J129" s="3"/>
      <c r="K129" s="3"/>
      <c r="L129" s="3"/>
      <c r="M129" s="3">
        <v>67.25</v>
      </c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>
        <v>1</v>
      </c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>
        <v>10</v>
      </c>
      <c r="BL129" s="3">
        <v>6</v>
      </c>
      <c r="BM129" s="3"/>
      <c r="BN129" s="3"/>
      <c r="BO129" s="3"/>
      <c r="BP129" s="3">
        <v>100.5</v>
      </c>
    </row>
    <row r="130" spans="1:68" x14ac:dyDescent="0.25">
      <c r="A130" s="3" t="s">
        <v>198</v>
      </c>
      <c r="B130" s="3"/>
      <c r="C130" s="3"/>
      <c r="D130" s="3">
        <v>7</v>
      </c>
      <c r="E130" s="3"/>
      <c r="F130" s="3"/>
      <c r="G130" s="3"/>
      <c r="H130" s="3"/>
      <c r="I130" s="3"/>
      <c r="J130" s="3">
        <v>5.5</v>
      </c>
      <c r="K130" s="3"/>
      <c r="L130" s="3"/>
      <c r="M130" s="3"/>
      <c r="N130" s="3"/>
      <c r="O130" s="3"/>
      <c r="P130" s="3"/>
      <c r="Q130" s="3"/>
      <c r="R130" s="3"/>
      <c r="S130" s="3"/>
      <c r="T130" s="3">
        <v>24</v>
      </c>
      <c r="U130" s="3"/>
      <c r="V130" s="3"/>
      <c r="W130" s="3"/>
      <c r="X130" s="3"/>
      <c r="Y130" s="3"/>
      <c r="Z130" s="3"/>
      <c r="AA130" s="3"/>
      <c r="AB130" s="3">
        <v>1.5</v>
      </c>
      <c r="AC130" s="3"/>
      <c r="AD130" s="3">
        <v>22</v>
      </c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>
        <v>1</v>
      </c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>
        <v>1</v>
      </c>
      <c r="BM130" s="3"/>
      <c r="BN130" s="3"/>
      <c r="BO130" s="3"/>
      <c r="BP130" s="3">
        <v>62</v>
      </c>
    </row>
    <row r="131" spans="1:68" x14ac:dyDescent="0.25">
      <c r="A131" s="3" t="s">
        <v>199</v>
      </c>
      <c r="B131" s="3"/>
      <c r="C131" s="3">
        <v>1.5</v>
      </c>
      <c r="D131" s="3">
        <v>3</v>
      </c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>
        <v>5</v>
      </c>
      <c r="U131" s="3"/>
      <c r="V131" s="3"/>
      <c r="W131" s="3"/>
      <c r="X131" s="3">
        <v>8.5</v>
      </c>
      <c r="Y131" s="3"/>
      <c r="Z131" s="3"/>
      <c r="AA131" s="3"/>
      <c r="AB131" s="3">
        <v>3</v>
      </c>
      <c r="AC131" s="3"/>
      <c r="AD131" s="3"/>
      <c r="AE131" s="3"/>
      <c r="AF131" s="3"/>
      <c r="AG131" s="3">
        <v>30.5</v>
      </c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>
        <v>3</v>
      </c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>
        <v>3</v>
      </c>
      <c r="BK131" s="3"/>
      <c r="BL131" s="3"/>
      <c r="BM131" s="3"/>
      <c r="BN131" s="3"/>
      <c r="BO131" s="3"/>
      <c r="BP131" s="3">
        <v>57.5</v>
      </c>
    </row>
    <row r="132" spans="1:68" x14ac:dyDescent="0.25">
      <c r="A132" s="3" t="s">
        <v>200</v>
      </c>
      <c r="B132" s="3"/>
      <c r="C132" s="3"/>
      <c r="D132" s="3">
        <v>8</v>
      </c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>
        <v>4</v>
      </c>
      <c r="AC132" s="3"/>
      <c r="AD132" s="3"/>
      <c r="AE132" s="3"/>
      <c r="AF132" s="3"/>
      <c r="AG132" s="3">
        <v>99</v>
      </c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>
        <v>4</v>
      </c>
      <c r="AY132" s="3"/>
      <c r="AZ132" s="3"/>
      <c r="BA132" s="3"/>
      <c r="BB132" s="3"/>
      <c r="BC132" s="3">
        <v>1</v>
      </c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>
        <v>116</v>
      </c>
    </row>
    <row r="133" spans="1:68" x14ac:dyDescent="0.25">
      <c r="A133" s="3" t="s">
        <v>201</v>
      </c>
      <c r="B133" s="3"/>
      <c r="C133" s="3"/>
      <c r="D133" s="3">
        <v>1</v>
      </c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>
        <v>9</v>
      </c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>
        <v>1</v>
      </c>
      <c r="AC133" s="3"/>
      <c r="AD133" s="3"/>
      <c r="AE133" s="3"/>
      <c r="AF133" s="3"/>
      <c r="AG133" s="3"/>
      <c r="AH133" s="3">
        <v>2.5</v>
      </c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>
        <v>1</v>
      </c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>
        <v>14.5</v>
      </c>
    </row>
    <row r="134" spans="1:68" x14ac:dyDescent="0.25">
      <c r="A134" s="3" t="s">
        <v>202</v>
      </c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>
        <v>1.5</v>
      </c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>
        <v>1</v>
      </c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>
        <v>14.25</v>
      </c>
      <c r="BK134" s="3"/>
      <c r="BL134" s="3"/>
      <c r="BM134" s="3"/>
      <c r="BN134" s="3"/>
      <c r="BO134" s="3"/>
      <c r="BP134" s="3">
        <v>16.75</v>
      </c>
    </row>
    <row r="135" spans="1:68" x14ac:dyDescent="0.25">
      <c r="A135" s="3" t="s">
        <v>203</v>
      </c>
      <c r="B135" s="3"/>
      <c r="C135" s="3"/>
      <c r="D135" s="3">
        <v>1</v>
      </c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>
        <v>1</v>
      </c>
      <c r="AC135" s="3"/>
      <c r="AD135" s="3"/>
      <c r="AE135" s="3"/>
      <c r="AF135" s="3"/>
      <c r="AG135" s="3"/>
      <c r="AH135" s="3">
        <v>1</v>
      </c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>
        <v>1</v>
      </c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>
        <v>30.5</v>
      </c>
      <c r="BN135" s="3"/>
      <c r="BO135" s="3"/>
      <c r="BP135" s="3">
        <v>34.5</v>
      </c>
    </row>
    <row r="136" spans="1:68" x14ac:dyDescent="0.25">
      <c r="A136" s="3" t="s">
        <v>204</v>
      </c>
      <c r="B136" s="3"/>
      <c r="C136" s="3"/>
      <c r="D136" s="3">
        <v>1</v>
      </c>
      <c r="E136" s="3">
        <v>16</v>
      </c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>
        <v>1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>
        <v>1</v>
      </c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>
        <v>4</v>
      </c>
      <c r="BM136" s="3"/>
      <c r="BN136" s="3"/>
      <c r="BO136" s="3"/>
      <c r="BP136" s="3">
        <v>23</v>
      </c>
    </row>
    <row r="137" spans="1:68" x14ac:dyDescent="0.25">
      <c r="A137" s="3" t="s">
        <v>205</v>
      </c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>
        <v>1.5</v>
      </c>
      <c r="S137" s="3"/>
      <c r="T137" s="3"/>
      <c r="U137" s="3"/>
      <c r="V137" s="3"/>
      <c r="W137" s="3"/>
      <c r="X137" s="3"/>
      <c r="Y137" s="3"/>
      <c r="Z137" s="3"/>
      <c r="AA137" s="3"/>
      <c r="AB137" s="3">
        <v>7.5</v>
      </c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>
        <v>24.25</v>
      </c>
      <c r="BK137" s="3"/>
      <c r="BL137" s="3"/>
      <c r="BM137" s="3"/>
      <c r="BN137" s="3"/>
      <c r="BO137" s="3"/>
      <c r="BP137" s="3">
        <v>33.25</v>
      </c>
    </row>
    <row r="138" spans="1:68" x14ac:dyDescent="0.25">
      <c r="A138" s="3" t="s">
        <v>206</v>
      </c>
      <c r="B138" s="3"/>
      <c r="C138" s="3"/>
      <c r="D138" s="3">
        <v>1</v>
      </c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>
        <v>49</v>
      </c>
      <c r="Q138" s="3"/>
      <c r="R138" s="3"/>
      <c r="S138" s="3"/>
      <c r="T138" s="3"/>
      <c r="U138" s="3"/>
      <c r="V138" s="3"/>
      <c r="W138" s="3"/>
      <c r="X138" s="3">
        <v>1</v>
      </c>
      <c r="Y138" s="3"/>
      <c r="Z138" s="3"/>
      <c r="AA138" s="3"/>
      <c r="AB138" s="3">
        <v>1.5</v>
      </c>
      <c r="AC138" s="3"/>
      <c r="AD138" s="3"/>
      <c r="AE138" s="3"/>
      <c r="AF138" s="3"/>
      <c r="AG138" s="3"/>
      <c r="AH138" s="3">
        <v>15</v>
      </c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>
        <v>5.5</v>
      </c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>
        <v>73</v>
      </c>
    </row>
    <row r="139" spans="1:68" x14ac:dyDescent="0.25">
      <c r="A139" s="3" t="s">
        <v>207</v>
      </c>
      <c r="B139" s="3"/>
      <c r="C139" s="3"/>
      <c r="D139" s="3">
        <v>4</v>
      </c>
      <c r="E139" s="3">
        <v>10</v>
      </c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>
        <v>1</v>
      </c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>
        <v>2</v>
      </c>
      <c r="BM139" s="3"/>
      <c r="BN139" s="3"/>
      <c r="BO139" s="3"/>
      <c r="BP139" s="3">
        <v>17</v>
      </c>
    </row>
    <row r="140" spans="1:68" x14ac:dyDescent="0.25">
      <c r="A140" s="3" t="s">
        <v>208</v>
      </c>
      <c r="B140" s="3"/>
      <c r="C140" s="3"/>
      <c r="D140" s="3">
        <v>6</v>
      </c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>
        <v>6</v>
      </c>
    </row>
    <row r="141" spans="1:68" x14ac:dyDescent="0.25">
      <c r="A141" s="3" t="s">
        <v>209</v>
      </c>
      <c r="B141" s="3"/>
      <c r="C141" s="3"/>
      <c r="D141" s="3">
        <v>14</v>
      </c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>
        <v>5.25</v>
      </c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>
        <v>19.25</v>
      </c>
    </row>
    <row r="142" spans="1:68" x14ac:dyDescent="0.25">
      <c r="A142" s="3" t="s">
        <v>210</v>
      </c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>
        <v>2</v>
      </c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>
        <v>2</v>
      </c>
    </row>
    <row r="143" spans="1:68" x14ac:dyDescent="0.25">
      <c r="A143" s="3" t="s">
        <v>211</v>
      </c>
      <c r="B143" s="3"/>
      <c r="C143" s="3"/>
      <c r="D143" s="3"/>
      <c r="E143" s="3">
        <v>9</v>
      </c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>
        <v>9</v>
      </c>
    </row>
    <row r="144" spans="1:68" x14ac:dyDescent="0.25">
      <c r="A144" s="3" t="s">
        <v>212</v>
      </c>
      <c r="B144" s="3"/>
      <c r="C144" s="3"/>
      <c r="D144" s="3"/>
      <c r="E144" s="3">
        <v>3</v>
      </c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>
        <v>3</v>
      </c>
    </row>
    <row r="145" spans="1:68" x14ac:dyDescent="0.25">
      <c r="A145" s="3" t="s">
        <v>213</v>
      </c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>
        <v>4</v>
      </c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>
        <v>4</v>
      </c>
    </row>
    <row r="146" spans="1:68" x14ac:dyDescent="0.25">
      <c r="A146" s="3" t="s">
        <v>214</v>
      </c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>
        <v>1.5</v>
      </c>
      <c r="BN146" s="3"/>
      <c r="BO146" s="3"/>
      <c r="BP146" s="3">
        <v>1.5</v>
      </c>
    </row>
    <row r="147" spans="1:68" x14ac:dyDescent="0.25">
      <c r="A147" s="3" t="s">
        <v>215</v>
      </c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>
        <v>9.5</v>
      </c>
      <c r="BF147" s="3"/>
      <c r="BG147" s="3"/>
      <c r="BH147" s="3"/>
      <c r="BI147" s="3"/>
      <c r="BJ147" s="3"/>
      <c r="BK147" s="3"/>
      <c r="BL147" s="3">
        <v>1</v>
      </c>
      <c r="BM147" s="3"/>
      <c r="BN147" s="3"/>
      <c r="BO147" s="3"/>
      <c r="BP147" s="3">
        <v>10.5</v>
      </c>
    </row>
    <row r="148" spans="1:68" x14ac:dyDescent="0.25">
      <c r="A148" s="3" t="s">
        <v>216</v>
      </c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>
        <v>1</v>
      </c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>
        <v>1</v>
      </c>
    </row>
    <row r="149" spans="1:68" x14ac:dyDescent="0.25">
      <c r="A149" s="3" t="s">
        <v>217</v>
      </c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>
        <v>11</v>
      </c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>
        <v>11</v>
      </c>
    </row>
    <row r="150" spans="1:68" x14ac:dyDescent="0.25">
      <c r="A150" s="3" t="s">
        <v>218</v>
      </c>
      <c r="B150" s="3"/>
      <c r="C150" s="3"/>
      <c r="D150" s="3">
        <v>2</v>
      </c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>
        <v>8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>
        <v>3.5</v>
      </c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>
        <v>13.5</v>
      </c>
    </row>
    <row r="151" spans="1:68" x14ac:dyDescent="0.25">
      <c r="A151" s="3" t="s">
        <v>219</v>
      </c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>
        <v>0.5</v>
      </c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>
        <v>9</v>
      </c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>
        <v>9.5</v>
      </c>
    </row>
    <row r="152" spans="1:68" x14ac:dyDescent="0.25">
      <c r="A152" s="3" t="s">
        <v>220</v>
      </c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>
        <v>6</v>
      </c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>
        <v>6</v>
      </c>
    </row>
    <row r="153" spans="1:68" x14ac:dyDescent="0.25">
      <c r="A153" s="3" t="s">
        <v>221</v>
      </c>
      <c r="B153" s="3"/>
      <c r="C153" s="3"/>
      <c r="D153" s="3"/>
      <c r="E153" s="3">
        <v>3</v>
      </c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>
        <v>2</v>
      </c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>
        <v>5</v>
      </c>
    </row>
    <row r="154" spans="1:68" x14ac:dyDescent="0.25">
      <c r="A154" s="3" t="s">
        <v>222</v>
      </c>
      <c r="B154" s="3"/>
      <c r="C154" s="3"/>
      <c r="D154" s="3"/>
      <c r="E154" s="3">
        <v>4</v>
      </c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>
        <v>2</v>
      </c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>
        <v>6</v>
      </c>
    </row>
    <row r="155" spans="1:68" x14ac:dyDescent="0.25">
      <c r="A155" s="3" t="s">
        <v>223</v>
      </c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>
        <v>4</v>
      </c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>
        <v>4</v>
      </c>
    </row>
    <row r="156" spans="1:68" x14ac:dyDescent="0.25">
      <c r="A156" s="3" t="s">
        <v>224</v>
      </c>
      <c r="B156" s="3"/>
      <c r="C156" s="3"/>
      <c r="D156" s="3"/>
      <c r="E156" s="3">
        <v>7</v>
      </c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>
        <v>7</v>
      </c>
    </row>
    <row r="157" spans="1:68" x14ac:dyDescent="0.25">
      <c r="A157" s="3" t="s">
        <v>225</v>
      </c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>
        <v>1</v>
      </c>
      <c r="BN157" s="3"/>
      <c r="BO157" s="3"/>
      <c r="BP157" s="3">
        <v>1</v>
      </c>
    </row>
    <row r="158" spans="1:68" x14ac:dyDescent="0.25">
      <c r="A158" s="3" t="s">
        <v>226</v>
      </c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>
        <v>17.5</v>
      </c>
      <c r="BN158" s="3"/>
      <c r="BO158" s="3"/>
      <c r="BP158" s="3">
        <v>17.5</v>
      </c>
    </row>
    <row r="159" spans="1:68" x14ac:dyDescent="0.25">
      <c r="A159" s="3" t="s">
        <v>227</v>
      </c>
      <c r="B159" s="3"/>
      <c r="C159" s="3"/>
      <c r="D159" s="3">
        <v>1</v>
      </c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>
        <v>1</v>
      </c>
      <c r="AC159" s="3"/>
      <c r="AD159" s="3"/>
      <c r="AE159" s="3"/>
      <c r="AF159" s="3"/>
      <c r="AG159" s="3"/>
      <c r="AH159" s="3">
        <v>2.5</v>
      </c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>
        <v>1</v>
      </c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>
        <v>17.75</v>
      </c>
      <c r="BN159" s="3"/>
      <c r="BO159" s="3"/>
      <c r="BP159" s="3">
        <v>23.25</v>
      </c>
    </row>
    <row r="160" spans="1:68" x14ac:dyDescent="0.25">
      <c r="A160" s="3" t="s">
        <v>228</v>
      </c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>
        <v>1</v>
      </c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>
        <v>1</v>
      </c>
      <c r="AY160" s="3"/>
      <c r="AZ160" s="3"/>
      <c r="BA160" s="3"/>
      <c r="BB160" s="3"/>
      <c r="BC160" s="3"/>
      <c r="BD160" s="3"/>
      <c r="BE160" s="3">
        <v>13</v>
      </c>
      <c r="BF160" s="3"/>
      <c r="BG160" s="3"/>
      <c r="BH160" s="3"/>
      <c r="BI160" s="3"/>
      <c r="BJ160" s="3"/>
      <c r="BK160" s="3"/>
      <c r="BL160" s="3">
        <v>3.25</v>
      </c>
      <c r="BM160" s="3"/>
      <c r="BN160" s="3"/>
      <c r="BO160" s="3"/>
      <c r="BP160" s="3">
        <v>18.25</v>
      </c>
    </row>
    <row r="161" spans="1:68" x14ac:dyDescent="0.25">
      <c r="A161" s="3" t="s">
        <v>229</v>
      </c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>
        <v>3</v>
      </c>
      <c r="AC161" s="3"/>
      <c r="AD161" s="3"/>
      <c r="AE161" s="3"/>
      <c r="AF161" s="3"/>
      <c r="AG161" s="3">
        <v>3.75</v>
      </c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>
        <v>6.75</v>
      </c>
    </row>
    <row r="162" spans="1:68" x14ac:dyDescent="0.25">
      <c r="A162" s="3" t="s">
        <v>230</v>
      </c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>
        <v>2</v>
      </c>
      <c r="AC162" s="3"/>
      <c r="AD162" s="3"/>
      <c r="AE162" s="3"/>
      <c r="AF162" s="3"/>
      <c r="AG162" s="3">
        <v>26.5</v>
      </c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>
        <v>1</v>
      </c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>
        <v>29.5</v>
      </c>
    </row>
    <row r="163" spans="1:68" x14ac:dyDescent="0.25">
      <c r="A163" s="3" t="s">
        <v>231</v>
      </c>
      <c r="B163" s="3"/>
      <c r="C163" s="3"/>
      <c r="D163" s="3"/>
      <c r="E163" s="3">
        <v>12</v>
      </c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>
        <v>12</v>
      </c>
    </row>
    <row r="164" spans="1:68" x14ac:dyDescent="0.25">
      <c r="A164" s="3" t="s">
        <v>232</v>
      </c>
      <c r="B164" s="3"/>
      <c r="C164" s="3">
        <v>3</v>
      </c>
      <c r="D164" s="3"/>
      <c r="E164" s="3"/>
      <c r="F164" s="3"/>
      <c r="G164" s="3"/>
      <c r="H164" s="3"/>
      <c r="I164" s="3"/>
      <c r="J164" s="3"/>
      <c r="K164" s="3">
        <v>856.75</v>
      </c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>
        <v>6</v>
      </c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>
        <v>865.75</v>
      </c>
    </row>
    <row r="165" spans="1:68" x14ac:dyDescent="0.25">
      <c r="A165" s="3" t="s">
        <v>233</v>
      </c>
      <c r="B165" s="3"/>
      <c r="C165" s="3">
        <v>235.75</v>
      </c>
      <c r="D165" s="3"/>
      <c r="E165" s="3">
        <v>440.5</v>
      </c>
      <c r="F165" s="3"/>
      <c r="G165" s="3"/>
      <c r="H165" s="3"/>
      <c r="I165" s="3"/>
      <c r="J165" s="3"/>
      <c r="K165" s="3"/>
      <c r="L165" s="3">
        <v>321</v>
      </c>
      <c r="M165" s="3">
        <v>145.47999999999999</v>
      </c>
      <c r="N165" s="3"/>
      <c r="O165" s="3"/>
      <c r="P165" s="3">
        <v>91</v>
      </c>
      <c r="Q165" s="3"/>
      <c r="R165" s="3">
        <v>102.75</v>
      </c>
      <c r="S165" s="3"/>
      <c r="T165" s="3"/>
      <c r="U165" s="3">
        <v>22</v>
      </c>
      <c r="V165" s="3"/>
      <c r="W165" s="3"/>
      <c r="X165" s="3">
        <v>522.27</v>
      </c>
      <c r="Y165" s="3"/>
      <c r="Z165" s="3"/>
      <c r="AA165" s="3"/>
      <c r="AB165" s="3">
        <v>114.5</v>
      </c>
      <c r="AC165" s="3"/>
      <c r="AD165" s="3">
        <v>188.75</v>
      </c>
      <c r="AE165" s="3"/>
      <c r="AF165" s="3"/>
      <c r="AG165" s="3">
        <v>69.25</v>
      </c>
      <c r="AH165" s="3">
        <v>172.5</v>
      </c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>
        <v>798</v>
      </c>
      <c r="AU165" s="3"/>
      <c r="AV165" s="3"/>
      <c r="AW165" s="3"/>
      <c r="AX165" s="3">
        <v>547</v>
      </c>
      <c r="AY165" s="3">
        <v>505.25</v>
      </c>
      <c r="AZ165" s="3"/>
      <c r="BA165" s="3"/>
      <c r="BB165" s="3">
        <v>274.25</v>
      </c>
      <c r="BC165" s="3"/>
      <c r="BD165" s="3"/>
      <c r="BE165" s="3">
        <v>152.75</v>
      </c>
      <c r="BF165" s="3"/>
      <c r="BG165" s="3"/>
      <c r="BH165" s="3"/>
      <c r="BI165" s="3"/>
      <c r="BJ165" s="3">
        <v>83.75</v>
      </c>
      <c r="BK165" s="3"/>
      <c r="BL165" s="3">
        <v>127.25</v>
      </c>
      <c r="BM165" s="3">
        <v>65.5</v>
      </c>
      <c r="BN165" s="3">
        <v>638.75</v>
      </c>
      <c r="BO165" s="3"/>
      <c r="BP165" s="3" t="s">
        <v>354</v>
      </c>
    </row>
    <row r="166" spans="1:68" x14ac:dyDescent="0.25">
      <c r="A166" s="3" t="s">
        <v>234</v>
      </c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>
        <v>1</v>
      </c>
      <c r="AC166" s="3"/>
      <c r="AD166" s="3"/>
      <c r="AE166" s="3"/>
      <c r="AF166" s="3"/>
      <c r="AG166" s="3"/>
      <c r="AH166" s="3">
        <v>9</v>
      </c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>
        <v>13.75</v>
      </c>
      <c r="BL166" s="3">
        <v>38</v>
      </c>
      <c r="BM166" s="3"/>
      <c r="BN166" s="3"/>
      <c r="BO166" s="3"/>
      <c r="BP166" s="3">
        <v>61.75</v>
      </c>
    </row>
    <row r="167" spans="1:68" x14ac:dyDescent="0.25">
      <c r="A167" s="3" t="s">
        <v>235</v>
      </c>
      <c r="B167" s="3"/>
      <c r="C167" s="3"/>
      <c r="D167" s="3"/>
      <c r="E167" s="3"/>
      <c r="F167" s="3"/>
      <c r="G167" s="3"/>
      <c r="H167" s="3"/>
      <c r="I167" s="3"/>
      <c r="J167" s="3">
        <v>2</v>
      </c>
      <c r="K167" s="3"/>
      <c r="L167" s="3"/>
      <c r="M167" s="3"/>
      <c r="N167" s="3"/>
      <c r="O167" s="3"/>
      <c r="P167" s="3"/>
      <c r="Q167" s="3"/>
      <c r="R167" s="3"/>
      <c r="S167" s="3"/>
      <c r="T167" s="3">
        <v>53</v>
      </c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>
        <v>55</v>
      </c>
    </row>
    <row r="168" spans="1:68" x14ac:dyDescent="0.25">
      <c r="A168" s="3" t="s">
        <v>236</v>
      </c>
      <c r="B168" s="3"/>
      <c r="C168" s="3">
        <v>179.75</v>
      </c>
      <c r="D168" s="3"/>
      <c r="E168" s="3">
        <v>117</v>
      </c>
      <c r="F168" s="3"/>
      <c r="G168" s="3"/>
      <c r="H168" s="3"/>
      <c r="I168" s="3"/>
      <c r="J168" s="3"/>
      <c r="K168" s="3"/>
      <c r="L168" s="3"/>
      <c r="M168" s="3">
        <v>101.25</v>
      </c>
      <c r="N168" s="3"/>
      <c r="O168" s="3"/>
      <c r="P168" s="3">
        <v>14</v>
      </c>
      <c r="Q168" s="3"/>
      <c r="R168" s="3">
        <v>3</v>
      </c>
      <c r="S168" s="3"/>
      <c r="T168" s="3"/>
      <c r="U168" s="3"/>
      <c r="V168" s="3"/>
      <c r="W168" s="3"/>
      <c r="X168" s="3">
        <v>73</v>
      </c>
      <c r="Y168" s="3"/>
      <c r="Z168" s="3"/>
      <c r="AA168" s="3"/>
      <c r="AB168" s="3">
        <v>41</v>
      </c>
      <c r="AC168" s="3"/>
      <c r="AD168" s="3">
        <v>48.25</v>
      </c>
      <c r="AE168" s="3"/>
      <c r="AF168" s="3"/>
      <c r="AG168" s="3">
        <v>78.5</v>
      </c>
      <c r="AH168" s="3">
        <v>5</v>
      </c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>
        <v>29</v>
      </c>
      <c r="AU168" s="3"/>
      <c r="AV168" s="3"/>
      <c r="AW168" s="3"/>
      <c r="AX168" s="3"/>
      <c r="AY168" s="3"/>
      <c r="AZ168" s="3"/>
      <c r="BA168" s="3"/>
      <c r="BB168" s="3">
        <v>118.25</v>
      </c>
      <c r="BC168" s="3"/>
      <c r="BD168" s="3"/>
      <c r="BE168" s="3">
        <v>75.75</v>
      </c>
      <c r="BF168" s="3"/>
      <c r="BG168" s="3"/>
      <c r="BH168" s="3"/>
      <c r="BI168" s="3"/>
      <c r="BJ168" s="3">
        <v>58</v>
      </c>
      <c r="BK168" s="3"/>
      <c r="BL168" s="3">
        <v>51.02</v>
      </c>
      <c r="BM168" s="3">
        <v>6.5</v>
      </c>
      <c r="BN168" s="3"/>
      <c r="BO168" s="3"/>
      <c r="BP168" s="3">
        <v>999.27</v>
      </c>
    </row>
    <row r="169" spans="1:68" x14ac:dyDescent="0.25">
      <c r="A169" s="3" t="s">
        <v>237</v>
      </c>
      <c r="B169" s="3"/>
      <c r="C169" s="3"/>
      <c r="D169" s="3">
        <v>9</v>
      </c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>
        <v>15</v>
      </c>
      <c r="U169" s="3"/>
      <c r="V169" s="3"/>
      <c r="W169" s="3"/>
      <c r="X169" s="3"/>
      <c r="Y169" s="3"/>
      <c r="Z169" s="3"/>
      <c r="AA169" s="3">
        <v>91.5</v>
      </c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>
        <v>115.5</v>
      </c>
    </row>
    <row r="170" spans="1:68" x14ac:dyDescent="0.25">
      <c r="A170" s="3" t="s">
        <v>238</v>
      </c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>
        <v>335.5</v>
      </c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>
        <v>335.5</v>
      </c>
    </row>
    <row r="171" spans="1:68" x14ac:dyDescent="0.25">
      <c r="A171" s="3" t="s">
        <v>239</v>
      </c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>
        <v>1</v>
      </c>
      <c r="BL171" s="3"/>
      <c r="BM171" s="3"/>
      <c r="BN171" s="3"/>
      <c r="BO171" s="3"/>
      <c r="BP171" s="3">
        <v>1</v>
      </c>
    </row>
    <row r="172" spans="1:68" x14ac:dyDescent="0.25">
      <c r="A172" s="3" t="s">
        <v>240</v>
      </c>
      <c r="B172" s="3"/>
      <c r="C172" s="3"/>
      <c r="D172" s="3">
        <v>3</v>
      </c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>
        <v>88</v>
      </c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>
        <v>91</v>
      </c>
    </row>
    <row r="173" spans="1:68" x14ac:dyDescent="0.25">
      <c r="A173" s="3" t="s">
        <v>241</v>
      </c>
      <c r="B173" s="3"/>
      <c r="C173" s="3"/>
      <c r="D173" s="3">
        <v>4</v>
      </c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>
        <v>4</v>
      </c>
    </row>
    <row r="174" spans="1:68" x14ac:dyDescent="0.25">
      <c r="A174" s="3" t="s">
        <v>242</v>
      </c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>
        <v>26.5</v>
      </c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>
        <v>26.5</v>
      </c>
    </row>
    <row r="175" spans="1:68" x14ac:dyDescent="0.25">
      <c r="A175" s="3" t="s">
        <v>243</v>
      </c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>
        <v>11</v>
      </c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>
        <v>6</v>
      </c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>
        <v>17</v>
      </c>
    </row>
    <row r="176" spans="1:68" x14ac:dyDescent="0.25">
      <c r="A176" s="3" t="s">
        <v>244</v>
      </c>
      <c r="B176" s="3"/>
      <c r="C176" s="3"/>
      <c r="D176" s="3">
        <v>1</v>
      </c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>
        <v>4</v>
      </c>
      <c r="BL176" s="3"/>
      <c r="BM176" s="3"/>
      <c r="BN176" s="3"/>
      <c r="BO176" s="3"/>
      <c r="BP176" s="3">
        <v>5</v>
      </c>
    </row>
    <row r="177" spans="1:68" x14ac:dyDescent="0.25">
      <c r="A177" s="3" t="s">
        <v>245</v>
      </c>
      <c r="B177" s="3"/>
      <c r="C177" s="3">
        <v>2</v>
      </c>
      <c r="D177" s="3">
        <v>7</v>
      </c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>
        <v>9</v>
      </c>
    </row>
    <row r="178" spans="1:68" x14ac:dyDescent="0.25">
      <c r="A178" s="3" t="s">
        <v>246</v>
      </c>
      <c r="B178" s="3"/>
      <c r="C178" s="3"/>
      <c r="D178" s="3">
        <v>2</v>
      </c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>
        <v>2</v>
      </c>
    </row>
    <row r="179" spans="1:68" x14ac:dyDescent="0.25">
      <c r="A179" s="3" t="s">
        <v>247</v>
      </c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>
        <v>3</v>
      </c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>
        <v>7.5</v>
      </c>
      <c r="BL179" s="3"/>
      <c r="BM179" s="3"/>
      <c r="BN179" s="3"/>
      <c r="BO179" s="3"/>
      <c r="BP179" s="3">
        <v>10.5</v>
      </c>
    </row>
    <row r="180" spans="1:68" x14ac:dyDescent="0.25">
      <c r="A180" s="3" t="s">
        <v>248</v>
      </c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>
        <v>606.66999999999996</v>
      </c>
      <c r="AR180" s="3"/>
      <c r="AS180" s="3"/>
      <c r="AT180" s="3"/>
      <c r="AU180" s="3"/>
      <c r="AV180" s="3"/>
      <c r="AW180" s="3"/>
      <c r="AX180" s="3"/>
      <c r="AY180" s="3">
        <v>7</v>
      </c>
      <c r="AZ180" s="3"/>
      <c r="BA180" s="3"/>
      <c r="BB180" s="3"/>
      <c r="BC180" s="3"/>
      <c r="BD180" s="3"/>
      <c r="BE180" s="3">
        <v>9</v>
      </c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>
        <v>622.66999999999996</v>
      </c>
    </row>
    <row r="181" spans="1:68" x14ac:dyDescent="0.25">
      <c r="A181" s="3" t="s">
        <v>249</v>
      </c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>
        <v>1</v>
      </c>
      <c r="BF181" s="3"/>
      <c r="BG181" s="3"/>
      <c r="BH181" s="3"/>
      <c r="BI181" s="3"/>
      <c r="BJ181" s="3"/>
      <c r="BK181" s="3">
        <v>3.5</v>
      </c>
      <c r="BL181" s="3"/>
      <c r="BM181" s="3"/>
      <c r="BN181" s="3"/>
      <c r="BO181" s="3"/>
      <c r="BP181" s="3">
        <v>4.5</v>
      </c>
    </row>
    <row r="182" spans="1:68" x14ac:dyDescent="0.25">
      <c r="A182" s="3" t="s">
        <v>250</v>
      </c>
      <c r="B182" s="3"/>
      <c r="C182" s="3"/>
      <c r="D182" s="3">
        <v>2</v>
      </c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>
        <v>0.5</v>
      </c>
      <c r="BK182" s="3"/>
      <c r="BL182" s="3"/>
      <c r="BM182" s="3"/>
      <c r="BN182" s="3"/>
      <c r="BO182" s="3"/>
      <c r="BP182" s="3">
        <v>2.5</v>
      </c>
    </row>
    <row r="183" spans="1:68" x14ac:dyDescent="0.25">
      <c r="A183" s="3" t="s">
        <v>251</v>
      </c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>
        <v>4.5</v>
      </c>
      <c r="BL183" s="3"/>
      <c r="BM183" s="3"/>
      <c r="BN183" s="3"/>
      <c r="BO183" s="3"/>
      <c r="BP183" s="3">
        <v>4.5</v>
      </c>
    </row>
    <row r="184" spans="1:68" x14ac:dyDescent="0.25">
      <c r="A184" s="3" t="s">
        <v>252</v>
      </c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>
        <v>1</v>
      </c>
      <c r="BL184" s="3"/>
      <c r="BM184" s="3"/>
      <c r="BN184" s="3"/>
      <c r="BO184" s="3"/>
      <c r="BP184" s="3">
        <v>1</v>
      </c>
    </row>
    <row r="185" spans="1:68" x14ac:dyDescent="0.25">
      <c r="A185" s="3" t="s">
        <v>253</v>
      </c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>
        <v>1</v>
      </c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>
        <v>1</v>
      </c>
    </row>
    <row r="186" spans="1:68" x14ac:dyDescent="0.25">
      <c r="A186" s="3" t="s">
        <v>254</v>
      </c>
      <c r="B186" s="3"/>
      <c r="C186" s="3"/>
      <c r="D186" s="3">
        <v>7</v>
      </c>
      <c r="E186" s="3"/>
      <c r="F186" s="3"/>
      <c r="G186" s="3"/>
      <c r="H186" s="3"/>
      <c r="I186" s="3"/>
      <c r="J186" s="3">
        <v>29.5</v>
      </c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>
        <v>8.5</v>
      </c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>
        <v>0.5</v>
      </c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>
        <v>45.5</v>
      </c>
    </row>
    <row r="187" spans="1:68" x14ac:dyDescent="0.25">
      <c r="A187" s="3" t="s">
        <v>255</v>
      </c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>
        <v>1</v>
      </c>
      <c r="BM187" s="3"/>
      <c r="BN187" s="3"/>
      <c r="BO187" s="3"/>
      <c r="BP187" s="3">
        <v>1</v>
      </c>
    </row>
    <row r="188" spans="1:68" x14ac:dyDescent="0.25">
      <c r="A188" s="3" t="s">
        <v>256</v>
      </c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>
        <v>52.5</v>
      </c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>
        <v>38.5</v>
      </c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>
        <v>91</v>
      </c>
    </row>
    <row r="189" spans="1:68" x14ac:dyDescent="0.25">
      <c r="A189" s="3" t="s">
        <v>257</v>
      </c>
      <c r="B189" s="3"/>
      <c r="C189" s="3">
        <v>1</v>
      </c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>
        <v>3.5</v>
      </c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>
        <v>8</v>
      </c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>
        <v>12.5</v>
      </c>
    </row>
    <row r="190" spans="1:68" x14ac:dyDescent="0.25">
      <c r="A190" s="3" t="s">
        <v>258</v>
      </c>
      <c r="B190" s="3"/>
      <c r="C190" s="3"/>
      <c r="D190" s="3">
        <v>5</v>
      </c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>
        <v>16.5</v>
      </c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>
        <v>3</v>
      </c>
      <c r="BL190" s="3"/>
      <c r="BM190" s="3"/>
      <c r="BN190" s="3"/>
      <c r="BO190" s="3"/>
      <c r="BP190" s="3">
        <v>24.5</v>
      </c>
    </row>
    <row r="191" spans="1:68" x14ac:dyDescent="0.25">
      <c r="A191" s="3" t="s">
        <v>259</v>
      </c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>
        <v>6</v>
      </c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>
        <v>6</v>
      </c>
    </row>
    <row r="192" spans="1:68" x14ac:dyDescent="0.25">
      <c r="A192" s="3" t="s">
        <v>260</v>
      </c>
      <c r="B192" s="3"/>
      <c r="C192" s="3"/>
      <c r="D192" s="3">
        <v>3</v>
      </c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>
        <v>4</v>
      </c>
      <c r="Y192" s="3"/>
      <c r="Z192" s="3"/>
      <c r="AA192" s="3"/>
      <c r="AB192" s="3">
        <v>6.5</v>
      </c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>
        <v>3</v>
      </c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>
        <v>16.5</v>
      </c>
    </row>
    <row r="193" spans="1:68" x14ac:dyDescent="0.25">
      <c r="A193" s="3" t="s">
        <v>261</v>
      </c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>
        <v>66</v>
      </c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>
        <v>8</v>
      </c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>
        <v>74</v>
      </c>
    </row>
    <row r="194" spans="1:68" x14ac:dyDescent="0.25">
      <c r="A194" s="3" t="s">
        <v>262</v>
      </c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>
        <v>1.5</v>
      </c>
      <c r="BL194" s="3"/>
      <c r="BM194" s="3"/>
      <c r="BN194" s="3"/>
      <c r="BO194" s="3"/>
      <c r="BP194" s="3">
        <v>1.5</v>
      </c>
    </row>
    <row r="195" spans="1:68" x14ac:dyDescent="0.25">
      <c r="A195" s="3" t="s">
        <v>263</v>
      </c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>
        <v>9</v>
      </c>
      <c r="BM195" s="3"/>
      <c r="BN195" s="3"/>
      <c r="BO195" s="3"/>
      <c r="BP195" s="3">
        <v>9</v>
      </c>
    </row>
    <row r="196" spans="1:68" x14ac:dyDescent="0.25">
      <c r="A196" s="3" t="s">
        <v>264</v>
      </c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>
        <v>1.5</v>
      </c>
      <c r="BL196" s="3"/>
      <c r="BM196" s="3"/>
      <c r="BN196" s="3"/>
      <c r="BO196" s="3"/>
      <c r="BP196" s="3">
        <v>1.5</v>
      </c>
    </row>
    <row r="197" spans="1:68" x14ac:dyDescent="0.25">
      <c r="A197" s="3" t="s">
        <v>265</v>
      </c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>
        <v>2</v>
      </c>
      <c r="BM197" s="3"/>
      <c r="BN197" s="3"/>
      <c r="BO197" s="3"/>
      <c r="BP197" s="3">
        <v>2</v>
      </c>
    </row>
    <row r="198" spans="1:68" x14ac:dyDescent="0.25">
      <c r="A198" s="3" t="s">
        <v>266</v>
      </c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>
        <v>6</v>
      </c>
      <c r="BC198" s="3"/>
      <c r="BD198" s="3"/>
      <c r="BE198" s="3"/>
      <c r="BF198" s="3"/>
      <c r="BG198" s="3"/>
      <c r="BH198" s="3"/>
      <c r="BI198" s="3"/>
      <c r="BJ198" s="3"/>
      <c r="BK198" s="3">
        <v>1</v>
      </c>
      <c r="BL198" s="3">
        <v>2</v>
      </c>
      <c r="BM198" s="3"/>
      <c r="BN198" s="3"/>
      <c r="BO198" s="3"/>
      <c r="BP198" s="3">
        <v>9</v>
      </c>
    </row>
    <row r="199" spans="1:68" x14ac:dyDescent="0.25">
      <c r="A199" s="3" t="s">
        <v>267</v>
      </c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>
        <v>0.5</v>
      </c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>
        <v>4</v>
      </c>
      <c r="BL199" s="3"/>
      <c r="BM199" s="3"/>
      <c r="BN199" s="3"/>
      <c r="BO199" s="3"/>
      <c r="BP199" s="3">
        <v>4.5</v>
      </c>
    </row>
    <row r="200" spans="1:68" x14ac:dyDescent="0.25">
      <c r="A200" s="3" t="s">
        <v>268</v>
      </c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>
        <v>6</v>
      </c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>
        <v>0.5</v>
      </c>
      <c r="BL200" s="3"/>
      <c r="BM200" s="3"/>
      <c r="BN200" s="3"/>
      <c r="BO200" s="3"/>
      <c r="BP200" s="3">
        <v>6.5</v>
      </c>
    </row>
    <row r="201" spans="1:68" x14ac:dyDescent="0.25">
      <c r="A201" s="3" t="s">
        <v>269</v>
      </c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>
        <v>2</v>
      </c>
      <c r="BL201" s="3"/>
      <c r="BM201" s="3"/>
      <c r="BN201" s="3"/>
      <c r="BO201" s="3"/>
      <c r="BP201" s="3">
        <v>2</v>
      </c>
    </row>
    <row r="202" spans="1:68" x14ac:dyDescent="0.25">
      <c r="A202" s="3" t="s">
        <v>270</v>
      </c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>
        <v>4</v>
      </c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>
        <v>4</v>
      </c>
    </row>
    <row r="203" spans="1:68" x14ac:dyDescent="0.25">
      <c r="A203" s="3" t="s">
        <v>271</v>
      </c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>
        <v>2</v>
      </c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>
        <v>2</v>
      </c>
    </row>
    <row r="204" spans="1:68" x14ac:dyDescent="0.25">
      <c r="A204" s="3" t="s">
        <v>272</v>
      </c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>
        <v>5</v>
      </c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>
        <v>1.5</v>
      </c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>
        <v>6.5</v>
      </c>
    </row>
    <row r="205" spans="1:68" x14ac:dyDescent="0.25">
      <c r="A205" s="3" t="s">
        <v>273</v>
      </c>
      <c r="B205" s="3"/>
      <c r="C205" s="3">
        <v>49.75</v>
      </c>
      <c r="D205" s="3">
        <v>1.5</v>
      </c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>
        <v>21.5</v>
      </c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>
        <v>6</v>
      </c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>
        <v>24.75</v>
      </c>
      <c r="BL205" s="3">
        <v>15</v>
      </c>
      <c r="BM205" s="3"/>
      <c r="BN205" s="3"/>
      <c r="BO205" s="3"/>
      <c r="BP205" s="3">
        <v>118.5</v>
      </c>
    </row>
    <row r="206" spans="1:68" x14ac:dyDescent="0.25">
      <c r="A206" s="3" t="s">
        <v>274</v>
      </c>
      <c r="B206" s="3"/>
      <c r="C206" s="3">
        <v>45</v>
      </c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>
        <v>10</v>
      </c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>
        <v>3</v>
      </c>
      <c r="AY206" s="3">
        <v>1</v>
      </c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>
        <v>2</v>
      </c>
      <c r="BM206" s="3"/>
      <c r="BN206" s="3"/>
      <c r="BO206" s="3"/>
      <c r="BP206" s="3">
        <v>61</v>
      </c>
    </row>
    <row r="207" spans="1:68" x14ac:dyDescent="0.25">
      <c r="A207" s="3" t="s">
        <v>275</v>
      </c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>
        <v>14.5</v>
      </c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>
        <v>14.5</v>
      </c>
    </row>
    <row r="208" spans="1:68" x14ac:dyDescent="0.25">
      <c r="A208" s="3" t="s">
        <v>276</v>
      </c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>
        <v>14</v>
      </c>
      <c r="BC208" s="3">
        <v>23</v>
      </c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>
        <v>37</v>
      </c>
    </row>
    <row r="209" spans="1:68" x14ac:dyDescent="0.25">
      <c r="A209" s="3" t="s">
        <v>277</v>
      </c>
      <c r="B209" s="3"/>
      <c r="C209" s="3"/>
      <c r="D209" s="3"/>
      <c r="E209" s="3">
        <v>1</v>
      </c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>
        <v>2</v>
      </c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>
        <v>3</v>
      </c>
    </row>
    <row r="210" spans="1:68" x14ac:dyDescent="0.25">
      <c r="A210" s="3" t="s">
        <v>278</v>
      </c>
      <c r="B210" s="3"/>
      <c r="C210" s="3"/>
      <c r="D210" s="3"/>
      <c r="E210" s="3">
        <v>1</v>
      </c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>
        <v>5.25</v>
      </c>
      <c r="BL210" s="3">
        <v>1</v>
      </c>
      <c r="BM210" s="3"/>
      <c r="BN210" s="3"/>
      <c r="BO210" s="3"/>
      <c r="BP210" s="3">
        <v>7.25</v>
      </c>
    </row>
    <row r="211" spans="1:68" x14ac:dyDescent="0.25">
      <c r="A211" s="3" t="s">
        <v>279</v>
      </c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>
        <v>2.5</v>
      </c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>
        <v>2.5</v>
      </c>
    </row>
    <row r="212" spans="1:68" x14ac:dyDescent="0.25">
      <c r="A212" s="3" t="s">
        <v>280</v>
      </c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>
        <v>20</v>
      </c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>
        <v>2</v>
      </c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>
        <v>9.5</v>
      </c>
      <c r="BK212" s="3"/>
      <c r="BL212" s="3"/>
      <c r="BM212" s="3"/>
      <c r="BN212" s="3"/>
      <c r="BO212" s="3"/>
      <c r="BP212" s="3">
        <v>31.5</v>
      </c>
    </row>
    <row r="213" spans="1:68" x14ac:dyDescent="0.25">
      <c r="A213" s="3" t="s">
        <v>281</v>
      </c>
      <c r="B213" s="3"/>
      <c r="C213" s="3"/>
      <c r="D213" s="3">
        <v>3</v>
      </c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>
        <v>11</v>
      </c>
      <c r="U213" s="3"/>
      <c r="V213" s="3"/>
      <c r="W213" s="3"/>
      <c r="X213" s="3">
        <v>1</v>
      </c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>
        <v>9</v>
      </c>
      <c r="BF213" s="3"/>
      <c r="BG213" s="3"/>
      <c r="BH213" s="3"/>
      <c r="BI213" s="3"/>
      <c r="BJ213" s="3"/>
      <c r="BK213" s="3">
        <v>16</v>
      </c>
      <c r="BL213" s="3">
        <v>12</v>
      </c>
      <c r="BM213" s="3"/>
      <c r="BN213" s="3"/>
      <c r="BO213" s="3"/>
      <c r="BP213" s="3">
        <v>52</v>
      </c>
    </row>
    <row r="214" spans="1:68" x14ac:dyDescent="0.25">
      <c r="A214" s="3" t="s">
        <v>282</v>
      </c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>
        <v>5</v>
      </c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>
        <v>1</v>
      </c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>
        <v>6</v>
      </c>
    </row>
    <row r="215" spans="1:68" x14ac:dyDescent="0.25">
      <c r="A215" s="3" t="s">
        <v>283</v>
      </c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>
        <v>16</v>
      </c>
      <c r="BL215" s="3"/>
      <c r="BM215" s="3"/>
      <c r="BN215" s="3"/>
      <c r="BO215" s="3"/>
      <c r="BP215" s="3">
        <v>16</v>
      </c>
    </row>
    <row r="216" spans="1:68" x14ac:dyDescent="0.25">
      <c r="A216" s="3" t="s">
        <v>284</v>
      </c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>
        <v>1.5</v>
      </c>
      <c r="BL216" s="3"/>
      <c r="BM216" s="3"/>
      <c r="BN216" s="3"/>
      <c r="BO216" s="3"/>
      <c r="BP216" s="3">
        <v>1.5</v>
      </c>
    </row>
    <row r="217" spans="1:68" x14ac:dyDescent="0.25">
      <c r="A217" s="3" t="s">
        <v>285</v>
      </c>
      <c r="B217" s="3"/>
      <c r="C217" s="3"/>
      <c r="D217" s="3">
        <v>2</v>
      </c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>
        <v>2</v>
      </c>
    </row>
    <row r="218" spans="1:68" x14ac:dyDescent="0.25">
      <c r="A218" s="3" t="s">
        <v>286</v>
      </c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>
        <v>2.5</v>
      </c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>
        <v>2.5</v>
      </c>
    </row>
    <row r="219" spans="1:68" x14ac:dyDescent="0.25">
      <c r="A219" s="3" t="s">
        <v>287</v>
      </c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>
        <v>28</v>
      </c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>
        <v>52</v>
      </c>
      <c r="BC219" s="3"/>
      <c r="BD219" s="3"/>
      <c r="BE219" s="3"/>
      <c r="BF219" s="3"/>
      <c r="BG219" s="3"/>
      <c r="BH219" s="3"/>
      <c r="BI219" s="3"/>
      <c r="BJ219" s="3"/>
      <c r="BK219" s="3"/>
      <c r="BL219" s="3">
        <v>6</v>
      </c>
      <c r="BM219" s="3"/>
      <c r="BN219" s="3"/>
      <c r="BO219" s="3"/>
      <c r="BP219" s="3">
        <v>86</v>
      </c>
    </row>
    <row r="220" spans="1:68" x14ac:dyDescent="0.25">
      <c r="A220" s="3" t="s">
        <v>288</v>
      </c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>
        <v>11</v>
      </c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>
        <v>11</v>
      </c>
    </row>
    <row r="221" spans="1:68" x14ac:dyDescent="0.25">
      <c r="A221" s="3" t="s">
        <v>289</v>
      </c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>
        <v>9</v>
      </c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>
        <v>9</v>
      </c>
    </row>
    <row r="222" spans="1:68" x14ac:dyDescent="0.25">
      <c r="A222" s="3" t="s">
        <v>290</v>
      </c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>
        <v>11</v>
      </c>
      <c r="Q222" s="3"/>
      <c r="R222" s="3"/>
      <c r="S222" s="3"/>
      <c r="T222" s="3">
        <v>8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>
        <v>19</v>
      </c>
    </row>
    <row r="223" spans="1:68" x14ac:dyDescent="0.25">
      <c r="A223" s="3" t="s">
        <v>291</v>
      </c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>
        <v>2.5</v>
      </c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>
        <v>2.5</v>
      </c>
    </row>
    <row r="224" spans="1:68" x14ac:dyDescent="0.25">
      <c r="A224" s="3" t="s">
        <v>292</v>
      </c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>
        <v>15</v>
      </c>
      <c r="Q224" s="3"/>
      <c r="R224" s="3"/>
      <c r="S224" s="3"/>
      <c r="T224" s="3"/>
      <c r="U224" s="3">
        <v>1</v>
      </c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>
        <v>27</v>
      </c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>
        <v>7</v>
      </c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>
        <v>50</v>
      </c>
    </row>
    <row r="225" spans="1:68" x14ac:dyDescent="0.25">
      <c r="A225" s="3" t="s">
        <v>293</v>
      </c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>
        <v>2</v>
      </c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>
        <v>2</v>
      </c>
    </row>
    <row r="226" spans="1:68" x14ac:dyDescent="0.25">
      <c r="A226" s="3" t="s">
        <v>294</v>
      </c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>
        <v>3</v>
      </c>
      <c r="BL226" s="3"/>
      <c r="BM226" s="3"/>
      <c r="BN226" s="3"/>
      <c r="BO226" s="3"/>
      <c r="BP226" s="3">
        <v>3</v>
      </c>
    </row>
    <row r="227" spans="1:68" x14ac:dyDescent="0.25">
      <c r="A227" s="3" t="s">
        <v>295</v>
      </c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>
        <v>8.5</v>
      </c>
      <c r="AZ227" s="3"/>
      <c r="BA227" s="3"/>
      <c r="BB227" s="3"/>
      <c r="BC227" s="3"/>
      <c r="BD227" s="3"/>
      <c r="BE227" s="3">
        <v>16</v>
      </c>
      <c r="BF227" s="3"/>
      <c r="BG227" s="3"/>
      <c r="BH227" s="3"/>
      <c r="BI227" s="3">
        <v>606.66999999999996</v>
      </c>
      <c r="BJ227" s="3"/>
      <c r="BK227" s="3"/>
      <c r="BL227" s="3"/>
      <c r="BM227" s="3"/>
      <c r="BN227" s="3"/>
      <c r="BO227" s="3"/>
      <c r="BP227" s="3">
        <v>631.16999999999996</v>
      </c>
    </row>
    <row r="228" spans="1:68" x14ac:dyDescent="0.25">
      <c r="A228" s="3" t="s">
        <v>296</v>
      </c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>
        <v>1.75</v>
      </c>
      <c r="BL228" s="3"/>
      <c r="BM228" s="3"/>
      <c r="BN228" s="3"/>
      <c r="BO228" s="3"/>
      <c r="BP228" s="3">
        <v>1.75</v>
      </c>
    </row>
    <row r="229" spans="1:68" x14ac:dyDescent="0.25">
      <c r="A229" s="3" t="s">
        <v>297</v>
      </c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>
        <v>4.5</v>
      </c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>
        <v>4.5</v>
      </c>
    </row>
    <row r="230" spans="1:68" x14ac:dyDescent="0.25">
      <c r="A230" s="3" t="s">
        <v>298</v>
      </c>
      <c r="B230" s="3"/>
      <c r="C230" s="3"/>
      <c r="D230" s="3"/>
      <c r="E230" s="3">
        <v>15</v>
      </c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>
        <v>2</v>
      </c>
      <c r="BL230" s="3"/>
      <c r="BM230" s="3"/>
      <c r="BN230" s="3"/>
      <c r="BO230" s="3"/>
      <c r="BP230" s="3">
        <v>17</v>
      </c>
    </row>
    <row r="231" spans="1:68" x14ac:dyDescent="0.25">
      <c r="A231" s="3" t="s">
        <v>299</v>
      </c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>
        <v>16</v>
      </c>
      <c r="BD231" s="3"/>
      <c r="BE231" s="3"/>
      <c r="BF231" s="3"/>
      <c r="BG231" s="3"/>
      <c r="BH231" s="3"/>
      <c r="BI231" s="3"/>
      <c r="BJ231" s="3">
        <v>15.5</v>
      </c>
      <c r="BK231" s="3"/>
      <c r="BL231" s="3"/>
      <c r="BM231" s="3"/>
      <c r="BN231" s="3"/>
      <c r="BO231" s="3"/>
      <c r="BP231" s="3">
        <v>31.5</v>
      </c>
    </row>
    <row r="232" spans="1:68" x14ac:dyDescent="0.25">
      <c r="A232" s="3" t="s">
        <v>300</v>
      </c>
      <c r="B232" s="3"/>
      <c r="C232" s="3">
        <v>4.75</v>
      </c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>
        <v>10</v>
      </c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>
        <v>0.5</v>
      </c>
      <c r="BK232" s="3"/>
      <c r="BL232" s="3"/>
      <c r="BM232" s="3"/>
      <c r="BN232" s="3"/>
      <c r="BO232" s="3"/>
      <c r="BP232" s="3">
        <v>15.25</v>
      </c>
    </row>
    <row r="233" spans="1:68" x14ac:dyDescent="0.25">
      <c r="A233" s="3" t="s">
        <v>301</v>
      </c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>
        <v>5</v>
      </c>
      <c r="U233" s="3"/>
      <c r="V233" s="3"/>
      <c r="W233" s="3"/>
      <c r="X233" s="3"/>
      <c r="Y233" s="3"/>
      <c r="Z233" s="3"/>
      <c r="AA233" s="3"/>
      <c r="AB233" s="3">
        <v>6</v>
      </c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>
        <v>4</v>
      </c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>
        <v>15</v>
      </c>
    </row>
    <row r="234" spans="1:68" x14ac:dyDescent="0.25">
      <c r="A234" s="3" t="s">
        <v>302</v>
      </c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>
        <v>4.5</v>
      </c>
      <c r="BK234" s="3"/>
      <c r="BL234" s="3"/>
      <c r="BM234" s="3"/>
      <c r="BN234" s="3"/>
      <c r="BO234" s="3"/>
      <c r="BP234" s="3">
        <v>4.5</v>
      </c>
    </row>
    <row r="235" spans="1:68" x14ac:dyDescent="0.25">
      <c r="A235" s="3" t="s">
        <v>303</v>
      </c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>
        <v>8</v>
      </c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>
        <v>8</v>
      </c>
    </row>
    <row r="236" spans="1:68" x14ac:dyDescent="0.25">
      <c r="A236" s="3" t="s">
        <v>304</v>
      </c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>
        <v>8.25</v>
      </c>
      <c r="BL236" s="3"/>
      <c r="BM236" s="3"/>
      <c r="BN236" s="3"/>
      <c r="BO236" s="3"/>
      <c r="BP236" s="3">
        <v>8.25</v>
      </c>
    </row>
    <row r="237" spans="1:68" x14ac:dyDescent="0.25">
      <c r="A237" s="3" t="s">
        <v>305</v>
      </c>
      <c r="B237" s="3"/>
      <c r="C237" s="3"/>
      <c r="D237" s="3"/>
      <c r="E237" s="3">
        <v>1</v>
      </c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>
        <v>1</v>
      </c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>
        <v>0.5</v>
      </c>
      <c r="BL237" s="3"/>
      <c r="BM237" s="3"/>
      <c r="BN237" s="3"/>
      <c r="BO237" s="3"/>
      <c r="BP237" s="3">
        <v>2.5</v>
      </c>
    </row>
    <row r="238" spans="1:68" x14ac:dyDescent="0.25">
      <c r="A238" s="3" t="s">
        <v>306</v>
      </c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>
        <v>11</v>
      </c>
      <c r="BF238" s="3"/>
      <c r="BG238" s="3"/>
      <c r="BH238" s="3"/>
      <c r="BI238" s="3"/>
      <c r="BJ238" s="3"/>
      <c r="BK238" s="3">
        <v>17.25</v>
      </c>
      <c r="BL238" s="3">
        <v>4</v>
      </c>
      <c r="BM238" s="3"/>
      <c r="BN238" s="3"/>
      <c r="BO238" s="3"/>
      <c r="BP238" s="3">
        <v>32.25</v>
      </c>
    </row>
    <row r="239" spans="1:68" x14ac:dyDescent="0.25">
      <c r="A239" s="3" t="s">
        <v>307</v>
      </c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>
        <v>6.75</v>
      </c>
      <c r="Y239" s="3"/>
      <c r="Z239" s="3"/>
      <c r="AA239" s="3"/>
      <c r="AB239" s="3"/>
      <c r="AC239" s="3"/>
      <c r="AD239" s="3">
        <v>16</v>
      </c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>
        <v>22.75</v>
      </c>
    </row>
    <row r="240" spans="1:68" x14ac:dyDescent="0.25">
      <c r="A240" s="3" t="s">
        <v>308</v>
      </c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>
        <v>4.5</v>
      </c>
      <c r="BL240" s="3"/>
      <c r="BM240" s="3"/>
      <c r="BN240" s="3"/>
      <c r="BO240" s="3"/>
      <c r="BP240" s="3">
        <v>4.5</v>
      </c>
    </row>
    <row r="241" spans="1:68" x14ac:dyDescent="0.25">
      <c r="A241" s="3" t="s">
        <v>309</v>
      </c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>
        <v>7</v>
      </c>
      <c r="BD241" s="3"/>
      <c r="BE241" s="3">
        <v>4</v>
      </c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>
        <v>11</v>
      </c>
    </row>
    <row r="242" spans="1:68" x14ac:dyDescent="0.25">
      <c r="A242" s="3" t="s">
        <v>310</v>
      </c>
      <c r="B242" s="3"/>
      <c r="C242" s="3"/>
      <c r="D242" s="3">
        <v>8</v>
      </c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>
        <v>25</v>
      </c>
      <c r="U242" s="3"/>
      <c r="V242" s="3"/>
      <c r="W242" s="3"/>
      <c r="X242" s="3"/>
      <c r="Y242" s="3"/>
      <c r="Z242" s="3"/>
      <c r="AA242" s="3"/>
      <c r="AB242" s="3">
        <v>5.5</v>
      </c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>
        <v>38.5</v>
      </c>
    </row>
    <row r="243" spans="1:68" x14ac:dyDescent="0.25">
      <c r="A243" s="3" t="s">
        <v>311</v>
      </c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>
        <v>1</v>
      </c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>
        <v>1</v>
      </c>
    </row>
    <row r="244" spans="1:68" x14ac:dyDescent="0.25">
      <c r="A244" s="3" t="s">
        <v>312</v>
      </c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>
        <v>3</v>
      </c>
      <c r="BL244" s="3"/>
      <c r="BM244" s="3"/>
      <c r="BN244" s="3"/>
      <c r="BO244" s="3"/>
      <c r="BP244" s="3">
        <v>3</v>
      </c>
    </row>
    <row r="245" spans="1:68" x14ac:dyDescent="0.25">
      <c r="A245" s="3" t="s">
        <v>313</v>
      </c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>
        <v>8</v>
      </c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>
        <v>8</v>
      </c>
    </row>
    <row r="246" spans="1:68" x14ac:dyDescent="0.25">
      <c r="A246" s="3" t="s">
        <v>314</v>
      </c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>
        <v>5</v>
      </c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>
        <v>3</v>
      </c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>
        <v>8</v>
      </c>
    </row>
    <row r="247" spans="1:68" x14ac:dyDescent="0.25">
      <c r="A247" s="3" t="s">
        <v>315</v>
      </c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>
        <v>7</v>
      </c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>
        <v>7</v>
      </c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>
        <v>14</v>
      </c>
    </row>
    <row r="248" spans="1:68" x14ac:dyDescent="0.25">
      <c r="A248" s="3" t="s">
        <v>316</v>
      </c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>
        <v>6</v>
      </c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>
        <v>6</v>
      </c>
    </row>
    <row r="249" spans="1:68" x14ac:dyDescent="0.25">
      <c r="A249" s="3" t="s">
        <v>317</v>
      </c>
      <c r="B249" s="3"/>
      <c r="C249" s="3"/>
      <c r="D249" s="3">
        <v>14</v>
      </c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>
        <v>4</v>
      </c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>
        <v>8</v>
      </c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>
        <v>26</v>
      </c>
    </row>
    <row r="250" spans="1:68" x14ac:dyDescent="0.25">
      <c r="A250" s="3" t="s">
        <v>318</v>
      </c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>
        <v>3.5</v>
      </c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>
        <v>3.5</v>
      </c>
    </row>
    <row r="251" spans="1:68" x14ac:dyDescent="0.25">
      <c r="A251" s="3" t="s">
        <v>319</v>
      </c>
      <c r="B251" s="3"/>
      <c r="C251" s="3">
        <v>21</v>
      </c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>
        <v>7</v>
      </c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>
        <v>19</v>
      </c>
      <c r="BK251" s="3"/>
      <c r="BL251" s="3"/>
      <c r="BM251" s="3"/>
      <c r="BN251" s="3"/>
      <c r="BO251" s="3"/>
      <c r="BP251" s="3">
        <v>47</v>
      </c>
    </row>
    <row r="252" spans="1:68" x14ac:dyDescent="0.25">
      <c r="A252" s="3" t="s">
        <v>320</v>
      </c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>
        <v>24.5</v>
      </c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>
        <v>24.5</v>
      </c>
    </row>
    <row r="253" spans="1:68" x14ac:dyDescent="0.25">
      <c r="A253" s="3" t="s">
        <v>321</v>
      </c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>
        <v>0.5</v>
      </c>
      <c r="AZ253" s="3"/>
      <c r="BA253" s="3"/>
      <c r="BB253" s="3"/>
      <c r="BC253" s="3"/>
      <c r="BD253" s="3"/>
      <c r="BE253" s="3">
        <v>0.5</v>
      </c>
      <c r="BF253" s="3"/>
      <c r="BG253" s="3"/>
      <c r="BH253" s="3"/>
      <c r="BI253" s="3"/>
      <c r="BJ253" s="3"/>
      <c r="BK253" s="3">
        <v>1.5</v>
      </c>
      <c r="BL253" s="3"/>
      <c r="BM253" s="3"/>
      <c r="BN253" s="3"/>
      <c r="BO253" s="3"/>
      <c r="BP253" s="3">
        <v>2.5</v>
      </c>
    </row>
    <row r="254" spans="1:68" x14ac:dyDescent="0.25">
      <c r="A254" s="3" t="s">
        <v>322</v>
      </c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>
        <v>8.25</v>
      </c>
      <c r="BL254" s="3"/>
      <c r="BM254" s="3"/>
      <c r="BN254" s="3"/>
      <c r="BO254" s="3"/>
      <c r="BP254" s="3">
        <v>8.25</v>
      </c>
    </row>
    <row r="255" spans="1:68" x14ac:dyDescent="0.25">
      <c r="A255" s="3" t="s">
        <v>323</v>
      </c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>
        <v>5.75</v>
      </c>
      <c r="BL255" s="3"/>
      <c r="BM255" s="3"/>
      <c r="BN255" s="3"/>
      <c r="BO255" s="3"/>
      <c r="BP255" s="3">
        <v>5.75</v>
      </c>
    </row>
    <row r="256" spans="1:68" x14ac:dyDescent="0.25">
      <c r="A256" s="3" t="s">
        <v>324</v>
      </c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>
        <v>4.5</v>
      </c>
      <c r="BL256" s="3"/>
      <c r="BM256" s="3"/>
      <c r="BN256" s="3"/>
      <c r="BO256" s="3"/>
      <c r="BP256" s="3">
        <v>4.5</v>
      </c>
    </row>
    <row r="257" spans="1:68" x14ac:dyDescent="0.25">
      <c r="A257" s="3" t="s">
        <v>325</v>
      </c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>
        <v>16.5</v>
      </c>
      <c r="BL257" s="3"/>
      <c r="BM257" s="3"/>
      <c r="BN257" s="3"/>
      <c r="BO257" s="3"/>
      <c r="BP257" s="3">
        <v>16.5</v>
      </c>
    </row>
    <row r="258" spans="1:68" x14ac:dyDescent="0.25">
      <c r="A258" s="3" t="s">
        <v>326</v>
      </c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>
        <v>6.25</v>
      </c>
      <c r="BF258" s="3"/>
      <c r="BG258" s="3"/>
      <c r="BH258" s="3"/>
      <c r="BI258" s="3"/>
      <c r="BJ258" s="3"/>
      <c r="BK258" s="3">
        <v>3.5</v>
      </c>
      <c r="BL258" s="3"/>
      <c r="BM258" s="3"/>
      <c r="BN258" s="3"/>
      <c r="BO258" s="3"/>
      <c r="BP258" s="3">
        <v>9.75</v>
      </c>
    </row>
    <row r="259" spans="1:68" x14ac:dyDescent="0.25">
      <c r="A259" s="3" t="s">
        <v>327</v>
      </c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>
        <v>4</v>
      </c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>
        <v>4</v>
      </c>
    </row>
    <row r="260" spans="1:68" x14ac:dyDescent="0.25">
      <c r="A260" s="3" t="s">
        <v>328</v>
      </c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>
        <v>1</v>
      </c>
      <c r="BD260" s="3"/>
      <c r="BE260" s="3"/>
      <c r="BF260" s="3"/>
      <c r="BG260" s="3"/>
      <c r="BH260" s="3"/>
      <c r="BI260" s="3"/>
      <c r="BJ260" s="3">
        <v>5</v>
      </c>
      <c r="BK260" s="3"/>
      <c r="BL260" s="3"/>
      <c r="BM260" s="3"/>
      <c r="BN260" s="3"/>
      <c r="BO260" s="3"/>
      <c r="BP260" s="3">
        <v>6</v>
      </c>
    </row>
    <row r="261" spans="1:68" x14ac:dyDescent="0.25">
      <c r="A261" s="3" t="s">
        <v>329</v>
      </c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>
        <v>9.5</v>
      </c>
      <c r="BL261" s="3"/>
      <c r="BM261" s="3"/>
      <c r="BN261" s="3"/>
      <c r="BO261" s="3"/>
      <c r="BP261" s="3">
        <v>9.5</v>
      </c>
    </row>
    <row r="262" spans="1:68" x14ac:dyDescent="0.25">
      <c r="A262" s="3" t="s">
        <v>330</v>
      </c>
      <c r="B262" s="3"/>
      <c r="C262" s="3"/>
      <c r="D262" s="3">
        <v>2</v>
      </c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>
        <v>1.5</v>
      </c>
      <c r="BF262" s="3"/>
      <c r="BG262" s="3"/>
      <c r="BH262" s="3"/>
      <c r="BI262" s="3"/>
      <c r="BJ262" s="3"/>
      <c r="BK262" s="3">
        <v>2.5</v>
      </c>
      <c r="BL262" s="3"/>
      <c r="BM262" s="3"/>
      <c r="BN262" s="3"/>
      <c r="BO262" s="3"/>
      <c r="BP262" s="3">
        <v>6</v>
      </c>
    </row>
    <row r="263" spans="1:68" x14ac:dyDescent="0.25">
      <c r="A263" s="3" t="s">
        <v>331</v>
      </c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>
        <v>1.5</v>
      </c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>
        <v>1.5</v>
      </c>
    </row>
    <row r="264" spans="1:68" x14ac:dyDescent="0.25">
      <c r="A264" s="3" t="s">
        <v>332</v>
      </c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>
        <v>4.5</v>
      </c>
      <c r="BL264" s="3"/>
      <c r="BM264" s="3"/>
      <c r="BN264" s="3"/>
      <c r="BO264" s="3"/>
      <c r="BP264" s="3">
        <v>4.5</v>
      </c>
    </row>
    <row r="265" spans="1:68" x14ac:dyDescent="0.25">
      <c r="A265" s="3" t="s">
        <v>333</v>
      </c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>
        <v>2</v>
      </c>
      <c r="AZ265" s="3"/>
      <c r="BA265" s="3"/>
      <c r="BB265" s="3"/>
      <c r="BC265" s="3"/>
      <c r="BD265" s="3"/>
      <c r="BE265" s="3">
        <v>0.5</v>
      </c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>
        <v>2.5</v>
      </c>
    </row>
    <row r="266" spans="1:68" x14ac:dyDescent="0.25">
      <c r="A266" s="3" t="s">
        <v>334</v>
      </c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>
        <v>2</v>
      </c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>
        <v>2</v>
      </c>
    </row>
    <row r="267" spans="1:68" x14ac:dyDescent="0.25">
      <c r="A267" s="3" t="s">
        <v>335</v>
      </c>
      <c r="B267" s="3"/>
      <c r="C267" s="3"/>
      <c r="D267" s="3"/>
      <c r="E267" s="3"/>
      <c r="F267" s="3"/>
      <c r="G267" s="3"/>
      <c r="H267" s="3"/>
      <c r="I267" s="3"/>
      <c r="J267" s="3">
        <v>21.92</v>
      </c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>
        <v>0.5</v>
      </c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>
        <v>22.42</v>
      </c>
    </row>
    <row r="268" spans="1:68" x14ac:dyDescent="0.25">
      <c r="A268" s="3" t="s">
        <v>336</v>
      </c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>
        <v>7.5</v>
      </c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>
        <v>7.5</v>
      </c>
    </row>
    <row r="269" spans="1:68" x14ac:dyDescent="0.25">
      <c r="A269" s="3" t="s">
        <v>337</v>
      </c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>
        <v>4</v>
      </c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>
        <v>4</v>
      </c>
    </row>
    <row r="270" spans="1:68" x14ac:dyDescent="0.25">
      <c r="A270" s="3" t="s">
        <v>338</v>
      </c>
      <c r="B270" s="3"/>
      <c r="C270" s="3"/>
      <c r="D270" s="3"/>
      <c r="E270" s="3">
        <v>1</v>
      </c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>
        <v>1</v>
      </c>
    </row>
    <row r="271" spans="1:68" x14ac:dyDescent="0.25">
      <c r="A271" s="3" t="s">
        <v>339</v>
      </c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>
        <v>3.5</v>
      </c>
      <c r="AZ271" s="3"/>
      <c r="BA271" s="3"/>
      <c r="BB271" s="3"/>
      <c r="BC271" s="3"/>
      <c r="BD271" s="3"/>
      <c r="BE271" s="3">
        <v>1</v>
      </c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>
        <v>4.5</v>
      </c>
    </row>
    <row r="272" spans="1:68" x14ac:dyDescent="0.25">
      <c r="A272" s="3" t="s">
        <v>340</v>
      </c>
      <c r="B272" s="3"/>
      <c r="C272" s="3"/>
      <c r="D272" s="3">
        <v>350</v>
      </c>
      <c r="E272" s="3"/>
      <c r="F272" s="3"/>
      <c r="G272" s="3"/>
      <c r="H272" s="3"/>
      <c r="I272" s="3"/>
      <c r="J272" s="3">
        <v>40.5</v>
      </c>
      <c r="K272" s="3"/>
      <c r="L272" s="3"/>
      <c r="M272" s="3"/>
      <c r="N272" s="3"/>
      <c r="O272" s="3"/>
      <c r="P272" s="3"/>
      <c r="Q272" s="3"/>
      <c r="R272" s="3"/>
      <c r="S272" s="3"/>
      <c r="T272" s="3">
        <v>301.75</v>
      </c>
      <c r="U272" s="3"/>
      <c r="V272" s="3"/>
      <c r="W272" s="3"/>
      <c r="X272" s="3"/>
      <c r="Y272" s="3"/>
      <c r="Z272" s="3"/>
      <c r="AA272" s="3">
        <v>202.25</v>
      </c>
      <c r="AB272" s="3">
        <v>1.5</v>
      </c>
      <c r="AC272" s="3"/>
      <c r="AD272" s="3"/>
      <c r="AE272" s="3"/>
      <c r="AF272" s="3"/>
      <c r="AG272" s="3"/>
      <c r="AH272" s="3">
        <v>23.5</v>
      </c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>
        <v>45</v>
      </c>
      <c r="BM272" s="3"/>
      <c r="BN272" s="3"/>
      <c r="BO272" s="3"/>
      <c r="BP272" s="3">
        <v>964.5</v>
      </c>
    </row>
    <row r="273" spans="1:68" x14ac:dyDescent="0.25">
      <c r="A273" s="3" t="s">
        <v>341</v>
      </c>
      <c r="B273" s="3"/>
      <c r="C273" s="3"/>
      <c r="D273" s="3"/>
      <c r="E273" s="3">
        <v>5</v>
      </c>
      <c r="F273" s="3"/>
      <c r="G273" s="3"/>
      <c r="H273" s="3"/>
      <c r="I273" s="3"/>
      <c r="J273" s="3"/>
      <c r="K273" s="3"/>
      <c r="L273" s="3">
        <v>9</v>
      </c>
      <c r="M273" s="3">
        <v>19.88</v>
      </c>
      <c r="N273" s="3"/>
      <c r="O273" s="3"/>
      <c r="P273" s="3">
        <v>29</v>
      </c>
      <c r="Q273" s="3"/>
      <c r="R273" s="3"/>
      <c r="S273" s="3"/>
      <c r="T273" s="3"/>
      <c r="U273" s="3">
        <v>4</v>
      </c>
      <c r="V273" s="3"/>
      <c r="W273" s="3"/>
      <c r="X273" s="3"/>
      <c r="Y273" s="3"/>
      <c r="Z273" s="3"/>
      <c r="AA273" s="3"/>
      <c r="AB273" s="3">
        <v>30.5</v>
      </c>
      <c r="AC273" s="3"/>
      <c r="AD273" s="3">
        <v>18</v>
      </c>
      <c r="AE273" s="3"/>
      <c r="AF273" s="3"/>
      <c r="AG273" s="3">
        <v>44</v>
      </c>
      <c r="AH273" s="3">
        <v>15.5</v>
      </c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>
        <v>110.75</v>
      </c>
      <c r="AZ273" s="3"/>
      <c r="BA273" s="3"/>
      <c r="BB273" s="3"/>
      <c r="BC273" s="3"/>
      <c r="BD273" s="3"/>
      <c r="BE273" s="3">
        <v>27</v>
      </c>
      <c r="BF273" s="3"/>
      <c r="BG273" s="3"/>
      <c r="BH273" s="3"/>
      <c r="BI273" s="3"/>
      <c r="BJ273" s="3">
        <v>3</v>
      </c>
      <c r="BK273" s="3"/>
      <c r="BL273" s="3">
        <v>46</v>
      </c>
      <c r="BM273" s="3">
        <v>12</v>
      </c>
      <c r="BN273" s="3">
        <v>57.5</v>
      </c>
      <c r="BO273" s="3"/>
      <c r="BP273" s="3">
        <v>431.13</v>
      </c>
    </row>
    <row r="274" spans="1:68" x14ac:dyDescent="0.25">
      <c r="A274" s="3" t="s">
        <v>342</v>
      </c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>
        <v>88.5</v>
      </c>
      <c r="BL274" s="3">
        <v>6</v>
      </c>
      <c r="BM274" s="3"/>
      <c r="BN274" s="3"/>
      <c r="BO274" s="3"/>
      <c r="BP274" s="3">
        <v>94.5</v>
      </c>
    </row>
    <row r="275" spans="1:68" x14ac:dyDescent="0.25">
      <c r="A275" s="3" t="s">
        <v>343</v>
      </c>
      <c r="B275" s="3"/>
      <c r="C275" s="3"/>
      <c r="D275" s="3">
        <v>7</v>
      </c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>
        <v>32</v>
      </c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>
        <v>39</v>
      </c>
    </row>
    <row r="276" spans="1:68" x14ac:dyDescent="0.25">
      <c r="A276" s="3" t="s">
        <v>344</v>
      </c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>
        <v>6</v>
      </c>
      <c r="AC276" s="3"/>
      <c r="AD276" s="3"/>
      <c r="AE276" s="3"/>
      <c r="AF276" s="3"/>
      <c r="AG276" s="3"/>
      <c r="AH276" s="3">
        <v>2</v>
      </c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>
        <v>8</v>
      </c>
    </row>
    <row r="277" spans="1:68" x14ac:dyDescent="0.25">
      <c r="A277" s="3" t="s">
        <v>345</v>
      </c>
      <c r="B277" s="3"/>
      <c r="C277" s="3">
        <v>3</v>
      </c>
      <c r="D277" s="3">
        <v>7</v>
      </c>
      <c r="E277" s="3">
        <v>9</v>
      </c>
      <c r="F277" s="3"/>
      <c r="G277" s="3"/>
      <c r="H277" s="3"/>
      <c r="I277" s="3"/>
      <c r="J277" s="3"/>
      <c r="K277" s="3">
        <v>16</v>
      </c>
      <c r="L277" s="3"/>
      <c r="M277" s="3"/>
      <c r="N277" s="3"/>
      <c r="O277" s="3"/>
      <c r="P277" s="3"/>
      <c r="Q277" s="3"/>
      <c r="R277" s="3"/>
      <c r="S277" s="3"/>
      <c r="T277" s="3">
        <v>3</v>
      </c>
      <c r="U277" s="3"/>
      <c r="V277" s="3"/>
      <c r="W277" s="3"/>
      <c r="X277" s="3">
        <v>9</v>
      </c>
      <c r="Y277" s="3"/>
      <c r="Z277" s="3"/>
      <c r="AA277" s="3"/>
      <c r="AB277" s="3">
        <v>11.5</v>
      </c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>
        <v>6</v>
      </c>
      <c r="AY277" s="3"/>
      <c r="AZ277" s="3"/>
      <c r="BA277" s="3"/>
      <c r="BB277" s="3">
        <v>149.75</v>
      </c>
      <c r="BC277" s="3">
        <v>3</v>
      </c>
      <c r="BD277" s="3"/>
      <c r="BE277" s="3">
        <v>18.5</v>
      </c>
      <c r="BF277" s="3"/>
      <c r="BG277" s="3"/>
      <c r="BH277" s="3"/>
      <c r="BI277" s="3"/>
      <c r="BJ277" s="3">
        <v>21.5</v>
      </c>
      <c r="BK277" s="3"/>
      <c r="BL277" s="3">
        <v>3</v>
      </c>
      <c r="BM277" s="3">
        <v>11</v>
      </c>
      <c r="BN277" s="3"/>
      <c r="BO277" s="3">
        <v>932</v>
      </c>
      <c r="BP277" s="3" t="s">
        <v>355</v>
      </c>
    </row>
    <row r="278" spans="1:68" x14ac:dyDescent="0.25">
      <c r="A278" s="3" t="s">
        <v>66</v>
      </c>
      <c r="B278" s="3">
        <v>75.83</v>
      </c>
      <c r="C278" s="3">
        <v>875.75</v>
      </c>
      <c r="D278" s="3">
        <v>758.5</v>
      </c>
      <c r="E278" s="3">
        <v>913.75</v>
      </c>
      <c r="F278" s="3">
        <v>758.33</v>
      </c>
      <c r="G278" s="3">
        <v>101.62</v>
      </c>
      <c r="H278" s="3">
        <v>151.66999999999999</v>
      </c>
      <c r="I278" s="3">
        <v>641.66999999999996</v>
      </c>
      <c r="J278" s="3">
        <v>170.58</v>
      </c>
      <c r="K278" s="3">
        <v>881</v>
      </c>
      <c r="L278" s="3">
        <v>704</v>
      </c>
      <c r="M278" s="3">
        <v>812.75</v>
      </c>
      <c r="N278" s="3">
        <v>905</v>
      </c>
      <c r="O278" s="3">
        <v>910</v>
      </c>
      <c r="P278" s="3">
        <v>964.5</v>
      </c>
      <c r="Q278" s="3">
        <v>676.67</v>
      </c>
      <c r="R278" s="3">
        <v>145</v>
      </c>
      <c r="S278" s="3">
        <v>910</v>
      </c>
      <c r="T278" s="3">
        <v>944</v>
      </c>
      <c r="U278" s="3">
        <v>910</v>
      </c>
      <c r="V278" s="3">
        <v>612</v>
      </c>
      <c r="W278" s="3">
        <v>606.66999999999996</v>
      </c>
      <c r="X278" s="3">
        <v>919.77</v>
      </c>
      <c r="Y278" s="3">
        <v>530.83000000000004</v>
      </c>
      <c r="Z278" s="3">
        <v>691.8</v>
      </c>
      <c r="AA278" s="3">
        <v>849.25</v>
      </c>
      <c r="AB278" s="3">
        <v>909.82</v>
      </c>
      <c r="AC278" s="3">
        <v>910</v>
      </c>
      <c r="AD278" s="3">
        <v>857</v>
      </c>
      <c r="AE278" s="3">
        <v>910</v>
      </c>
      <c r="AF278" s="3">
        <v>910</v>
      </c>
      <c r="AG278" s="3">
        <v>711.75</v>
      </c>
      <c r="AH278" s="3">
        <v>918.52</v>
      </c>
      <c r="AI278" s="3">
        <v>910</v>
      </c>
      <c r="AJ278" s="3">
        <v>530.83000000000004</v>
      </c>
      <c r="AK278" s="3">
        <v>758.33</v>
      </c>
      <c r="AL278" s="3">
        <v>606.66999999999996</v>
      </c>
      <c r="AM278" s="3">
        <v>910</v>
      </c>
      <c r="AN278" s="3">
        <v>455</v>
      </c>
      <c r="AO278" s="3">
        <v>910</v>
      </c>
      <c r="AP278" s="3">
        <v>910</v>
      </c>
      <c r="AQ278" s="3">
        <v>606.66999999999996</v>
      </c>
      <c r="AR278" s="3">
        <v>910</v>
      </c>
      <c r="AS278" s="3">
        <v>910</v>
      </c>
      <c r="AT278" s="3">
        <v>920</v>
      </c>
      <c r="AU278" s="3">
        <v>910</v>
      </c>
      <c r="AV278" s="3">
        <v>606.66999999999996</v>
      </c>
      <c r="AW278" s="3">
        <v>910</v>
      </c>
      <c r="AX278" s="3">
        <v>920</v>
      </c>
      <c r="AY278" s="3">
        <v>874</v>
      </c>
      <c r="AZ278" s="3">
        <v>303.33</v>
      </c>
      <c r="BA278" s="3">
        <v>910</v>
      </c>
      <c r="BB278" s="3">
        <v>933.25</v>
      </c>
      <c r="BC278" s="3">
        <v>872</v>
      </c>
      <c r="BD278" s="3">
        <v>910</v>
      </c>
      <c r="BE278" s="3">
        <v>888.25</v>
      </c>
      <c r="BF278" s="3">
        <v>606.66999999999996</v>
      </c>
      <c r="BG278" s="3">
        <v>910</v>
      </c>
      <c r="BH278" s="3">
        <v>910</v>
      </c>
      <c r="BI278" s="3">
        <v>606.66999999999996</v>
      </c>
      <c r="BJ278" s="3">
        <v>863.5</v>
      </c>
      <c r="BK278" s="3">
        <v>786.25</v>
      </c>
      <c r="BL278" s="3">
        <v>829.43</v>
      </c>
      <c r="BM278" s="3" t="s">
        <v>356</v>
      </c>
      <c r="BN278" s="3">
        <v>737.75</v>
      </c>
      <c r="BO278" s="3">
        <v>932</v>
      </c>
      <c r="BP278" s="3" t="s">
        <v>366</v>
      </c>
    </row>
    <row r="279" spans="1:68" x14ac:dyDescent="0.25">
      <c r="A279" s="5" t="s">
        <v>66</v>
      </c>
      <c r="B279" s="5">
        <v>75.83</v>
      </c>
      <c r="C279" s="5">
        <v>875.75</v>
      </c>
      <c r="D279" s="5">
        <v>758.5</v>
      </c>
      <c r="E279" s="5">
        <v>913.75</v>
      </c>
      <c r="F279" s="5" t="s">
        <v>353</v>
      </c>
      <c r="G279" s="5">
        <v>101.62</v>
      </c>
      <c r="H279" s="5">
        <v>303.33</v>
      </c>
      <c r="I279" s="5">
        <v>641.66999999999996</v>
      </c>
      <c r="J279" s="5">
        <v>170.58</v>
      </c>
      <c r="K279" s="5">
        <v>881</v>
      </c>
      <c r="L279" s="5">
        <v>704</v>
      </c>
      <c r="M279" s="5">
        <v>812.75</v>
      </c>
      <c r="N279" s="5">
        <v>905</v>
      </c>
      <c r="O279" s="5">
        <v>910</v>
      </c>
      <c r="P279" s="5">
        <v>964.5</v>
      </c>
      <c r="Q279" s="5">
        <v>676.67</v>
      </c>
      <c r="R279" s="5">
        <v>145</v>
      </c>
      <c r="S279" s="5">
        <v>910</v>
      </c>
      <c r="T279" s="5">
        <v>944</v>
      </c>
      <c r="U279" s="5">
        <v>910</v>
      </c>
      <c r="V279" s="5">
        <v>612</v>
      </c>
      <c r="W279" s="5">
        <v>606.66999999999996</v>
      </c>
      <c r="X279" s="5">
        <v>919.77</v>
      </c>
      <c r="Y279" s="5">
        <v>530.83000000000004</v>
      </c>
      <c r="Z279" s="5">
        <v>691.8</v>
      </c>
      <c r="AA279" s="5">
        <v>849.25</v>
      </c>
      <c r="AB279" s="5">
        <v>909.82</v>
      </c>
      <c r="AC279" s="5">
        <v>910</v>
      </c>
      <c r="AD279" s="5">
        <v>857</v>
      </c>
      <c r="AE279" s="5">
        <v>910</v>
      </c>
      <c r="AF279" s="5">
        <v>910</v>
      </c>
      <c r="AG279" s="5">
        <v>711.75</v>
      </c>
      <c r="AH279" s="5">
        <v>918.52</v>
      </c>
      <c r="AI279" s="5">
        <v>910</v>
      </c>
      <c r="AJ279" s="5">
        <v>530.83000000000004</v>
      </c>
      <c r="AK279" s="5">
        <v>758.33</v>
      </c>
      <c r="AL279" s="5">
        <v>606.66999999999996</v>
      </c>
      <c r="AM279" s="5">
        <v>910</v>
      </c>
      <c r="AN279" s="5">
        <v>910</v>
      </c>
      <c r="AO279" s="5">
        <v>910</v>
      </c>
      <c r="AP279" s="5">
        <v>910</v>
      </c>
      <c r="AQ279" s="5" t="s">
        <v>352</v>
      </c>
      <c r="AR279" s="5">
        <v>910</v>
      </c>
      <c r="AS279" s="5">
        <v>910</v>
      </c>
      <c r="AT279" s="5">
        <v>920</v>
      </c>
      <c r="AU279" s="5">
        <v>910</v>
      </c>
      <c r="AV279" s="5">
        <v>606.66999999999996</v>
      </c>
      <c r="AW279" s="5">
        <v>910</v>
      </c>
      <c r="AX279" s="5">
        <v>920</v>
      </c>
      <c r="AY279" s="5">
        <v>874</v>
      </c>
      <c r="AZ279" s="5">
        <v>303.33</v>
      </c>
      <c r="BA279" s="5">
        <v>910</v>
      </c>
      <c r="BB279" s="5">
        <v>933.25</v>
      </c>
      <c r="BC279" s="5">
        <v>872</v>
      </c>
      <c r="BD279" s="5">
        <v>910</v>
      </c>
      <c r="BE279" s="5">
        <v>888.25</v>
      </c>
      <c r="BF279" s="5">
        <v>606.66999999999996</v>
      </c>
      <c r="BG279" s="5">
        <v>910</v>
      </c>
      <c r="BH279" s="5">
        <v>910</v>
      </c>
      <c r="BI279" s="5" t="s">
        <v>352</v>
      </c>
      <c r="BJ279" s="5">
        <v>863.5</v>
      </c>
      <c r="BK279" s="5">
        <v>786.25</v>
      </c>
      <c r="BL279" s="5">
        <v>829.43</v>
      </c>
      <c r="BM279" s="5" t="s">
        <v>356</v>
      </c>
      <c r="BN279" s="5">
        <v>737.75</v>
      </c>
      <c r="BO279" s="5">
        <v>932</v>
      </c>
      <c r="BP279" s="5" t="s">
        <v>364</v>
      </c>
    </row>
  </sheetData>
  <dataConsolidate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57"/>
  <sheetViews>
    <sheetView topLeftCell="A31" workbookViewId="0">
      <selection activeCell="E55" sqref="E55"/>
    </sheetView>
  </sheetViews>
  <sheetFormatPr baseColWidth="10" defaultRowHeight="15" x14ac:dyDescent="0.25"/>
  <cols>
    <col min="5" max="5" width="12.85546875" style="5" bestFit="1" customWidth="1"/>
  </cols>
  <sheetData>
    <row r="1" spans="1:5" x14ac:dyDescent="0.25">
      <c r="B1" t="s">
        <v>347</v>
      </c>
      <c r="C1" t="s">
        <v>348</v>
      </c>
      <c r="D1" t="s">
        <v>349</v>
      </c>
      <c r="E1" s="5" t="s">
        <v>66</v>
      </c>
    </row>
    <row r="2" spans="1:5" x14ac:dyDescent="0.25">
      <c r="A2" t="s">
        <v>78</v>
      </c>
      <c r="C2">
        <v>5790.59</v>
      </c>
      <c r="E2" s="5">
        <v>5790.59</v>
      </c>
    </row>
    <row r="3" spans="1:5" x14ac:dyDescent="0.25">
      <c r="A3" t="s">
        <v>80</v>
      </c>
      <c r="C3">
        <v>3059.8</v>
      </c>
      <c r="E3" s="5">
        <v>3059.8</v>
      </c>
    </row>
    <row r="4" spans="1:5" x14ac:dyDescent="0.25">
      <c r="A4" t="s">
        <v>82</v>
      </c>
      <c r="C4">
        <v>3656.87</v>
      </c>
      <c r="D4">
        <v>3600</v>
      </c>
      <c r="E4" s="5">
        <v>7256.87</v>
      </c>
    </row>
    <row r="5" spans="1:5" x14ac:dyDescent="0.25">
      <c r="A5" t="s">
        <v>83</v>
      </c>
      <c r="C5">
        <v>16070.06</v>
      </c>
      <c r="E5" s="5">
        <v>16070.06</v>
      </c>
    </row>
    <row r="6" spans="1:5" x14ac:dyDescent="0.25">
      <c r="A6" t="s">
        <v>84</v>
      </c>
      <c r="C6">
        <v>7050</v>
      </c>
      <c r="E6" s="5">
        <v>7050</v>
      </c>
    </row>
    <row r="7" spans="1:5" x14ac:dyDescent="0.25">
      <c r="A7" t="s">
        <v>86</v>
      </c>
      <c r="C7">
        <v>43607.47</v>
      </c>
      <c r="E7" s="5">
        <v>43607.47</v>
      </c>
    </row>
    <row r="8" spans="1:5" x14ac:dyDescent="0.25">
      <c r="A8" t="s">
        <v>87</v>
      </c>
      <c r="C8">
        <v>29666.73</v>
      </c>
      <c r="E8" s="5">
        <v>29666.73</v>
      </c>
    </row>
    <row r="9" spans="1:5" x14ac:dyDescent="0.25">
      <c r="A9" t="s">
        <v>88</v>
      </c>
      <c r="C9">
        <v>6339.97</v>
      </c>
      <c r="E9" s="5">
        <v>6339.97</v>
      </c>
    </row>
    <row r="10" spans="1:5" x14ac:dyDescent="0.25">
      <c r="A10" t="s">
        <v>89</v>
      </c>
      <c r="C10">
        <v>102169.32</v>
      </c>
      <c r="D10">
        <v>52</v>
      </c>
      <c r="E10" s="5">
        <v>102221.32</v>
      </c>
    </row>
    <row r="11" spans="1:5" x14ac:dyDescent="0.25">
      <c r="A11" t="s">
        <v>90</v>
      </c>
      <c r="C11">
        <v>44085.27</v>
      </c>
      <c r="E11" s="5">
        <v>44085.27</v>
      </c>
    </row>
    <row r="12" spans="1:5" x14ac:dyDescent="0.25">
      <c r="A12" t="s">
        <v>92</v>
      </c>
      <c r="C12">
        <v>10257.75</v>
      </c>
      <c r="D12">
        <v>335</v>
      </c>
      <c r="E12" s="5">
        <v>10592.75</v>
      </c>
    </row>
    <row r="13" spans="1:5" x14ac:dyDescent="0.25">
      <c r="A13" t="s">
        <v>93</v>
      </c>
      <c r="C13">
        <v>5900.29</v>
      </c>
      <c r="D13">
        <v>2386</v>
      </c>
      <c r="E13" s="5">
        <v>8286.2900000000009</v>
      </c>
    </row>
    <row r="14" spans="1:5" x14ac:dyDescent="0.25">
      <c r="A14" t="s">
        <v>94</v>
      </c>
      <c r="C14">
        <v>583.54</v>
      </c>
      <c r="E14" s="5">
        <v>583.54</v>
      </c>
    </row>
    <row r="15" spans="1:5" x14ac:dyDescent="0.25">
      <c r="A15" t="s">
        <v>95</v>
      </c>
      <c r="C15">
        <v>757.44</v>
      </c>
      <c r="E15" s="5">
        <v>757.44</v>
      </c>
    </row>
    <row r="16" spans="1:5" x14ac:dyDescent="0.25">
      <c r="A16" t="s">
        <v>96</v>
      </c>
      <c r="C16">
        <v>1388.36</v>
      </c>
      <c r="E16" s="5">
        <v>1388.36</v>
      </c>
    </row>
    <row r="17" spans="1:5" x14ac:dyDescent="0.25">
      <c r="A17" t="s">
        <v>97</v>
      </c>
      <c r="C17">
        <v>8477.4</v>
      </c>
      <c r="E17" s="5">
        <v>8477.4</v>
      </c>
    </row>
    <row r="18" spans="1:5" x14ac:dyDescent="0.25">
      <c r="A18" t="s">
        <v>98</v>
      </c>
      <c r="C18">
        <v>12125.5</v>
      </c>
      <c r="E18" s="5">
        <v>12125.5</v>
      </c>
    </row>
    <row r="19" spans="1:5" x14ac:dyDescent="0.25">
      <c r="A19" t="s">
        <v>99</v>
      </c>
      <c r="C19">
        <v>24746.82</v>
      </c>
      <c r="D19">
        <v>4706</v>
      </c>
      <c r="E19" s="5">
        <v>29452.82</v>
      </c>
    </row>
    <row r="20" spans="1:5" x14ac:dyDescent="0.25">
      <c r="A20" t="s">
        <v>100</v>
      </c>
      <c r="C20">
        <v>69667.14</v>
      </c>
      <c r="D20">
        <v>21210</v>
      </c>
      <c r="E20" s="5">
        <v>90877.14</v>
      </c>
    </row>
    <row r="21" spans="1:5" x14ac:dyDescent="0.25">
      <c r="A21" t="s">
        <v>101</v>
      </c>
      <c r="C21">
        <v>14926.24</v>
      </c>
      <c r="D21">
        <v>9321.17</v>
      </c>
      <c r="E21" s="5">
        <v>24247.41</v>
      </c>
    </row>
    <row r="22" spans="1:5" x14ac:dyDescent="0.25">
      <c r="A22" t="s">
        <v>105</v>
      </c>
      <c r="C22">
        <v>2209.83</v>
      </c>
      <c r="D22">
        <v>996</v>
      </c>
      <c r="E22" s="5">
        <v>3205.83</v>
      </c>
    </row>
    <row r="23" spans="1:5" x14ac:dyDescent="0.25">
      <c r="A23" t="s">
        <v>106</v>
      </c>
      <c r="C23">
        <v>4950</v>
      </c>
      <c r="E23" s="5">
        <v>4950</v>
      </c>
    </row>
    <row r="24" spans="1:5" x14ac:dyDescent="0.25">
      <c r="A24" t="s">
        <v>107</v>
      </c>
      <c r="C24">
        <v>11413.1</v>
      </c>
      <c r="D24">
        <v>1126</v>
      </c>
      <c r="E24" s="5">
        <v>12539.1</v>
      </c>
    </row>
    <row r="25" spans="1:5" x14ac:dyDescent="0.25">
      <c r="A25" t="s">
        <v>108</v>
      </c>
      <c r="C25">
        <v>6065.33</v>
      </c>
      <c r="D25">
        <v>2155</v>
      </c>
      <c r="E25" s="5">
        <v>8220.33</v>
      </c>
    </row>
    <row r="26" spans="1:5" x14ac:dyDescent="0.25">
      <c r="A26" t="s">
        <v>113</v>
      </c>
      <c r="C26">
        <v>489</v>
      </c>
      <c r="E26" s="5">
        <v>489</v>
      </c>
    </row>
    <row r="27" spans="1:5" x14ac:dyDescent="0.25">
      <c r="A27" t="s">
        <v>118</v>
      </c>
      <c r="C27">
        <v>5185.9799999999996</v>
      </c>
      <c r="E27" s="5">
        <v>5185.9799999999996</v>
      </c>
    </row>
    <row r="28" spans="1:5" x14ac:dyDescent="0.25">
      <c r="A28" t="s">
        <v>120</v>
      </c>
      <c r="C28">
        <v>37925.120000000003</v>
      </c>
      <c r="D28">
        <v>396</v>
      </c>
      <c r="E28" s="5">
        <v>38321.120000000003</v>
      </c>
    </row>
    <row r="29" spans="1:5" x14ac:dyDescent="0.25">
      <c r="A29" t="s">
        <v>121</v>
      </c>
      <c r="C29">
        <v>3.2</v>
      </c>
      <c r="D29">
        <v>5700</v>
      </c>
      <c r="E29" s="5">
        <v>5703.2</v>
      </c>
    </row>
    <row r="30" spans="1:5" x14ac:dyDescent="0.25">
      <c r="A30" t="s">
        <v>125</v>
      </c>
      <c r="D30">
        <v>76</v>
      </c>
      <c r="E30" s="5">
        <v>76</v>
      </c>
    </row>
    <row r="31" spans="1:5" x14ac:dyDescent="0.25">
      <c r="A31" t="s">
        <v>126</v>
      </c>
      <c r="C31">
        <v>91.89</v>
      </c>
      <c r="D31">
        <v>190</v>
      </c>
      <c r="E31" s="5">
        <v>281.89</v>
      </c>
    </row>
    <row r="32" spans="1:5" x14ac:dyDescent="0.25">
      <c r="A32" t="s">
        <v>130</v>
      </c>
      <c r="C32">
        <v>7448.72</v>
      </c>
      <c r="E32" s="5">
        <v>7448.72</v>
      </c>
    </row>
    <row r="33" spans="1:5" x14ac:dyDescent="0.25">
      <c r="A33" t="s">
        <v>131</v>
      </c>
      <c r="C33">
        <v>558.51</v>
      </c>
      <c r="D33">
        <v>1302</v>
      </c>
      <c r="E33" s="5">
        <v>1860.51</v>
      </c>
    </row>
    <row r="34" spans="1:5" x14ac:dyDescent="0.25">
      <c r="A34" t="s">
        <v>132</v>
      </c>
      <c r="D34">
        <v>3200</v>
      </c>
      <c r="E34" s="5">
        <v>3200</v>
      </c>
    </row>
    <row r="35" spans="1:5" x14ac:dyDescent="0.25">
      <c r="A35" t="s">
        <v>134</v>
      </c>
      <c r="C35">
        <v>23547.9</v>
      </c>
      <c r="D35">
        <v>8043</v>
      </c>
      <c r="E35" s="5">
        <v>31590.9</v>
      </c>
    </row>
    <row r="36" spans="1:5" x14ac:dyDescent="0.25">
      <c r="A36" t="s">
        <v>135</v>
      </c>
      <c r="C36">
        <v>561.14</v>
      </c>
      <c r="E36" s="5">
        <v>561.14</v>
      </c>
    </row>
    <row r="37" spans="1:5" x14ac:dyDescent="0.25">
      <c r="A37" t="s">
        <v>137</v>
      </c>
      <c r="C37">
        <v>14212.61</v>
      </c>
      <c r="E37" s="5">
        <v>14212.61</v>
      </c>
    </row>
    <row r="38" spans="1:5" x14ac:dyDescent="0.25">
      <c r="A38" t="s">
        <v>142</v>
      </c>
      <c r="C38">
        <v>4.29</v>
      </c>
      <c r="E38" s="5">
        <v>4.29</v>
      </c>
    </row>
    <row r="39" spans="1:5" x14ac:dyDescent="0.25">
      <c r="A39" t="s">
        <v>143</v>
      </c>
      <c r="D39">
        <v>190</v>
      </c>
      <c r="E39" s="5">
        <v>190</v>
      </c>
    </row>
    <row r="40" spans="1:5" x14ac:dyDescent="0.25">
      <c r="A40" t="s">
        <v>146</v>
      </c>
      <c r="C40">
        <v>12.87</v>
      </c>
      <c r="E40" s="5">
        <v>12.87</v>
      </c>
    </row>
    <row r="41" spans="1:5" x14ac:dyDescent="0.25">
      <c r="A41" t="s">
        <v>148</v>
      </c>
      <c r="D41">
        <v>1158.45</v>
      </c>
      <c r="E41" s="5">
        <v>1158.45</v>
      </c>
    </row>
    <row r="42" spans="1:5" x14ac:dyDescent="0.25">
      <c r="A42" t="s">
        <v>149</v>
      </c>
      <c r="D42">
        <v>700</v>
      </c>
      <c r="E42" s="5">
        <v>700</v>
      </c>
    </row>
    <row r="43" spans="1:5" x14ac:dyDescent="0.25">
      <c r="A43" t="s">
        <v>350</v>
      </c>
      <c r="D43">
        <v>288</v>
      </c>
      <c r="E43" s="5">
        <v>288</v>
      </c>
    </row>
    <row r="44" spans="1:5" x14ac:dyDescent="0.25">
      <c r="A44" t="s">
        <v>156</v>
      </c>
      <c r="C44">
        <v>1183.3900000000001</v>
      </c>
      <c r="D44">
        <v>7046.25</v>
      </c>
      <c r="E44" s="5">
        <v>8229.64</v>
      </c>
    </row>
    <row r="45" spans="1:5" x14ac:dyDescent="0.25">
      <c r="A45" t="s">
        <v>158</v>
      </c>
      <c r="D45">
        <v>3670.57</v>
      </c>
      <c r="E45" s="5">
        <v>3670.57</v>
      </c>
    </row>
    <row r="46" spans="1:5" x14ac:dyDescent="0.25">
      <c r="A46" t="s">
        <v>159</v>
      </c>
      <c r="D46">
        <v>2260.98</v>
      </c>
      <c r="E46" s="5">
        <v>2260.98</v>
      </c>
    </row>
    <row r="47" spans="1:5" x14ac:dyDescent="0.25">
      <c r="A47" t="s">
        <v>174</v>
      </c>
      <c r="C47">
        <v>165.4</v>
      </c>
      <c r="E47" s="5">
        <v>165.4</v>
      </c>
    </row>
    <row r="48" spans="1:5" x14ac:dyDescent="0.25">
      <c r="A48" t="s">
        <v>178</v>
      </c>
      <c r="C48">
        <v>163.22</v>
      </c>
      <c r="E48" s="5">
        <v>163.22</v>
      </c>
    </row>
    <row r="49" spans="1:5" x14ac:dyDescent="0.25">
      <c r="A49" t="s">
        <v>183</v>
      </c>
      <c r="C49">
        <v>164.1</v>
      </c>
      <c r="E49" s="5">
        <v>164.1</v>
      </c>
    </row>
    <row r="50" spans="1:5" x14ac:dyDescent="0.25">
      <c r="A50" t="s">
        <v>185</v>
      </c>
      <c r="C50">
        <v>33.479999999999997</v>
      </c>
      <c r="E50" s="5">
        <v>33.479999999999997</v>
      </c>
    </row>
    <row r="51" spans="1:5" x14ac:dyDescent="0.25">
      <c r="A51" t="s">
        <v>351</v>
      </c>
      <c r="D51">
        <v>2862</v>
      </c>
      <c r="E51" s="5">
        <v>2862</v>
      </c>
    </row>
    <row r="52" spans="1:5" x14ac:dyDescent="0.25">
      <c r="A52" t="s">
        <v>248</v>
      </c>
      <c r="B52">
        <v>7570.78</v>
      </c>
      <c r="E52" s="5">
        <v>7570.78</v>
      </c>
    </row>
    <row r="53" spans="1:5" x14ac:dyDescent="0.25">
      <c r="A53" t="s">
        <v>256</v>
      </c>
      <c r="B53">
        <v>71296.42</v>
      </c>
      <c r="E53" s="5">
        <v>71296.42</v>
      </c>
    </row>
    <row r="54" spans="1:5" x14ac:dyDescent="0.25">
      <c r="A54" t="s">
        <v>257</v>
      </c>
      <c r="B54">
        <v>13962.56</v>
      </c>
      <c r="E54" s="5">
        <v>13962.56</v>
      </c>
    </row>
    <row r="55" spans="1:5" x14ac:dyDescent="0.25">
      <c r="A55" t="s">
        <v>295</v>
      </c>
      <c r="B55">
        <v>77564.14</v>
      </c>
      <c r="E55" s="5">
        <v>77564.14</v>
      </c>
    </row>
    <row r="56" spans="1:5" x14ac:dyDescent="0.25">
      <c r="A56" t="s">
        <v>315</v>
      </c>
      <c r="B56">
        <v>871</v>
      </c>
      <c r="E56" s="5">
        <v>871</v>
      </c>
    </row>
    <row r="57" spans="1:5" x14ac:dyDescent="0.25">
      <c r="A57" t="s">
        <v>66</v>
      </c>
      <c r="B57">
        <v>171264.9</v>
      </c>
      <c r="C57">
        <v>526715.64</v>
      </c>
      <c r="D57">
        <v>82970.42</v>
      </c>
      <c r="E57" s="5">
        <f>SUM(E2:E56)</f>
        <v>780950.96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Couts</vt:lpstr>
      <vt:lpstr>temps</vt:lpstr>
      <vt:lpstr>cts dir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Delcourt</dc:creator>
  <cp:lastModifiedBy>Bernard Delcourt</cp:lastModifiedBy>
  <dcterms:created xsi:type="dcterms:W3CDTF">2014-07-04T12:19:17Z</dcterms:created>
  <dcterms:modified xsi:type="dcterms:W3CDTF">2014-07-04T14:28:50Z</dcterms:modified>
</cp:coreProperties>
</file>