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01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e7a9d55d18491bd1/Desktop/"/>
    </mc:Choice>
  </mc:AlternateContent>
  <xr:revisionPtr revIDLastSave="0" documentId="8_{6AEB6AF6-123E-4B95-846A-9A181EAB1869}" xr6:coauthVersionLast="44" xr6:coauthVersionMax="44" xr10:uidLastSave="{00000000-0000-0000-0000-000000000000}"/>
  <bookViews>
    <workbookView xWindow="-110" yWindow="-110" windowWidth="19420" windowHeight="10420" xr2:uid="{00000000-000D-0000-FFFF-FFFF00000000}"/>
  </bookViews>
  <sheets>
    <sheet name="Hoja1" sheetId="3" r:id="rId1"/>
    <sheet name="Hoja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4" i="2" l="1"/>
  <c r="D4" i="2"/>
  <c r="G4" i="2" s="1"/>
  <c r="F6" i="2"/>
  <c r="F5" i="2"/>
  <c r="D6" i="2"/>
  <c r="D5" i="2"/>
  <c r="D3" i="2"/>
  <c r="F3" i="2"/>
  <c r="G5" i="2" l="1"/>
  <c r="G6" i="2"/>
  <c r="G3" i="2"/>
</calcChain>
</file>

<file path=xl/sharedStrings.xml><?xml version="1.0" encoding="utf-8"?>
<sst xmlns="http://schemas.openxmlformats.org/spreadsheetml/2006/main" count="36" uniqueCount="20">
  <si>
    <t>Complet</t>
  </si>
  <si>
    <t>Poids/ Mpl</t>
  </si>
  <si>
    <t>Pal 80*120</t>
  </si>
  <si>
    <t>Pal 100*120</t>
  </si>
  <si>
    <t>Ariege</t>
  </si>
  <si>
    <t>Haute Garonne</t>
  </si>
  <si>
    <t>Haute Pyrenees</t>
  </si>
  <si>
    <t>Pyrenees Orientales</t>
  </si>
  <si>
    <t>Nb Pal 80*120</t>
  </si>
  <si>
    <t>Nb Pal 100*120</t>
  </si>
  <si>
    <t xml:space="preserve">Nº Departement </t>
  </si>
  <si>
    <t>Departement</t>
  </si>
  <si>
    <t>Hautes pyrenees</t>
  </si>
  <si>
    <t>09</t>
  </si>
  <si>
    <t>31</t>
  </si>
  <si>
    <t>65</t>
  </si>
  <si>
    <t>66</t>
  </si>
  <si>
    <t>Prix TOTAL</t>
  </si>
  <si>
    <t>80*120</t>
  </si>
  <si>
    <t>100*120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</si>
</sst>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49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</cellXfs>
  <cellStyles count="1">
    <cellStyle name="Normal" xfId="0" builtinId="0"/>
  </cellStyles>
  <dxfs count="2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2292ED-8687-478A-99A6-731423E03C4D}" name="Tableau1" displayName="Tableau1" ref="A3:F36" totalsRowShown="0" headerRowDxfId="9" dataDxfId="8" headerRowBorderDxfId="18" tableBorderDxfId="19">
  <autoFilter ref="A3:F36" xr:uid="{7667A985-5158-496B-936A-D28826FF7FEB}"/>
  <tableColumns count="6">
    <tableColumn id="1" xr3:uid="{83D6B0DC-B995-4491-8D4F-E0AB236A21B3}" name="Pal 80*120" dataDxfId="15"/>
    <tableColumn id="2" xr3:uid="{3EFF7D87-9950-4370-9A8D-D360C8A14DEA}" name="Poids/ Mpl" dataDxfId="14"/>
    <tableColumn id="3" xr3:uid="{A33F1C83-6106-4D31-8C9F-B1D573535AA5}" name="09" dataDxfId="13"/>
    <tableColumn id="4" xr3:uid="{60A03327-DCB4-43F7-BD25-B7CBF56804BD}" name="31" dataDxfId="12"/>
    <tableColumn id="5" xr3:uid="{08454486-7214-46DE-9084-E7BCC6E0E7A8}" name="65" dataDxfId="11"/>
    <tableColumn id="6" xr3:uid="{4088CBAE-9664-4F1D-A04E-73C7B8AEB35B}" name="66" dataDxfId="1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BC5C7A-FA2F-4B82-97EB-B822C1DBEF59}" name="Tableau2" displayName="Tableau2" ref="H3:M29" totalsRowShown="0" headerRowDxfId="1" dataDxfId="0" headerRowBorderDxfId="16" tableBorderDxfId="17">
  <autoFilter ref="H3:M29" xr:uid="{68A656CA-7CAA-4D55-A589-F4D48CA790C1}"/>
  <tableColumns count="6">
    <tableColumn id="1" xr3:uid="{F65BD9B8-E840-425C-A4CF-EBAC1A80C116}" name="Pal 100*120" dataDxfId="7"/>
    <tableColumn id="2" xr3:uid="{626FBD8F-368C-4104-835E-47CCE09BB56D}" name="Poids/ Mpl" dataDxfId="6"/>
    <tableColumn id="3" xr3:uid="{58D6901C-6420-4C21-BC59-2912EA8593F5}" name="09" dataDxfId="5"/>
    <tableColumn id="4" xr3:uid="{F367AECF-694F-40A7-B324-F2716F9FC605}" name="31" dataDxfId="4"/>
    <tableColumn id="5" xr3:uid="{257C5FA2-902E-498D-8DDD-796E63FC5883}" name="65" dataDxfId="3"/>
    <tableColumn id="6" xr3:uid="{C53CA37F-39A4-469D-8671-33E5490DDBC7}" name="66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B1EAB7-12E1-4557-AC1E-174682C5D1D8}">
  <dimension ref="A1:M36"/>
  <sheetViews>
    <sheetView showRowColHeaders="0" tabSelected="1" workbookViewId="0">
      <selection activeCell="E13" sqref="E13"/>
    </sheetView>
  </sheetViews>
  <sheetFormatPr baseColWidth="10" defaultRowHeight="14.5" x14ac:dyDescent="0.35"/>
  <cols>
    <col min="1" max="2" width="10.6328125" style="1" customWidth="1"/>
    <col min="3" max="3" width="7.81640625" style="1" bestFit="1" customWidth="1"/>
    <col min="4" max="4" width="13.54296875" style="1" bestFit="1" customWidth="1"/>
    <col min="5" max="5" width="13.81640625" style="1" bestFit="1" customWidth="1"/>
    <col min="6" max="6" width="17.453125" style="1" bestFit="1" customWidth="1"/>
    <col min="7" max="7" width="7.7265625" style="1" customWidth="1"/>
    <col min="8" max="9" width="10.6328125" style="1" customWidth="1"/>
    <col min="10" max="10" width="7.81640625" style="1" bestFit="1" customWidth="1"/>
    <col min="11" max="11" width="13.54296875" style="1" bestFit="1" customWidth="1"/>
    <col min="12" max="12" width="13.81640625" style="1" bestFit="1" customWidth="1"/>
    <col min="13" max="13" width="17.453125" style="1" bestFit="1" customWidth="1"/>
    <col min="14" max="16384" width="10.90625" style="1"/>
  </cols>
  <sheetData>
    <row r="1" spans="1:13" x14ac:dyDescent="0.35">
      <c r="B1" s="2"/>
      <c r="C1" s="2"/>
      <c r="D1" s="2"/>
      <c r="E1" s="2"/>
      <c r="F1" s="2"/>
      <c r="G1" s="2"/>
    </row>
    <row r="2" spans="1:13" x14ac:dyDescent="0.35">
      <c r="A2" s="13" t="s">
        <v>18</v>
      </c>
      <c r="B2" s="2"/>
      <c r="C2" s="2" t="s">
        <v>4</v>
      </c>
      <c r="D2" s="2" t="s">
        <v>5</v>
      </c>
      <c r="E2" s="2" t="s">
        <v>6</v>
      </c>
      <c r="F2" s="2" t="s">
        <v>7</v>
      </c>
      <c r="H2" s="13" t="s">
        <v>19</v>
      </c>
      <c r="I2" s="2"/>
      <c r="J2" s="2" t="s">
        <v>4</v>
      </c>
      <c r="K2" s="2" t="s">
        <v>5</v>
      </c>
      <c r="L2" s="2" t="s">
        <v>6</v>
      </c>
      <c r="M2" s="2" t="s">
        <v>7</v>
      </c>
    </row>
    <row r="3" spans="1:13" ht="24.5" customHeight="1" x14ac:dyDescent="0.35">
      <c r="A3" s="2" t="s">
        <v>2</v>
      </c>
      <c r="B3" s="2" t="s">
        <v>1</v>
      </c>
      <c r="C3" s="11" t="s">
        <v>13</v>
      </c>
      <c r="D3" s="2" t="s">
        <v>14</v>
      </c>
      <c r="E3" s="2" t="s">
        <v>15</v>
      </c>
      <c r="F3" s="2" t="s">
        <v>16</v>
      </c>
      <c r="H3" s="2" t="s">
        <v>3</v>
      </c>
      <c r="I3" s="2" t="s">
        <v>1</v>
      </c>
      <c r="J3" s="11" t="s">
        <v>13</v>
      </c>
      <c r="K3" s="2" t="s">
        <v>14</v>
      </c>
      <c r="L3" s="2" t="s">
        <v>15</v>
      </c>
      <c r="M3" s="2" t="s">
        <v>16</v>
      </c>
    </row>
    <row r="4" spans="1:13" x14ac:dyDescent="0.35">
      <c r="A4" s="2">
        <v>1</v>
      </c>
      <c r="B4" s="2">
        <v>1</v>
      </c>
      <c r="C4" s="12">
        <v>90</v>
      </c>
      <c r="D4" s="12">
        <v>78</v>
      </c>
      <c r="E4" s="12">
        <v>109</v>
      </c>
      <c r="F4" s="12">
        <v>118</v>
      </c>
      <c r="H4" s="2">
        <v>1</v>
      </c>
      <c r="I4" s="2">
        <v>1</v>
      </c>
      <c r="J4" s="12">
        <v>90</v>
      </c>
      <c r="K4" s="12">
        <v>78</v>
      </c>
      <c r="L4" s="12">
        <v>109</v>
      </c>
      <c r="M4" s="12">
        <v>118</v>
      </c>
    </row>
    <row r="5" spans="1:13" x14ac:dyDescent="0.35">
      <c r="A5" s="2">
        <v>2</v>
      </c>
      <c r="B5" s="2">
        <v>1</v>
      </c>
      <c r="C5" s="12">
        <v>90</v>
      </c>
      <c r="D5" s="12">
        <v>78</v>
      </c>
      <c r="E5" s="12">
        <v>109</v>
      </c>
      <c r="F5" s="12">
        <v>118</v>
      </c>
      <c r="H5" s="2">
        <v>2</v>
      </c>
      <c r="I5" s="2">
        <v>1</v>
      </c>
      <c r="J5" s="12">
        <v>90</v>
      </c>
      <c r="K5" s="12">
        <v>78</v>
      </c>
      <c r="L5" s="12">
        <v>109</v>
      </c>
      <c r="M5" s="12">
        <v>118</v>
      </c>
    </row>
    <row r="6" spans="1:13" x14ac:dyDescent="0.35">
      <c r="A6" s="2">
        <v>3</v>
      </c>
      <c r="B6" s="2">
        <v>2</v>
      </c>
      <c r="C6" s="12">
        <v>102</v>
      </c>
      <c r="D6" s="12">
        <v>88</v>
      </c>
      <c r="E6" s="12">
        <v>123</v>
      </c>
      <c r="F6" s="12">
        <v>133</v>
      </c>
      <c r="H6" s="2">
        <v>3</v>
      </c>
      <c r="I6" s="2">
        <v>2</v>
      </c>
      <c r="J6" s="12">
        <v>102</v>
      </c>
      <c r="K6" s="12">
        <v>88</v>
      </c>
      <c r="L6" s="12">
        <v>123</v>
      </c>
      <c r="M6" s="12">
        <v>133</v>
      </c>
    </row>
    <row r="7" spans="1:13" x14ac:dyDescent="0.35">
      <c r="A7" s="2">
        <v>4</v>
      </c>
      <c r="B7" s="2">
        <v>2</v>
      </c>
      <c r="C7" s="12">
        <v>102</v>
      </c>
      <c r="D7" s="12">
        <v>88</v>
      </c>
      <c r="E7" s="12">
        <v>123</v>
      </c>
      <c r="F7" s="12">
        <v>133</v>
      </c>
      <c r="H7" s="2">
        <v>4</v>
      </c>
      <c r="I7" s="2">
        <v>2</v>
      </c>
      <c r="J7" s="12">
        <v>102</v>
      </c>
      <c r="K7" s="12">
        <v>88</v>
      </c>
      <c r="L7" s="12">
        <v>123</v>
      </c>
      <c r="M7" s="12">
        <v>133</v>
      </c>
    </row>
    <row r="8" spans="1:13" x14ac:dyDescent="0.35">
      <c r="A8" s="2">
        <v>5</v>
      </c>
      <c r="B8" s="2">
        <v>2</v>
      </c>
      <c r="C8" s="12">
        <v>102</v>
      </c>
      <c r="D8" s="12">
        <v>88</v>
      </c>
      <c r="E8" s="12">
        <v>123</v>
      </c>
      <c r="F8" s="12">
        <v>133</v>
      </c>
      <c r="H8" s="2">
        <v>5</v>
      </c>
      <c r="I8" s="2">
        <v>3</v>
      </c>
      <c r="J8" s="12">
        <v>113</v>
      </c>
      <c r="K8" s="12">
        <v>98</v>
      </c>
      <c r="L8" s="12">
        <v>137</v>
      </c>
      <c r="M8" s="12">
        <v>148</v>
      </c>
    </row>
    <row r="9" spans="1:13" x14ac:dyDescent="0.35">
      <c r="A9" s="2">
        <v>6</v>
      </c>
      <c r="B9" s="2">
        <v>3</v>
      </c>
      <c r="C9" s="12">
        <v>113</v>
      </c>
      <c r="D9" s="12">
        <v>98</v>
      </c>
      <c r="E9" s="12">
        <v>137</v>
      </c>
      <c r="F9" s="12">
        <v>148</v>
      </c>
      <c r="H9" s="2">
        <v>6</v>
      </c>
      <c r="I9" s="2">
        <v>3</v>
      </c>
      <c r="J9" s="12">
        <v>113</v>
      </c>
      <c r="K9" s="12">
        <v>98</v>
      </c>
      <c r="L9" s="12">
        <v>137</v>
      </c>
      <c r="M9" s="12">
        <v>148</v>
      </c>
    </row>
    <row r="10" spans="1:13" x14ac:dyDescent="0.35">
      <c r="A10" s="2">
        <v>7</v>
      </c>
      <c r="B10" s="2">
        <v>3</v>
      </c>
      <c r="C10" s="12">
        <v>113</v>
      </c>
      <c r="D10" s="12">
        <v>98</v>
      </c>
      <c r="E10" s="12">
        <v>137</v>
      </c>
      <c r="F10" s="12">
        <v>148</v>
      </c>
      <c r="H10" s="2">
        <v>7</v>
      </c>
      <c r="I10" s="2">
        <v>4</v>
      </c>
      <c r="J10" s="12">
        <v>131</v>
      </c>
      <c r="K10" s="12">
        <v>113</v>
      </c>
      <c r="L10" s="12">
        <v>158</v>
      </c>
      <c r="M10" s="12">
        <v>171</v>
      </c>
    </row>
    <row r="11" spans="1:13" x14ac:dyDescent="0.35">
      <c r="A11" s="2">
        <v>8</v>
      </c>
      <c r="B11" s="2">
        <v>4</v>
      </c>
      <c r="C11" s="12">
        <v>131</v>
      </c>
      <c r="D11" s="12">
        <v>113</v>
      </c>
      <c r="E11" s="12">
        <v>158</v>
      </c>
      <c r="F11" s="12">
        <v>171</v>
      </c>
      <c r="H11" s="2">
        <v>8</v>
      </c>
      <c r="I11" s="2">
        <v>4</v>
      </c>
      <c r="J11" s="12">
        <v>131</v>
      </c>
      <c r="K11" s="12">
        <v>113</v>
      </c>
      <c r="L11" s="12">
        <v>158</v>
      </c>
      <c r="M11" s="12">
        <v>171</v>
      </c>
    </row>
    <row r="12" spans="1:13" x14ac:dyDescent="0.35">
      <c r="A12" s="2">
        <v>9</v>
      </c>
      <c r="B12" s="2">
        <v>4</v>
      </c>
      <c r="C12" s="12">
        <v>131</v>
      </c>
      <c r="D12" s="12">
        <v>113</v>
      </c>
      <c r="E12" s="12">
        <v>158</v>
      </c>
      <c r="F12" s="12">
        <v>171</v>
      </c>
      <c r="H12" s="2">
        <v>9</v>
      </c>
      <c r="I12" s="2">
        <v>5</v>
      </c>
      <c r="J12" s="12">
        <v>154</v>
      </c>
      <c r="K12" s="12">
        <v>133</v>
      </c>
      <c r="L12" s="12">
        <v>186</v>
      </c>
      <c r="M12" s="12">
        <v>201</v>
      </c>
    </row>
    <row r="13" spans="1:13" x14ac:dyDescent="0.35">
      <c r="A13" s="2">
        <v>10</v>
      </c>
      <c r="B13" s="2">
        <v>4</v>
      </c>
      <c r="C13" s="12">
        <v>131</v>
      </c>
      <c r="D13" s="12">
        <v>113</v>
      </c>
      <c r="E13" s="12">
        <v>158</v>
      </c>
      <c r="F13" s="12">
        <v>171</v>
      </c>
      <c r="H13" s="2">
        <v>10</v>
      </c>
      <c r="I13" s="2">
        <v>5</v>
      </c>
      <c r="J13" s="12">
        <v>154</v>
      </c>
      <c r="K13" s="12">
        <v>133</v>
      </c>
      <c r="L13" s="12">
        <v>186</v>
      </c>
      <c r="M13" s="12">
        <v>201</v>
      </c>
    </row>
    <row r="14" spans="1:13" x14ac:dyDescent="0.35">
      <c r="A14" s="2">
        <v>11</v>
      </c>
      <c r="B14" s="2">
        <v>5</v>
      </c>
      <c r="C14" s="12">
        <v>154</v>
      </c>
      <c r="D14" s="12">
        <v>133</v>
      </c>
      <c r="E14" s="12">
        <v>186</v>
      </c>
      <c r="F14" s="12">
        <v>201</v>
      </c>
      <c r="H14" s="2">
        <v>11</v>
      </c>
      <c r="I14" s="2">
        <v>6</v>
      </c>
      <c r="J14" s="12">
        <v>168</v>
      </c>
      <c r="K14" s="12">
        <v>145</v>
      </c>
      <c r="L14" s="12">
        <v>203</v>
      </c>
      <c r="M14" s="12">
        <v>220</v>
      </c>
    </row>
    <row r="15" spans="1:13" x14ac:dyDescent="0.35">
      <c r="A15" s="2">
        <v>12</v>
      </c>
      <c r="B15" s="2">
        <v>5</v>
      </c>
      <c r="C15" s="12">
        <v>154</v>
      </c>
      <c r="D15" s="12">
        <v>133</v>
      </c>
      <c r="E15" s="12">
        <v>186</v>
      </c>
      <c r="F15" s="12">
        <v>201</v>
      </c>
      <c r="H15" s="2">
        <v>12</v>
      </c>
      <c r="I15" s="2">
        <v>6</v>
      </c>
      <c r="J15" s="12">
        <v>168</v>
      </c>
      <c r="K15" s="12">
        <v>145</v>
      </c>
      <c r="L15" s="12">
        <v>203</v>
      </c>
      <c r="M15" s="12">
        <v>220</v>
      </c>
    </row>
    <row r="16" spans="1:13" x14ac:dyDescent="0.35">
      <c r="A16" s="2">
        <v>13</v>
      </c>
      <c r="B16" s="2">
        <v>6</v>
      </c>
      <c r="C16" s="12">
        <v>168</v>
      </c>
      <c r="D16" s="12">
        <v>145</v>
      </c>
      <c r="E16" s="12">
        <v>203</v>
      </c>
      <c r="F16" s="12">
        <v>220</v>
      </c>
      <c r="H16" s="2">
        <v>13</v>
      </c>
      <c r="I16" s="2">
        <v>7</v>
      </c>
      <c r="J16" s="12">
        <v>183</v>
      </c>
      <c r="K16" s="12">
        <v>158</v>
      </c>
      <c r="L16" s="12">
        <v>221</v>
      </c>
      <c r="M16" s="12">
        <v>239</v>
      </c>
    </row>
    <row r="17" spans="1:13" x14ac:dyDescent="0.35">
      <c r="A17" s="2">
        <v>14</v>
      </c>
      <c r="B17" s="2">
        <v>6</v>
      </c>
      <c r="C17" s="12">
        <v>168</v>
      </c>
      <c r="D17" s="12">
        <v>145</v>
      </c>
      <c r="E17" s="12">
        <v>203</v>
      </c>
      <c r="F17" s="12">
        <v>220</v>
      </c>
      <c r="H17" s="2">
        <v>14</v>
      </c>
      <c r="I17" s="2">
        <v>7</v>
      </c>
      <c r="J17" s="12">
        <v>183</v>
      </c>
      <c r="K17" s="12">
        <v>158</v>
      </c>
      <c r="L17" s="12">
        <v>221</v>
      </c>
      <c r="M17" s="12">
        <v>239</v>
      </c>
    </row>
    <row r="18" spans="1:13" x14ac:dyDescent="0.35">
      <c r="A18" s="2">
        <v>15</v>
      </c>
      <c r="B18" s="2">
        <v>6</v>
      </c>
      <c r="C18" s="12">
        <v>168</v>
      </c>
      <c r="D18" s="12">
        <v>145</v>
      </c>
      <c r="E18" s="12">
        <v>203</v>
      </c>
      <c r="F18" s="12">
        <v>220</v>
      </c>
      <c r="H18" s="2">
        <v>15</v>
      </c>
      <c r="I18" s="2">
        <v>8</v>
      </c>
      <c r="J18" s="12">
        <v>200</v>
      </c>
      <c r="K18" s="12">
        <v>173</v>
      </c>
      <c r="L18" s="12">
        <v>242</v>
      </c>
      <c r="M18" s="12">
        <v>262</v>
      </c>
    </row>
    <row r="19" spans="1:13" x14ac:dyDescent="0.35">
      <c r="A19" s="2">
        <v>16</v>
      </c>
      <c r="B19" s="2">
        <v>7</v>
      </c>
      <c r="C19" s="12">
        <v>183</v>
      </c>
      <c r="D19" s="12">
        <v>158</v>
      </c>
      <c r="E19" s="12">
        <v>221</v>
      </c>
      <c r="F19" s="12">
        <v>239</v>
      </c>
      <c r="H19" s="2">
        <v>16</v>
      </c>
      <c r="I19" s="2">
        <v>8</v>
      </c>
      <c r="J19" s="12">
        <v>200</v>
      </c>
      <c r="K19" s="12">
        <v>173</v>
      </c>
      <c r="L19" s="12">
        <v>242</v>
      </c>
      <c r="M19" s="12">
        <v>262</v>
      </c>
    </row>
    <row r="20" spans="1:13" x14ac:dyDescent="0.35">
      <c r="A20" s="2">
        <v>17</v>
      </c>
      <c r="B20" s="2">
        <v>7</v>
      </c>
      <c r="C20" s="12">
        <v>183</v>
      </c>
      <c r="D20" s="12">
        <v>158</v>
      </c>
      <c r="E20" s="12">
        <v>221</v>
      </c>
      <c r="F20" s="12">
        <v>239</v>
      </c>
      <c r="H20" s="2">
        <v>17</v>
      </c>
      <c r="I20" s="2">
        <v>9</v>
      </c>
      <c r="J20" s="12">
        <v>218</v>
      </c>
      <c r="K20" s="12">
        <v>188</v>
      </c>
      <c r="L20" s="12">
        <v>263</v>
      </c>
      <c r="M20" s="12">
        <v>285</v>
      </c>
    </row>
    <row r="21" spans="1:13" x14ac:dyDescent="0.35">
      <c r="A21" s="2">
        <v>18</v>
      </c>
      <c r="B21" s="2">
        <v>8</v>
      </c>
      <c r="C21" s="12">
        <v>200</v>
      </c>
      <c r="D21" s="12">
        <v>173</v>
      </c>
      <c r="E21" s="12">
        <v>242</v>
      </c>
      <c r="F21" s="12">
        <v>262</v>
      </c>
      <c r="H21" s="2">
        <v>18</v>
      </c>
      <c r="I21" s="2">
        <v>9</v>
      </c>
      <c r="J21" s="12">
        <v>218</v>
      </c>
      <c r="K21" s="12">
        <v>188</v>
      </c>
      <c r="L21" s="12">
        <v>263</v>
      </c>
      <c r="M21" s="12">
        <v>285</v>
      </c>
    </row>
    <row r="22" spans="1:13" x14ac:dyDescent="0.35">
      <c r="A22" s="2">
        <v>19</v>
      </c>
      <c r="B22" s="2">
        <v>8</v>
      </c>
      <c r="C22" s="12">
        <v>200</v>
      </c>
      <c r="D22" s="12">
        <v>173</v>
      </c>
      <c r="E22" s="12">
        <v>242</v>
      </c>
      <c r="F22" s="12">
        <v>262</v>
      </c>
      <c r="H22" s="2">
        <v>19</v>
      </c>
      <c r="I22" s="2">
        <v>10</v>
      </c>
      <c r="J22" s="12">
        <v>232</v>
      </c>
      <c r="K22" s="12">
        <v>200</v>
      </c>
      <c r="L22" s="12">
        <v>280</v>
      </c>
      <c r="M22" s="12">
        <v>304</v>
      </c>
    </row>
    <row r="23" spans="1:13" x14ac:dyDescent="0.35">
      <c r="A23" s="2">
        <v>20</v>
      </c>
      <c r="B23" s="2">
        <v>8</v>
      </c>
      <c r="C23" s="12">
        <v>200</v>
      </c>
      <c r="D23" s="12">
        <v>173</v>
      </c>
      <c r="E23" s="12">
        <v>242</v>
      </c>
      <c r="F23" s="12">
        <v>262</v>
      </c>
      <c r="H23" s="2">
        <v>20</v>
      </c>
      <c r="I23" s="2">
        <v>10</v>
      </c>
      <c r="J23" s="12">
        <v>232</v>
      </c>
      <c r="K23" s="12">
        <v>200</v>
      </c>
      <c r="L23" s="12">
        <v>280</v>
      </c>
      <c r="M23" s="12">
        <v>304</v>
      </c>
    </row>
    <row r="24" spans="1:13" x14ac:dyDescent="0.35">
      <c r="A24" s="2">
        <v>21</v>
      </c>
      <c r="B24" s="2">
        <v>9</v>
      </c>
      <c r="C24" s="12">
        <v>218</v>
      </c>
      <c r="D24" s="12">
        <v>188</v>
      </c>
      <c r="E24" s="12">
        <v>263</v>
      </c>
      <c r="F24" s="12">
        <v>285</v>
      </c>
      <c r="H24" s="2">
        <v>21</v>
      </c>
      <c r="I24" s="2">
        <v>11</v>
      </c>
      <c r="J24" s="12">
        <v>252</v>
      </c>
      <c r="K24" s="12">
        <v>218</v>
      </c>
      <c r="L24" s="12">
        <v>305</v>
      </c>
      <c r="M24" s="12">
        <v>331</v>
      </c>
    </row>
    <row r="25" spans="1:13" x14ac:dyDescent="0.35">
      <c r="A25" s="2">
        <v>22</v>
      </c>
      <c r="B25" s="2">
        <v>9</v>
      </c>
      <c r="C25" s="12">
        <v>218</v>
      </c>
      <c r="D25" s="12">
        <v>188</v>
      </c>
      <c r="E25" s="12">
        <v>263</v>
      </c>
      <c r="F25" s="12">
        <v>285</v>
      </c>
      <c r="H25" s="2">
        <v>22</v>
      </c>
      <c r="I25" s="2">
        <v>11</v>
      </c>
      <c r="J25" s="12">
        <v>252</v>
      </c>
      <c r="K25" s="12">
        <v>218</v>
      </c>
      <c r="L25" s="12">
        <v>305</v>
      </c>
      <c r="M25" s="12">
        <v>331</v>
      </c>
    </row>
    <row r="26" spans="1:13" x14ac:dyDescent="0.35">
      <c r="A26" s="2">
        <v>23</v>
      </c>
      <c r="B26" s="2">
        <v>10</v>
      </c>
      <c r="C26" s="12">
        <v>232</v>
      </c>
      <c r="D26" s="12">
        <v>200</v>
      </c>
      <c r="E26" s="12">
        <v>280</v>
      </c>
      <c r="F26" s="12">
        <v>304</v>
      </c>
      <c r="H26" s="2">
        <v>23</v>
      </c>
      <c r="I26" s="2">
        <v>12</v>
      </c>
      <c r="J26" s="12">
        <v>284</v>
      </c>
      <c r="K26" s="12">
        <v>245</v>
      </c>
      <c r="L26" s="12">
        <v>343</v>
      </c>
      <c r="M26" s="12">
        <v>372</v>
      </c>
    </row>
    <row r="27" spans="1:13" x14ac:dyDescent="0.35">
      <c r="A27" s="2">
        <v>24</v>
      </c>
      <c r="B27" s="2">
        <v>10</v>
      </c>
      <c r="C27" s="12">
        <v>232</v>
      </c>
      <c r="D27" s="12">
        <v>200</v>
      </c>
      <c r="E27" s="12">
        <v>280</v>
      </c>
      <c r="F27" s="12">
        <v>304</v>
      </c>
      <c r="H27" s="2">
        <v>24</v>
      </c>
      <c r="I27" s="2">
        <v>12</v>
      </c>
      <c r="J27" s="12">
        <v>284</v>
      </c>
      <c r="K27" s="12">
        <v>245</v>
      </c>
      <c r="L27" s="12">
        <v>343</v>
      </c>
      <c r="M27" s="12">
        <v>372</v>
      </c>
    </row>
    <row r="28" spans="1:13" x14ac:dyDescent="0.35">
      <c r="A28" s="2">
        <v>25</v>
      </c>
      <c r="B28" s="2">
        <v>10</v>
      </c>
      <c r="C28" s="12">
        <v>232</v>
      </c>
      <c r="D28" s="12">
        <v>200</v>
      </c>
      <c r="E28" s="12">
        <v>280</v>
      </c>
      <c r="F28" s="12">
        <v>304</v>
      </c>
      <c r="H28" s="2">
        <v>25</v>
      </c>
      <c r="I28" s="2" t="s">
        <v>0</v>
      </c>
      <c r="J28" s="12">
        <v>290</v>
      </c>
      <c r="K28" s="12">
        <v>250</v>
      </c>
      <c r="L28" s="12">
        <v>350</v>
      </c>
      <c r="M28" s="12">
        <v>380</v>
      </c>
    </row>
    <row r="29" spans="1:13" x14ac:dyDescent="0.35">
      <c r="A29" s="2">
        <v>26</v>
      </c>
      <c r="B29" s="2">
        <v>11</v>
      </c>
      <c r="C29" s="12">
        <v>252</v>
      </c>
      <c r="D29" s="12">
        <v>218</v>
      </c>
      <c r="E29" s="12">
        <v>305</v>
      </c>
      <c r="F29" s="12">
        <v>331</v>
      </c>
      <c r="H29" s="2">
        <v>26</v>
      </c>
      <c r="I29" s="2" t="s">
        <v>0</v>
      </c>
      <c r="J29" s="12">
        <v>290</v>
      </c>
      <c r="K29" s="12">
        <v>250</v>
      </c>
      <c r="L29" s="12">
        <v>350</v>
      </c>
      <c r="M29" s="12">
        <v>380</v>
      </c>
    </row>
    <row r="30" spans="1:13" x14ac:dyDescent="0.35">
      <c r="A30" s="2">
        <v>27</v>
      </c>
      <c r="B30" s="2">
        <v>11</v>
      </c>
      <c r="C30" s="12">
        <v>252</v>
      </c>
      <c r="D30" s="12">
        <v>218</v>
      </c>
      <c r="E30" s="12">
        <v>305</v>
      </c>
      <c r="F30" s="12">
        <v>331</v>
      </c>
    </row>
    <row r="31" spans="1:13" x14ac:dyDescent="0.35">
      <c r="A31" s="2">
        <v>28</v>
      </c>
      <c r="B31" s="2">
        <v>12</v>
      </c>
      <c r="C31" s="12">
        <v>284</v>
      </c>
      <c r="D31" s="12">
        <v>245</v>
      </c>
      <c r="E31" s="12">
        <v>343</v>
      </c>
      <c r="F31" s="12">
        <v>372</v>
      </c>
    </row>
    <row r="32" spans="1:13" x14ac:dyDescent="0.35">
      <c r="A32" s="2">
        <v>29</v>
      </c>
      <c r="B32" s="2">
        <v>12</v>
      </c>
      <c r="C32" s="12">
        <v>284</v>
      </c>
      <c r="D32" s="12">
        <v>245</v>
      </c>
      <c r="E32" s="12">
        <v>343</v>
      </c>
      <c r="F32" s="12">
        <v>372</v>
      </c>
    </row>
    <row r="33" spans="1:6" x14ac:dyDescent="0.35">
      <c r="A33" s="2">
        <v>30</v>
      </c>
      <c r="B33" s="2">
        <v>12</v>
      </c>
      <c r="C33" s="12">
        <v>284</v>
      </c>
      <c r="D33" s="12">
        <v>245</v>
      </c>
      <c r="E33" s="12">
        <v>343</v>
      </c>
      <c r="F33" s="12">
        <v>372</v>
      </c>
    </row>
    <row r="34" spans="1:6" x14ac:dyDescent="0.35">
      <c r="A34" s="2">
        <v>31</v>
      </c>
      <c r="B34" s="2" t="s">
        <v>0</v>
      </c>
      <c r="C34" s="12">
        <v>290</v>
      </c>
      <c r="D34" s="12">
        <v>250</v>
      </c>
      <c r="E34" s="12">
        <v>350</v>
      </c>
      <c r="F34" s="12">
        <v>380</v>
      </c>
    </row>
    <row r="35" spans="1:6" x14ac:dyDescent="0.35">
      <c r="A35" s="2">
        <v>32</v>
      </c>
      <c r="B35" s="2" t="s">
        <v>0</v>
      </c>
      <c r="C35" s="12">
        <v>290</v>
      </c>
      <c r="D35" s="12">
        <v>250</v>
      </c>
      <c r="E35" s="12">
        <v>350</v>
      </c>
      <c r="F35" s="12">
        <v>380</v>
      </c>
    </row>
    <row r="36" spans="1:6" x14ac:dyDescent="0.35">
      <c r="A36" s="2">
        <v>33</v>
      </c>
      <c r="B36" s="2" t="s">
        <v>0</v>
      </c>
      <c r="C36" s="12">
        <v>290</v>
      </c>
      <c r="D36" s="12">
        <v>250</v>
      </c>
      <c r="E36" s="12">
        <v>350</v>
      </c>
      <c r="F36" s="12">
        <v>380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6"/>
  <sheetViews>
    <sheetView showRowColHeaders="0" workbookViewId="0">
      <selection activeCell="E4" sqref="E4"/>
    </sheetView>
  </sheetViews>
  <sheetFormatPr baseColWidth="10" defaultRowHeight="14.5" x14ac:dyDescent="0.35"/>
  <cols>
    <col min="1" max="1" width="19.1796875" style="1" bestFit="1" customWidth="1"/>
    <col min="2" max="2" width="16.1796875" style="1" bestFit="1" customWidth="1"/>
    <col min="3" max="3" width="15" style="1" customWidth="1"/>
    <col min="4" max="4" width="8.81640625" style="1" customWidth="1"/>
    <col min="5" max="5" width="15" style="1" customWidth="1"/>
    <col min="6" max="6" width="10.08984375" style="1" customWidth="1"/>
    <col min="7" max="16384" width="10.90625" style="1"/>
  </cols>
  <sheetData>
    <row r="1" spans="1:7" ht="15" thickBot="1" x14ac:dyDescent="0.4"/>
    <row r="2" spans="1:7" x14ac:dyDescent="0.35">
      <c r="A2" s="1" t="s">
        <v>11</v>
      </c>
      <c r="B2" s="1" t="s">
        <v>10</v>
      </c>
      <c r="C2" s="14" t="s">
        <v>8</v>
      </c>
      <c r="D2" s="3"/>
      <c r="E2" s="14" t="s">
        <v>9</v>
      </c>
      <c r="F2" s="3"/>
      <c r="G2" s="6" t="s">
        <v>17</v>
      </c>
    </row>
    <row r="3" spans="1:7" x14ac:dyDescent="0.35">
      <c r="A3" s="1" t="s">
        <v>4</v>
      </c>
      <c r="B3" s="1">
        <v>9</v>
      </c>
      <c r="C3" s="9">
        <v>5</v>
      </c>
      <c r="D3" s="4">
        <f>IF(C3="",0,INDEX(Tableau1[09],MATCH(C3,Tableau1[Pal 80*120],0)))</f>
        <v>102</v>
      </c>
      <c r="E3" s="9">
        <v>5</v>
      </c>
      <c r="F3" s="4">
        <f>IF(E3="",0,INDEX(Tableau2[09],MATCH(E3,Tableau2[Pal 100*120],0)))</f>
        <v>113</v>
      </c>
      <c r="G3" s="7">
        <f>D3+F3</f>
        <v>215</v>
      </c>
    </row>
    <row r="4" spans="1:7" x14ac:dyDescent="0.35">
      <c r="A4" s="1" t="s">
        <v>5</v>
      </c>
      <c r="B4" s="1">
        <v>31</v>
      </c>
      <c r="C4" s="9">
        <v>7</v>
      </c>
      <c r="D4" s="4">
        <f>IF(C4="",0,INDEX(Tableau1[31],MATCH(C4,Tableau1[Pal 80*120],0)))</f>
        <v>98</v>
      </c>
      <c r="E4" s="9">
        <v>7</v>
      </c>
      <c r="F4" s="4">
        <f>IF(E4="",0,INDEX(Tableau2[31],MATCH(E4,Tableau2[Pal 100*120],0)))</f>
        <v>113</v>
      </c>
      <c r="G4" s="7">
        <f t="shared" ref="G4" si="0">D4+F4</f>
        <v>211</v>
      </c>
    </row>
    <row r="5" spans="1:7" x14ac:dyDescent="0.35">
      <c r="A5" s="1" t="s">
        <v>12</v>
      </c>
      <c r="B5" s="1">
        <v>65</v>
      </c>
      <c r="C5" s="9">
        <v>1</v>
      </c>
      <c r="D5" s="4">
        <f>IF(C5="",0,INDEX(Tableau1[65],MATCH(C5,Tableau1[Pal 80*120],0)))</f>
        <v>109</v>
      </c>
      <c r="E5" s="9">
        <v>1</v>
      </c>
      <c r="F5" s="4">
        <f>IF(E5="",0,INDEX(Tableau2[65],MATCH(E5,Tableau2[Pal 100*120],0)))</f>
        <v>109</v>
      </c>
      <c r="G5" s="7">
        <f t="shared" ref="G5:G6" si="1">D5+F5</f>
        <v>218</v>
      </c>
    </row>
    <row r="6" spans="1:7" ht="15" thickBot="1" x14ac:dyDescent="0.4">
      <c r="A6" s="1" t="s">
        <v>7</v>
      </c>
      <c r="B6" s="1">
        <v>66</v>
      </c>
      <c r="C6" s="10">
        <v>33</v>
      </c>
      <c r="D6" s="5">
        <f>IF(C6="",0,INDEX(Tableau1[66],MATCH(C6,Tableau1[Pal 80*120],0)))</f>
        <v>380</v>
      </c>
      <c r="E6" s="10">
        <v>26</v>
      </c>
      <c r="F6" s="5">
        <f>IF(E6="",0,INDEX(Tableau2[66],MATCH(E6,Tableau2[Pal 100*120],0)))</f>
        <v>380</v>
      </c>
      <c r="G6" s="8">
        <f t="shared" si="1"/>
        <v>760</v>
      </c>
    </row>
  </sheetData>
  <sheetProtection sheet="1" objects="1" scenarios="1"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Hoja1</vt:lpstr>
      <vt:lpstr>Hoja2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administracion2</dc:creator>
  <cp:lastModifiedBy>Serge</cp:lastModifiedBy>
  <dcterms:created xsi:type="dcterms:W3CDTF">2019-08-09T08:05:12Z</dcterms:created>
  <dcterms:modified xsi:type="dcterms:W3CDTF">2019-08-09T11:26:27Z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 id">
    <vt:lpwstr>09a6d5c6-5966-4364-bc88-4ac13f4e9acf</vt:lpwstr>
  </property>
  <property fmtid="{D5CDD505-2E9C-101B-9397-08002B2CF9AE}" pid="3" name="Workbook type">
    <vt:lpwstr>Custom</vt:lpwstr>
  </property>
  <property fmtid="{D5CDD505-2E9C-101B-9397-08002B2CF9AE}" pid="4" name="Workbook version">
    <vt:lpwstr>Custom</vt:lpwstr>
  </property>
</Properties>
</file>