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bookViews>
    <workbookView xWindow="0" yWindow="0" windowWidth="19200" windowHeight="8280" xr2:uid="{0514A4EC-ADD8-4955-9741-B9175FD54A52}"/>
  </bookViews>
  <sheets>
    <sheet name="Jour" sheetId="1" r:id="rId1"/>
    <sheet name="Moi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A3" i="2"/>
  <c r="C6" i="2"/>
  <c r="C7" i="2"/>
  <c r="C8" i="2"/>
  <c r="C9" i="2"/>
  <c r="C10" i="2"/>
  <c r="C11" i="2"/>
  <c r="C5" i="2"/>
  <c r="B6" i="2"/>
  <c r="B7" i="2"/>
  <c r="B8" i="2"/>
  <c r="B9" i="2"/>
  <c r="B10" i="2"/>
  <c r="B11" i="2"/>
  <c r="B5" i="2"/>
  <c r="O1" i="2"/>
  <c r="P1" i="2"/>
  <c r="Q1" i="2"/>
  <c r="R1" i="2"/>
  <c r="S1" i="2"/>
  <c r="T1" i="2"/>
  <c r="U1" i="2"/>
  <c r="V1" i="2"/>
  <c r="W1" i="2"/>
  <c r="X1" i="2"/>
  <c r="Y1" i="2"/>
  <c r="Z1" i="2"/>
  <c r="A1" i="2"/>
  <c r="B1" i="2"/>
  <c r="C1" i="2"/>
  <c r="M1" i="2"/>
  <c r="N1" i="2"/>
  <c r="A6" i="2"/>
  <c r="A7" i="2"/>
  <c r="A8" i="2"/>
  <c r="A9" i="2"/>
  <c r="A10" i="2"/>
  <c r="A11" i="2"/>
  <c r="A5" i="2"/>
  <c r="A6" i="1" l="1"/>
  <c r="A7" i="1"/>
  <c r="A8" i="1"/>
  <c r="A9" i="1"/>
  <c r="A10" i="1"/>
  <c r="A11" i="1"/>
  <c r="A5" i="1"/>
  <c r="F2" i="1"/>
  <c r="G2" i="1"/>
  <c r="H2" i="1"/>
  <c r="E2" i="1"/>
  <c r="A2" i="1"/>
  <c r="A1" i="1" l="1"/>
</calcChain>
</file>

<file path=xl/sharedStrings.xml><?xml version="1.0" encoding="utf-8"?>
<sst xmlns="http://schemas.openxmlformats.org/spreadsheetml/2006/main" count="48" uniqueCount="26">
  <si>
    <t>Nom</t>
  </si>
  <si>
    <t>entrée</t>
  </si>
  <si>
    <t>plat</t>
  </si>
  <si>
    <t>boisson</t>
  </si>
  <si>
    <t>Total points</t>
  </si>
  <si>
    <t>info</t>
  </si>
  <si>
    <t>x</t>
  </si>
  <si>
    <t>com</t>
  </si>
  <si>
    <t>test_1</t>
  </si>
  <si>
    <t>test_2</t>
  </si>
  <si>
    <t>test_3</t>
  </si>
  <si>
    <t>test_4</t>
  </si>
  <si>
    <t>test_5</t>
  </si>
  <si>
    <t>test_6</t>
  </si>
  <si>
    <t>A_1</t>
  </si>
  <si>
    <t>A_2</t>
  </si>
  <si>
    <t>A_3</t>
  </si>
  <si>
    <t>A_4</t>
  </si>
  <si>
    <t>A_5</t>
  </si>
  <si>
    <t>A_6</t>
  </si>
  <si>
    <t>Prénom</t>
  </si>
  <si>
    <t>Service</t>
  </si>
  <si>
    <t>test_7</t>
  </si>
  <si>
    <t>A_7</t>
  </si>
  <si>
    <t>déssert</t>
  </si>
  <si>
    <t>Total/jour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</si>
</sst>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C]mmm;@"/>
  </numFmts>
  <fonts count="10" x14ac:knownFonts="1"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165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139700</xdr:colOff>
          <xdr:row>0</xdr:row>
          <xdr:rowOff>31750</xdr:rowOff>
        </xdr:from>
        <xdr:to>
          <xdr:col>6</xdr:col>
          <xdr:colOff>285750</xdr:colOff>
          <xdr:row>0</xdr:row>
          <xdr:rowOff>393700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Faire une seule copie par jour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737333-372A-42AF-8D29-392ED71D6675}" name="Tableau1" displayName="Tableau1" ref="A3:H11" totalsRowShown="0" headerRowDxfId="9" dataDxfId="8">
  <tableColumns count="8">
    <tableColumn id="8" xr3:uid="{B3306D8D-7858-4130-9F37-84F1DEEA2ABF}" name="Total points" dataDxfId="7"/>
    <tableColumn id="1" xr3:uid="{E31DBE3A-5065-470E-99C2-9CA2210E63B8}" name="Nom" dataDxfId="6"/>
    <tableColumn id="2" xr3:uid="{3C0BBF55-15FB-4ABE-855E-151D1B766C1D}" name="Prénom" dataDxfId="5"/>
    <tableColumn id="3" xr3:uid="{BD68B5E5-208D-4167-A337-C333D289AA09}" name="Service" dataDxfId="4"/>
    <tableColumn id="4" xr3:uid="{FC933E81-02BD-489B-887E-21A62494FBA8}" name="entrée" dataDxfId="3"/>
    <tableColumn id="5" xr3:uid="{6AC00BB6-60CF-4BB4-BE06-6DF85E108144}" name="plat" dataDxfId="2"/>
    <tableColumn id="6" xr3:uid="{F155672F-C6CC-4183-AAC5-2E1AC80FB758}" name="déssert" dataDxfId="1"/>
    <tableColumn id="7" xr3:uid="{EBB870F3-64F9-4DB3-9CF8-A7282A38FE9D}" name="boisson" dataDxfId="0"/>
  </tableColumns>
  <tableStyleInfo name="TableStyleLight9" showFirstColumn="0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AA195-559D-43CA-86B5-E5991A25F80B}">
  <sheetPr codeName="Feuil1"/>
  <dimension ref="A1:H11"/>
  <sheetViews>
    <sheetView showRowColHeaders="0" tabSelected="1" zoomScale="110" zoomScaleNormal="110" workbookViewId="0">
      <selection activeCell="J12" sqref="J12"/>
    </sheetView>
  </sheetViews>
  <sheetFormatPr baseColWidth="10" defaultRowHeight="20" customHeight="1" x14ac:dyDescent="0.2"/>
  <cols>
    <col min="1" max="1" width="17.77734375" style="2" customWidth="1"/>
    <col min="2" max="2" width="24.44140625" style="2" customWidth="1"/>
    <col min="3" max="3" width="22.21875" style="32" customWidth="1"/>
    <col min="4" max="4" width="15.109375" style="2" customWidth="1"/>
    <col min="5" max="7" width="12" style="2" customWidth="1"/>
    <col min="8" max="8" width="12" style="4" customWidth="1"/>
    <col min="9" max="16384" width="11.5546875" style="2"/>
  </cols>
  <sheetData>
    <row r="1" spans="1:8" s="20" customFormat="1" ht="35.5" customHeight="1" x14ac:dyDescent="0.45">
      <c r="A1" s="27" t="str">
        <f>CONCATENATE("Présents  ",COUNTIF(A4:A104,"&gt;0"))</f>
        <v>Présents  7</v>
      </c>
      <c r="B1" s="26"/>
      <c r="C1" s="29"/>
      <c r="D1" s="26"/>
      <c r="H1" s="21"/>
    </row>
    <row r="2" spans="1:8" ht="20" customHeight="1" x14ac:dyDescent="0.2">
      <c r="A2" s="19">
        <f ca="1">TODAY()</f>
        <v>43048</v>
      </c>
      <c r="B2" s="1"/>
      <c r="C2" s="30"/>
      <c r="D2" s="16" t="s">
        <v>25</v>
      </c>
      <c r="E2" s="28">
        <f>COUNTA(E5:E11)</f>
        <v>3</v>
      </c>
      <c r="F2" s="28">
        <f t="shared" ref="F2:H2" si="0">COUNTA(F5:F11)</f>
        <v>5</v>
      </c>
      <c r="G2" s="28">
        <f t="shared" si="0"/>
        <v>4</v>
      </c>
      <c r="H2" s="28">
        <f t="shared" si="0"/>
        <v>5</v>
      </c>
    </row>
    <row r="3" spans="1:8" ht="20" customHeight="1" x14ac:dyDescent="0.2">
      <c r="A3" s="7" t="s">
        <v>4</v>
      </c>
      <c r="B3" s="8" t="s">
        <v>0</v>
      </c>
      <c r="C3" s="8" t="s">
        <v>20</v>
      </c>
      <c r="D3" s="8" t="s">
        <v>21</v>
      </c>
      <c r="E3" s="11" t="s">
        <v>1</v>
      </c>
      <c r="F3" s="11" t="s">
        <v>2</v>
      </c>
      <c r="G3" s="11" t="s">
        <v>24</v>
      </c>
      <c r="H3" s="12" t="s">
        <v>3</v>
      </c>
    </row>
    <row r="4" spans="1:8" ht="20" customHeight="1" x14ac:dyDescent="0.2">
      <c r="A4" s="17"/>
      <c r="B4" s="13"/>
      <c r="C4" s="31"/>
      <c r="D4" s="13"/>
      <c r="E4" s="14">
        <v>5</v>
      </c>
      <c r="F4" s="14">
        <v>6</v>
      </c>
      <c r="G4" s="14">
        <v>5</v>
      </c>
      <c r="H4" s="14">
        <v>2</v>
      </c>
    </row>
    <row r="5" spans="1:8" ht="20" customHeight="1" x14ac:dyDescent="0.2">
      <c r="A5" s="10">
        <f>SUMPRODUCT((Tableau1[[#This Row],[entrée]:[boisson]]="x")*$E$4:$H$4)</f>
        <v>7</v>
      </c>
      <c r="B5" s="2" t="s">
        <v>8</v>
      </c>
      <c r="C5" s="32" t="s">
        <v>14</v>
      </c>
      <c r="D5" s="2" t="s">
        <v>5</v>
      </c>
      <c r="E5" s="6" t="s">
        <v>6</v>
      </c>
      <c r="F5" s="6"/>
      <c r="G5" s="6"/>
      <c r="H5" s="6" t="s">
        <v>6</v>
      </c>
    </row>
    <row r="6" spans="1:8" ht="20" customHeight="1" x14ac:dyDescent="0.2">
      <c r="A6" s="10">
        <f>SUMPRODUCT((Tableau1[[#This Row],[entrée]:[boisson]]="x")*$E$4:$H$4)</f>
        <v>11</v>
      </c>
      <c r="B6" s="2" t="s">
        <v>9</v>
      </c>
      <c r="C6" s="32" t="s">
        <v>15</v>
      </c>
      <c r="D6" s="2" t="s">
        <v>5</v>
      </c>
      <c r="E6" s="6" t="s">
        <v>6</v>
      </c>
      <c r="F6" s="6" t="s">
        <v>6</v>
      </c>
      <c r="G6" s="6"/>
      <c r="H6" s="6"/>
    </row>
    <row r="7" spans="1:8" ht="20" customHeight="1" x14ac:dyDescent="0.2">
      <c r="A7" s="10">
        <f>SUMPRODUCT((Tableau1[[#This Row],[entrée]:[boisson]]="x")*$E$4:$H$4)</f>
        <v>13</v>
      </c>
      <c r="B7" s="2" t="s">
        <v>10</v>
      </c>
      <c r="C7" s="32" t="s">
        <v>16</v>
      </c>
      <c r="D7" s="2" t="s">
        <v>7</v>
      </c>
      <c r="E7" s="6"/>
      <c r="F7" s="6" t="s">
        <v>6</v>
      </c>
      <c r="G7" s="6" t="s">
        <v>6</v>
      </c>
      <c r="H7" s="6" t="s">
        <v>6</v>
      </c>
    </row>
    <row r="8" spans="1:8" ht="20" customHeight="1" x14ac:dyDescent="0.2">
      <c r="A8" s="10">
        <f>SUMPRODUCT((Tableau1[[#This Row],[entrée]:[boisson]]="x")*$E$4:$H$4)</f>
        <v>18</v>
      </c>
      <c r="B8" s="2" t="s">
        <v>11</v>
      </c>
      <c r="C8" s="32" t="s">
        <v>17</v>
      </c>
      <c r="D8" s="2" t="s">
        <v>5</v>
      </c>
      <c r="E8" s="6" t="s">
        <v>6</v>
      </c>
      <c r="F8" s="6" t="s">
        <v>6</v>
      </c>
      <c r="G8" s="6" t="s">
        <v>6</v>
      </c>
      <c r="H8" s="6" t="s">
        <v>6</v>
      </c>
    </row>
    <row r="9" spans="1:8" ht="20" customHeight="1" x14ac:dyDescent="0.2">
      <c r="A9" s="10">
        <f>SUMPRODUCT((Tableau1[[#This Row],[entrée]:[boisson]]="x")*$E$4:$H$4)</f>
        <v>7</v>
      </c>
      <c r="B9" s="2" t="s">
        <v>12</v>
      </c>
      <c r="C9" s="32" t="s">
        <v>18</v>
      </c>
      <c r="D9" s="2" t="s">
        <v>7</v>
      </c>
      <c r="E9" s="6"/>
      <c r="F9" s="6"/>
      <c r="G9" s="6" t="s">
        <v>6</v>
      </c>
      <c r="H9" s="6" t="s">
        <v>6</v>
      </c>
    </row>
    <row r="10" spans="1:8" ht="20" customHeight="1" x14ac:dyDescent="0.2">
      <c r="A10" s="10">
        <f>SUMPRODUCT((Tableau1[[#This Row],[entrée]:[boisson]]="x")*$E$4:$H$4)</f>
        <v>8</v>
      </c>
      <c r="B10" s="2" t="s">
        <v>13</v>
      </c>
      <c r="C10" s="32" t="s">
        <v>19</v>
      </c>
      <c r="D10" s="2" t="s">
        <v>7</v>
      </c>
      <c r="E10" s="6"/>
      <c r="F10" s="6" t="s">
        <v>6</v>
      </c>
      <c r="G10" s="6"/>
      <c r="H10" s="6" t="s">
        <v>6</v>
      </c>
    </row>
    <row r="11" spans="1:8" ht="20" customHeight="1" x14ac:dyDescent="0.2">
      <c r="A11" s="10">
        <f>SUMPRODUCT((Tableau1[[#This Row],[entrée]:[boisson]]="x")*$E$4:$H$4)</f>
        <v>11</v>
      </c>
      <c r="B11" s="2" t="s">
        <v>22</v>
      </c>
      <c r="C11" s="32" t="s">
        <v>23</v>
      </c>
      <c r="D11" s="2" t="s">
        <v>5</v>
      </c>
      <c r="E11" s="9"/>
      <c r="F11" s="9" t="s">
        <v>6</v>
      </c>
      <c r="G11" s="9" t="s">
        <v>6</v>
      </c>
      <c r="H11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jour">
                <anchor moveWithCells="1" sizeWithCells="1">
                  <from>
                    <xdr:col>2</xdr:col>
                    <xdr:colOff>139700</xdr:colOff>
                    <xdr:row>0</xdr:row>
                    <xdr:rowOff>31750</xdr:rowOff>
                  </from>
                  <to>
                    <xdr:col>6</xdr:col>
                    <xdr:colOff>285750</xdr:colOff>
                    <xdr:row>0</xdr:row>
                    <xdr:rowOff>393700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78D14-B22B-4690-9963-07BEB41D6D06}">
  <sheetPr codeName="Feuil2"/>
  <dimension ref="A1:Z11"/>
  <sheetViews>
    <sheetView showRowColHeaders="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2" sqref="A2"/>
    </sheetView>
  </sheetViews>
  <sheetFormatPr baseColWidth="10" defaultRowHeight="20" customHeight="1" x14ac:dyDescent="0.2"/>
  <cols>
    <col min="1" max="1" width="16.109375" style="3" customWidth="1"/>
    <col min="2" max="2" width="28.5546875" style="3" customWidth="1"/>
    <col min="3" max="3" width="24.33203125" style="3" customWidth="1"/>
    <col min="4" max="26" width="16.77734375" style="3" customWidth="1"/>
    <col min="27" max="16384" width="11.5546875" style="3"/>
  </cols>
  <sheetData>
    <row r="1" spans="1:26" ht="27" customHeight="1" x14ac:dyDescent="0.2">
      <c r="A1" s="22" t="str">
        <f t="shared" ref="A1:B1" si="0">IF(A2&lt;&gt;"",A2,"")</f>
        <v/>
      </c>
      <c r="B1" s="22" t="str">
        <f t="shared" si="0"/>
        <v/>
      </c>
      <c r="C1" s="22" t="str">
        <f>IF(C2&lt;&gt;"",C2,"")</f>
        <v/>
      </c>
      <c r="D1" s="22"/>
      <c r="E1" s="22"/>
      <c r="F1" s="22"/>
      <c r="G1" s="22"/>
      <c r="H1" s="22"/>
      <c r="I1" s="22"/>
      <c r="J1" s="22"/>
      <c r="K1" s="22"/>
      <c r="L1" s="22"/>
      <c r="M1" s="22" t="str">
        <f t="shared" ref="M1:N1" si="1">IF(M2&lt;&gt;"",M2,"")</f>
        <v/>
      </c>
      <c r="N1" s="22" t="str">
        <f t="shared" si="1"/>
        <v/>
      </c>
      <c r="O1" s="22" t="str">
        <f t="shared" ref="O1" si="2">IF(O2&lt;&gt;"",O2,"")</f>
        <v/>
      </c>
      <c r="P1" s="22" t="str">
        <f t="shared" ref="P1" si="3">IF(P2&lt;&gt;"",P2,"")</f>
        <v/>
      </c>
      <c r="Q1" s="22" t="str">
        <f t="shared" ref="Q1" si="4">IF(Q2&lt;&gt;"",Q2,"")</f>
        <v/>
      </c>
      <c r="R1" s="22" t="str">
        <f t="shared" ref="R1" si="5">IF(R2&lt;&gt;"",R2,"")</f>
        <v/>
      </c>
      <c r="S1" s="22" t="str">
        <f t="shared" ref="S1" si="6">IF(S2&lt;&gt;"",S2,"")</f>
        <v/>
      </c>
      <c r="T1" s="22" t="str">
        <f t="shared" ref="T1" si="7">IF(T2&lt;&gt;"",T2,"")</f>
        <v/>
      </c>
      <c r="U1" s="22" t="str">
        <f t="shared" ref="U1" si="8">IF(U2&lt;&gt;"",U2,"")</f>
        <v/>
      </c>
      <c r="V1" s="22" t="str">
        <f t="shared" ref="V1" si="9">IF(V2&lt;&gt;"",V2,"")</f>
        <v/>
      </c>
      <c r="W1" s="22" t="str">
        <f t="shared" ref="W1" si="10">IF(W2&lt;&gt;"",W2,"")</f>
        <v/>
      </c>
      <c r="X1" s="22" t="str">
        <f t="shared" ref="X1" si="11">IF(X2&lt;&gt;"",X2,"")</f>
        <v/>
      </c>
      <c r="Y1" s="22" t="str">
        <f t="shared" ref="Y1" si="12">IF(Y2&lt;&gt;"",Y2,"")</f>
        <v/>
      </c>
      <c r="Z1" s="22" t="str">
        <f t="shared" ref="Z1" si="13">IF(Z2&lt;&gt;"",Z2,"")</f>
        <v/>
      </c>
    </row>
    <row r="2" spans="1:26" s="23" customFormat="1" ht="20" customHeight="1" x14ac:dyDescent="0.2">
      <c r="D2" s="23">
        <v>43048</v>
      </c>
    </row>
    <row r="3" spans="1:26" ht="20" customHeight="1" x14ac:dyDescent="0.2">
      <c r="A3" s="25" t="str">
        <f>Tableau1[[#Headers],[Total points]]</f>
        <v>Total points</v>
      </c>
      <c r="B3" s="25" t="str">
        <f>Tableau1[[#Headers],[Nom]]</f>
        <v>Nom</v>
      </c>
      <c r="C3" s="25" t="str">
        <f>Tableau1[[#Headers],[Prénom]]</f>
        <v>Prénom</v>
      </c>
      <c r="D3" s="3" t="s">
        <v>4</v>
      </c>
      <c r="L3" s="22"/>
    </row>
    <row r="4" spans="1:26" ht="20" customHeight="1" x14ac:dyDescent="0.2">
      <c r="A4" s="18"/>
      <c r="B4" s="15"/>
      <c r="C4" s="15"/>
      <c r="L4" s="22"/>
    </row>
    <row r="5" spans="1:26" ht="20" customHeight="1" x14ac:dyDescent="0.2">
      <c r="A5" s="24">
        <f>SUM(D5:AW5)</f>
        <v>7</v>
      </c>
      <c r="B5" s="5" t="str">
        <f>Tableau1[[#This Row],[Nom]]</f>
        <v>test_1</v>
      </c>
      <c r="C5" s="5" t="str">
        <f>Tableau1[[#This Row],[Prénom]]</f>
        <v>A_1</v>
      </c>
      <c r="D5" s="3">
        <v>7</v>
      </c>
    </row>
    <row r="6" spans="1:26" ht="20" customHeight="1" x14ac:dyDescent="0.2">
      <c r="A6" s="24">
        <f t="shared" ref="A6:A11" si="14">SUM(D6:AW6)</f>
        <v>11</v>
      </c>
      <c r="B6" s="5" t="str">
        <f>Tableau1[[#This Row],[Nom]]</f>
        <v>test_2</v>
      </c>
      <c r="C6" s="5" t="str">
        <f>Tableau1[[#This Row],[Prénom]]</f>
        <v>A_2</v>
      </c>
      <c r="D6" s="3">
        <v>11</v>
      </c>
    </row>
    <row r="7" spans="1:26" ht="20" customHeight="1" x14ac:dyDescent="0.2">
      <c r="A7" s="24">
        <f t="shared" si="14"/>
        <v>18</v>
      </c>
      <c r="B7" s="5" t="str">
        <f>Tableau1[[#This Row],[Nom]]</f>
        <v>test_3</v>
      </c>
      <c r="C7" s="5" t="str">
        <f>Tableau1[[#This Row],[Prénom]]</f>
        <v>A_3</v>
      </c>
      <c r="D7" s="3">
        <v>18</v>
      </c>
    </row>
    <row r="8" spans="1:26" ht="20" customHeight="1" x14ac:dyDescent="0.2">
      <c r="A8" s="24">
        <f t="shared" si="14"/>
        <v>12</v>
      </c>
      <c r="B8" s="5" t="str">
        <f>Tableau1[[#This Row],[Nom]]</f>
        <v>test_4</v>
      </c>
      <c r="C8" s="5" t="str">
        <f>Tableau1[[#This Row],[Prénom]]</f>
        <v>A_4</v>
      </c>
      <c r="D8" s="3">
        <v>12</v>
      </c>
    </row>
    <row r="9" spans="1:26" ht="20" customHeight="1" x14ac:dyDescent="0.2">
      <c r="A9" s="24">
        <f t="shared" si="14"/>
        <v>0</v>
      </c>
      <c r="B9" s="5" t="str">
        <f>Tableau1[[#This Row],[Nom]]</f>
        <v>test_5</v>
      </c>
      <c r="C9" s="5" t="str">
        <f>Tableau1[[#This Row],[Prénom]]</f>
        <v>A_5</v>
      </c>
      <c r="D9" s="3">
        <v>0</v>
      </c>
    </row>
    <row r="10" spans="1:26" ht="20" customHeight="1" x14ac:dyDescent="0.2">
      <c r="A10" s="24">
        <f t="shared" si="14"/>
        <v>8</v>
      </c>
      <c r="B10" s="5" t="str">
        <f>Tableau1[[#This Row],[Nom]]</f>
        <v>test_6</v>
      </c>
      <c r="C10" s="5" t="str">
        <f>Tableau1[[#This Row],[Prénom]]</f>
        <v>A_6</v>
      </c>
      <c r="D10" s="3">
        <v>8</v>
      </c>
    </row>
    <row r="11" spans="1:26" ht="20" customHeight="1" x14ac:dyDescent="0.2">
      <c r="A11" s="24">
        <f t="shared" si="14"/>
        <v>18</v>
      </c>
      <c r="B11" s="5" t="str">
        <f>Tableau1[[#This Row],[Nom]]</f>
        <v>test_7</v>
      </c>
      <c r="C11" s="5" t="str">
        <f>Tableau1[[#This Row],[Prénom]]</f>
        <v>A_7</v>
      </c>
      <c r="D11" s="3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2017-11-09T15:31:30Z</dcterms:created>
  <dcterms:modified xsi:type="dcterms:W3CDTF">2017-11-09T20:15:30Z</dcterms:modified>
</cp:coreProperties>
</file>