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tableau général" sheetId="1" r:id="rId1"/>
    <sheet name="Mode paiement" sheetId="2" r:id="rId2"/>
    <sheet name="Mois" sheetId="3" r:id="rId3"/>
    <sheet name="Type dépense" sheetId="4" r:id="rId4"/>
    <sheet name="Commerciaux" sheetId="5" r:id="rId5"/>
    <sheet name="Tarif au km" sheetId="6" r:id="rId6"/>
  </sheets>
  <definedNames>
    <definedName name="Commerciaux">Commerciaux!$A$1:$I$5</definedName>
    <definedName name="Mode_paiement">'Mode paiement'!$A$1:$A$3</definedName>
    <definedName name="Mois">Mois!$A$1:$A$12</definedName>
    <definedName name="tarif_au_km">'Tarif au km'!$A$1:$B$12</definedName>
    <definedName name="Type_dépense">'Type dépense'!$A$1:$A$5</definedName>
  </definedNames>
  <calcPr calcId="125725"/>
</workbook>
</file>

<file path=xl/calcChain.xml><?xml version="1.0" encoding="utf-8"?>
<calcChain xmlns="http://schemas.openxmlformats.org/spreadsheetml/2006/main">
  <c r="H8" i="1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7"/>
  <c r="I8"/>
  <c r="B4"/>
  <c r="G8" s="1"/>
  <c r="B3"/>
  <c r="H1"/>
  <c r="E1"/>
  <c r="G7" l="1"/>
  <c r="G25"/>
  <c r="I25" s="1"/>
  <c r="G21"/>
  <c r="I21" s="1"/>
  <c r="G17"/>
  <c r="I17" s="1"/>
  <c r="G13"/>
  <c r="I13" s="1"/>
  <c r="G9"/>
  <c r="I9" s="1"/>
  <c r="G27"/>
  <c r="I27" s="1"/>
  <c r="G23"/>
  <c r="I23" s="1"/>
  <c r="G19"/>
  <c r="I19" s="1"/>
  <c r="G15"/>
  <c r="I15" s="1"/>
  <c r="G11"/>
  <c r="I11" s="1"/>
  <c r="I7"/>
  <c r="G28"/>
  <c r="G26"/>
  <c r="I26" s="1"/>
  <c r="G24"/>
  <c r="I24" s="1"/>
  <c r="G22"/>
  <c r="I22" s="1"/>
  <c r="G20"/>
  <c r="I20" s="1"/>
  <c r="G18"/>
  <c r="I18" s="1"/>
  <c r="G16"/>
  <c r="I16" s="1"/>
  <c r="G14"/>
  <c r="I14" s="1"/>
  <c r="G12"/>
  <c r="I12" s="1"/>
  <c r="G10"/>
  <c r="I10" s="1"/>
  <c r="I28" l="1"/>
  <c r="I30" s="1"/>
</calcChain>
</file>

<file path=xl/sharedStrings.xml><?xml version="1.0" encoding="utf-8"?>
<sst xmlns="http://schemas.openxmlformats.org/spreadsheetml/2006/main" count="78" uniqueCount="73">
  <si>
    <t>Matricule</t>
  </si>
  <si>
    <t>Date des frais</t>
  </si>
  <si>
    <t>Nature des frais</t>
  </si>
  <si>
    <t>Numéro du justificatif</t>
  </si>
  <si>
    <t>Type de dépense</t>
  </si>
  <si>
    <t>Montant de la facture €</t>
  </si>
  <si>
    <t>Nombre de km</t>
  </si>
  <si>
    <t>Prix unitaire du km €</t>
  </si>
  <si>
    <t>Indemnité kilométrique</t>
  </si>
  <si>
    <t>A rembourser €</t>
  </si>
  <si>
    <t>Nom</t>
  </si>
  <si>
    <t>Prénom</t>
  </si>
  <si>
    <t>Véhicule</t>
  </si>
  <si>
    <t>Puissance Fiscale (CV)</t>
  </si>
  <si>
    <t>Mois</t>
  </si>
  <si>
    <t>Date</t>
  </si>
  <si>
    <t>Visa du salarié</t>
  </si>
  <si>
    <t>Total à payer</t>
  </si>
  <si>
    <t>Réservé à la compta</t>
  </si>
  <si>
    <t>Payé le:</t>
  </si>
  <si>
    <t>Mode</t>
  </si>
  <si>
    <t>Virement</t>
  </si>
  <si>
    <t>Chéque n°</t>
  </si>
  <si>
    <t>Espéces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</si>
  <si>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</si>
  <si>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</si>
  <si>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</si>
  <si>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</si>
  <si>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</si>
  <si>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</si>
  <si>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</si>
  <si>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</si>
  <si>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</si>
  <si>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Novembre</t>
  </si>
  <si>
    <t>Octobre</t>
  </si>
  <si>
    <t>Décembre</t>
  </si>
  <si>
    <t>Kilométres</t>
  </si>
  <si>
    <t>Carburant</t>
  </si>
  <si>
    <t>Restaurant</t>
  </si>
  <si>
    <t>Petites fournitures</t>
  </si>
  <si>
    <t>Autres</t>
  </si>
  <si>
    <t>Code</t>
  </si>
  <si>
    <t>Adresse</t>
  </si>
  <si>
    <t>CP</t>
  </si>
  <si>
    <t>Ville</t>
  </si>
  <si>
    <t>Portable</t>
  </si>
  <si>
    <t>Puissance</t>
  </si>
  <si>
    <t>Alain</t>
  </si>
  <si>
    <t>Alice</t>
  </si>
  <si>
    <t>Paul</t>
  </si>
  <si>
    <t>Anne</t>
  </si>
  <si>
    <t>MAZOYER</t>
  </si>
  <si>
    <t>PONS</t>
  </si>
  <si>
    <t>VILHAC</t>
  </si>
  <si>
    <t>GUYOTON</t>
  </si>
  <si>
    <t>10 rue des Liserons</t>
  </si>
  <si>
    <t>1 Avenue de la Gare</t>
  </si>
  <si>
    <t>Impasse des Tilleuls</t>
  </si>
  <si>
    <t>2 rue Victor Hugo</t>
  </si>
  <si>
    <t>LIMOGES</t>
  </si>
  <si>
    <t>AIXE SUR VIENNE</t>
  </si>
  <si>
    <t>SAINT JUNIEN</t>
  </si>
  <si>
    <t>06 67 78 78 32</t>
  </si>
  <si>
    <t>06 56 87 99 12</t>
  </si>
  <si>
    <t>06 34 34 55 22</t>
  </si>
  <si>
    <t>06 66 78 96 31</t>
  </si>
  <si>
    <t>Renault 25</t>
  </si>
  <si>
    <t>Mégane</t>
  </si>
  <si>
    <t>Audi</t>
  </si>
  <si>
    <t>Scénic</t>
  </si>
  <si>
    <t>Nombre de CV</t>
  </si>
  <si>
    <t>Tarif au km en €</t>
  </si>
  <si>
    <t>plus de 12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</si>
</sst>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5" formatCode="_-* #,##0.00\ [$€-40C]_-;\-* #,##0.00\ [$€-40C]_-;_-* &quot;-&quot;??\ [$€-40C]_-;_-@_-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0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11" xfId="0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4" xfId="0" applyFill="1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2" borderId="8" xfId="0" applyFont="1" applyFill="1" applyBorder="1" applyAlignment="1">
      <alignment horizontal="centerContinuous" vertical="center"/>
    </xf>
    <xf numFmtId="0" fontId="0" fillId="2" borderId="9" xfId="0" applyFill="1" applyBorder="1" applyAlignment="1">
      <alignment horizontal="centerContinuous" vertical="center"/>
    </xf>
    <xf numFmtId="0" fontId="0" fillId="2" borderId="10" xfId="0" applyFill="1" applyBorder="1" applyAlignment="1">
      <alignment horizontal="centerContinuous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44" fontId="0" fillId="0" borderId="1" xfId="0" applyNumberFormat="1" applyBorder="1" applyAlignment="1">
      <alignment vertical="center"/>
    </xf>
    <xf numFmtId="165" fontId="0" fillId="0" borderId="1" xfId="0" applyNumberFormat="1" applyBorder="1" applyAlignment="1">
      <alignment vertical="center"/>
    </xf>
    <xf numFmtId="44" fontId="0" fillId="0" borderId="1" xfId="1" applyNumberFormat="1" applyFont="1" applyBorder="1" applyAlignment="1">
      <alignment vertical="center"/>
    </xf>
    <xf numFmtId="44" fontId="1" fillId="0" borderId="3" xfId="0" applyNumberFormat="1" applyFont="1" applyBorder="1"/>
  </cellXfs>
  <cellStyles count="2">
    <cellStyle name="Monétaire" xfId="1" builtinId="4"/>
    <cellStyle name="Normal" xfId="0" builtinId="0"/>
  </cellStyles>
  <dxfs count="37"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33"/>
  <sheetViews>
    <sheetView tabSelected="1" zoomScaleNormal="100" workbookViewId="0">
      <selection activeCell="D7" sqref="D7"/>
    </sheetView>
  </sheetViews>
  <sheetFormatPr baseColWidth="10" defaultRowHeight="15"/>
  <cols>
    <col min="1" max="1" width="14.85546875" customWidth="1"/>
    <col min="2" max="2" width="25.7109375" customWidth="1"/>
    <col min="3" max="3" width="13.42578125" customWidth="1"/>
    <col min="4" max="4" width="18" customWidth="1"/>
    <col min="5" max="5" width="16.28515625" customWidth="1"/>
    <col min="6" max="6" width="19.85546875" customWidth="1"/>
    <col min="7" max="7" width="13.140625" customWidth="1"/>
    <col min="8" max="8" width="19.140625" customWidth="1"/>
    <col min="9" max="9" width="17.28515625" customWidth="1"/>
  </cols>
  <sheetData>
    <row r="1" spans="1:9" ht="22.5" customHeight="1">
      <c r="A1" s="14" t="s">
        <v>0</v>
      </c>
      <c r="B1" s="4"/>
      <c r="C1" s="5"/>
      <c r="D1" s="14" t="s">
        <v>10</v>
      </c>
      <c r="E1" s="4" t="str">
        <f>IF(B1="","",VLOOKUP(B1,Commerciaux,3,FALSE))</f>
        <v/>
      </c>
      <c r="F1" s="5"/>
      <c r="G1" s="14" t="s">
        <v>11</v>
      </c>
      <c r="H1" s="4" t="str">
        <f>IF(B1="","",VLOOKUP(B1,Commerciaux,2,FALSE))</f>
        <v/>
      </c>
    </row>
    <row r="2" spans="1:9">
      <c r="A2" s="5"/>
      <c r="B2" s="5"/>
      <c r="C2" s="5"/>
      <c r="D2" s="5"/>
      <c r="E2" s="5"/>
      <c r="F2" s="5"/>
      <c r="G2" s="5"/>
      <c r="H2" s="5"/>
    </row>
    <row r="3" spans="1:9" ht="22.5" customHeight="1">
      <c r="A3" s="14" t="s">
        <v>12</v>
      </c>
      <c r="B3" s="4" t="str">
        <f>IF(B1="","",VLOOKUP(B1,Commerciaux,8,FALSE))</f>
        <v/>
      </c>
      <c r="C3" s="5"/>
      <c r="D3" s="5"/>
      <c r="E3" s="5"/>
      <c r="F3" s="5"/>
      <c r="G3" s="5"/>
      <c r="H3" s="5"/>
    </row>
    <row r="4" spans="1:9" ht="32.25" customHeight="1">
      <c r="A4" s="15" t="s">
        <v>13</v>
      </c>
      <c r="B4" s="4" t="str">
        <f>IF(B1="","",VLOOKUP(B1,Commerciaux,9,FALSE))</f>
        <v/>
      </c>
      <c r="C4" s="5"/>
      <c r="D4" s="5"/>
      <c r="E4" s="14" t="s">
        <v>14</v>
      </c>
      <c r="F4" s="4"/>
      <c r="G4" s="4"/>
      <c r="H4" s="5"/>
    </row>
    <row r="6" spans="1:9" ht="33" customHeight="1">
      <c r="A6" s="15" t="s">
        <v>1</v>
      </c>
      <c r="B6" s="15" t="s">
        <v>2</v>
      </c>
      <c r="C6" s="15" t="s">
        <v>3</v>
      </c>
      <c r="D6" s="15" t="s">
        <v>4</v>
      </c>
      <c r="E6" s="15" t="s">
        <v>5</v>
      </c>
      <c r="F6" s="15" t="s">
        <v>6</v>
      </c>
      <c r="G6" s="15" t="s">
        <v>7</v>
      </c>
      <c r="H6" s="15" t="s">
        <v>8</v>
      </c>
      <c r="I6" s="15" t="s">
        <v>9</v>
      </c>
    </row>
    <row r="7" spans="1:9" ht="22.5" customHeight="1">
      <c r="A7" s="2"/>
      <c r="B7" s="4"/>
      <c r="C7" s="3"/>
      <c r="D7" s="4"/>
      <c r="E7" s="26"/>
      <c r="F7" s="2"/>
      <c r="G7" s="2" t="str">
        <f t="shared" ref="G7:G28" si="0">IF(B$4="","",VLOOKUP(B$4,tarif_au_km,2,FALSE))</f>
        <v/>
      </c>
      <c r="H7" s="28" t="str">
        <f>IF(F7="","",F7*G7)</f>
        <v/>
      </c>
      <c r="I7" s="26" t="str">
        <f>H7</f>
        <v/>
      </c>
    </row>
    <row r="8" spans="1:9" ht="22.5" customHeight="1">
      <c r="A8" s="2"/>
      <c r="B8" s="4"/>
      <c r="C8" s="2"/>
      <c r="D8" s="4"/>
      <c r="E8" s="26"/>
      <c r="F8" s="2"/>
      <c r="G8" s="2" t="str">
        <f t="shared" si="0"/>
        <v/>
      </c>
      <c r="H8" s="27" t="str">
        <f t="shared" ref="H8:H28" si="1">IF(F8="","",F8*G8)</f>
        <v/>
      </c>
      <c r="I8" s="26" t="str">
        <f t="shared" ref="I8:I27" si="2">H8</f>
        <v/>
      </c>
    </row>
    <row r="9" spans="1:9" ht="22.5" customHeight="1">
      <c r="A9" s="2"/>
      <c r="B9" s="4"/>
      <c r="C9" s="2"/>
      <c r="D9" s="4"/>
      <c r="E9" s="26"/>
      <c r="F9" s="2"/>
      <c r="G9" s="2" t="str">
        <f t="shared" si="0"/>
        <v/>
      </c>
      <c r="H9" s="27" t="str">
        <f t="shared" si="1"/>
        <v/>
      </c>
      <c r="I9" s="26" t="str">
        <f t="shared" si="2"/>
        <v/>
      </c>
    </row>
    <row r="10" spans="1:9" ht="22.5" customHeight="1">
      <c r="A10" s="2"/>
      <c r="B10" s="4"/>
      <c r="C10" s="2"/>
      <c r="D10" s="4"/>
      <c r="E10" s="26"/>
      <c r="F10" s="2"/>
      <c r="G10" s="2" t="str">
        <f t="shared" si="0"/>
        <v/>
      </c>
      <c r="H10" s="27" t="str">
        <f t="shared" si="1"/>
        <v/>
      </c>
      <c r="I10" s="26" t="str">
        <f t="shared" si="2"/>
        <v/>
      </c>
    </row>
    <row r="11" spans="1:9" ht="22.5" customHeight="1">
      <c r="A11" s="2"/>
      <c r="B11" s="4"/>
      <c r="C11" s="2"/>
      <c r="D11" s="4"/>
      <c r="E11" s="26"/>
      <c r="F11" s="2"/>
      <c r="G11" s="2" t="str">
        <f t="shared" si="0"/>
        <v/>
      </c>
      <c r="H11" s="27" t="str">
        <f t="shared" si="1"/>
        <v/>
      </c>
      <c r="I11" s="26" t="str">
        <f t="shared" si="2"/>
        <v/>
      </c>
    </row>
    <row r="12" spans="1:9" ht="22.5" customHeight="1">
      <c r="A12" s="2"/>
      <c r="B12" s="4"/>
      <c r="C12" s="2"/>
      <c r="D12" s="4"/>
      <c r="E12" s="26"/>
      <c r="F12" s="2"/>
      <c r="G12" s="2" t="str">
        <f t="shared" si="0"/>
        <v/>
      </c>
      <c r="H12" s="27" t="str">
        <f t="shared" si="1"/>
        <v/>
      </c>
      <c r="I12" s="26" t="str">
        <f t="shared" si="2"/>
        <v/>
      </c>
    </row>
    <row r="13" spans="1:9" ht="22.5" customHeight="1">
      <c r="A13" s="2"/>
      <c r="B13" s="4"/>
      <c r="C13" s="2"/>
      <c r="D13" s="4"/>
      <c r="E13" s="26"/>
      <c r="F13" s="2"/>
      <c r="G13" s="2" t="str">
        <f t="shared" si="0"/>
        <v/>
      </c>
      <c r="H13" s="27" t="str">
        <f t="shared" si="1"/>
        <v/>
      </c>
      <c r="I13" s="26" t="str">
        <f t="shared" si="2"/>
        <v/>
      </c>
    </row>
    <row r="14" spans="1:9" ht="22.5" customHeight="1">
      <c r="A14" s="2"/>
      <c r="B14" s="4"/>
      <c r="C14" s="2"/>
      <c r="D14" s="4"/>
      <c r="E14" s="26"/>
      <c r="F14" s="2"/>
      <c r="G14" s="2" t="str">
        <f t="shared" si="0"/>
        <v/>
      </c>
      <c r="H14" s="27" t="str">
        <f t="shared" si="1"/>
        <v/>
      </c>
      <c r="I14" s="26" t="str">
        <f t="shared" si="2"/>
        <v/>
      </c>
    </row>
    <row r="15" spans="1:9" ht="22.5" customHeight="1">
      <c r="A15" s="2"/>
      <c r="B15" s="4"/>
      <c r="C15" s="2"/>
      <c r="D15" s="4"/>
      <c r="E15" s="26"/>
      <c r="F15" s="2"/>
      <c r="G15" s="2" t="str">
        <f t="shared" si="0"/>
        <v/>
      </c>
      <c r="H15" s="27" t="str">
        <f t="shared" si="1"/>
        <v/>
      </c>
      <c r="I15" s="26" t="str">
        <f t="shared" si="2"/>
        <v/>
      </c>
    </row>
    <row r="16" spans="1:9" ht="22.5" customHeight="1">
      <c r="A16" s="2"/>
      <c r="B16" s="4"/>
      <c r="C16" s="2"/>
      <c r="D16" s="4"/>
      <c r="E16" s="26"/>
      <c r="F16" s="2"/>
      <c r="G16" s="2" t="str">
        <f t="shared" si="0"/>
        <v/>
      </c>
      <c r="H16" s="27" t="str">
        <f t="shared" si="1"/>
        <v/>
      </c>
      <c r="I16" s="26" t="str">
        <f t="shared" si="2"/>
        <v/>
      </c>
    </row>
    <row r="17" spans="1:9" ht="22.5" customHeight="1">
      <c r="A17" s="2"/>
      <c r="B17" s="4"/>
      <c r="C17" s="2"/>
      <c r="D17" s="4"/>
      <c r="E17" s="26"/>
      <c r="F17" s="2"/>
      <c r="G17" s="2" t="str">
        <f t="shared" si="0"/>
        <v/>
      </c>
      <c r="H17" s="27" t="str">
        <f t="shared" si="1"/>
        <v/>
      </c>
      <c r="I17" s="26" t="str">
        <f t="shared" si="2"/>
        <v/>
      </c>
    </row>
    <row r="18" spans="1:9" ht="22.5" customHeight="1">
      <c r="A18" s="2"/>
      <c r="B18" s="4"/>
      <c r="C18" s="2"/>
      <c r="D18" s="4"/>
      <c r="E18" s="26"/>
      <c r="F18" s="2"/>
      <c r="G18" s="2" t="str">
        <f t="shared" si="0"/>
        <v/>
      </c>
      <c r="H18" s="27" t="str">
        <f t="shared" si="1"/>
        <v/>
      </c>
      <c r="I18" s="26" t="str">
        <f t="shared" si="2"/>
        <v/>
      </c>
    </row>
    <row r="19" spans="1:9" ht="22.5" customHeight="1">
      <c r="A19" s="2"/>
      <c r="B19" s="4"/>
      <c r="C19" s="2"/>
      <c r="D19" s="4"/>
      <c r="E19" s="26"/>
      <c r="F19" s="2"/>
      <c r="G19" s="2" t="str">
        <f t="shared" si="0"/>
        <v/>
      </c>
      <c r="H19" s="27" t="str">
        <f t="shared" si="1"/>
        <v/>
      </c>
      <c r="I19" s="26" t="str">
        <f t="shared" si="2"/>
        <v/>
      </c>
    </row>
    <row r="20" spans="1:9" ht="22.5" customHeight="1">
      <c r="A20" s="2"/>
      <c r="B20" s="4"/>
      <c r="C20" s="2"/>
      <c r="D20" s="4"/>
      <c r="E20" s="26"/>
      <c r="F20" s="2"/>
      <c r="G20" s="2" t="str">
        <f t="shared" si="0"/>
        <v/>
      </c>
      <c r="H20" s="27" t="str">
        <f t="shared" si="1"/>
        <v/>
      </c>
      <c r="I20" s="26" t="str">
        <f t="shared" si="2"/>
        <v/>
      </c>
    </row>
    <row r="21" spans="1:9" ht="22.5" customHeight="1">
      <c r="A21" s="2"/>
      <c r="B21" s="4"/>
      <c r="C21" s="2"/>
      <c r="D21" s="4"/>
      <c r="E21" s="26"/>
      <c r="F21" s="2"/>
      <c r="G21" s="2" t="str">
        <f t="shared" si="0"/>
        <v/>
      </c>
      <c r="H21" s="27" t="str">
        <f t="shared" si="1"/>
        <v/>
      </c>
      <c r="I21" s="26" t="str">
        <f t="shared" si="2"/>
        <v/>
      </c>
    </row>
    <row r="22" spans="1:9" ht="22.5" customHeight="1">
      <c r="A22" s="2"/>
      <c r="B22" s="4"/>
      <c r="C22" s="2"/>
      <c r="D22" s="4"/>
      <c r="E22" s="26"/>
      <c r="F22" s="2"/>
      <c r="G22" s="2" t="str">
        <f t="shared" si="0"/>
        <v/>
      </c>
      <c r="H22" s="27" t="str">
        <f t="shared" si="1"/>
        <v/>
      </c>
      <c r="I22" s="26" t="str">
        <f t="shared" si="2"/>
        <v/>
      </c>
    </row>
    <row r="23" spans="1:9" ht="22.5" customHeight="1">
      <c r="A23" s="2"/>
      <c r="B23" s="4"/>
      <c r="C23" s="2"/>
      <c r="D23" s="4"/>
      <c r="E23" s="26"/>
      <c r="F23" s="2"/>
      <c r="G23" s="2" t="str">
        <f t="shared" si="0"/>
        <v/>
      </c>
      <c r="H23" s="27" t="str">
        <f t="shared" si="1"/>
        <v/>
      </c>
      <c r="I23" s="26" t="str">
        <f t="shared" si="2"/>
        <v/>
      </c>
    </row>
    <row r="24" spans="1:9" ht="22.5" customHeight="1">
      <c r="A24" s="2"/>
      <c r="B24" s="4"/>
      <c r="C24" s="2"/>
      <c r="D24" s="4"/>
      <c r="E24" s="26"/>
      <c r="F24" s="2"/>
      <c r="G24" s="2" t="str">
        <f t="shared" si="0"/>
        <v/>
      </c>
      <c r="H24" s="27" t="str">
        <f t="shared" si="1"/>
        <v/>
      </c>
      <c r="I24" s="26" t="str">
        <f t="shared" si="2"/>
        <v/>
      </c>
    </row>
    <row r="25" spans="1:9" ht="22.5" customHeight="1">
      <c r="A25" s="2"/>
      <c r="B25" s="4"/>
      <c r="C25" s="2"/>
      <c r="D25" s="4"/>
      <c r="E25" s="26"/>
      <c r="F25" s="2"/>
      <c r="G25" s="2" t="str">
        <f t="shared" si="0"/>
        <v/>
      </c>
      <c r="H25" s="27" t="str">
        <f t="shared" si="1"/>
        <v/>
      </c>
      <c r="I25" s="26" t="str">
        <f t="shared" si="2"/>
        <v/>
      </c>
    </row>
    <row r="26" spans="1:9" ht="22.5" customHeight="1">
      <c r="A26" s="2"/>
      <c r="B26" s="4"/>
      <c r="C26" s="2"/>
      <c r="D26" s="4"/>
      <c r="E26" s="26"/>
      <c r="F26" s="2"/>
      <c r="G26" s="2" t="str">
        <f t="shared" si="0"/>
        <v/>
      </c>
      <c r="H26" s="27" t="str">
        <f t="shared" si="1"/>
        <v/>
      </c>
      <c r="I26" s="26" t="str">
        <f t="shared" si="2"/>
        <v/>
      </c>
    </row>
    <row r="27" spans="1:9" ht="22.5" customHeight="1">
      <c r="A27" s="2"/>
      <c r="B27" s="4"/>
      <c r="C27" s="2"/>
      <c r="D27" s="4"/>
      <c r="E27" s="26"/>
      <c r="F27" s="2"/>
      <c r="G27" s="2" t="str">
        <f t="shared" si="0"/>
        <v/>
      </c>
      <c r="H27" s="27" t="str">
        <f t="shared" si="1"/>
        <v/>
      </c>
      <c r="I27" s="26" t="str">
        <f t="shared" si="2"/>
        <v/>
      </c>
    </row>
    <row r="28" spans="1:9" ht="22.5" customHeight="1">
      <c r="A28" s="2"/>
      <c r="B28" s="4"/>
      <c r="C28" s="2"/>
      <c r="D28" s="4"/>
      <c r="E28" s="26"/>
      <c r="F28" s="2"/>
      <c r="G28" s="2" t="str">
        <f t="shared" si="0"/>
        <v/>
      </c>
      <c r="H28" s="27" t="str">
        <f t="shared" si="1"/>
        <v/>
      </c>
      <c r="I28" s="26" t="str">
        <f t="shared" ref="I28" si="3">H28</f>
        <v/>
      </c>
    </row>
    <row r="29" spans="1:9" ht="15.75" thickBot="1"/>
    <row r="30" spans="1:9" ht="24" customHeight="1">
      <c r="A30" s="14" t="s">
        <v>15</v>
      </c>
      <c r="B30" s="14" t="s">
        <v>16</v>
      </c>
      <c r="D30" s="20" t="s">
        <v>18</v>
      </c>
      <c r="E30" s="21"/>
      <c r="F30" s="22"/>
      <c r="H30" s="23" t="s">
        <v>17</v>
      </c>
      <c r="I30" s="29">
        <f>SUM(I7:I28)</f>
        <v>0</v>
      </c>
    </row>
    <row r="31" spans="1:9" ht="23.25" customHeight="1">
      <c r="A31" s="16"/>
      <c r="B31" s="8"/>
      <c r="D31" s="17" t="s">
        <v>19</v>
      </c>
      <c r="E31" s="7"/>
      <c r="F31" s="13"/>
    </row>
    <row r="32" spans="1:9" ht="21.75" customHeight="1">
      <c r="A32" s="9"/>
      <c r="B32" s="9"/>
      <c r="D32" s="18" t="s">
        <v>20</v>
      </c>
      <c r="E32" s="7"/>
      <c r="F32" s="13"/>
    </row>
    <row r="33" spans="1:6" ht="30.75" customHeight="1" thickBot="1">
      <c r="A33" s="10"/>
      <c r="B33" s="10"/>
      <c r="D33" s="19" t="s">
        <v>16</v>
      </c>
      <c r="E33" s="11"/>
      <c r="F33" s="12"/>
    </row>
  </sheetData>
  <dataValidations count="3">
    <dataValidation type="list" allowBlank="1" showInputMessage="1" showErrorMessage="1" sqref="E32">
      <formula1>Mode_paiement</formula1>
    </dataValidation>
    <dataValidation type="list" allowBlank="1" showInputMessage="1" showErrorMessage="1" sqref="F4">
      <formula1>Mois</formula1>
    </dataValidation>
    <dataValidation type="list" allowBlank="1" showInputMessage="1" showErrorMessage="1" sqref="D7:D28">
      <formula1>Type_dépense</formula1>
    </dataValidation>
  </dataValidations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3"/>
  <sheetViews>
    <sheetView workbookViewId="0">
      <selection activeCell="B3" sqref="B3"/>
    </sheetView>
  </sheetViews>
  <sheetFormatPr baseColWidth="10" defaultRowHeight="15"/>
  <sheetData>
    <row r="1" spans="1:1">
      <c r="A1" t="s">
        <v>21</v>
      </c>
    </row>
    <row r="2" spans="1:1">
      <c r="A2" t="s">
        <v>22</v>
      </c>
    </row>
    <row r="3" spans="1:1">
      <c r="A3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12"/>
  <sheetViews>
    <sheetView workbookViewId="0">
      <selection activeCell="D5" sqref="D5"/>
    </sheetView>
  </sheetViews>
  <sheetFormatPr baseColWidth="10" defaultRowHeight="15"/>
  <sheetData>
    <row r="1" spans="1:1">
      <c r="A1" t="s">
        <v>24</v>
      </c>
    </row>
    <row r="2" spans="1:1">
      <c r="A2" t="s">
        <v>25</v>
      </c>
    </row>
    <row r="3" spans="1:1">
      <c r="A3" t="s">
        <v>26</v>
      </c>
    </row>
    <row r="4" spans="1:1">
      <c r="A4" t="s">
        <v>27</v>
      </c>
    </row>
    <row r="5" spans="1:1">
      <c r="A5" t="s">
        <v>28</v>
      </c>
    </row>
    <row r="6" spans="1:1">
      <c r="A6" t="s">
        <v>29</v>
      </c>
    </row>
    <row r="7" spans="1:1">
      <c r="A7" t="s">
        <v>30</v>
      </c>
    </row>
    <row r="8" spans="1:1">
      <c r="A8" t="s">
        <v>31</v>
      </c>
    </row>
    <row r="9" spans="1:1">
      <c r="A9" t="s">
        <v>32</v>
      </c>
    </row>
    <row r="10" spans="1:1">
      <c r="A10" t="s">
        <v>34</v>
      </c>
    </row>
    <row r="11" spans="1:1">
      <c r="A11" t="s">
        <v>33</v>
      </c>
    </row>
    <row r="12" spans="1:1">
      <c r="A12" t="s">
        <v>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5"/>
  <sheetViews>
    <sheetView workbookViewId="0">
      <selection activeCell="C17" sqref="C17"/>
    </sheetView>
  </sheetViews>
  <sheetFormatPr baseColWidth="10" defaultRowHeight="15"/>
  <cols>
    <col min="1" max="1" width="21.42578125" customWidth="1"/>
  </cols>
  <sheetData>
    <row r="1" spans="1:1">
      <c r="A1" t="s">
        <v>36</v>
      </c>
    </row>
    <row r="2" spans="1:1">
      <c r="A2" t="s">
        <v>37</v>
      </c>
    </row>
    <row r="3" spans="1:1">
      <c r="A3" t="s">
        <v>38</v>
      </c>
    </row>
    <row r="4" spans="1:1">
      <c r="A4" t="s">
        <v>39</v>
      </c>
    </row>
    <row r="5" spans="1:1">
      <c r="A5" t="s">
        <v>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I5"/>
  <sheetViews>
    <sheetView workbookViewId="0">
      <selection activeCell="C10" sqref="C10"/>
    </sheetView>
  </sheetViews>
  <sheetFormatPr baseColWidth="10" defaultRowHeight="15"/>
  <cols>
    <col min="2" max="2" width="15.28515625" customWidth="1"/>
    <col min="3" max="3" width="16.85546875" customWidth="1"/>
    <col min="4" max="4" width="22.140625" customWidth="1"/>
    <col min="6" max="6" width="17.28515625" customWidth="1"/>
    <col min="7" max="7" width="15.7109375" customWidth="1"/>
    <col min="8" max="8" width="14.42578125" customWidth="1"/>
    <col min="9" max="9" width="17.7109375" customWidth="1"/>
  </cols>
  <sheetData>
    <row r="1" spans="1:9" ht="28.5" customHeight="1">
      <c r="A1" s="25" t="s">
        <v>41</v>
      </c>
      <c r="B1" s="25" t="s">
        <v>11</v>
      </c>
      <c r="C1" s="25" t="s">
        <v>10</v>
      </c>
      <c r="D1" s="25" t="s">
        <v>42</v>
      </c>
      <c r="E1" s="25" t="s">
        <v>43</v>
      </c>
      <c r="F1" s="25" t="s">
        <v>44</v>
      </c>
      <c r="G1" s="25" t="s">
        <v>45</v>
      </c>
      <c r="H1" s="25" t="s">
        <v>12</v>
      </c>
      <c r="I1" s="25" t="s">
        <v>46</v>
      </c>
    </row>
    <row r="2" spans="1:9" ht="21" customHeight="1">
      <c r="A2" s="24">
        <v>1</v>
      </c>
      <c r="B2" s="4" t="s">
        <v>47</v>
      </c>
      <c r="C2" s="4" t="s">
        <v>51</v>
      </c>
      <c r="D2" s="4" t="s">
        <v>55</v>
      </c>
      <c r="E2" s="4">
        <v>87000</v>
      </c>
      <c r="F2" s="4" t="s">
        <v>59</v>
      </c>
      <c r="G2" s="4" t="s">
        <v>62</v>
      </c>
      <c r="H2" s="4" t="s">
        <v>66</v>
      </c>
      <c r="I2" s="24">
        <v>12</v>
      </c>
    </row>
    <row r="3" spans="1:9" ht="21" customHeight="1">
      <c r="A3" s="24">
        <v>2</v>
      </c>
      <c r="B3" s="4" t="s">
        <v>48</v>
      </c>
      <c r="C3" s="4" t="s">
        <v>52</v>
      </c>
      <c r="D3" s="4" t="s">
        <v>56</v>
      </c>
      <c r="E3" s="4">
        <v>87000</v>
      </c>
      <c r="F3" s="4" t="s">
        <v>59</v>
      </c>
      <c r="G3" s="4" t="s">
        <v>63</v>
      </c>
      <c r="H3" s="4" t="s">
        <v>67</v>
      </c>
      <c r="I3" s="24">
        <v>8</v>
      </c>
    </row>
    <row r="4" spans="1:9" ht="21" customHeight="1">
      <c r="A4" s="24">
        <v>3</v>
      </c>
      <c r="B4" s="4" t="s">
        <v>49</v>
      </c>
      <c r="C4" s="4" t="s">
        <v>53</v>
      </c>
      <c r="D4" s="4" t="s">
        <v>57</v>
      </c>
      <c r="E4" s="4">
        <v>87000</v>
      </c>
      <c r="F4" s="4" t="s">
        <v>60</v>
      </c>
      <c r="G4" s="4" t="s">
        <v>64</v>
      </c>
      <c r="H4" s="4" t="s">
        <v>68</v>
      </c>
      <c r="I4" s="24">
        <v>10</v>
      </c>
    </row>
    <row r="5" spans="1:9" ht="21" customHeight="1">
      <c r="A5" s="24">
        <v>4</v>
      </c>
      <c r="B5" s="4" t="s">
        <v>50</v>
      </c>
      <c r="C5" s="4" t="s">
        <v>54</v>
      </c>
      <c r="D5" s="4" t="s">
        <v>58</v>
      </c>
      <c r="E5" s="4">
        <v>87200</v>
      </c>
      <c r="F5" s="4" t="s">
        <v>61</v>
      </c>
      <c r="G5" s="4" t="s">
        <v>65</v>
      </c>
      <c r="H5" s="4" t="s">
        <v>69</v>
      </c>
      <c r="I5" s="24">
        <v>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B12"/>
  <sheetViews>
    <sheetView workbookViewId="0">
      <selection sqref="A1:B12"/>
    </sheetView>
  </sheetViews>
  <sheetFormatPr baseColWidth="10" defaultRowHeight="15"/>
  <cols>
    <col min="1" max="1" width="16.28515625" customWidth="1"/>
  </cols>
  <sheetData>
    <row r="1" spans="1:2" ht="38.25" customHeight="1">
      <c r="A1" s="15" t="s">
        <v>70</v>
      </c>
      <c r="B1" s="15" t="s">
        <v>71</v>
      </c>
    </row>
    <row r="2" spans="1:2">
      <c r="A2" s="1">
        <v>3</v>
      </c>
      <c r="B2" s="1">
        <v>0.35</v>
      </c>
    </row>
    <row r="3" spans="1:2">
      <c r="A3" s="1">
        <v>4</v>
      </c>
      <c r="B3" s="1">
        <v>0.44</v>
      </c>
    </row>
    <row r="4" spans="1:2">
      <c r="A4" s="1">
        <v>5</v>
      </c>
      <c r="B4" s="1">
        <v>0.48</v>
      </c>
    </row>
    <row r="5" spans="1:2">
      <c r="A5" s="1">
        <v>6</v>
      </c>
      <c r="B5" s="1">
        <v>0.51</v>
      </c>
    </row>
    <row r="6" spans="1:2">
      <c r="A6" s="1">
        <v>7</v>
      </c>
      <c r="B6" s="1">
        <v>0.53</v>
      </c>
    </row>
    <row r="7" spans="1:2">
      <c r="A7" s="1">
        <v>8</v>
      </c>
      <c r="B7" s="1">
        <v>0.56000000000000005</v>
      </c>
    </row>
    <row r="8" spans="1:2">
      <c r="A8" s="1">
        <v>9</v>
      </c>
      <c r="B8" s="1">
        <v>0.56999999999999995</v>
      </c>
    </row>
    <row r="9" spans="1:2">
      <c r="A9" s="1">
        <v>10</v>
      </c>
      <c r="B9" s="1">
        <v>0.6</v>
      </c>
    </row>
    <row r="10" spans="1:2">
      <c r="A10" s="1">
        <v>11</v>
      </c>
      <c r="B10" s="1">
        <v>0.62</v>
      </c>
    </row>
    <row r="11" spans="1:2">
      <c r="A11" s="1">
        <v>12</v>
      </c>
      <c r="B11" s="1">
        <v>0.65</v>
      </c>
    </row>
    <row r="12" spans="1:2">
      <c r="A12" s="6" t="s">
        <v>72</v>
      </c>
      <c r="B12" s="1">
        <v>0.65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tableau général</vt:lpstr>
      <vt:lpstr>Mode paiement</vt:lpstr>
      <vt:lpstr>Mois</vt:lpstr>
      <vt:lpstr>Type dépense</vt:lpstr>
      <vt:lpstr>Commerciaux</vt:lpstr>
      <vt:lpstr>Tarif au km</vt:lpstr>
      <vt:lpstr>Commerciaux</vt:lpstr>
      <vt:lpstr>Mode_paiement</vt:lpstr>
      <vt:lpstr>Mois</vt:lpstr>
      <vt:lpstr>tarif_au_km</vt:lpstr>
      <vt:lpstr>Type_dépense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Maeva Simon</dc:creator>
  <cp:lastModifiedBy>Maeva Simon</cp:lastModifiedBy>
  <dcterms:created xsi:type="dcterms:W3CDTF">2014-04-06T09:07:34Z</dcterms:created>
  <dcterms:modified xsi:type="dcterms:W3CDTF">2014-04-06T17:13:52Z</dcterms:modified>
</cp:coreProperties>
</file>