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6985" windowHeight="10845" activeTab="1"/>
  </bookViews>
  <sheets>
    <sheet name="sch" sheetId="1" r:id="rId1"/>
    <sheet name="sta" sheetId="3" r:id="rId2"/>
  </sheets>
  <calcPr calcId="145621"/>
</workbook>
</file>

<file path=xl/calcChain.xml><?xml version="1.0" encoding="utf-8"?>
<calcChain xmlns="http://schemas.openxmlformats.org/spreadsheetml/2006/main">
  <c r="D19" i="3" l="1"/>
  <c r="E19" i="3"/>
  <c r="D21" i="3"/>
  <c r="E21" i="3"/>
  <c r="D18" i="3"/>
  <c r="E18" i="3"/>
  <c r="D22" i="3"/>
  <c r="E22" i="3"/>
  <c r="D20" i="3"/>
  <c r="E20" i="3"/>
  <c r="D23" i="3"/>
  <c r="E23" i="3"/>
  <c r="D25" i="3"/>
  <c r="E25" i="3"/>
  <c r="D24" i="3"/>
  <c r="E24" i="3"/>
  <c r="D26" i="3"/>
  <c r="E26" i="3"/>
  <c r="D27" i="3"/>
  <c r="E27" i="3"/>
  <c r="D29" i="3"/>
  <c r="E29" i="3"/>
  <c r="D30" i="3"/>
  <c r="E30" i="3"/>
  <c r="D31" i="3"/>
  <c r="C31" i="3" s="1"/>
  <c r="E31" i="3"/>
  <c r="D32" i="3"/>
  <c r="E32" i="3"/>
  <c r="D28" i="3"/>
  <c r="E28" i="3"/>
  <c r="D2" i="3"/>
  <c r="C2" i="3" s="1"/>
  <c r="E2" i="3"/>
  <c r="D6" i="3"/>
  <c r="E6" i="3"/>
  <c r="D4" i="3"/>
  <c r="E4" i="3"/>
  <c r="D5" i="3"/>
  <c r="E5" i="3"/>
  <c r="D3" i="3"/>
  <c r="E3" i="3"/>
  <c r="D14" i="3"/>
  <c r="C14" i="3" s="1"/>
  <c r="E14" i="3"/>
  <c r="D16" i="3"/>
  <c r="E16" i="3"/>
  <c r="D13" i="3"/>
  <c r="C13" i="3" s="1"/>
  <c r="E13" i="3"/>
  <c r="D12" i="3"/>
  <c r="E12" i="3"/>
  <c r="D15" i="3"/>
  <c r="E15" i="3"/>
  <c r="D10" i="3"/>
  <c r="E10" i="3"/>
  <c r="D7" i="3"/>
  <c r="E7" i="3"/>
  <c r="D8" i="3"/>
  <c r="E8" i="3"/>
  <c r="D9" i="3"/>
  <c r="E9" i="3"/>
  <c r="D11" i="3"/>
  <c r="E11" i="3"/>
  <c r="C8" i="3" l="1"/>
  <c r="C22" i="3"/>
  <c r="C7" i="3"/>
  <c r="C3" i="3"/>
  <c r="C26" i="3"/>
  <c r="C28" i="3"/>
  <c r="C19" i="3"/>
  <c r="C6" i="3"/>
  <c r="C24" i="3"/>
  <c r="C27" i="3"/>
  <c r="C18" i="3"/>
  <c r="C30" i="3"/>
  <c r="C23" i="3"/>
  <c r="C9" i="3"/>
  <c r="C15" i="3"/>
  <c r="C4" i="3"/>
  <c r="C11" i="3"/>
  <c r="C10" i="3"/>
  <c r="C12" i="3"/>
  <c r="C5" i="3"/>
  <c r="C29" i="3"/>
  <c r="C25" i="3"/>
  <c r="C20" i="3"/>
  <c r="C16" i="3"/>
  <c r="C32" i="3"/>
  <c r="C21" i="3"/>
  <c r="A16" i="3" l="1"/>
  <c r="G16" i="3" s="1"/>
  <c r="A3" i="3"/>
  <c r="G3" i="3" s="1"/>
  <c r="A4" i="3"/>
  <c r="G4" i="3" s="1"/>
  <c r="A2" i="3"/>
  <c r="G2" i="3" s="1"/>
  <c r="A9" i="3"/>
  <c r="G9" i="3" s="1"/>
  <c r="A13" i="3"/>
  <c r="G13" i="3" s="1"/>
  <c r="H13" i="3" s="1"/>
  <c r="A21" i="3"/>
  <c r="G21" i="3" s="1"/>
  <c r="H21" i="3" s="1"/>
  <c r="A5" i="3"/>
  <c r="G5" i="3" s="1"/>
  <c r="A6" i="3"/>
  <c r="G6" i="3" s="1"/>
  <c r="A31" i="3"/>
  <c r="G31" i="3" s="1"/>
  <c r="A25" i="3"/>
  <c r="G25" i="3" s="1"/>
  <c r="A12" i="3"/>
  <c r="G12" i="3" s="1"/>
  <c r="A32" i="3"/>
  <c r="G32" i="3" s="1"/>
  <c r="A14" i="3"/>
  <c r="G14" i="3" s="1"/>
  <c r="A27" i="3"/>
  <c r="G27" i="3" s="1"/>
  <c r="A23" i="3"/>
  <c r="G23" i="3" s="1"/>
  <c r="A24" i="3"/>
  <c r="G24" i="3" s="1"/>
  <c r="H24" i="3" s="1"/>
  <c r="A26" i="3"/>
  <c r="G26" i="3" s="1"/>
  <c r="A10" i="3"/>
  <c r="G10" i="3" s="1"/>
  <c r="A7" i="3"/>
  <c r="G7" i="3" s="1"/>
  <c r="A15" i="3"/>
  <c r="G15" i="3" s="1"/>
  <c r="A22" i="3"/>
  <c r="G22" i="3" s="1"/>
  <c r="A20" i="3"/>
  <c r="G20" i="3" s="1"/>
  <c r="A19" i="3"/>
  <c r="G19" i="3" s="1"/>
  <c r="A18" i="3"/>
  <c r="G18" i="3" s="1"/>
  <c r="A30" i="3"/>
  <c r="G30" i="3" s="1"/>
  <c r="A28" i="3"/>
  <c r="G28" i="3" s="1"/>
  <c r="A29" i="3"/>
  <c r="G29" i="3" s="1"/>
  <c r="H29" i="3" s="1"/>
  <c r="A8" i="3"/>
  <c r="G8" i="3" s="1"/>
  <c r="H8" i="3" s="1"/>
  <c r="A11" i="3"/>
  <c r="G11" i="3" s="1"/>
  <c r="GR32" i="3"/>
  <c r="GS32" i="3" s="1"/>
  <c r="GT32" i="3" s="1"/>
  <c r="H4" i="3" l="1"/>
  <c r="H14" i="3"/>
  <c r="H15" i="3"/>
  <c r="H9" i="3"/>
  <c r="H12" i="3"/>
  <c r="H7" i="3"/>
  <c r="H5" i="3"/>
  <c r="H10" i="3"/>
  <c r="H3" i="3"/>
  <c r="H19" i="3"/>
  <c r="H2" i="3"/>
  <c r="H16" i="3"/>
  <c r="H11" i="3"/>
  <c r="H22" i="3"/>
  <c r="H30" i="3"/>
  <c r="H26" i="3"/>
  <c r="H31" i="3"/>
  <c r="H6" i="3"/>
  <c r="H25" i="3"/>
  <c r="H20" i="3"/>
  <c r="H32" i="3"/>
  <c r="H28" i="3"/>
  <c r="H18" i="3"/>
  <c r="H27" i="3"/>
  <c r="H23" i="3"/>
</calcChain>
</file>

<file path=xl/sharedStrings.xml><?xml version="1.0" encoding="utf-8"?>
<sst xmlns="http://schemas.openxmlformats.org/spreadsheetml/2006/main" count="2405" uniqueCount="69">
  <si>
    <t>baltimore</t>
  </si>
  <si>
    <t>boston</t>
  </si>
  <si>
    <t>ny yankees</t>
  </si>
  <si>
    <t>tampa bay</t>
  </si>
  <si>
    <t>toronto</t>
  </si>
  <si>
    <t>chicago ws</t>
  </si>
  <si>
    <t>cleveland</t>
  </si>
  <si>
    <t>detroit</t>
  </si>
  <si>
    <t>kansas city</t>
  </si>
  <si>
    <t>minnesota</t>
  </si>
  <si>
    <t xml:space="preserve">houston </t>
  </si>
  <si>
    <t>la angels</t>
  </si>
  <si>
    <t>oakland</t>
  </si>
  <si>
    <t>seattle</t>
  </si>
  <si>
    <t>texas</t>
  </si>
  <si>
    <t>atlanta</t>
  </si>
  <si>
    <t>miami</t>
  </si>
  <si>
    <t>ny mets</t>
  </si>
  <si>
    <t>philadelphia</t>
  </si>
  <si>
    <t>washington</t>
  </si>
  <si>
    <t>chicago c</t>
  </si>
  <si>
    <t>cincinnati</t>
  </si>
  <si>
    <t>milwaukee</t>
  </si>
  <si>
    <t>pittsburgh</t>
  </si>
  <si>
    <t>st louis</t>
  </si>
  <si>
    <t>arzona</t>
  </si>
  <si>
    <t>colorado</t>
  </si>
  <si>
    <t>la dodgers</t>
  </si>
  <si>
    <t>san diego</t>
  </si>
  <si>
    <t>san francisco</t>
  </si>
  <si>
    <t>win</t>
  </si>
  <si>
    <t>blue jays</t>
  </si>
  <si>
    <t>orioles</t>
  </si>
  <si>
    <t>rays</t>
  </si>
  <si>
    <t>red sox</t>
  </si>
  <si>
    <t>yankees</t>
  </si>
  <si>
    <t>braves</t>
  </si>
  <si>
    <t>royals</t>
  </si>
  <si>
    <t>tigers</t>
  </si>
  <si>
    <t>twins</t>
  </si>
  <si>
    <t>white sox</t>
  </si>
  <si>
    <t>athletics</t>
  </si>
  <si>
    <t>angels</t>
  </si>
  <si>
    <t>astros</t>
  </si>
  <si>
    <t>mariners</t>
  </si>
  <si>
    <t>rangers</t>
  </si>
  <si>
    <t>indians</t>
  </si>
  <si>
    <t>marlins</t>
  </si>
  <si>
    <t>mets</t>
  </si>
  <si>
    <t>nationals</t>
  </si>
  <si>
    <t>phillies</t>
  </si>
  <si>
    <t>brewers</t>
  </si>
  <si>
    <t>cubs</t>
  </si>
  <si>
    <t>cardinals</t>
  </si>
  <si>
    <t>pirates</t>
  </si>
  <si>
    <t>reds</t>
  </si>
  <si>
    <t>diamondbacks</t>
  </si>
  <si>
    <t>dodgers</t>
  </si>
  <si>
    <t>giants</t>
  </si>
  <si>
    <t>padres</t>
  </si>
  <si>
    <t>rockies</t>
  </si>
  <si>
    <t>los</t>
  </si>
  <si>
    <t>pos</t>
  </si>
  <si>
    <t>%</t>
  </si>
  <si>
    <t>V</t>
  </si>
  <si>
    <t>D</t>
  </si>
  <si>
    <t>R</t>
  </si>
  <si>
    <t>TEAM</t>
  </si>
  <si>
    <t>wcr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</si>
</sst>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/m;@"/>
    <numFmt numFmtId="166" formatCode="0.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65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166" fontId="0" fillId="0" borderId="2" xfId="0" applyNumberFormat="1" applyBorder="1"/>
    <xf numFmtId="166" fontId="0" fillId="0" borderId="0" xfId="0" applyNumberFormat="1" applyBorder="1"/>
    <xf numFmtId="166" fontId="0" fillId="0" borderId="7" xfId="0" applyNumberFormat="1" applyBorder="1"/>
    <xf numFmtId="0" fontId="1" fillId="0" borderId="0" xfId="0" applyFont="1"/>
    <xf numFmtId="166" fontId="1" fillId="0" borderId="0" xfId="0" applyNumberFormat="1" applyFont="1"/>
    <xf numFmtId="0" fontId="1" fillId="0" borderId="0" xfId="0" applyFont="1" applyAlignment="1"/>
    <xf numFmtId="165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31">
    <dxf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theme="0"/>
      </font>
    </dxf>
    <dxf>
      <fill>
        <patternFill>
          <bgColor rgb="FFFFFF99"/>
        </patternFill>
      </fill>
    </dxf>
    <dxf>
      <font>
        <b/>
        <i val="0"/>
        <color theme="0"/>
      </font>
    </dxf>
    <dxf>
      <fill>
        <patternFill>
          <bgColor rgb="FFFFFF99"/>
        </patternFill>
      </fill>
    </dxf>
    <dxf>
      <font>
        <b/>
        <i val="0"/>
        <color theme="0"/>
      </font>
    </dxf>
    <dxf>
      <font>
        <b/>
        <i val="0"/>
      </font>
      <fill>
        <patternFill>
          <bgColor rgb="FFFFFF99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FFFF99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FF5050"/>
        </patternFill>
      </fill>
    </dxf>
    <dxf>
      <fill>
        <patternFill>
          <bgColor rgb="FFFFFF99"/>
        </patternFill>
      </fill>
    </dxf>
    <dxf>
      <fill>
        <patternFill>
          <bgColor rgb="FF66FF66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fill>
        <patternFill>
          <bgColor rgb="FFFF505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FF99"/>
      <color rgb="FFFF5050"/>
      <color rgb="FFCC99FF"/>
      <color rgb="FF00FFFF"/>
      <color rgb="FF66FF66"/>
      <color rgb="FFFF6600"/>
      <color rgb="FF9966FF"/>
      <color rgb="FF00CCFF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4"/>
  <sheetViews>
    <sheetView workbookViewId="0">
      <selection activeCell="AD16" sqref="AD16"/>
    </sheetView>
  </sheetViews>
  <sheetFormatPr baseColWidth="10" defaultRowHeight="15" x14ac:dyDescent="0.25"/>
  <cols>
    <col min="1" max="1" width="27.140625" bestFit="1" customWidth="1"/>
    <col min="20" max="20" width="12.140625" bestFit="1" customWidth="1"/>
    <col min="31" max="31" width="12.28515625" bestFit="1" customWidth="1"/>
  </cols>
  <sheetData>
    <row r="1" spans="1:31" ht="14.45" x14ac:dyDescent="0.3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7" t="s">
        <v>25</v>
      </c>
      <c r="AB1" s="7" t="s">
        <v>26</v>
      </c>
      <c r="AC1" s="7" t="s">
        <v>27</v>
      </c>
      <c r="AD1" s="7" t="s">
        <v>28</v>
      </c>
      <c r="AE1" s="7" t="s">
        <v>29</v>
      </c>
    </row>
    <row r="2" spans="1:31" ht="14.45" x14ac:dyDescent="0.35">
      <c r="A2" s="1">
        <v>42099</v>
      </c>
    </row>
    <row r="3" spans="1:31" ht="14.45" x14ac:dyDescent="0.35">
      <c r="A3" s="1">
        <v>42100</v>
      </c>
    </row>
    <row r="4" spans="1:31" ht="14.45" x14ac:dyDescent="0.35">
      <c r="A4" s="1">
        <v>42101</v>
      </c>
    </row>
    <row r="5" spans="1:31" ht="14.45" x14ac:dyDescent="0.35">
      <c r="A5" s="1">
        <v>42102</v>
      </c>
    </row>
    <row r="6" spans="1:31" ht="14.45" x14ac:dyDescent="0.35">
      <c r="A6" s="1">
        <v>42103</v>
      </c>
    </row>
    <row r="7" spans="1:31" ht="14.45" x14ac:dyDescent="0.35">
      <c r="A7" s="1">
        <v>42104</v>
      </c>
    </row>
    <row r="8" spans="1:31" ht="14.45" x14ac:dyDescent="0.35">
      <c r="A8" s="1">
        <v>42105</v>
      </c>
    </row>
    <row r="9" spans="1:31" ht="14.45" x14ac:dyDescent="0.35">
      <c r="A9" s="1">
        <v>42106</v>
      </c>
    </row>
    <row r="10" spans="1:31" ht="14.45" x14ac:dyDescent="0.35">
      <c r="A10" s="1">
        <v>42107</v>
      </c>
    </row>
    <row r="11" spans="1:31" ht="14.45" x14ac:dyDescent="0.35">
      <c r="A11" s="1">
        <v>42108</v>
      </c>
    </row>
    <row r="12" spans="1:31" ht="14.45" x14ac:dyDescent="0.35">
      <c r="A12" s="1">
        <v>42109</v>
      </c>
    </row>
    <row r="13" spans="1:31" ht="14.45" x14ac:dyDescent="0.35">
      <c r="A13" s="1">
        <v>42110</v>
      </c>
    </row>
    <row r="14" spans="1:31" ht="14.45" x14ac:dyDescent="0.35">
      <c r="A14" s="1">
        <v>42111</v>
      </c>
    </row>
    <row r="15" spans="1:31" ht="14.45" x14ac:dyDescent="0.35">
      <c r="A15" s="1">
        <v>42112</v>
      </c>
    </row>
    <row r="16" spans="1:31" ht="14.45" x14ac:dyDescent="0.35">
      <c r="A16" s="1">
        <v>42113</v>
      </c>
    </row>
    <row r="17" spans="1:1" ht="14.45" x14ac:dyDescent="0.35">
      <c r="A17" s="1">
        <v>42114</v>
      </c>
    </row>
    <row r="18" spans="1:1" ht="14.45" x14ac:dyDescent="0.35">
      <c r="A18" s="1">
        <v>42115</v>
      </c>
    </row>
    <row r="19" spans="1:1" ht="14.45" x14ac:dyDescent="0.35">
      <c r="A19" s="1">
        <v>42116</v>
      </c>
    </row>
    <row r="20" spans="1:1" ht="14.45" x14ac:dyDescent="0.35">
      <c r="A20" s="1">
        <v>42117</v>
      </c>
    </row>
    <row r="21" spans="1:1" ht="14.45" x14ac:dyDescent="0.35">
      <c r="A21" s="1">
        <v>42118</v>
      </c>
    </row>
    <row r="22" spans="1:1" ht="14.45" x14ac:dyDescent="0.35">
      <c r="A22" s="1">
        <v>42119</v>
      </c>
    </row>
    <row r="23" spans="1:1" ht="14.45" x14ac:dyDescent="0.35">
      <c r="A23" s="1">
        <v>42120</v>
      </c>
    </row>
    <row r="24" spans="1:1" ht="14.45" x14ac:dyDescent="0.35">
      <c r="A24" s="1">
        <v>42121</v>
      </c>
    </row>
    <row r="25" spans="1:1" ht="14.45" x14ac:dyDescent="0.35">
      <c r="A25" s="1">
        <v>42122</v>
      </c>
    </row>
    <row r="26" spans="1:1" ht="14.45" x14ac:dyDescent="0.35">
      <c r="A26" s="1">
        <v>42123</v>
      </c>
    </row>
    <row r="27" spans="1:1" ht="14.45" x14ac:dyDescent="0.35">
      <c r="A27" s="1">
        <v>42124</v>
      </c>
    </row>
    <row r="28" spans="1:1" ht="14.45" x14ac:dyDescent="0.35">
      <c r="A28" s="1">
        <v>42125</v>
      </c>
    </row>
    <row r="29" spans="1:1" ht="14.45" x14ac:dyDescent="0.35">
      <c r="A29" s="1">
        <v>42126</v>
      </c>
    </row>
    <row r="30" spans="1:1" ht="14.45" x14ac:dyDescent="0.35">
      <c r="A30" s="1">
        <v>42127</v>
      </c>
    </row>
    <row r="31" spans="1:1" ht="14.45" x14ac:dyDescent="0.35">
      <c r="A31" s="1">
        <v>42128</v>
      </c>
    </row>
    <row r="32" spans="1:1" ht="14.45" x14ac:dyDescent="0.35">
      <c r="A32" s="1">
        <v>42129</v>
      </c>
    </row>
    <row r="33" spans="1:1" ht="14.45" x14ac:dyDescent="0.35">
      <c r="A33" s="1">
        <v>42130</v>
      </c>
    </row>
    <row r="34" spans="1:1" ht="14.45" x14ac:dyDescent="0.35">
      <c r="A34" s="1">
        <v>42131</v>
      </c>
    </row>
    <row r="35" spans="1:1" ht="14.45" x14ac:dyDescent="0.35">
      <c r="A35" s="1">
        <v>42132</v>
      </c>
    </row>
    <row r="36" spans="1:1" ht="14.45" x14ac:dyDescent="0.35">
      <c r="A36" s="1">
        <v>42133</v>
      </c>
    </row>
    <row r="37" spans="1:1" x14ac:dyDescent="0.25">
      <c r="A37" s="1">
        <v>42134</v>
      </c>
    </row>
    <row r="38" spans="1:1" x14ac:dyDescent="0.25">
      <c r="A38" s="1">
        <v>42135</v>
      </c>
    </row>
    <row r="39" spans="1:1" x14ac:dyDescent="0.25">
      <c r="A39" s="1">
        <v>42136</v>
      </c>
    </row>
    <row r="40" spans="1:1" x14ac:dyDescent="0.25">
      <c r="A40" s="1">
        <v>42137</v>
      </c>
    </row>
    <row r="41" spans="1:1" x14ac:dyDescent="0.25">
      <c r="A41" s="1">
        <v>42138</v>
      </c>
    </row>
    <row r="42" spans="1:1" x14ac:dyDescent="0.25">
      <c r="A42" s="1">
        <v>42139</v>
      </c>
    </row>
    <row r="43" spans="1:1" x14ac:dyDescent="0.25">
      <c r="A43" s="1">
        <v>42140</v>
      </c>
    </row>
    <row r="44" spans="1:1" x14ac:dyDescent="0.25">
      <c r="A44" s="1">
        <v>42141</v>
      </c>
    </row>
    <row r="45" spans="1:1" x14ac:dyDescent="0.25">
      <c r="A45" s="1">
        <v>42142</v>
      </c>
    </row>
    <row r="46" spans="1:1" x14ac:dyDescent="0.25">
      <c r="A46" s="1">
        <v>42143</v>
      </c>
    </row>
    <row r="47" spans="1:1" x14ac:dyDescent="0.25">
      <c r="A47" s="1">
        <v>42144</v>
      </c>
    </row>
    <row r="48" spans="1:1" x14ac:dyDescent="0.25">
      <c r="A48" s="1">
        <v>42145</v>
      </c>
    </row>
    <row r="49" spans="1:1" x14ac:dyDescent="0.25">
      <c r="A49" s="1">
        <v>42146</v>
      </c>
    </row>
    <row r="50" spans="1:1" x14ac:dyDescent="0.25">
      <c r="A50" s="1">
        <v>42147</v>
      </c>
    </row>
    <row r="51" spans="1:1" x14ac:dyDescent="0.25">
      <c r="A51" s="1">
        <v>42148</v>
      </c>
    </row>
    <row r="52" spans="1:1" x14ac:dyDescent="0.25">
      <c r="A52" s="1">
        <v>42149</v>
      </c>
    </row>
    <row r="53" spans="1:1" x14ac:dyDescent="0.25">
      <c r="A53" s="1">
        <v>42150</v>
      </c>
    </row>
    <row r="54" spans="1:1" x14ac:dyDescent="0.25">
      <c r="A54" s="1">
        <v>42151</v>
      </c>
    </row>
    <row r="55" spans="1:1" x14ac:dyDescent="0.25">
      <c r="A55" s="1">
        <v>42152</v>
      </c>
    </row>
    <row r="56" spans="1:1" x14ac:dyDescent="0.25">
      <c r="A56" s="1">
        <v>42153</v>
      </c>
    </row>
    <row r="57" spans="1:1" x14ac:dyDescent="0.25">
      <c r="A57" s="1">
        <v>42154</v>
      </c>
    </row>
    <row r="58" spans="1:1" x14ac:dyDescent="0.25">
      <c r="A58" s="1">
        <v>42155</v>
      </c>
    </row>
    <row r="59" spans="1:1" x14ac:dyDescent="0.25">
      <c r="A59" s="1">
        <v>42156</v>
      </c>
    </row>
    <row r="60" spans="1:1" x14ac:dyDescent="0.25">
      <c r="A60" s="1">
        <v>42157</v>
      </c>
    </row>
    <row r="61" spans="1:1" x14ac:dyDescent="0.25">
      <c r="A61" s="1">
        <v>42158</v>
      </c>
    </row>
    <row r="62" spans="1:1" x14ac:dyDescent="0.25">
      <c r="A62" s="1">
        <v>42159</v>
      </c>
    </row>
    <row r="63" spans="1:1" x14ac:dyDescent="0.25">
      <c r="A63" s="1">
        <v>42160</v>
      </c>
    </row>
    <row r="64" spans="1:1" x14ac:dyDescent="0.25">
      <c r="A64" s="1">
        <v>42161</v>
      </c>
    </row>
    <row r="65" spans="1:1" x14ac:dyDescent="0.25">
      <c r="A65" s="1">
        <v>42162</v>
      </c>
    </row>
    <row r="66" spans="1:1" x14ac:dyDescent="0.25">
      <c r="A66" s="1">
        <v>42163</v>
      </c>
    </row>
    <row r="67" spans="1:1" x14ac:dyDescent="0.25">
      <c r="A67" s="1">
        <v>42164</v>
      </c>
    </row>
    <row r="68" spans="1:1" x14ac:dyDescent="0.25">
      <c r="A68" s="1">
        <v>42165</v>
      </c>
    </row>
    <row r="69" spans="1:1" x14ac:dyDescent="0.25">
      <c r="A69" s="1">
        <v>42166</v>
      </c>
    </row>
    <row r="70" spans="1:1" x14ac:dyDescent="0.25">
      <c r="A70" s="1">
        <v>42167</v>
      </c>
    </row>
    <row r="71" spans="1:1" x14ac:dyDescent="0.25">
      <c r="A71" s="1">
        <v>42168</v>
      </c>
    </row>
    <row r="72" spans="1:1" x14ac:dyDescent="0.25">
      <c r="A72" s="1">
        <v>42169</v>
      </c>
    </row>
    <row r="73" spans="1:1" x14ac:dyDescent="0.25">
      <c r="A73" s="1">
        <v>42170</v>
      </c>
    </row>
    <row r="74" spans="1:1" x14ac:dyDescent="0.25">
      <c r="A74" s="1">
        <v>42171</v>
      </c>
    </row>
    <row r="75" spans="1:1" x14ac:dyDescent="0.25">
      <c r="A75" s="1">
        <v>42172</v>
      </c>
    </row>
    <row r="76" spans="1:1" x14ac:dyDescent="0.25">
      <c r="A76" s="1">
        <v>42173</v>
      </c>
    </row>
    <row r="77" spans="1:1" x14ac:dyDescent="0.25">
      <c r="A77" s="1">
        <v>42174</v>
      </c>
    </row>
    <row r="78" spans="1:1" x14ac:dyDescent="0.25">
      <c r="A78" s="1">
        <v>42175</v>
      </c>
    </row>
    <row r="79" spans="1:1" x14ac:dyDescent="0.25">
      <c r="A79" s="1">
        <v>42176</v>
      </c>
    </row>
    <row r="80" spans="1:1" x14ac:dyDescent="0.25">
      <c r="A80" s="1">
        <v>42177</v>
      </c>
    </row>
    <row r="81" spans="1:1" x14ac:dyDescent="0.25">
      <c r="A81" s="1">
        <v>42178</v>
      </c>
    </row>
    <row r="82" spans="1:1" x14ac:dyDescent="0.25">
      <c r="A82" s="1">
        <v>42179</v>
      </c>
    </row>
    <row r="83" spans="1:1" x14ac:dyDescent="0.25">
      <c r="A83" s="1">
        <v>42180</v>
      </c>
    </row>
    <row r="84" spans="1:1" x14ac:dyDescent="0.25">
      <c r="A84" s="1">
        <v>42181</v>
      </c>
    </row>
    <row r="85" spans="1:1" x14ac:dyDescent="0.25">
      <c r="A85" s="1">
        <v>42182</v>
      </c>
    </row>
    <row r="86" spans="1:1" x14ac:dyDescent="0.25">
      <c r="A86" s="1">
        <v>42183</v>
      </c>
    </row>
    <row r="87" spans="1:1" x14ac:dyDescent="0.25">
      <c r="A87" s="1">
        <v>42184</v>
      </c>
    </row>
    <row r="88" spans="1:1" x14ac:dyDescent="0.25">
      <c r="A88" s="1">
        <v>42185</v>
      </c>
    </row>
    <row r="89" spans="1:1" x14ac:dyDescent="0.25">
      <c r="A89" s="1">
        <v>42186</v>
      </c>
    </row>
    <row r="90" spans="1:1" x14ac:dyDescent="0.25">
      <c r="A90" s="1">
        <v>42187</v>
      </c>
    </row>
    <row r="91" spans="1:1" x14ac:dyDescent="0.25">
      <c r="A91" s="1">
        <v>42188</v>
      </c>
    </row>
    <row r="92" spans="1:1" x14ac:dyDescent="0.25">
      <c r="A92" s="1">
        <v>42189</v>
      </c>
    </row>
    <row r="93" spans="1:1" x14ac:dyDescent="0.25">
      <c r="A93" s="1">
        <v>42190</v>
      </c>
    </row>
    <row r="94" spans="1:1" x14ac:dyDescent="0.25">
      <c r="A94" s="1">
        <v>42191</v>
      </c>
    </row>
    <row r="95" spans="1:1" x14ac:dyDescent="0.25">
      <c r="A95" s="1">
        <v>42192</v>
      </c>
    </row>
    <row r="96" spans="1:1" x14ac:dyDescent="0.25">
      <c r="A96" s="1">
        <v>42193</v>
      </c>
    </row>
    <row r="97" spans="1:1" x14ac:dyDescent="0.25">
      <c r="A97" s="1">
        <v>42194</v>
      </c>
    </row>
    <row r="98" spans="1:1" x14ac:dyDescent="0.25">
      <c r="A98" s="1">
        <v>42195</v>
      </c>
    </row>
    <row r="99" spans="1:1" x14ac:dyDescent="0.25">
      <c r="A99" s="1">
        <v>42196</v>
      </c>
    </row>
    <row r="100" spans="1:1" x14ac:dyDescent="0.25">
      <c r="A100" s="1">
        <v>42197</v>
      </c>
    </row>
    <row r="101" spans="1:1" x14ac:dyDescent="0.25">
      <c r="A101" s="1">
        <v>42198</v>
      </c>
    </row>
    <row r="102" spans="1:1" x14ac:dyDescent="0.25">
      <c r="A102" s="1">
        <v>42199</v>
      </c>
    </row>
    <row r="103" spans="1:1" x14ac:dyDescent="0.25">
      <c r="A103" s="1">
        <v>42200</v>
      </c>
    </row>
    <row r="104" spans="1:1" x14ac:dyDescent="0.25">
      <c r="A104" s="1">
        <v>42201</v>
      </c>
    </row>
    <row r="105" spans="1:1" x14ac:dyDescent="0.25">
      <c r="A105" s="1">
        <v>42202</v>
      </c>
    </row>
    <row r="106" spans="1:1" x14ac:dyDescent="0.25">
      <c r="A106" s="1">
        <v>42203</v>
      </c>
    </row>
    <row r="107" spans="1:1" x14ac:dyDescent="0.25">
      <c r="A107" s="1">
        <v>42204</v>
      </c>
    </row>
    <row r="108" spans="1:1" x14ac:dyDescent="0.25">
      <c r="A108" s="1">
        <v>42205</v>
      </c>
    </row>
    <row r="109" spans="1:1" x14ac:dyDescent="0.25">
      <c r="A109" s="1">
        <v>42206</v>
      </c>
    </row>
    <row r="110" spans="1:1" x14ac:dyDescent="0.25">
      <c r="A110" s="1">
        <v>42207</v>
      </c>
    </row>
    <row r="111" spans="1:1" x14ac:dyDescent="0.25">
      <c r="A111" s="1">
        <v>42208</v>
      </c>
    </row>
    <row r="112" spans="1:1" x14ac:dyDescent="0.25">
      <c r="A112" s="1">
        <v>42209</v>
      </c>
    </row>
    <row r="113" spans="1:1" x14ac:dyDescent="0.25">
      <c r="A113" s="1">
        <v>42210</v>
      </c>
    </row>
    <row r="114" spans="1:1" x14ac:dyDescent="0.25">
      <c r="A114" s="1">
        <v>42211</v>
      </c>
    </row>
    <row r="115" spans="1:1" x14ac:dyDescent="0.25">
      <c r="A115" s="1">
        <v>42212</v>
      </c>
    </row>
    <row r="116" spans="1:1" x14ac:dyDescent="0.25">
      <c r="A116" s="1">
        <v>42213</v>
      </c>
    </row>
    <row r="117" spans="1:1" x14ac:dyDescent="0.25">
      <c r="A117" s="1">
        <v>42214</v>
      </c>
    </row>
    <row r="118" spans="1:1" x14ac:dyDescent="0.25">
      <c r="A118" s="1">
        <v>42215</v>
      </c>
    </row>
    <row r="119" spans="1:1" x14ac:dyDescent="0.25">
      <c r="A119" s="1">
        <v>42216</v>
      </c>
    </row>
    <row r="120" spans="1:1" x14ac:dyDescent="0.25">
      <c r="A120" s="1">
        <v>42217</v>
      </c>
    </row>
    <row r="121" spans="1:1" x14ac:dyDescent="0.25">
      <c r="A121" s="1">
        <v>42218</v>
      </c>
    </row>
    <row r="122" spans="1:1" x14ac:dyDescent="0.25">
      <c r="A122" s="1">
        <v>42219</v>
      </c>
    </row>
    <row r="123" spans="1:1" x14ac:dyDescent="0.25">
      <c r="A123" s="1">
        <v>42220</v>
      </c>
    </row>
    <row r="124" spans="1:1" x14ac:dyDescent="0.25">
      <c r="A124" s="1">
        <v>42221</v>
      </c>
    </row>
    <row r="125" spans="1:1" x14ac:dyDescent="0.25">
      <c r="A125" s="1">
        <v>42222</v>
      </c>
    </row>
    <row r="126" spans="1:1" x14ac:dyDescent="0.25">
      <c r="A126" s="1">
        <v>42223</v>
      </c>
    </row>
    <row r="127" spans="1:1" x14ac:dyDescent="0.25">
      <c r="A127" s="1">
        <v>42224</v>
      </c>
    </row>
    <row r="128" spans="1:1" x14ac:dyDescent="0.25">
      <c r="A128" s="1">
        <v>42225</v>
      </c>
    </row>
    <row r="129" spans="1:1" x14ac:dyDescent="0.25">
      <c r="A129" s="1">
        <v>42226</v>
      </c>
    </row>
    <row r="130" spans="1:1" x14ac:dyDescent="0.25">
      <c r="A130" s="1">
        <v>42227</v>
      </c>
    </row>
    <row r="131" spans="1:1" x14ac:dyDescent="0.25">
      <c r="A131" s="1">
        <v>42228</v>
      </c>
    </row>
    <row r="132" spans="1:1" x14ac:dyDescent="0.25">
      <c r="A132" s="1">
        <v>42229</v>
      </c>
    </row>
    <row r="133" spans="1:1" x14ac:dyDescent="0.25">
      <c r="A133" s="1">
        <v>42230</v>
      </c>
    </row>
    <row r="134" spans="1:1" x14ac:dyDescent="0.25">
      <c r="A134" s="1">
        <v>42231</v>
      </c>
    </row>
    <row r="135" spans="1:1" x14ac:dyDescent="0.25">
      <c r="A135" s="1">
        <v>42232</v>
      </c>
    </row>
    <row r="136" spans="1:1" x14ac:dyDescent="0.25">
      <c r="A136" s="1">
        <v>42233</v>
      </c>
    </row>
    <row r="137" spans="1:1" x14ac:dyDescent="0.25">
      <c r="A137" s="1">
        <v>42234</v>
      </c>
    </row>
    <row r="138" spans="1:1" x14ac:dyDescent="0.25">
      <c r="A138" s="1">
        <v>42235</v>
      </c>
    </row>
    <row r="139" spans="1:1" x14ac:dyDescent="0.25">
      <c r="A139" s="1">
        <v>42236</v>
      </c>
    </row>
    <row r="140" spans="1:1" x14ac:dyDescent="0.25">
      <c r="A140" s="1">
        <v>42237</v>
      </c>
    </row>
    <row r="141" spans="1:1" x14ac:dyDescent="0.25">
      <c r="A141" s="1">
        <v>42238</v>
      </c>
    </row>
    <row r="142" spans="1:1" x14ac:dyDescent="0.25">
      <c r="A142" s="1">
        <v>42239</v>
      </c>
    </row>
    <row r="143" spans="1:1" x14ac:dyDescent="0.25">
      <c r="A143" s="1">
        <v>42240</v>
      </c>
    </row>
    <row r="144" spans="1:1" x14ac:dyDescent="0.25">
      <c r="A144" s="1">
        <v>42241</v>
      </c>
    </row>
    <row r="145" spans="1:1" x14ac:dyDescent="0.25">
      <c r="A145" s="1">
        <v>42242</v>
      </c>
    </row>
    <row r="146" spans="1:1" x14ac:dyDescent="0.25">
      <c r="A146" s="1">
        <v>42243</v>
      </c>
    </row>
    <row r="147" spans="1:1" x14ac:dyDescent="0.25">
      <c r="A147" s="1">
        <v>42244</v>
      </c>
    </row>
    <row r="148" spans="1:1" x14ac:dyDescent="0.25">
      <c r="A148" s="1">
        <v>42245</v>
      </c>
    </row>
    <row r="149" spans="1:1" x14ac:dyDescent="0.25">
      <c r="A149" s="1">
        <v>42246</v>
      </c>
    </row>
    <row r="150" spans="1:1" x14ac:dyDescent="0.25">
      <c r="A150" s="1">
        <v>42247</v>
      </c>
    </row>
    <row r="151" spans="1:1" x14ac:dyDescent="0.25">
      <c r="A151" s="1">
        <v>42248</v>
      </c>
    </row>
    <row r="152" spans="1:1" x14ac:dyDescent="0.25">
      <c r="A152" s="1">
        <v>42249</v>
      </c>
    </row>
    <row r="153" spans="1:1" x14ac:dyDescent="0.25">
      <c r="A153" s="1">
        <v>42250</v>
      </c>
    </row>
    <row r="154" spans="1:1" x14ac:dyDescent="0.25">
      <c r="A154" s="1">
        <v>42251</v>
      </c>
    </row>
    <row r="155" spans="1:1" x14ac:dyDescent="0.25">
      <c r="A155" s="1">
        <v>42252</v>
      </c>
    </row>
    <row r="156" spans="1:1" x14ac:dyDescent="0.25">
      <c r="A156" s="1">
        <v>42253</v>
      </c>
    </row>
    <row r="157" spans="1:1" x14ac:dyDescent="0.25">
      <c r="A157" s="1">
        <v>42254</v>
      </c>
    </row>
    <row r="158" spans="1:1" x14ac:dyDescent="0.25">
      <c r="A158" s="1">
        <v>42255</v>
      </c>
    </row>
    <row r="159" spans="1:1" x14ac:dyDescent="0.25">
      <c r="A159" s="1">
        <v>42256</v>
      </c>
    </row>
    <row r="160" spans="1:1" x14ac:dyDescent="0.25">
      <c r="A160" s="1">
        <v>42257</v>
      </c>
    </row>
    <row r="161" spans="1:1" x14ac:dyDescent="0.25">
      <c r="A161" s="1">
        <v>42258</v>
      </c>
    </row>
    <row r="162" spans="1:1" x14ac:dyDescent="0.25">
      <c r="A162" s="1">
        <v>42259</v>
      </c>
    </row>
    <row r="163" spans="1:1" x14ac:dyDescent="0.25">
      <c r="A163" s="1">
        <v>42260</v>
      </c>
    </row>
    <row r="164" spans="1:1" x14ac:dyDescent="0.25">
      <c r="A164" s="1">
        <v>42261</v>
      </c>
    </row>
    <row r="165" spans="1:1" x14ac:dyDescent="0.25">
      <c r="A165" s="1">
        <v>42262</v>
      </c>
    </row>
    <row r="166" spans="1:1" x14ac:dyDescent="0.25">
      <c r="A166" s="1">
        <v>42263</v>
      </c>
    </row>
    <row r="167" spans="1:1" x14ac:dyDescent="0.25">
      <c r="A167" s="1">
        <v>42264</v>
      </c>
    </row>
    <row r="168" spans="1:1" x14ac:dyDescent="0.25">
      <c r="A168" s="1">
        <v>42265</v>
      </c>
    </row>
    <row r="169" spans="1:1" x14ac:dyDescent="0.25">
      <c r="A169" s="1">
        <v>42266</v>
      </c>
    </row>
    <row r="170" spans="1:1" x14ac:dyDescent="0.25">
      <c r="A170" s="1">
        <v>42267</v>
      </c>
    </row>
    <row r="171" spans="1:1" x14ac:dyDescent="0.25">
      <c r="A171" s="1">
        <v>42268</v>
      </c>
    </row>
    <row r="172" spans="1:1" x14ac:dyDescent="0.25">
      <c r="A172" s="1">
        <v>42269</v>
      </c>
    </row>
    <row r="173" spans="1:1" x14ac:dyDescent="0.25">
      <c r="A173" s="1">
        <v>42270</v>
      </c>
    </row>
    <row r="174" spans="1:1" x14ac:dyDescent="0.25">
      <c r="A174" s="1">
        <v>42271</v>
      </c>
    </row>
    <row r="175" spans="1:1" x14ac:dyDescent="0.25">
      <c r="A175" s="1">
        <v>42272</v>
      </c>
    </row>
    <row r="176" spans="1:1" x14ac:dyDescent="0.25">
      <c r="A176" s="1">
        <v>42273</v>
      </c>
    </row>
    <row r="177" spans="1:1" x14ac:dyDescent="0.25">
      <c r="A177" s="1">
        <v>42274</v>
      </c>
    </row>
    <row r="178" spans="1:1" x14ac:dyDescent="0.25">
      <c r="A178" s="1">
        <v>42275</v>
      </c>
    </row>
    <row r="179" spans="1:1" x14ac:dyDescent="0.25">
      <c r="A179" s="1">
        <v>42276</v>
      </c>
    </row>
    <row r="180" spans="1:1" x14ac:dyDescent="0.25">
      <c r="A180" s="1">
        <v>42277</v>
      </c>
    </row>
    <row r="181" spans="1:1" x14ac:dyDescent="0.25">
      <c r="A181" s="1">
        <v>42278</v>
      </c>
    </row>
    <row r="182" spans="1:1" x14ac:dyDescent="0.25">
      <c r="A182" s="1">
        <v>42279</v>
      </c>
    </row>
    <row r="183" spans="1:1" x14ac:dyDescent="0.25">
      <c r="A183" s="1">
        <v>42280</v>
      </c>
    </row>
    <row r="184" spans="1:1" x14ac:dyDescent="0.25">
      <c r="A184" s="1">
        <v>42281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T32"/>
  <sheetViews>
    <sheetView tabSelected="1" topLeftCell="A18" workbookViewId="0">
      <pane xSplit="2" topLeftCell="C1" activePane="topRight" state="frozen"/>
      <selection pane="topRight"/>
    </sheetView>
  </sheetViews>
  <sheetFormatPr baseColWidth="10" defaultRowHeight="15" x14ac:dyDescent="0.25"/>
  <cols>
    <col min="1" max="1" width="2.5703125" customWidth="1"/>
    <col min="2" max="2" width="13.7109375" bestFit="1" customWidth="1"/>
    <col min="3" max="3" width="6.5703125" customWidth="1"/>
    <col min="4" max="5" width="4.5703125" customWidth="1"/>
    <col min="6" max="6" width="2.140625" customWidth="1"/>
    <col min="7" max="7" width="5.7109375" customWidth="1"/>
    <col min="8" max="8" width="3.7109375" customWidth="1"/>
    <col min="9" max="198" width="4.85546875" customWidth="1"/>
    <col min="200" max="202" width="11.42578125" customWidth="1"/>
  </cols>
  <sheetData>
    <row r="1" spans="1:202" x14ac:dyDescent="0.25">
      <c r="A1" s="19" t="s">
        <v>66</v>
      </c>
      <c r="B1" s="19" t="s">
        <v>67</v>
      </c>
      <c r="C1" s="19" t="s">
        <v>63</v>
      </c>
      <c r="D1" s="19" t="s">
        <v>64</v>
      </c>
      <c r="E1" s="19" t="s">
        <v>65</v>
      </c>
      <c r="G1" s="33" t="s">
        <v>68</v>
      </c>
      <c r="H1" s="33"/>
      <c r="I1" s="8">
        <v>42099</v>
      </c>
      <c r="J1" s="8">
        <v>42100</v>
      </c>
      <c r="K1" s="8">
        <v>42101</v>
      </c>
      <c r="L1" s="8">
        <v>42102</v>
      </c>
      <c r="M1" s="8">
        <v>42103</v>
      </c>
      <c r="N1" s="8">
        <v>42104</v>
      </c>
      <c r="O1" s="8">
        <v>42105</v>
      </c>
      <c r="P1" s="8">
        <v>42106</v>
      </c>
      <c r="Q1" s="8">
        <v>42107</v>
      </c>
      <c r="R1" s="8">
        <v>42108</v>
      </c>
      <c r="S1" s="8">
        <v>42109</v>
      </c>
      <c r="T1" s="8">
        <v>42110</v>
      </c>
      <c r="U1" s="8">
        <v>42111</v>
      </c>
      <c r="V1" s="8">
        <v>42112</v>
      </c>
      <c r="W1" s="8">
        <v>42113</v>
      </c>
      <c r="X1" s="8">
        <v>42114</v>
      </c>
      <c r="Y1" s="8">
        <v>42115</v>
      </c>
      <c r="Z1" s="8">
        <v>42116</v>
      </c>
      <c r="AA1" s="8">
        <v>42117</v>
      </c>
      <c r="AB1" s="8">
        <v>42118</v>
      </c>
      <c r="AC1" s="8">
        <v>42119</v>
      </c>
      <c r="AD1" s="8">
        <v>42120</v>
      </c>
      <c r="AE1" s="8">
        <v>42121</v>
      </c>
      <c r="AF1" s="8">
        <v>42122</v>
      </c>
      <c r="AG1" s="8">
        <v>42123</v>
      </c>
      <c r="AH1" s="8">
        <v>42124</v>
      </c>
      <c r="AI1" s="8">
        <v>42125</v>
      </c>
      <c r="AJ1" s="8">
        <v>42126</v>
      </c>
      <c r="AK1" s="8">
        <v>42127</v>
      </c>
      <c r="AL1" s="8">
        <v>42128</v>
      </c>
      <c r="AM1" s="8">
        <v>42129</v>
      </c>
      <c r="AN1" s="32">
        <v>42130</v>
      </c>
      <c r="AO1" s="32" t="s">
        <v>65</v>
      </c>
      <c r="AP1" s="8">
        <v>42131</v>
      </c>
      <c r="AQ1" s="8">
        <v>42132</v>
      </c>
      <c r="AR1" s="32" t="s">
        <v>65</v>
      </c>
      <c r="AS1" s="8">
        <v>42133</v>
      </c>
      <c r="AT1" s="8">
        <v>42134</v>
      </c>
      <c r="AU1" s="8">
        <v>42135</v>
      </c>
      <c r="AV1" s="8">
        <v>42136</v>
      </c>
      <c r="AW1" s="8">
        <v>42137</v>
      </c>
      <c r="AX1" s="8">
        <v>42138</v>
      </c>
      <c r="AY1" s="8">
        <v>42139</v>
      </c>
      <c r="AZ1" s="8">
        <v>42140</v>
      </c>
      <c r="BA1" s="8">
        <v>42141</v>
      </c>
      <c r="BB1" s="8">
        <v>42142</v>
      </c>
      <c r="BC1" s="8">
        <v>42143</v>
      </c>
      <c r="BD1" s="8">
        <v>42144</v>
      </c>
      <c r="BE1" s="8">
        <v>42145</v>
      </c>
      <c r="BF1" s="8">
        <v>42146</v>
      </c>
      <c r="BG1" s="8">
        <v>42147</v>
      </c>
      <c r="BH1" s="32" t="s">
        <v>65</v>
      </c>
      <c r="BI1" s="8">
        <v>42148</v>
      </c>
      <c r="BJ1" s="8">
        <v>42149</v>
      </c>
      <c r="BK1" s="8">
        <v>42150</v>
      </c>
      <c r="BL1" s="8">
        <v>42151</v>
      </c>
      <c r="BM1" s="8">
        <v>42152</v>
      </c>
      <c r="BN1" s="32" t="s">
        <v>65</v>
      </c>
      <c r="BO1" s="8">
        <v>42153</v>
      </c>
      <c r="BP1" s="8">
        <v>42154</v>
      </c>
      <c r="BQ1" s="8">
        <v>42155</v>
      </c>
      <c r="BR1" s="8">
        <v>42156</v>
      </c>
      <c r="BS1" s="8">
        <v>42157</v>
      </c>
      <c r="BT1" s="32" t="s">
        <v>65</v>
      </c>
      <c r="BU1" s="8">
        <v>42158</v>
      </c>
      <c r="BV1" s="32" t="s">
        <v>65</v>
      </c>
      <c r="BW1" s="8">
        <v>42159</v>
      </c>
      <c r="BX1" s="8">
        <v>42160</v>
      </c>
      <c r="BY1" s="8">
        <v>42161</v>
      </c>
      <c r="BZ1" s="8">
        <v>42162</v>
      </c>
      <c r="CA1" s="8">
        <v>42163</v>
      </c>
      <c r="CB1" s="8">
        <v>42164</v>
      </c>
      <c r="CC1" s="8">
        <v>42165</v>
      </c>
      <c r="CD1" s="8">
        <v>42166</v>
      </c>
      <c r="CE1" s="8">
        <v>42167</v>
      </c>
      <c r="CF1" s="8">
        <v>42168</v>
      </c>
      <c r="CG1" s="8">
        <v>42169</v>
      </c>
      <c r="CH1" s="8">
        <v>42170</v>
      </c>
      <c r="CI1" s="8">
        <v>42171</v>
      </c>
      <c r="CJ1" s="8">
        <v>42172</v>
      </c>
      <c r="CK1" s="8">
        <v>42173</v>
      </c>
      <c r="CL1" s="8">
        <v>42174</v>
      </c>
      <c r="CM1" s="8">
        <v>42175</v>
      </c>
      <c r="CN1" s="8">
        <v>42176</v>
      </c>
      <c r="CO1" s="8">
        <v>42177</v>
      </c>
      <c r="CP1" s="8">
        <v>42178</v>
      </c>
      <c r="CQ1" s="8">
        <v>42179</v>
      </c>
      <c r="CR1" s="8">
        <v>42180</v>
      </c>
      <c r="CS1" s="8">
        <v>42181</v>
      </c>
      <c r="CT1" s="8">
        <v>42182</v>
      </c>
      <c r="CU1" s="8">
        <v>42183</v>
      </c>
      <c r="CV1" s="32" t="s">
        <v>65</v>
      </c>
      <c r="CW1" s="8">
        <v>42184</v>
      </c>
      <c r="CX1" s="8">
        <v>42185</v>
      </c>
      <c r="CY1" s="8">
        <v>42186</v>
      </c>
      <c r="CZ1" s="8">
        <v>42187</v>
      </c>
      <c r="DA1" s="8">
        <v>42188</v>
      </c>
      <c r="DB1" s="8">
        <v>42189</v>
      </c>
      <c r="DC1" s="8">
        <v>42190</v>
      </c>
      <c r="DD1" s="8">
        <v>42191</v>
      </c>
      <c r="DE1" s="8">
        <v>42192</v>
      </c>
      <c r="DF1" s="8">
        <v>42193</v>
      </c>
      <c r="DG1" s="8">
        <v>42194</v>
      </c>
      <c r="DH1" s="8">
        <v>42195</v>
      </c>
      <c r="DI1" s="8">
        <v>42196</v>
      </c>
      <c r="DJ1" s="8">
        <v>42197</v>
      </c>
      <c r="DK1" s="8">
        <v>42198</v>
      </c>
      <c r="DL1" s="8">
        <v>42199</v>
      </c>
      <c r="DM1" s="8">
        <v>42200</v>
      </c>
      <c r="DN1" s="8">
        <v>42201</v>
      </c>
      <c r="DO1" s="8">
        <v>42202</v>
      </c>
      <c r="DP1" s="8">
        <v>42203</v>
      </c>
      <c r="DQ1" s="8">
        <v>42204</v>
      </c>
      <c r="DR1" s="8">
        <v>42205</v>
      </c>
      <c r="DS1" s="8">
        <v>42206</v>
      </c>
      <c r="DT1" s="8">
        <v>42207</v>
      </c>
      <c r="DU1" s="8">
        <v>42208</v>
      </c>
      <c r="DV1" s="8">
        <v>42209</v>
      </c>
      <c r="DW1" s="8">
        <v>42210</v>
      </c>
      <c r="DX1" s="8">
        <v>42211</v>
      </c>
      <c r="DY1" s="8">
        <v>42212</v>
      </c>
      <c r="DZ1" s="8">
        <v>42213</v>
      </c>
      <c r="EA1" s="8">
        <v>42214</v>
      </c>
      <c r="EB1" s="8">
        <v>42215</v>
      </c>
      <c r="EC1" s="8">
        <v>42216</v>
      </c>
      <c r="ED1" s="8">
        <v>42217</v>
      </c>
      <c r="EE1" s="8">
        <v>42218</v>
      </c>
      <c r="EF1" s="8">
        <v>42219</v>
      </c>
      <c r="EG1" s="8">
        <v>42220</v>
      </c>
      <c r="EH1" s="8">
        <v>42221</v>
      </c>
      <c r="EI1" s="8">
        <v>42222</v>
      </c>
      <c r="EJ1" s="8">
        <v>42223</v>
      </c>
      <c r="EK1" s="8">
        <v>42224</v>
      </c>
      <c r="EL1" s="8">
        <v>42225</v>
      </c>
      <c r="EM1" s="8">
        <v>42226</v>
      </c>
      <c r="EN1" s="8">
        <v>42227</v>
      </c>
      <c r="EO1" s="8">
        <v>42228</v>
      </c>
      <c r="EP1" s="8">
        <v>42229</v>
      </c>
      <c r="EQ1" s="8">
        <v>42230</v>
      </c>
      <c r="ER1" s="8">
        <v>42231</v>
      </c>
      <c r="ES1" s="8">
        <v>42232</v>
      </c>
      <c r="ET1" s="8">
        <v>42233</v>
      </c>
      <c r="EU1" s="8">
        <v>42234</v>
      </c>
      <c r="EV1" s="8">
        <v>42235</v>
      </c>
      <c r="EW1" s="8">
        <v>42236</v>
      </c>
      <c r="EX1" s="8">
        <v>42237</v>
      </c>
      <c r="EY1" s="8">
        <v>42238</v>
      </c>
      <c r="EZ1" s="8">
        <v>42239</v>
      </c>
      <c r="FA1" s="8">
        <v>42240</v>
      </c>
      <c r="FB1" s="8">
        <v>42241</v>
      </c>
      <c r="FC1" s="8">
        <v>42242</v>
      </c>
      <c r="FD1" s="8">
        <v>42243</v>
      </c>
      <c r="FE1" s="8">
        <v>42244</v>
      </c>
      <c r="FF1" s="8">
        <v>42245</v>
      </c>
      <c r="FG1" s="8">
        <v>42246</v>
      </c>
      <c r="FH1" s="8">
        <v>42247</v>
      </c>
      <c r="FI1" s="8">
        <v>42248</v>
      </c>
      <c r="FJ1" s="8">
        <v>42249</v>
      </c>
      <c r="FK1" s="8">
        <v>42250</v>
      </c>
      <c r="FL1" s="8">
        <v>42251</v>
      </c>
      <c r="FM1" s="8">
        <v>42252</v>
      </c>
      <c r="FN1" s="8">
        <v>42253</v>
      </c>
      <c r="FO1" s="8">
        <v>42254</v>
      </c>
      <c r="FP1" s="8">
        <v>42255</v>
      </c>
      <c r="FQ1" s="8">
        <v>42256</v>
      </c>
      <c r="FR1" s="8">
        <v>42257</v>
      </c>
      <c r="FS1" s="8">
        <v>42258</v>
      </c>
      <c r="FT1" s="8">
        <v>42259</v>
      </c>
      <c r="FU1" s="8">
        <v>42260</v>
      </c>
      <c r="FV1" s="8">
        <v>42261</v>
      </c>
      <c r="FW1" s="8">
        <v>42262</v>
      </c>
      <c r="FX1" s="8">
        <v>42263</v>
      </c>
      <c r="FY1" s="8">
        <v>42264</v>
      </c>
      <c r="FZ1" s="8">
        <v>42265</v>
      </c>
      <c r="GA1" s="8">
        <v>42266</v>
      </c>
      <c r="GB1" s="8">
        <v>42267</v>
      </c>
      <c r="GC1" s="8">
        <v>42268</v>
      </c>
      <c r="GD1" s="8">
        <v>42269</v>
      </c>
      <c r="GE1" s="8">
        <v>42270</v>
      </c>
      <c r="GF1" s="8">
        <v>42271</v>
      </c>
      <c r="GG1" s="8">
        <v>42272</v>
      </c>
      <c r="GH1" s="8">
        <v>42273</v>
      </c>
      <c r="GI1" s="8">
        <v>42274</v>
      </c>
      <c r="GJ1" s="8">
        <v>42275</v>
      </c>
      <c r="GK1" s="8">
        <v>42276</v>
      </c>
      <c r="GL1" s="8">
        <v>42277</v>
      </c>
      <c r="GM1" s="8">
        <v>42278</v>
      </c>
      <c r="GN1" s="8">
        <v>42279</v>
      </c>
      <c r="GO1" s="8">
        <v>42280</v>
      </c>
      <c r="GP1" s="8">
        <v>42281</v>
      </c>
      <c r="GR1" s="31"/>
      <c r="GS1" s="31"/>
      <c r="GT1" s="31"/>
    </row>
    <row r="2" spans="1:202" x14ac:dyDescent="0.25">
      <c r="A2" s="16">
        <f>RANK(C2,$C$2:$C$6)</f>
        <v>4</v>
      </c>
      <c r="B2" s="9" t="s">
        <v>31</v>
      </c>
      <c r="C2" s="21">
        <f>(D2/(E2+D2))</f>
        <v>0.52564102564102566</v>
      </c>
      <c r="D2" s="9">
        <f t="shared" ref="D2:D16" si="0">COUNTIF(I2:GP2,"win")</f>
        <v>41</v>
      </c>
      <c r="E2" s="9">
        <f t="shared" ref="E2:E16" si="1">COUNTIF(I2:GP2,"los")</f>
        <v>37</v>
      </c>
      <c r="F2" s="9"/>
      <c r="G2" s="26">
        <f>IF(A2&gt;1,C2,"")</f>
        <v>0.52564102564102566</v>
      </c>
      <c r="H2" s="9">
        <f>IF(G2="","",RANK(G2,$G$2:$G$16))</f>
        <v>4</v>
      </c>
      <c r="I2" s="9"/>
      <c r="J2" s="9" t="s">
        <v>30</v>
      </c>
      <c r="K2" s="9"/>
      <c r="L2" s="9" t="s">
        <v>61</v>
      </c>
      <c r="M2" s="9" t="s">
        <v>30</v>
      </c>
      <c r="N2" s="9" t="s">
        <v>30</v>
      </c>
      <c r="O2" s="9" t="s">
        <v>61</v>
      </c>
      <c r="P2" s="9" t="s">
        <v>30</v>
      </c>
      <c r="Q2" s="9" t="s">
        <v>61</v>
      </c>
      <c r="R2" s="9" t="s">
        <v>61</v>
      </c>
      <c r="S2" s="9" t="s">
        <v>30</v>
      </c>
      <c r="T2" s="9" t="s">
        <v>61</v>
      </c>
      <c r="U2" s="9" t="s">
        <v>61</v>
      </c>
      <c r="V2" s="9" t="s">
        <v>30</v>
      </c>
      <c r="W2" s="9" t="s">
        <v>61</v>
      </c>
      <c r="X2" s="9"/>
      <c r="Y2" s="9" t="s">
        <v>30</v>
      </c>
      <c r="Z2" s="9" t="s">
        <v>30</v>
      </c>
      <c r="AA2" s="9" t="s">
        <v>30</v>
      </c>
      <c r="AB2" s="9" t="s">
        <v>61</v>
      </c>
      <c r="AC2" s="9" t="s">
        <v>61</v>
      </c>
      <c r="AD2" s="9" t="s">
        <v>61</v>
      </c>
      <c r="AE2" s="9" t="s">
        <v>61</v>
      </c>
      <c r="AF2" s="9" t="s">
        <v>30</v>
      </c>
      <c r="AG2" s="9" t="s">
        <v>61</v>
      </c>
      <c r="AH2" s="9" t="s">
        <v>30</v>
      </c>
      <c r="AI2" s="9" t="s">
        <v>61</v>
      </c>
      <c r="AJ2" s="9" t="s">
        <v>30</v>
      </c>
      <c r="AK2" s="9" t="s">
        <v>61</v>
      </c>
      <c r="AL2" s="9" t="s">
        <v>30</v>
      </c>
      <c r="AM2" s="9" t="s">
        <v>61</v>
      </c>
      <c r="AN2" s="9" t="s">
        <v>30</v>
      </c>
      <c r="AO2" s="9"/>
      <c r="AP2" s="9"/>
      <c r="AQ2" s="9" t="s">
        <v>30</v>
      </c>
      <c r="AR2" s="9"/>
      <c r="AS2" s="9" t="s">
        <v>30</v>
      </c>
      <c r="AT2" s="9" t="s">
        <v>61</v>
      </c>
      <c r="AU2" s="9" t="s">
        <v>61</v>
      </c>
      <c r="AV2" s="9" t="s">
        <v>30</v>
      </c>
      <c r="AW2" s="9" t="s">
        <v>61</v>
      </c>
      <c r="AX2" s="9" t="s">
        <v>61</v>
      </c>
      <c r="AY2" s="9" t="s">
        <v>61</v>
      </c>
      <c r="AZ2" s="9" t="s">
        <v>61</v>
      </c>
      <c r="BA2" s="9" t="s">
        <v>61</v>
      </c>
      <c r="BB2" s="9" t="s">
        <v>30</v>
      </c>
      <c r="BC2" s="9" t="s">
        <v>61</v>
      </c>
      <c r="BD2" s="9" t="s">
        <v>61</v>
      </c>
      <c r="BE2" s="9" t="s">
        <v>30</v>
      </c>
      <c r="BF2" s="9" t="s">
        <v>61</v>
      </c>
      <c r="BG2" s="9" t="s">
        <v>61</v>
      </c>
      <c r="BH2" s="9"/>
      <c r="BI2" s="9" t="s">
        <v>30</v>
      </c>
      <c r="BJ2" s="9" t="s">
        <v>30</v>
      </c>
      <c r="BK2" s="9" t="s">
        <v>30</v>
      </c>
      <c r="BL2" s="9" t="s">
        <v>61</v>
      </c>
      <c r="BM2" s="9"/>
      <c r="BN2" s="9"/>
      <c r="BO2" s="9" t="s">
        <v>30</v>
      </c>
      <c r="BP2" s="9" t="s">
        <v>61</v>
      </c>
      <c r="BQ2" s="9" t="s">
        <v>61</v>
      </c>
      <c r="BR2" s="9" t="s">
        <v>62</v>
      </c>
      <c r="BS2" s="9" t="s">
        <v>61</v>
      </c>
      <c r="BT2" s="9" t="s">
        <v>30</v>
      </c>
      <c r="BU2" s="9" t="s">
        <v>30</v>
      </c>
      <c r="BV2" s="9"/>
      <c r="BW2" s="9"/>
      <c r="BX2" s="9" t="s">
        <v>30</v>
      </c>
      <c r="BY2" s="9" t="s">
        <v>30</v>
      </c>
      <c r="BZ2" s="9" t="s">
        <v>30</v>
      </c>
      <c r="CA2" s="9" t="s">
        <v>30</v>
      </c>
      <c r="CB2" s="9" t="s">
        <v>30</v>
      </c>
      <c r="CC2" s="9" t="s">
        <v>30</v>
      </c>
      <c r="CD2" s="9"/>
      <c r="CE2" s="9" t="s">
        <v>30</v>
      </c>
      <c r="CF2" s="9" t="s">
        <v>30</v>
      </c>
      <c r="CG2" s="9" t="s">
        <v>30</v>
      </c>
      <c r="CH2" s="9" t="s">
        <v>61</v>
      </c>
      <c r="CI2" s="9" t="s">
        <v>61</v>
      </c>
      <c r="CJ2" s="9" t="s">
        <v>30</v>
      </c>
      <c r="CK2" s="9" t="s">
        <v>30</v>
      </c>
      <c r="CL2" s="9" t="s">
        <v>30</v>
      </c>
      <c r="CM2" s="9" t="s">
        <v>61</v>
      </c>
      <c r="CN2" s="9" t="s">
        <v>61</v>
      </c>
      <c r="CO2" s="9" t="s">
        <v>30</v>
      </c>
      <c r="CP2" s="9" t="s">
        <v>61</v>
      </c>
      <c r="CQ2" s="9" t="s">
        <v>30</v>
      </c>
      <c r="CR2" s="9"/>
      <c r="CS2" s="9" t="s">
        <v>30</v>
      </c>
      <c r="CT2" s="9" t="s">
        <v>61</v>
      </c>
      <c r="CU2" s="9" t="s">
        <v>30</v>
      </c>
      <c r="CV2" s="9"/>
      <c r="CW2" s="9" t="s">
        <v>61</v>
      </c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10"/>
      <c r="GR2" s="29"/>
      <c r="GS2" s="30"/>
      <c r="GT2" s="29"/>
    </row>
    <row r="3" spans="1:202" x14ac:dyDescent="0.35">
      <c r="A3" s="17">
        <f t="shared" ref="A3:A6" si="2">RANK(C3,$C$2:$C$6)</f>
        <v>1</v>
      </c>
      <c r="B3" s="11" t="s">
        <v>32</v>
      </c>
      <c r="C3" s="22">
        <f t="shared" ref="C3:C32" si="3">(D3/(E3+D3))</f>
        <v>0.53947368421052633</v>
      </c>
      <c r="D3" s="11">
        <f t="shared" si="0"/>
        <v>41</v>
      </c>
      <c r="E3" s="11">
        <f t="shared" si="1"/>
        <v>35</v>
      </c>
      <c r="F3" s="11"/>
      <c r="G3" s="27" t="str">
        <f t="shared" ref="G3:G16" si="4">IF(A3&gt;1,C3,"")</f>
        <v/>
      </c>
      <c r="H3" s="11" t="str">
        <f t="shared" ref="H3:H16" si="5">IF(G3="","",RANK(G3,$G$2:$G$16))</f>
        <v/>
      </c>
      <c r="I3" s="11"/>
      <c r="J3" s="11" t="s">
        <v>30</v>
      </c>
      <c r="K3" s="11" t="s">
        <v>30</v>
      </c>
      <c r="L3" s="11" t="s">
        <v>61</v>
      </c>
      <c r="M3" s="11"/>
      <c r="N3" s="11" t="s">
        <v>61</v>
      </c>
      <c r="O3" s="11" t="s">
        <v>30</v>
      </c>
      <c r="P3" s="11" t="s">
        <v>61</v>
      </c>
      <c r="Q3" s="11" t="s">
        <v>61</v>
      </c>
      <c r="R3" s="11" t="s">
        <v>30</v>
      </c>
      <c r="S3" s="11" t="s">
        <v>30</v>
      </c>
      <c r="T3" s="11"/>
      <c r="U3" s="11" t="s">
        <v>61</v>
      </c>
      <c r="V3" s="11" t="s">
        <v>30</v>
      </c>
      <c r="W3" s="11" t="s">
        <v>30</v>
      </c>
      <c r="X3" s="11" t="s">
        <v>61</v>
      </c>
      <c r="Y3" s="11" t="s">
        <v>61</v>
      </c>
      <c r="Z3" s="11" t="s">
        <v>61</v>
      </c>
      <c r="AA3" s="11" t="s">
        <v>61</v>
      </c>
      <c r="AB3" s="11" t="s">
        <v>61</v>
      </c>
      <c r="AC3" s="11" t="s">
        <v>30</v>
      </c>
      <c r="AD3" s="11" t="s">
        <v>30</v>
      </c>
      <c r="AE3" s="11" t="s">
        <v>62</v>
      </c>
      <c r="AF3" s="11" t="s">
        <v>62</v>
      </c>
      <c r="AG3" s="11" t="s">
        <v>30</v>
      </c>
      <c r="AH3" s="11"/>
      <c r="AI3" s="15" t="s">
        <v>61</v>
      </c>
      <c r="AJ3" s="15" t="s">
        <v>30</v>
      </c>
      <c r="AK3" s="15" t="s">
        <v>30</v>
      </c>
      <c r="AL3" s="11"/>
      <c r="AM3" s="15" t="s">
        <v>61</v>
      </c>
      <c r="AN3" s="15" t="s">
        <v>61</v>
      </c>
      <c r="AO3" s="11"/>
      <c r="AP3" s="15" t="s">
        <v>61</v>
      </c>
      <c r="AQ3" s="15" t="s">
        <v>61</v>
      </c>
      <c r="AR3" s="15"/>
      <c r="AS3" s="15" t="s">
        <v>30</v>
      </c>
      <c r="AT3" s="15" t="s">
        <v>61</v>
      </c>
      <c r="AU3" s="15" t="s">
        <v>30</v>
      </c>
      <c r="AV3" s="15" t="s">
        <v>61</v>
      </c>
      <c r="AW3" s="15" t="s">
        <v>30</v>
      </c>
      <c r="AX3" s="11"/>
      <c r="AY3" s="15" t="s">
        <v>61</v>
      </c>
      <c r="AZ3" s="15" t="s">
        <v>61</v>
      </c>
      <c r="BA3" s="15" t="s">
        <v>30</v>
      </c>
      <c r="BB3" s="11"/>
      <c r="BC3" s="15" t="s">
        <v>30</v>
      </c>
      <c r="BD3" s="15" t="s">
        <v>61</v>
      </c>
      <c r="BE3" s="15" t="s">
        <v>30</v>
      </c>
      <c r="BF3" s="15" t="s">
        <v>30</v>
      </c>
      <c r="BG3" s="15" t="s">
        <v>61</v>
      </c>
      <c r="BH3" s="11"/>
      <c r="BI3" s="15" t="s">
        <v>61</v>
      </c>
      <c r="BJ3" s="15" t="s">
        <v>30</v>
      </c>
      <c r="BK3" s="15" t="s">
        <v>61</v>
      </c>
      <c r="BL3" s="15" t="s">
        <v>30</v>
      </c>
      <c r="BM3" s="15" t="s">
        <v>61</v>
      </c>
      <c r="BN3" s="15" t="s">
        <v>30</v>
      </c>
      <c r="BO3" s="15" t="s">
        <v>30</v>
      </c>
      <c r="BP3" s="15" t="s">
        <v>61</v>
      </c>
      <c r="BQ3" s="15" t="s">
        <v>61</v>
      </c>
      <c r="BR3" s="15" t="s">
        <v>61</v>
      </c>
      <c r="BS3" s="15" t="s">
        <v>61</v>
      </c>
      <c r="BT3" s="11"/>
      <c r="BU3" s="15" t="s">
        <v>61</v>
      </c>
      <c r="BV3" s="11"/>
      <c r="BW3" s="15" t="s">
        <v>30</v>
      </c>
      <c r="BX3" s="15" t="s">
        <v>30</v>
      </c>
      <c r="BY3" s="15" t="s">
        <v>61</v>
      </c>
      <c r="BZ3" s="15" t="s">
        <v>30</v>
      </c>
      <c r="CA3" s="11"/>
      <c r="CB3" s="15" t="s">
        <v>30</v>
      </c>
      <c r="CC3" s="15" t="s">
        <v>30</v>
      </c>
      <c r="CD3" s="15" t="s">
        <v>30</v>
      </c>
      <c r="CE3" s="15" t="s">
        <v>30</v>
      </c>
      <c r="CF3" s="15" t="s">
        <v>30</v>
      </c>
      <c r="CG3" s="15" t="s">
        <v>61</v>
      </c>
      <c r="CH3" s="15" t="s">
        <v>30</v>
      </c>
      <c r="CI3" s="15" t="s">
        <v>30</v>
      </c>
      <c r="CJ3" s="15" t="s">
        <v>30</v>
      </c>
      <c r="CK3" s="15" t="s">
        <v>61</v>
      </c>
      <c r="CL3" s="15" t="s">
        <v>61</v>
      </c>
      <c r="CM3" s="15" t="s">
        <v>30</v>
      </c>
      <c r="CN3" s="15" t="s">
        <v>30</v>
      </c>
      <c r="CO3" s="11"/>
      <c r="CP3" s="15" t="s">
        <v>30</v>
      </c>
      <c r="CQ3" s="15" t="s">
        <v>61</v>
      </c>
      <c r="CR3" s="15" t="s">
        <v>30</v>
      </c>
      <c r="CS3" s="15" t="s">
        <v>30</v>
      </c>
      <c r="CT3" s="15" t="s">
        <v>62</v>
      </c>
      <c r="CU3" s="15" t="s">
        <v>30</v>
      </c>
      <c r="CV3" s="15" t="s">
        <v>30</v>
      </c>
      <c r="CW3" s="15" t="s">
        <v>61</v>
      </c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2"/>
      <c r="GR3" s="29"/>
      <c r="GS3" s="30"/>
      <c r="GT3" s="29"/>
    </row>
    <row r="4" spans="1:202" x14ac:dyDescent="0.35">
      <c r="A4" s="17">
        <f t="shared" si="2"/>
        <v>2</v>
      </c>
      <c r="B4" s="11" t="s">
        <v>33</v>
      </c>
      <c r="C4" s="22">
        <f t="shared" si="3"/>
        <v>0.53846153846153844</v>
      </c>
      <c r="D4" s="11">
        <f t="shared" si="0"/>
        <v>42</v>
      </c>
      <c r="E4" s="11">
        <f t="shared" si="1"/>
        <v>36</v>
      </c>
      <c r="F4" s="11"/>
      <c r="G4" s="27">
        <f t="shared" si="4"/>
        <v>0.53846153846153844</v>
      </c>
      <c r="H4" s="11">
        <f t="shared" si="5"/>
        <v>1</v>
      </c>
      <c r="I4" s="11"/>
      <c r="J4" s="11" t="s">
        <v>61</v>
      </c>
      <c r="K4" s="11" t="s">
        <v>61</v>
      </c>
      <c r="L4" s="11" t="s">
        <v>30</v>
      </c>
      <c r="M4" s="11"/>
      <c r="N4" s="11" t="s">
        <v>61</v>
      </c>
      <c r="O4" s="11" t="s">
        <v>30</v>
      </c>
      <c r="P4" s="11" t="s">
        <v>30</v>
      </c>
      <c r="Q4" s="11" t="s">
        <v>30</v>
      </c>
      <c r="R4" s="11" t="s">
        <v>30</v>
      </c>
      <c r="S4" s="11" t="s">
        <v>61</v>
      </c>
      <c r="T4" s="11" t="s">
        <v>30</v>
      </c>
      <c r="U4" s="11" t="s">
        <v>61</v>
      </c>
      <c r="V4" s="11" t="s">
        <v>61</v>
      </c>
      <c r="W4" s="11" t="s">
        <v>61</v>
      </c>
      <c r="X4" s="11"/>
      <c r="Y4" s="11" t="s">
        <v>61</v>
      </c>
      <c r="Z4" s="11" t="s">
        <v>30</v>
      </c>
      <c r="AA4" s="11" t="s">
        <v>30</v>
      </c>
      <c r="AB4" s="11" t="s">
        <v>30</v>
      </c>
      <c r="AC4" s="11" t="s">
        <v>30</v>
      </c>
      <c r="AD4" s="11" t="s">
        <v>30</v>
      </c>
      <c r="AE4" s="11" t="s">
        <v>61</v>
      </c>
      <c r="AF4" s="11" t="s">
        <v>61</v>
      </c>
      <c r="AG4" s="11" t="s">
        <v>30</v>
      </c>
      <c r="AH4" s="11"/>
      <c r="AI4" s="15" t="s">
        <v>30</v>
      </c>
      <c r="AJ4" s="15" t="s">
        <v>61</v>
      </c>
      <c r="AK4" s="15" t="s">
        <v>61</v>
      </c>
      <c r="AL4" s="15" t="s">
        <v>30</v>
      </c>
      <c r="AM4" s="15" t="s">
        <v>61</v>
      </c>
      <c r="AN4" s="15" t="s">
        <v>30</v>
      </c>
      <c r="AO4" s="11"/>
      <c r="AP4" s="15" t="s">
        <v>61</v>
      </c>
      <c r="AQ4" s="15" t="s">
        <v>30</v>
      </c>
      <c r="AR4" s="15"/>
      <c r="AS4" s="15" t="s">
        <v>30</v>
      </c>
      <c r="AT4" s="15" t="s">
        <v>61</v>
      </c>
      <c r="AU4" s="15" t="s">
        <v>61</v>
      </c>
      <c r="AV4" s="15" t="s">
        <v>30</v>
      </c>
      <c r="AW4" s="15" t="s">
        <v>30</v>
      </c>
      <c r="AX4" s="15" t="s">
        <v>30</v>
      </c>
      <c r="AY4" s="15" t="s">
        <v>61</v>
      </c>
      <c r="AZ4" s="15" t="s">
        <v>61</v>
      </c>
      <c r="BA4" s="15" t="s">
        <v>30</v>
      </c>
      <c r="BB4" s="11"/>
      <c r="BC4" s="15" t="s">
        <v>30</v>
      </c>
      <c r="BD4" s="15" t="s">
        <v>61</v>
      </c>
      <c r="BE4" s="15" t="s">
        <v>30</v>
      </c>
      <c r="BF4" s="15" t="s">
        <v>30</v>
      </c>
      <c r="BG4" s="15" t="s">
        <v>61</v>
      </c>
      <c r="BH4" s="15"/>
      <c r="BI4" s="15" t="s">
        <v>61</v>
      </c>
      <c r="BJ4" s="15" t="s">
        <v>61</v>
      </c>
      <c r="BK4" s="15" t="s">
        <v>61</v>
      </c>
      <c r="BL4" s="15" t="s">
        <v>61</v>
      </c>
      <c r="BM4" s="11"/>
      <c r="BN4" s="11"/>
      <c r="BO4" s="15" t="s">
        <v>61</v>
      </c>
      <c r="BP4" s="15" t="s">
        <v>30</v>
      </c>
      <c r="BQ4" s="15" t="s">
        <v>30</v>
      </c>
      <c r="BR4" s="15" t="s">
        <v>61</v>
      </c>
      <c r="BS4" s="15" t="s">
        <v>30</v>
      </c>
      <c r="BT4" s="11"/>
      <c r="BU4" s="15" t="s">
        <v>30</v>
      </c>
      <c r="BV4" s="11"/>
      <c r="BW4" s="15" t="s">
        <v>30</v>
      </c>
      <c r="BX4" s="15" t="s">
        <v>30</v>
      </c>
      <c r="BY4" s="15" t="s">
        <v>61</v>
      </c>
      <c r="BZ4" s="15" t="s">
        <v>30</v>
      </c>
      <c r="CA4" s="11"/>
      <c r="CB4" s="15" t="s">
        <v>61</v>
      </c>
      <c r="CC4" s="15" t="s">
        <v>30</v>
      </c>
      <c r="CD4" s="15" t="s">
        <v>61</v>
      </c>
      <c r="CE4" s="15" t="s">
        <v>30</v>
      </c>
      <c r="CF4" s="15" t="s">
        <v>30</v>
      </c>
      <c r="CG4" s="15" t="s">
        <v>30</v>
      </c>
      <c r="CH4" s="15" t="s">
        <v>30</v>
      </c>
      <c r="CI4" s="15" t="s">
        <v>61</v>
      </c>
      <c r="CJ4" s="15" t="s">
        <v>30</v>
      </c>
      <c r="CK4" s="15" t="s">
        <v>30</v>
      </c>
      <c r="CL4" s="15" t="s">
        <v>30</v>
      </c>
      <c r="CM4" s="15" t="s">
        <v>30</v>
      </c>
      <c r="CN4" s="15" t="s">
        <v>61</v>
      </c>
      <c r="CO4" s="15" t="s">
        <v>61</v>
      </c>
      <c r="CP4" s="15" t="s">
        <v>30</v>
      </c>
      <c r="CQ4" s="15" t="s">
        <v>61</v>
      </c>
      <c r="CR4" s="11"/>
      <c r="CS4" s="15" t="s">
        <v>61</v>
      </c>
      <c r="CT4" s="15" t="s">
        <v>30</v>
      </c>
      <c r="CU4" s="15" t="s">
        <v>61</v>
      </c>
      <c r="CV4" s="11"/>
      <c r="CW4" s="15" t="s">
        <v>61</v>
      </c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2"/>
      <c r="GR4" s="29"/>
      <c r="GS4" s="30"/>
      <c r="GT4" s="29"/>
    </row>
    <row r="5" spans="1:202" x14ac:dyDescent="0.35">
      <c r="A5" s="17">
        <f t="shared" si="2"/>
        <v>5</v>
      </c>
      <c r="B5" s="11" t="s">
        <v>34</v>
      </c>
      <c r="C5" s="22">
        <f t="shared" si="3"/>
        <v>0.44871794871794873</v>
      </c>
      <c r="D5" s="11">
        <f t="shared" si="0"/>
        <v>35</v>
      </c>
      <c r="E5" s="11">
        <f t="shared" si="1"/>
        <v>43</v>
      </c>
      <c r="F5" s="11"/>
      <c r="G5" s="27">
        <f t="shared" si="4"/>
        <v>0.44871794871794873</v>
      </c>
      <c r="H5" s="11">
        <f t="shared" si="5"/>
        <v>9</v>
      </c>
      <c r="I5" s="11"/>
      <c r="J5" s="11" t="s">
        <v>30</v>
      </c>
      <c r="K5" s="11"/>
      <c r="L5" s="11" t="s">
        <v>61</v>
      </c>
      <c r="M5" s="11" t="s">
        <v>30</v>
      </c>
      <c r="N5" s="11" t="s">
        <v>30</v>
      </c>
      <c r="O5" s="11" t="s">
        <v>30</v>
      </c>
      <c r="P5" s="11" t="s">
        <v>61</v>
      </c>
      <c r="Q5" s="11" t="s">
        <v>30</v>
      </c>
      <c r="R5" s="11" t="s">
        <v>30</v>
      </c>
      <c r="S5" s="11" t="s">
        <v>61</v>
      </c>
      <c r="T5" s="11"/>
      <c r="U5" s="11" t="s">
        <v>30</v>
      </c>
      <c r="V5" s="11" t="s">
        <v>61</v>
      </c>
      <c r="W5" s="11" t="s">
        <v>61</v>
      </c>
      <c r="X5" s="11" t="s">
        <v>30</v>
      </c>
      <c r="Y5" s="11" t="s">
        <v>30</v>
      </c>
      <c r="Z5" s="11" t="s">
        <v>61</v>
      </c>
      <c r="AA5" s="11" t="s">
        <v>61</v>
      </c>
      <c r="AB5" s="11" t="s">
        <v>30</v>
      </c>
      <c r="AC5" s="11" t="s">
        <v>61</v>
      </c>
      <c r="AD5" s="11" t="s">
        <v>61</v>
      </c>
      <c r="AE5" s="11" t="s">
        <v>30</v>
      </c>
      <c r="AF5" s="11" t="s">
        <v>61</v>
      </c>
      <c r="AG5" s="11" t="s">
        <v>30</v>
      </c>
      <c r="AH5" s="11"/>
      <c r="AI5" s="15" t="s">
        <v>61</v>
      </c>
      <c r="AJ5" s="15" t="s">
        <v>61</v>
      </c>
      <c r="AK5" s="15" t="s">
        <v>61</v>
      </c>
      <c r="AL5" s="15" t="s">
        <v>61</v>
      </c>
      <c r="AM5" s="15" t="s">
        <v>30</v>
      </c>
      <c r="AN5" s="15" t="s">
        <v>61</v>
      </c>
      <c r="AO5" s="11"/>
      <c r="AP5" s="11"/>
      <c r="AQ5" s="15" t="s">
        <v>61</v>
      </c>
      <c r="AR5" s="15"/>
      <c r="AS5" s="11" t="s">
        <v>61</v>
      </c>
      <c r="AT5" s="11" t="s">
        <v>30</v>
      </c>
      <c r="AU5" s="15" t="s">
        <v>30</v>
      </c>
      <c r="AV5" s="15" t="s">
        <v>61</v>
      </c>
      <c r="AW5" s="15" t="s">
        <v>30</v>
      </c>
      <c r="AX5" s="15" t="s">
        <v>30</v>
      </c>
      <c r="AY5" s="15" t="s">
        <v>61</v>
      </c>
      <c r="AZ5" s="15" t="s">
        <v>30</v>
      </c>
      <c r="BA5" s="15" t="s">
        <v>61</v>
      </c>
      <c r="BB5" s="11"/>
      <c r="BC5" s="15" t="s">
        <v>30</v>
      </c>
      <c r="BD5" s="15" t="s">
        <v>61</v>
      </c>
      <c r="BE5" s="15" t="s">
        <v>61</v>
      </c>
      <c r="BF5" s="15" t="s">
        <v>61</v>
      </c>
      <c r="BG5" s="15" t="s">
        <v>30</v>
      </c>
      <c r="BH5" s="11"/>
      <c r="BI5" s="15" t="s">
        <v>30</v>
      </c>
      <c r="BJ5" s="15" t="s">
        <v>61</v>
      </c>
      <c r="BK5" s="15" t="s">
        <v>61</v>
      </c>
      <c r="BL5" s="15" t="s">
        <v>61</v>
      </c>
      <c r="BM5" s="15" t="s">
        <v>30</v>
      </c>
      <c r="BN5" s="11"/>
      <c r="BO5" s="15" t="s">
        <v>61</v>
      </c>
      <c r="BP5" s="15" t="s">
        <v>61</v>
      </c>
      <c r="BQ5" s="15" t="s">
        <v>61</v>
      </c>
      <c r="BR5" s="15" t="s">
        <v>62</v>
      </c>
      <c r="BS5" s="15" t="s">
        <v>30</v>
      </c>
      <c r="BT5" s="11"/>
      <c r="BU5" s="15" t="s">
        <v>30</v>
      </c>
      <c r="BV5" s="15" t="s">
        <v>61</v>
      </c>
      <c r="BW5" s="15" t="s">
        <v>61</v>
      </c>
      <c r="BX5" s="15" t="s">
        <v>30</v>
      </c>
      <c r="BY5" s="15" t="s">
        <v>30</v>
      </c>
      <c r="BZ5" s="15" t="s">
        <v>30</v>
      </c>
      <c r="CA5" s="11"/>
      <c r="CB5" s="15" t="s">
        <v>61</v>
      </c>
      <c r="CC5" s="15" t="s">
        <v>61</v>
      </c>
      <c r="CD5" s="15" t="s">
        <v>61</v>
      </c>
      <c r="CE5" s="15" t="s">
        <v>61</v>
      </c>
      <c r="CF5" s="15" t="s">
        <v>61</v>
      </c>
      <c r="CG5" s="15" t="s">
        <v>61</v>
      </c>
      <c r="CH5" s="15" t="s">
        <v>61</v>
      </c>
      <c r="CI5" s="15" t="s">
        <v>30</v>
      </c>
      <c r="CJ5" s="15" t="s">
        <v>61</v>
      </c>
      <c r="CK5" s="15" t="s">
        <v>30</v>
      </c>
      <c r="CL5" s="15" t="s">
        <v>30</v>
      </c>
      <c r="CM5" s="15" t="s">
        <v>61</v>
      </c>
      <c r="CN5" s="15" t="s">
        <v>30</v>
      </c>
      <c r="CO5" s="11"/>
      <c r="CP5" s="15" t="s">
        <v>61</v>
      </c>
      <c r="CQ5" s="15" t="s">
        <v>30</v>
      </c>
      <c r="CR5" s="15" t="s">
        <v>61</v>
      </c>
      <c r="CS5" s="15" t="s">
        <v>30</v>
      </c>
      <c r="CT5" s="15" t="s">
        <v>61</v>
      </c>
      <c r="CU5" s="15" t="s">
        <v>30</v>
      </c>
      <c r="CV5" s="11"/>
      <c r="CW5" s="15" t="s">
        <v>30</v>
      </c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2"/>
      <c r="GR5" s="29"/>
      <c r="GS5" s="30"/>
      <c r="GT5" s="29"/>
    </row>
    <row r="6" spans="1:202" x14ac:dyDescent="0.35">
      <c r="A6" s="18">
        <f t="shared" si="2"/>
        <v>3</v>
      </c>
      <c r="B6" s="13" t="s">
        <v>35</v>
      </c>
      <c r="C6" s="23">
        <f t="shared" si="3"/>
        <v>0.53246753246753242</v>
      </c>
      <c r="D6" s="13">
        <f t="shared" si="0"/>
        <v>41</v>
      </c>
      <c r="E6" s="13">
        <f t="shared" si="1"/>
        <v>36</v>
      </c>
      <c r="F6" s="13"/>
      <c r="G6" s="27">
        <f t="shared" si="4"/>
        <v>0.53246753246753242</v>
      </c>
      <c r="H6" s="11">
        <f t="shared" si="5"/>
        <v>2</v>
      </c>
      <c r="I6" s="13"/>
      <c r="J6" s="13" t="s">
        <v>61</v>
      </c>
      <c r="K6" s="13"/>
      <c r="L6" s="13" t="s">
        <v>30</v>
      </c>
      <c r="M6" s="13" t="s">
        <v>61</v>
      </c>
      <c r="N6" s="13" t="s">
        <v>61</v>
      </c>
      <c r="O6" s="13" t="s">
        <v>61</v>
      </c>
      <c r="P6" s="13" t="s">
        <v>30</v>
      </c>
      <c r="Q6" s="13" t="s">
        <v>30</v>
      </c>
      <c r="R6" s="13" t="s">
        <v>61</v>
      </c>
      <c r="S6" s="13" t="s">
        <v>61</v>
      </c>
      <c r="T6" s="13"/>
      <c r="U6" s="13" t="s">
        <v>30</v>
      </c>
      <c r="V6" s="13" t="s">
        <v>30</v>
      </c>
      <c r="W6" s="13" t="s">
        <v>30</v>
      </c>
      <c r="X6" s="13" t="s">
        <v>61</v>
      </c>
      <c r="Y6" s="13" t="s">
        <v>30</v>
      </c>
      <c r="Z6" s="13" t="s">
        <v>30</v>
      </c>
      <c r="AA6" s="13" t="s">
        <v>30</v>
      </c>
      <c r="AB6" s="13" t="s">
        <v>30</v>
      </c>
      <c r="AC6" s="13" t="s">
        <v>61</v>
      </c>
      <c r="AD6" s="13" t="s">
        <v>30</v>
      </c>
      <c r="AE6" s="13" t="s">
        <v>30</v>
      </c>
      <c r="AF6" s="13" t="s">
        <v>30</v>
      </c>
      <c r="AG6" s="13" t="s">
        <v>61</v>
      </c>
      <c r="AH6" s="13"/>
      <c r="AI6" s="13" t="s">
        <v>30</v>
      </c>
      <c r="AJ6" s="13" t="s">
        <v>30</v>
      </c>
      <c r="AK6" s="13" t="s">
        <v>30</v>
      </c>
      <c r="AL6" s="13" t="s">
        <v>61</v>
      </c>
      <c r="AM6" s="13" t="s">
        <v>30</v>
      </c>
      <c r="AN6" s="13" t="s">
        <v>61</v>
      </c>
      <c r="AO6" s="13"/>
      <c r="AP6" s="13" t="s">
        <v>30</v>
      </c>
      <c r="AQ6" s="13" t="s">
        <v>30</v>
      </c>
      <c r="AR6" s="13"/>
      <c r="AS6" s="13" t="s">
        <v>61</v>
      </c>
      <c r="AT6" s="13" t="s">
        <v>30</v>
      </c>
      <c r="AU6" s="13" t="s">
        <v>30</v>
      </c>
      <c r="AV6" s="13" t="s">
        <v>61</v>
      </c>
      <c r="AW6" s="13" t="s">
        <v>61</v>
      </c>
      <c r="AX6" s="13" t="s">
        <v>61</v>
      </c>
      <c r="AY6" s="13" t="s">
        <v>61</v>
      </c>
      <c r="AZ6" s="13" t="s">
        <v>30</v>
      </c>
      <c r="BA6" s="13" t="s">
        <v>61</v>
      </c>
      <c r="BB6" s="13"/>
      <c r="BC6" s="13" t="s">
        <v>61</v>
      </c>
      <c r="BD6" s="13" t="s">
        <v>61</v>
      </c>
      <c r="BE6" s="13"/>
      <c r="BF6" s="13" t="s">
        <v>61</v>
      </c>
      <c r="BG6" s="13" t="s">
        <v>61</v>
      </c>
      <c r="BH6" s="13"/>
      <c r="BI6" s="13" t="s">
        <v>61</v>
      </c>
      <c r="BJ6" s="13" t="s">
        <v>30</v>
      </c>
      <c r="BK6" s="13" t="s">
        <v>30</v>
      </c>
      <c r="BL6" s="13" t="s">
        <v>30</v>
      </c>
      <c r="BM6" s="13" t="s">
        <v>61</v>
      </c>
      <c r="BN6" s="13"/>
      <c r="BO6" s="13" t="s">
        <v>61</v>
      </c>
      <c r="BP6" s="13" t="s">
        <v>30</v>
      </c>
      <c r="BQ6" s="13" t="s">
        <v>61</v>
      </c>
      <c r="BR6" s="13" t="s">
        <v>30</v>
      </c>
      <c r="BS6" s="13" t="s">
        <v>30</v>
      </c>
      <c r="BT6" s="13"/>
      <c r="BU6" s="13" t="s">
        <v>30</v>
      </c>
      <c r="BV6" s="13"/>
      <c r="BW6" s="13"/>
      <c r="BX6" s="13" t="s">
        <v>30</v>
      </c>
      <c r="BY6" s="13" t="s">
        <v>30</v>
      </c>
      <c r="BZ6" s="13" t="s">
        <v>30</v>
      </c>
      <c r="CA6" s="13"/>
      <c r="CB6" s="13" t="s">
        <v>30</v>
      </c>
      <c r="CC6" s="13" t="s">
        <v>61</v>
      </c>
      <c r="CD6" s="13"/>
      <c r="CE6" s="13" t="s">
        <v>61</v>
      </c>
      <c r="CF6" s="13" t="s">
        <v>61</v>
      </c>
      <c r="CG6" s="13" t="s">
        <v>30</v>
      </c>
      <c r="CH6" s="13" t="s">
        <v>61</v>
      </c>
      <c r="CI6" s="13" t="s">
        <v>61</v>
      </c>
      <c r="CJ6" s="13" t="s">
        <v>30</v>
      </c>
      <c r="CK6" s="13" t="s">
        <v>30</v>
      </c>
      <c r="CL6" s="13" t="s">
        <v>30</v>
      </c>
      <c r="CM6" s="13" t="s">
        <v>30</v>
      </c>
      <c r="CN6" s="13" t="s">
        <v>61</v>
      </c>
      <c r="CO6" s="13" t="s">
        <v>61</v>
      </c>
      <c r="CP6" s="13" t="s">
        <v>61</v>
      </c>
      <c r="CQ6" s="13" t="s">
        <v>30</v>
      </c>
      <c r="CR6" s="13" t="s">
        <v>61</v>
      </c>
      <c r="CS6" s="13" t="s">
        <v>30</v>
      </c>
      <c r="CT6" s="13" t="s">
        <v>30</v>
      </c>
      <c r="CU6" s="13" t="s">
        <v>61</v>
      </c>
      <c r="CV6" s="13"/>
      <c r="CW6" s="13" t="s">
        <v>61</v>
      </c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4"/>
      <c r="GR6" s="29"/>
      <c r="GS6" s="30"/>
      <c r="GT6" s="29"/>
    </row>
    <row r="7" spans="1:202" x14ac:dyDescent="0.35">
      <c r="A7" s="16">
        <f>RANK(C7,$C$7:$C$11)</f>
        <v>4</v>
      </c>
      <c r="B7" s="9" t="s">
        <v>46</v>
      </c>
      <c r="C7" s="21">
        <f t="shared" si="3"/>
        <v>0.45333333333333331</v>
      </c>
      <c r="D7" s="9">
        <f t="shared" si="0"/>
        <v>34</v>
      </c>
      <c r="E7" s="9">
        <f t="shared" si="1"/>
        <v>41</v>
      </c>
      <c r="F7" s="9"/>
      <c r="G7" s="26">
        <f t="shared" si="4"/>
        <v>0.45333333333333331</v>
      </c>
      <c r="H7" s="9">
        <f t="shared" si="5"/>
        <v>8</v>
      </c>
      <c r="I7" s="9"/>
      <c r="J7" s="9" t="s">
        <v>61</v>
      </c>
      <c r="K7" s="9"/>
      <c r="L7" s="9" t="s">
        <v>30</v>
      </c>
      <c r="M7" s="9" t="s">
        <v>30</v>
      </c>
      <c r="N7" s="9" t="s">
        <v>61</v>
      </c>
      <c r="O7" s="9" t="s">
        <v>61</v>
      </c>
      <c r="P7" s="9" t="s">
        <v>61</v>
      </c>
      <c r="Q7" s="9"/>
      <c r="R7" s="9" t="s">
        <v>61</v>
      </c>
      <c r="S7" s="9" t="s">
        <v>30</v>
      </c>
      <c r="T7" s="9"/>
      <c r="U7" s="9" t="s">
        <v>61</v>
      </c>
      <c r="V7" s="9" t="s">
        <v>30</v>
      </c>
      <c r="W7" s="9" t="s">
        <v>61</v>
      </c>
      <c r="X7" s="9" t="s">
        <v>61</v>
      </c>
      <c r="Y7" s="9" t="s">
        <v>30</v>
      </c>
      <c r="Z7" s="9" t="s">
        <v>61</v>
      </c>
      <c r="AA7" s="9"/>
      <c r="AB7" s="9" t="s">
        <v>30</v>
      </c>
      <c r="AC7" s="9" t="s">
        <v>61</v>
      </c>
      <c r="AD7" s="9" t="s">
        <v>61</v>
      </c>
      <c r="AE7" s="9" t="s">
        <v>61</v>
      </c>
      <c r="AF7" s="9" t="s">
        <v>61</v>
      </c>
      <c r="AG7" s="9" t="s">
        <v>30</v>
      </c>
      <c r="AH7" s="9" t="s">
        <v>61</v>
      </c>
      <c r="AI7" s="9" t="s">
        <v>30</v>
      </c>
      <c r="AJ7" s="9" t="s">
        <v>61</v>
      </c>
      <c r="AK7" s="9" t="s">
        <v>30</v>
      </c>
      <c r="AL7" s="9"/>
      <c r="AM7" s="9" t="s">
        <v>61</v>
      </c>
      <c r="AN7" s="9" t="s">
        <v>30</v>
      </c>
      <c r="AO7" s="9"/>
      <c r="AP7" s="9" t="s">
        <v>61</v>
      </c>
      <c r="AQ7" s="9" t="s">
        <v>61</v>
      </c>
      <c r="AR7" s="9"/>
      <c r="AS7" s="9" t="s">
        <v>61</v>
      </c>
      <c r="AT7" s="9" t="s">
        <v>30</v>
      </c>
      <c r="AU7" s="9"/>
      <c r="AV7" s="9" t="s">
        <v>61</v>
      </c>
      <c r="AW7" s="9" t="s">
        <v>30</v>
      </c>
      <c r="AX7" s="9" t="s">
        <v>61</v>
      </c>
      <c r="AY7" s="9" t="s">
        <v>30</v>
      </c>
      <c r="AZ7" s="9" t="s">
        <v>30</v>
      </c>
      <c r="BA7" s="9" t="s">
        <v>61</v>
      </c>
      <c r="BB7" s="9" t="s">
        <v>61</v>
      </c>
      <c r="BC7" s="9" t="s">
        <v>30</v>
      </c>
      <c r="BD7" s="9" t="s">
        <v>30</v>
      </c>
      <c r="BE7" s="9" t="s">
        <v>30</v>
      </c>
      <c r="BF7" s="9" t="s">
        <v>30</v>
      </c>
      <c r="BG7" s="9" t="s">
        <v>30</v>
      </c>
      <c r="BH7" s="9"/>
      <c r="BI7" s="9" t="s">
        <v>30</v>
      </c>
      <c r="BJ7" s="9" t="s">
        <v>61</v>
      </c>
      <c r="BK7" s="9" t="s">
        <v>61</v>
      </c>
      <c r="BL7" s="9" t="s">
        <v>30</v>
      </c>
      <c r="BM7" s="9" t="s">
        <v>30</v>
      </c>
      <c r="BN7" s="9"/>
      <c r="BO7" s="9" t="s">
        <v>61</v>
      </c>
      <c r="BP7" s="9" t="s">
        <v>30</v>
      </c>
      <c r="BQ7" s="9" t="s">
        <v>30</v>
      </c>
      <c r="BR7" s="9"/>
      <c r="BS7" s="9" t="s">
        <v>30</v>
      </c>
      <c r="BT7" s="9"/>
      <c r="BU7" s="9" t="s">
        <v>61</v>
      </c>
      <c r="BV7" s="9"/>
      <c r="BW7" s="9" t="s">
        <v>30</v>
      </c>
      <c r="BX7" s="9" t="s">
        <v>61</v>
      </c>
      <c r="BY7" s="9" t="s">
        <v>30</v>
      </c>
      <c r="BZ7" s="9" t="s">
        <v>61</v>
      </c>
      <c r="CA7" s="9"/>
      <c r="CB7" s="9" t="s">
        <v>61</v>
      </c>
      <c r="CC7" s="9" t="s">
        <v>61</v>
      </c>
      <c r="CD7" s="9" t="s">
        <v>30</v>
      </c>
      <c r="CE7" s="9" t="s">
        <v>61</v>
      </c>
      <c r="CF7" s="9" t="s">
        <v>30</v>
      </c>
      <c r="CG7" s="9" t="s">
        <v>61</v>
      </c>
      <c r="CH7" s="9" t="s">
        <v>62</v>
      </c>
      <c r="CI7" s="9" t="s">
        <v>30</v>
      </c>
      <c r="CJ7" s="9" t="s">
        <v>61</v>
      </c>
      <c r="CK7" s="9" t="s">
        <v>30</v>
      </c>
      <c r="CL7" s="9" t="s">
        <v>61</v>
      </c>
      <c r="CM7" s="9" t="s">
        <v>61</v>
      </c>
      <c r="CN7" s="9" t="s">
        <v>30</v>
      </c>
      <c r="CO7" s="9" t="s">
        <v>61</v>
      </c>
      <c r="CP7" s="9" t="s">
        <v>61</v>
      </c>
      <c r="CQ7" s="9" t="s">
        <v>30</v>
      </c>
      <c r="CR7" s="9"/>
      <c r="CS7" s="9" t="s">
        <v>61</v>
      </c>
      <c r="CT7" s="9" t="s">
        <v>62</v>
      </c>
      <c r="CU7" s="9" t="s">
        <v>61</v>
      </c>
      <c r="CV7" s="9" t="s">
        <v>61</v>
      </c>
      <c r="CW7" s="9" t="s">
        <v>30</v>
      </c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10"/>
      <c r="GR7" s="29"/>
      <c r="GS7" s="30"/>
      <c r="GT7" s="29"/>
    </row>
    <row r="8" spans="1:202" x14ac:dyDescent="0.35">
      <c r="A8" s="17">
        <f t="shared" ref="A8:A11" si="6">RANK(C8,$C$7:$C$11)</f>
        <v>1</v>
      </c>
      <c r="B8" s="11" t="s">
        <v>37</v>
      </c>
      <c r="C8" s="22">
        <f t="shared" si="3"/>
        <v>0.60273972602739723</v>
      </c>
      <c r="D8" s="11">
        <f t="shared" si="0"/>
        <v>44</v>
      </c>
      <c r="E8" s="11">
        <f t="shared" si="1"/>
        <v>29</v>
      </c>
      <c r="F8" s="11"/>
      <c r="G8" s="27" t="str">
        <f t="shared" si="4"/>
        <v/>
      </c>
      <c r="H8" s="11" t="str">
        <f t="shared" si="5"/>
        <v/>
      </c>
      <c r="I8" s="11"/>
      <c r="J8" s="15" t="s">
        <v>30</v>
      </c>
      <c r="K8" s="11"/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1"/>
      <c r="S8" s="15" t="s">
        <v>61</v>
      </c>
      <c r="T8" s="15" t="s">
        <v>61</v>
      </c>
      <c r="U8" s="15" t="s">
        <v>30</v>
      </c>
      <c r="V8" s="15" t="s">
        <v>61</v>
      </c>
      <c r="W8" s="15" t="s">
        <v>30</v>
      </c>
      <c r="X8" s="15" t="s">
        <v>30</v>
      </c>
      <c r="Y8" s="15" t="s">
        <v>30</v>
      </c>
      <c r="Z8" s="15" t="s">
        <v>61</v>
      </c>
      <c r="AA8" s="15" t="s">
        <v>30</v>
      </c>
      <c r="AB8" s="15" t="s">
        <v>61</v>
      </c>
      <c r="AC8" s="15" t="s">
        <v>62</v>
      </c>
      <c r="AD8" s="15" t="s">
        <v>61</v>
      </c>
      <c r="AE8" s="15" t="s">
        <v>30</v>
      </c>
      <c r="AF8" s="15" t="s">
        <v>30</v>
      </c>
      <c r="AG8" s="15" t="s">
        <v>61</v>
      </c>
      <c r="AH8" s="11" t="s">
        <v>30</v>
      </c>
      <c r="AI8" s="15" t="s">
        <v>30</v>
      </c>
      <c r="AJ8" s="15" t="s">
        <v>61</v>
      </c>
      <c r="AK8" s="15" t="s">
        <v>61</v>
      </c>
      <c r="AL8" s="11"/>
      <c r="AM8" s="15" t="s">
        <v>30</v>
      </c>
      <c r="AN8" s="15" t="s">
        <v>61</v>
      </c>
      <c r="AO8" s="11"/>
      <c r="AP8" s="15" t="s">
        <v>30</v>
      </c>
      <c r="AQ8" s="15" t="s">
        <v>61</v>
      </c>
      <c r="AR8" s="15"/>
      <c r="AS8" s="15" t="s">
        <v>30</v>
      </c>
      <c r="AT8" s="15" t="s">
        <v>30</v>
      </c>
      <c r="AU8" s="15" t="s">
        <v>61</v>
      </c>
      <c r="AV8" s="15" t="s">
        <v>30</v>
      </c>
      <c r="AW8" s="15" t="s">
        <v>61</v>
      </c>
      <c r="AX8" s="15" t="s">
        <v>30</v>
      </c>
      <c r="AY8" s="15" t="s">
        <v>30</v>
      </c>
      <c r="AZ8" s="15" t="s">
        <v>61</v>
      </c>
      <c r="BA8" s="15" t="s">
        <v>30</v>
      </c>
      <c r="BB8" s="11"/>
      <c r="BC8" s="15" t="s">
        <v>30</v>
      </c>
      <c r="BD8" s="15" t="s">
        <v>30</v>
      </c>
      <c r="BE8" s="11"/>
      <c r="BF8" s="15" t="s">
        <v>30</v>
      </c>
      <c r="BG8" s="15" t="s">
        <v>30</v>
      </c>
      <c r="BH8" s="11"/>
      <c r="BI8" s="15" t="s">
        <v>61</v>
      </c>
      <c r="BJ8" s="15" t="s">
        <v>61</v>
      </c>
      <c r="BK8" s="15" t="s">
        <v>61</v>
      </c>
      <c r="BL8" s="15" t="s">
        <v>61</v>
      </c>
      <c r="BM8" s="11"/>
      <c r="BN8" s="11"/>
      <c r="BO8" s="15" t="s">
        <v>30</v>
      </c>
      <c r="BP8" s="15" t="s">
        <v>62</v>
      </c>
      <c r="BQ8" s="15" t="s">
        <v>61</v>
      </c>
      <c r="BR8" s="11"/>
      <c r="BS8" s="15" t="s">
        <v>61</v>
      </c>
      <c r="BT8" s="11"/>
      <c r="BU8" s="15" t="s">
        <v>30</v>
      </c>
      <c r="BV8" s="11"/>
      <c r="BW8" s="15" t="s">
        <v>61</v>
      </c>
      <c r="BX8" s="15" t="s">
        <v>61</v>
      </c>
      <c r="BY8" s="15" t="s">
        <v>61</v>
      </c>
      <c r="BZ8" s="15" t="s">
        <v>30</v>
      </c>
      <c r="CA8" s="15" t="s">
        <v>30</v>
      </c>
      <c r="CB8" s="15" t="s">
        <v>30</v>
      </c>
      <c r="CC8" s="15" t="s">
        <v>30</v>
      </c>
      <c r="CD8" s="11"/>
      <c r="CE8" s="15" t="s">
        <v>61</v>
      </c>
      <c r="CF8" s="15" t="s">
        <v>61</v>
      </c>
      <c r="CG8" s="15" t="s">
        <v>62</v>
      </c>
      <c r="CH8" s="15" t="s">
        <v>30</v>
      </c>
      <c r="CI8" s="15" t="s">
        <v>30</v>
      </c>
      <c r="CJ8" s="15" t="s">
        <v>30</v>
      </c>
      <c r="CK8" s="15" t="s">
        <v>30</v>
      </c>
      <c r="CL8" s="15" t="s">
        <v>61</v>
      </c>
      <c r="CM8" s="15" t="s">
        <v>30</v>
      </c>
      <c r="CN8" s="15" t="s">
        <v>61</v>
      </c>
      <c r="CO8" s="15" t="s">
        <v>30</v>
      </c>
      <c r="CP8" s="15" t="s">
        <v>61</v>
      </c>
      <c r="CQ8" s="15" t="s">
        <v>30</v>
      </c>
      <c r="CR8" s="11"/>
      <c r="CS8" s="15" t="s">
        <v>30</v>
      </c>
      <c r="CT8" s="15" t="s">
        <v>30</v>
      </c>
      <c r="CU8" s="15" t="s">
        <v>30</v>
      </c>
      <c r="CV8" s="11"/>
      <c r="CW8" s="15" t="s">
        <v>61</v>
      </c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2"/>
      <c r="GR8" s="29"/>
      <c r="GS8" s="30"/>
      <c r="GT8" s="29"/>
    </row>
    <row r="9" spans="1:202" x14ac:dyDescent="0.35">
      <c r="A9" s="17">
        <f t="shared" si="6"/>
        <v>3</v>
      </c>
      <c r="B9" s="11" t="s">
        <v>38</v>
      </c>
      <c r="C9" s="22">
        <f t="shared" si="3"/>
        <v>0.52</v>
      </c>
      <c r="D9" s="11">
        <f t="shared" si="0"/>
        <v>39</v>
      </c>
      <c r="E9" s="11">
        <f t="shared" si="1"/>
        <v>36</v>
      </c>
      <c r="F9" s="11"/>
      <c r="G9" s="27">
        <f t="shared" si="4"/>
        <v>0.52</v>
      </c>
      <c r="H9" s="11">
        <f t="shared" si="5"/>
        <v>5</v>
      </c>
      <c r="I9" s="11"/>
      <c r="J9" s="15" t="s">
        <v>30</v>
      </c>
      <c r="K9" s="11"/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61</v>
      </c>
      <c r="R9" s="15" t="s">
        <v>30</v>
      </c>
      <c r="S9" s="15" t="s">
        <v>30</v>
      </c>
      <c r="T9" s="11"/>
      <c r="U9" s="15" t="s">
        <v>30</v>
      </c>
      <c r="V9" s="15" t="s">
        <v>61</v>
      </c>
      <c r="W9" s="15" t="s">
        <v>30</v>
      </c>
      <c r="X9" s="15" t="s">
        <v>30</v>
      </c>
      <c r="Y9" s="15" t="s">
        <v>61</v>
      </c>
      <c r="Z9" s="15" t="s">
        <v>61</v>
      </c>
      <c r="AA9" s="15" t="s">
        <v>61</v>
      </c>
      <c r="AB9" s="15" t="s">
        <v>61</v>
      </c>
      <c r="AC9" s="15" t="s">
        <v>30</v>
      </c>
      <c r="AD9" s="15" t="s">
        <v>30</v>
      </c>
      <c r="AE9" s="15" t="s">
        <v>30</v>
      </c>
      <c r="AF9" s="15" t="s">
        <v>61</v>
      </c>
      <c r="AG9" s="15" t="s">
        <v>30</v>
      </c>
      <c r="AH9" s="11" t="s">
        <v>61</v>
      </c>
      <c r="AI9" s="15" t="s">
        <v>61</v>
      </c>
      <c r="AJ9" s="15" t="s">
        <v>30</v>
      </c>
      <c r="AK9" s="15" t="s">
        <v>30</v>
      </c>
      <c r="AL9" s="11"/>
      <c r="AM9" s="15" t="s">
        <v>61</v>
      </c>
      <c r="AN9" s="15" t="s">
        <v>61</v>
      </c>
      <c r="AO9" s="11"/>
      <c r="AP9" s="15" t="s">
        <v>30</v>
      </c>
      <c r="AQ9" s="15" t="s">
        <v>30</v>
      </c>
      <c r="AR9" s="15"/>
      <c r="AS9" s="15" t="s">
        <v>61</v>
      </c>
      <c r="AT9" s="15" t="s">
        <v>61</v>
      </c>
      <c r="AU9" s="11"/>
      <c r="AV9" s="15" t="s">
        <v>30</v>
      </c>
      <c r="AW9" s="15" t="s">
        <v>61</v>
      </c>
      <c r="AX9" s="15" t="s">
        <v>30</v>
      </c>
      <c r="AY9" s="15" t="s">
        <v>30</v>
      </c>
      <c r="AZ9" s="15" t="s">
        <v>30</v>
      </c>
      <c r="BA9" s="15" t="s">
        <v>61</v>
      </c>
      <c r="BB9" s="15" t="s">
        <v>61</v>
      </c>
      <c r="BC9" s="15" t="s">
        <v>61</v>
      </c>
      <c r="BD9" s="15" t="s">
        <v>30</v>
      </c>
      <c r="BE9" s="15" t="s">
        <v>30</v>
      </c>
      <c r="BF9" s="15" t="s">
        <v>30</v>
      </c>
      <c r="BG9" s="15" t="s">
        <v>61</v>
      </c>
      <c r="BH9" s="15"/>
      <c r="BI9" s="15" t="s">
        <v>61</v>
      </c>
      <c r="BJ9" s="15" t="s">
        <v>61</v>
      </c>
      <c r="BK9" s="15" t="s">
        <v>30</v>
      </c>
      <c r="BL9" s="15" t="s">
        <v>30</v>
      </c>
      <c r="BM9" s="15" t="s">
        <v>61</v>
      </c>
      <c r="BN9" s="11"/>
      <c r="BO9" s="15" t="s">
        <v>61</v>
      </c>
      <c r="BP9" s="15" t="s">
        <v>61</v>
      </c>
      <c r="BQ9" s="15" t="s">
        <v>61</v>
      </c>
      <c r="BR9" s="11"/>
      <c r="BS9" s="15" t="s">
        <v>61</v>
      </c>
      <c r="BT9" s="11"/>
      <c r="BU9" s="15" t="s">
        <v>61</v>
      </c>
      <c r="BV9" s="11"/>
      <c r="BW9" s="11" t="s">
        <v>61</v>
      </c>
      <c r="BX9" s="15" t="s">
        <v>61</v>
      </c>
      <c r="BY9" s="15" t="s">
        <v>30</v>
      </c>
      <c r="BZ9" s="15" t="s">
        <v>30</v>
      </c>
      <c r="CA9" s="11"/>
      <c r="CB9" s="15" t="s">
        <v>30</v>
      </c>
      <c r="CC9" s="15" t="s">
        <v>61</v>
      </c>
      <c r="CD9" s="11"/>
      <c r="CE9" s="15" t="s">
        <v>30</v>
      </c>
      <c r="CF9" s="15" t="s">
        <v>61</v>
      </c>
      <c r="CG9" s="15" t="s">
        <v>30</v>
      </c>
      <c r="CH9" s="15" t="s">
        <v>30</v>
      </c>
      <c r="CI9" s="15" t="s">
        <v>61</v>
      </c>
      <c r="CJ9" s="15" t="s">
        <v>61</v>
      </c>
      <c r="CK9" s="15" t="s">
        <v>62</v>
      </c>
      <c r="CL9" s="15" t="s">
        <v>61</v>
      </c>
      <c r="CM9" s="15" t="s">
        <v>61</v>
      </c>
      <c r="CN9" s="15" t="s">
        <v>30</v>
      </c>
      <c r="CO9" s="15" t="s">
        <v>30</v>
      </c>
      <c r="CP9" s="15" t="s">
        <v>30</v>
      </c>
      <c r="CQ9" s="15" t="s">
        <v>61</v>
      </c>
      <c r="CR9" s="15" t="s">
        <v>61</v>
      </c>
      <c r="CS9" s="15" t="s">
        <v>30</v>
      </c>
      <c r="CT9" s="15" t="s">
        <v>62</v>
      </c>
      <c r="CU9" s="15" t="s">
        <v>30</v>
      </c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2"/>
      <c r="GR9" s="29"/>
      <c r="GS9" s="30"/>
      <c r="GT9" s="29"/>
    </row>
    <row r="10" spans="1:202" x14ac:dyDescent="0.35">
      <c r="A10" s="17">
        <f t="shared" si="6"/>
        <v>2</v>
      </c>
      <c r="B10" s="11" t="s">
        <v>39</v>
      </c>
      <c r="C10" s="22">
        <f t="shared" si="3"/>
        <v>0.52631578947368418</v>
      </c>
      <c r="D10" s="11">
        <f t="shared" si="0"/>
        <v>40</v>
      </c>
      <c r="E10" s="11">
        <f t="shared" si="1"/>
        <v>36</v>
      </c>
      <c r="F10" s="11"/>
      <c r="G10" s="27">
        <f t="shared" si="4"/>
        <v>0.52631578947368418</v>
      </c>
      <c r="H10" s="11">
        <f t="shared" si="5"/>
        <v>3</v>
      </c>
      <c r="I10" s="11"/>
      <c r="J10" s="15" t="s">
        <v>61</v>
      </c>
      <c r="K10" s="11"/>
      <c r="L10" s="15" t="s">
        <v>61</v>
      </c>
      <c r="M10" s="15" t="s">
        <v>61</v>
      </c>
      <c r="N10" s="15" t="s">
        <v>30</v>
      </c>
      <c r="O10" s="15" t="s">
        <v>61</v>
      </c>
      <c r="P10" s="15" t="s">
        <v>61</v>
      </c>
      <c r="Q10" s="15" t="s">
        <v>61</v>
      </c>
      <c r="R10" s="11"/>
      <c r="S10" s="15" t="s">
        <v>30</v>
      </c>
      <c r="T10" s="15" t="s">
        <v>30</v>
      </c>
      <c r="U10" s="15" t="s">
        <v>30</v>
      </c>
      <c r="V10" s="15" t="s">
        <v>61</v>
      </c>
      <c r="W10" s="15" t="s">
        <v>30</v>
      </c>
      <c r="X10" s="15" t="s">
        <v>61</v>
      </c>
      <c r="Y10" s="15" t="s">
        <v>61</v>
      </c>
      <c r="Z10" s="15" t="s">
        <v>30</v>
      </c>
      <c r="AA10" s="11"/>
      <c r="AB10" s="15" t="s">
        <v>61</v>
      </c>
      <c r="AC10" s="15" t="s">
        <v>30</v>
      </c>
      <c r="AD10" s="15" t="s">
        <v>30</v>
      </c>
      <c r="AE10" s="15" t="s">
        <v>61</v>
      </c>
      <c r="AF10" s="15" t="s">
        <v>30</v>
      </c>
      <c r="AG10" s="15" t="s">
        <v>61</v>
      </c>
      <c r="AH10" s="11" t="s">
        <v>30</v>
      </c>
      <c r="AI10" s="15" t="s">
        <v>30</v>
      </c>
      <c r="AJ10" s="15" t="s">
        <v>30</v>
      </c>
      <c r="AK10" s="15" t="s">
        <v>30</v>
      </c>
      <c r="AL10" s="15" t="s">
        <v>30</v>
      </c>
      <c r="AM10" s="15" t="s">
        <v>61</v>
      </c>
      <c r="AN10" s="15" t="s">
        <v>30</v>
      </c>
      <c r="AO10" s="11"/>
      <c r="AP10" s="15" t="s">
        <v>30</v>
      </c>
      <c r="AQ10" s="15" t="s">
        <v>30</v>
      </c>
      <c r="AR10" s="15"/>
      <c r="AS10" s="15" t="s">
        <v>30</v>
      </c>
      <c r="AT10" s="15" t="s">
        <v>61</v>
      </c>
      <c r="AU10" s="11"/>
      <c r="AV10" s="15" t="s">
        <v>61</v>
      </c>
      <c r="AW10" s="15" t="s">
        <v>30</v>
      </c>
      <c r="AX10" s="15" t="s">
        <v>61</v>
      </c>
      <c r="AY10" s="15" t="s">
        <v>30</v>
      </c>
      <c r="AZ10" s="15" t="s">
        <v>30</v>
      </c>
      <c r="BA10" s="15" t="s">
        <v>61</v>
      </c>
      <c r="BB10" s="11"/>
      <c r="BC10" s="15" t="s">
        <v>30</v>
      </c>
      <c r="BD10" s="15" t="s">
        <v>30</v>
      </c>
      <c r="BE10" s="11"/>
      <c r="BF10" s="15" t="s">
        <v>61</v>
      </c>
      <c r="BG10" s="15" t="s">
        <v>30</v>
      </c>
      <c r="BH10" s="15"/>
      <c r="BI10" s="15" t="s">
        <v>30</v>
      </c>
      <c r="BJ10" s="15" t="s">
        <v>30</v>
      </c>
      <c r="BK10" s="15" t="s">
        <v>30</v>
      </c>
      <c r="BL10" s="15" t="s">
        <v>30</v>
      </c>
      <c r="BM10" s="11"/>
      <c r="BN10" s="11"/>
      <c r="BO10" s="15" t="s">
        <v>61</v>
      </c>
      <c r="BP10" s="15" t="s">
        <v>30</v>
      </c>
      <c r="BQ10" s="15" t="s">
        <v>30</v>
      </c>
      <c r="BR10" s="15" t="s">
        <v>62</v>
      </c>
      <c r="BS10" s="15" t="s">
        <v>61</v>
      </c>
      <c r="BT10" s="11"/>
      <c r="BU10" s="15" t="s">
        <v>61</v>
      </c>
      <c r="BV10" s="15" t="s">
        <v>30</v>
      </c>
      <c r="BW10" s="15" t="s">
        <v>30</v>
      </c>
      <c r="BX10" s="15" t="s">
        <v>61</v>
      </c>
      <c r="BY10" s="15" t="s">
        <v>61</v>
      </c>
      <c r="BZ10" s="15" t="s">
        <v>30</v>
      </c>
      <c r="CA10" s="15" t="s">
        <v>61</v>
      </c>
      <c r="CB10" s="15" t="s">
        <v>61</v>
      </c>
      <c r="CC10" s="15" t="s">
        <v>61</v>
      </c>
      <c r="CD10" s="11"/>
      <c r="CE10" s="15" t="s">
        <v>61</v>
      </c>
      <c r="CF10" s="15" t="s">
        <v>61</v>
      </c>
      <c r="CG10" s="15" t="s">
        <v>30</v>
      </c>
      <c r="CH10" s="15" t="s">
        <v>61</v>
      </c>
      <c r="CI10" s="15" t="s">
        <v>61</v>
      </c>
      <c r="CJ10" s="15" t="s">
        <v>30</v>
      </c>
      <c r="CK10" s="15" t="s">
        <v>30</v>
      </c>
      <c r="CL10" s="15" t="s">
        <v>30</v>
      </c>
      <c r="CM10" s="15" t="s">
        <v>61</v>
      </c>
      <c r="CN10" s="15" t="s">
        <v>61</v>
      </c>
      <c r="CO10" s="15" t="s">
        <v>30</v>
      </c>
      <c r="CP10" s="15" t="s">
        <v>61</v>
      </c>
      <c r="CQ10" s="15" t="s">
        <v>30</v>
      </c>
      <c r="CR10" s="11"/>
      <c r="CS10" s="15" t="s">
        <v>61</v>
      </c>
      <c r="CT10" s="15" t="s">
        <v>30</v>
      </c>
      <c r="CU10" s="15" t="s">
        <v>61</v>
      </c>
      <c r="CV10" s="11"/>
      <c r="CW10" s="15" t="s">
        <v>61</v>
      </c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2"/>
      <c r="GR10" s="29"/>
      <c r="GS10" s="30"/>
      <c r="GT10" s="29"/>
    </row>
    <row r="11" spans="1:202" x14ac:dyDescent="0.35">
      <c r="A11" s="18">
        <f t="shared" si="6"/>
        <v>5</v>
      </c>
      <c r="B11" s="13" t="s">
        <v>40</v>
      </c>
      <c r="C11" s="23">
        <f t="shared" si="3"/>
        <v>0.43243243243243246</v>
      </c>
      <c r="D11" s="13">
        <f t="shared" si="0"/>
        <v>32</v>
      </c>
      <c r="E11" s="13">
        <f t="shared" si="1"/>
        <v>42</v>
      </c>
      <c r="F11" s="13"/>
      <c r="G11" s="27">
        <f t="shared" si="4"/>
        <v>0.43243243243243246</v>
      </c>
      <c r="H11" s="11">
        <f t="shared" si="5"/>
        <v>12</v>
      </c>
      <c r="I11" s="13"/>
      <c r="J11" s="13" t="s">
        <v>61</v>
      </c>
      <c r="K11" s="13"/>
      <c r="L11" s="13" t="s">
        <v>61</v>
      </c>
      <c r="M11" s="13" t="s">
        <v>61</v>
      </c>
      <c r="N11" s="13" t="s">
        <v>61</v>
      </c>
      <c r="O11" s="13" t="s">
        <v>30</v>
      </c>
      <c r="P11" s="13" t="s">
        <v>30</v>
      </c>
      <c r="Q11" s="13"/>
      <c r="R11" s="13" t="s">
        <v>30</v>
      </c>
      <c r="S11" s="13" t="s">
        <v>61</v>
      </c>
      <c r="T11" s="13"/>
      <c r="U11" s="13" t="s">
        <v>61</v>
      </c>
      <c r="V11" s="13" t="s">
        <v>30</v>
      </c>
      <c r="W11" s="13" t="s">
        <v>61</v>
      </c>
      <c r="X11" s="13" t="s">
        <v>30</v>
      </c>
      <c r="Y11" s="13" t="s">
        <v>61</v>
      </c>
      <c r="Z11" s="13" t="s">
        <v>30</v>
      </c>
      <c r="AA11" s="13" t="s">
        <v>61</v>
      </c>
      <c r="AB11" s="13" t="s">
        <v>30</v>
      </c>
      <c r="AC11" s="13" t="s">
        <v>62</v>
      </c>
      <c r="AD11" s="13" t="s">
        <v>30</v>
      </c>
      <c r="AE11" s="13" t="s">
        <v>62</v>
      </c>
      <c r="AF11" s="13" t="s">
        <v>62</v>
      </c>
      <c r="AG11" s="13" t="s">
        <v>61</v>
      </c>
      <c r="AH11" s="13" t="s">
        <v>61</v>
      </c>
      <c r="AI11" s="13" t="s">
        <v>61</v>
      </c>
      <c r="AJ11" s="13" t="s">
        <v>61</v>
      </c>
      <c r="AK11" s="13" t="s">
        <v>61</v>
      </c>
      <c r="AL11" s="13"/>
      <c r="AM11" s="13" t="s">
        <v>30</v>
      </c>
      <c r="AN11" s="13" t="s">
        <v>30</v>
      </c>
      <c r="AO11" s="13"/>
      <c r="AP11" s="13" t="s">
        <v>61</v>
      </c>
      <c r="AQ11" s="13" t="s">
        <v>62</v>
      </c>
      <c r="AR11" s="13" t="s">
        <v>61</v>
      </c>
      <c r="AS11" s="13" t="s">
        <v>30</v>
      </c>
      <c r="AT11" s="13" t="s">
        <v>30</v>
      </c>
      <c r="AU11" s="13" t="s">
        <v>61</v>
      </c>
      <c r="AV11" s="13" t="s">
        <v>30</v>
      </c>
      <c r="AW11" s="13" t="s">
        <v>30</v>
      </c>
      <c r="AX11" s="13"/>
      <c r="AY11" s="13" t="s">
        <v>30</v>
      </c>
      <c r="AZ11" s="13" t="s">
        <v>30</v>
      </c>
      <c r="BA11" s="13" t="s">
        <v>30</v>
      </c>
      <c r="BB11" s="13" t="s">
        <v>30</v>
      </c>
      <c r="BC11" s="13" t="s">
        <v>61</v>
      </c>
      <c r="BD11" s="13" t="s">
        <v>61</v>
      </c>
      <c r="BE11" s="13" t="s">
        <v>61</v>
      </c>
      <c r="BF11" s="13" t="s">
        <v>30</v>
      </c>
      <c r="BG11" s="13" t="s">
        <v>61</v>
      </c>
      <c r="BH11" s="13"/>
      <c r="BI11" s="13" t="s">
        <v>61</v>
      </c>
      <c r="BJ11" s="13" t="s">
        <v>61</v>
      </c>
      <c r="BK11" s="13" t="s">
        <v>61</v>
      </c>
      <c r="BL11" s="13" t="s">
        <v>30</v>
      </c>
      <c r="BM11" s="13" t="s">
        <v>30</v>
      </c>
      <c r="BN11" s="13" t="s">
        <v>61</v>
      </c>
      <c r="BO11" s="13" t="s">
        <v>30</v>
      </c>
      <c r="BP11" s="13" t="s">
        <v>61</v>
      </c>
      <c r="BQ11" s="13" t="s">
        <v>30</v>
      </c>
      <c r="BR11" s="13"/>
      <c r="BS11" s="13" t="s">
        <v>61</v>
      </c>
      <c r="BT11" s="13"/>
      <c r="BU11" s="13" t="s">
        <v>30</v>
      </c>
      <c r="BV11" s="13"/>
      <c r="BW11" s="13" t="s">
        <v>61</v>
      </c>
      <c r="BX11" s="13" t="s">
        <v>30</v>
      </c>
      <c r="BY11" s="13" t="s">
        <v>61</v>
      </c>
      <c r="BZ11" s="13" t="s">
        <v>61</v>
      </c>
      <c r="CA11" s="13" t="s">
        <v>30</v>
      </c>
      <c r="CB11" s="13" t="s">
        <v>30</v>
      </c>
      <c r="CC11" s="13" t="s">
        <v>30</v>
      </c>
      <c r="CD11" s="13"/>
      <c r="CE11" s="13" t="s">
        <v>61</v>
      </c>
      <c r="CF11" s="13" t="s">
        <v>61</v>
      </c>
      <c r="CG11" s="13" t="s">
        <v>61</v>
      </c>
      <c r="CH11" s="13" t="s">
        <v>61</v>
      </c>
      <c r="CI11" s="13" t="s">
        <v>61</v>
      </c>
      <c r="CJ11" s="13" t="s">
        <v>61</v>
      </c>
      <c r="CK11" s="13" t="s">
        <v>61</v>
      </c>
      <c r="CL11" s="13" t="s">
        <v>61</v>
      </c>
      <c r="CM11" s="13" t="s">
        <v>30</v>
      </c>
      <c r="CN11" s="13" t="s">
        <v>30</v>
      </c>
      <c r="CO11" s="13" t="s">
        <v>61</v>
      </c>
      <c r="CP11" s="13" t="s">
        <v>30</v>
      </c>
      <c r="CQ11" s="13" t="s">
        <v>61</v>
      </c>
      <c r="CR11" s="13" t="s">
        <v>30</v>
      </c>
      <c r="CS11" s="13" t="s">
        <v>61</v>
      </c>
      <c r="CT11" s="13" t="s">
        <v>62</v>
      </c>
      <c r="CU11" s="13" t="s">
        <v>61</v>
      </c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4"/>
      <c r="GR11" s="29"/>
      <c r="GS11" s="30"/>
      <c r="GT11" s="29"/>
    </row>
    <row r="12" spans="1:202" x14ac:dyDescent="0.35">
      <c r="A12" s="16">
        <f>RANK(C12,$C$12:$C$16)</f>
        <v>2</v>
      </c>
      <c r="B12" s="9" t="s">
        <v>42</v>
      </c>
      <c r="C12" s="21">
        <f t="shared" si="3"/>
        <v>0.51948051948051943</v>
      </c>
      <c r="D12" s="9">
        <f t="shared" si="0"/>
        <v>40</v>
      </c>
      <c r="E12" s="9">
        <f t="shared" si="1"/>
        <v>37</v>
      </c>
      <c r="F12" s="9"/>
      <c r="G12" s="26">
        <f t="shared" si="4"/>
        <v>0.51948051948051943</v>
      </c>
      <c r="H12" s="9">
        <f t="shared" si="5"/>
        <v>6</v>
      </c>
      <c r="I12" s="9"/>
      <c r="J12" s="9" t="s">
        <v>61</v>
      </c>
      <c r="K12" s="9" t="s">
        <v>30</v>
      </c>
      <c r="L12" s="9" t="s">
        <v>30</v>
      </c>
      <c r="M12" s="9"/>
      <c r="N12" s="9" t="s">
        <v>61</v>
      </c>
      <c r="O12" s="9" t="s">
        <v>61</v>
      </c>
      <c r="P12" s="9" t="s">
        <v>61</v>
      </c>
      <c r="Q12" s="9" t="s">
        <v>30</v>
      </c>
      <c r="R12" s="9" t="s">
        <v>61</v>
      </c>
      <c r="S12" s="9" t="s">
        <v>30</v>
      </c>
      <c r="T12" s="9"/>
      <c r="U12" s="9" t="s">
        <v>30</v>
      </c>
      <c r="V12" s="9" t="s">
        <v>61</v>
      </c>
      <c r="W12" s="9" t="s">
        <v>61</v>
      </c>
      <c r="X12" s="9" t="s">
        <v>61</v>
      </c>
      <c r="Y12" s="9" t="s">
        <v>30</v>
      </c>
      <c r="Z12" s="9" t="s">
        <v>61</v>
      </c>
      <c r="AA12" s="9" t="s">
        <v>30</v>
      </c>
      <c r="AB12" s="9" t="s">
        <v>30</v>
      </c>
      <c r="AC12" s="9" t="s">
        <v>30</v>
      </c>
      <c r="AD12" s="9" t="s">
        <v>61</v>
      </c>
      <c r="AE12" s="9"/>
      <c r="AF12" s="9" t="s">
        <v>61</v>
      </c>
      <c r="AG12" s="9" t="s">
        <v>30</v>
      </c>
      <c r="AH12" s="9" t="s">
        <v>30</v>
      </c>
      <c r="AI12" s="9" t="s">
        <v>61</v>
      </c>
      <c r="AJ12" s="9" t="s">
        <v>61</v>
      </c>
      <c r="AK12" s="9" t="s">
        <v>61</v>
      </c>
      <c r="AL12" s="9" t="s">
        <v>61</v>
      </c>
      <c r="AM12" s="9" t="s">
        <v>30</v>
      </c>
      <c r="AN12" s="9" t="s">
        <v>30</v>
      </c>
      <c r="AO12" s="9"/>
      <c r="AP12" s="9" t="s">
        <v>61</v>
      </c>
      <c r="AQ12" s="9" t="s">
        <v>30</v>
      </c>
      <c r="AR12" s="9"/>
      <c r="AS12" s="9" t="s">
        <v>61</v>
      </c>
      <c r="AT12" s="9" t="s">
        <v>30</v>
      </c>
      <c r="AU12" s="9"/>
      <c r="AV12" s="9" t="s">
        <v>30</v>
      </c>
      <c r="AW12" s="9" t="s">
        <v>30</v>
      </c>
      <c r="AX12" s="9"/>
      <c r="AY12" s="9" t="s">
        <v>30</v>
      </c>
      <c r="AZ12" s="9" t="s">
        <v>30</v>
      </c>
      <c r="BA12" s="9" t="s">
        <v>61</v>
      </c>
      <c r="BB12" s="9" t="s">
        <v>61</v>
      </c>
      <c r="BC12" s="9" t="s">
        <v>30</v>
      </c>
      <c r="BD12" s="9" t="s">
        <v>30</v>
      </c>
      <c r="BE12" s="9" t="s">
        <v>61</v>
      </c>
      <c r="BF12" s="9" t="s">
        <v>30</v>
      </c>
      <c r="BG12" s="9" t="s">
        <v>61</v>
      </c>
      <c r="BH12" s="9"/>
      <c r="BI12" s="9" t="s">
        <v>61</v>
      </c>
      <c r="BJ12" s="9" t="s">
        <v>30</v>
      </c>
      <c r="BK12" s="9" t="s">
        <v>61</v>
      </c>
      <c r="BL12" s="9" t="s">
        <v>61</v>
      </c>
      <c r="BM12" s="9" t="s">
        <v>30</v>
      </c>
      <c r="BN12" s="9"/>
      <c r="BO12" s="9" t="s">
        <v>30</v>
      </c>
      <c r="BP12" s="9" t="s">
        <v>30</v>
      </c>
      <c r="BQ12" s="9" t="s">
        <v>30</v>
      </c>
      <c r="BR12" s="9" t="s">
        <v>30</v>
      </c>
      <c r="BS12" s="9" t="s">
        <v>61</v>
      </c>
      <c r="BT12" s="9"/>
      <c r="BU12" s="9" t="s">
        <v>61</v>
      </c>
      <c r="BV12" s="9"/>
      <c r="BW12" s="9"/>
      <c r="BX12" s="9" t="s">
        <v>61</v>
      </c>
      <c r="BY12" s="9" t="s">
        <v>61</v>
      </c>
      <c r="BZ12" s="9" t="s">
        <v>61</v>
      </c>
      <c r="CA12" s="9"/>
      <c r="CB12" s="9" t="s">
        <v>30</v>
      </c>
      <c r="CC12" s="9" t="s">
        <v>61</v>
      </c>
      <c r="CD12" s="9" t="s">
        <v>30</v>
      </c>
      <c r="CE12" s="9" t="s">
        <v>30</v>
      </c>
      <c r="CF12" s="9" t="s">
        <v>30</v>
      </c>
      <c r="CG12" s="9" t="s">
        <v>61</v>
      </c>
      <c r="CH12" s="9" t="s">
        <v>61</v>
      </c>
      <c r="CI12" s="9" t="s">
        <v>30</v>
      </c>
      <c r="CJ12" s="9" t="s">
        <v>61</v>
      </c>
      <c r="CK12" s="9" t="s">
        <v>30</v>
      </c>
      <c r="CL12" s="9" t="s">
        <v>30</v>
      </c>
      <c r="CM12" s="9" t="s">
        <v>61</v>
      </c>
      <c r="CN12" s="9" t="s">
        <v>61</v>
      </c>
      <c r="CO12" s="9" t="s">
        <v>30</v>
      </c>
      <c r="CP12" s="9" t="s">
        <v>61</v>
      </c>
      <c r="CQ12" s="9" t="s">
        <v>30</v>
      </c>
      <c r="CR12" s="9"/>
      <c r="CS12" s="9" t="s">
        <v>61</v>
      </c>
      <c r="CT12" s="9" t="s">
        <v>30</v>
      </c>
      <c r="CU12" s="9" t="s">
        <v>30</v>
      </c>
      <c r="CV12" s="9"/>
      <c r="CW12" s="9" t="s">
        <v>30</v>
      </c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10"/>
      <c r="GR12" s="29"/>
      <c r="GS12" s="30"/>
      <c r="GT12" s="29"/>
    </row>
    <row r="13" spans="1:202" x14ac:dyDescent="0.35">
      <c r="A13" s="20">
        <f t="shared" ref="A13:A16" si="7">RANK(C13,$C$12:$C$16)</f>
        <v>1</v>
      </c>
      <c r="B13" s="11" t="s">
        <v>43</v>
      </c>
      <c r="C13" s="22">
        <f t="shared" si="3"/>
        <v>0.569620253164557</v>
      </c>
      <c r="D13" s="11">
        <f t="shared" si="0"/>
        <v>45</v>
      </c>
      <c r="E13" s="11">
        <f t="shared" si="1"/>
        <v>34</v>
      </c>
      <c r="F13" s="11"/>
      <c r="G13" s="27" t="str">
        <f t="shared" si="4"/>
        <v/>
      </c>
      <c r="H13" s="11" t="str">
        <f t="shared" si="5"/>
        <v/>
      </c>
      <c r="I13" s="11"/>
      <c r="J13" s="15" t="s">
        <v>30</v>
      </c>
      <c r="K13" s="11"/>
      <c r="L13" s="15" t="s">
        <v>61</v>
      </c>
      <c r="M13" s="15" t="s">
        <v>61</v>
      </c>
      <c r="N13" s="15" t="s">
        <v>30</v>
      </c>
      <c r="O13" s="15" t="s">
        <v>61</v>
      </c>
      <c r="P13" s="15" t="s">
        <v>30</v>
      </c>
      <c r="Q13" s="15" t="s">
        <v>61</v>
      </c>
      <c r="R13" s="15" t="s">
        <v>61</v>
      </c>
      <c r="S13" s="15" t="s">
        <v>30</v>
      </c>
      <c r="T13" s="11"/>
      <c r="U13" s="15" t="s">
        <v>61</v>
      </c>
      <c r="V13" s="15" t="s">
        <v>30</v>
      </c>
      <c r="W13" s="15" t="s">
        <v>30</v>
      </c>
      <c r="X13" s="15" t="s">
        <v>30</v>
      </c>
      <c r="Y13" s="15" t="s">
        <v>30</v>
      </c>
      <c r="Z13" s="15" t="s">
        <v>61</v>
      </c>
      <c r="AA13" s="11"/>
      <c r="AB13" s="15" t="s">
        <v>30</v>
      </c>
      <c r="AC13" s="15" t="s">
        <v>30</v>
      </c>
      <c r="AD13" s="15" t="s">
        <v>30</v>
      </c>
      <c r="AE13" s="15" t="s">
        <v>30</v>
      </c>
      <c r="AF13" s="15" t="s">
        <v>30</v>
      </c>
      <c r="AG13" s="15" t="s">
        <v>30</v>
      </c>
      <c r="AH13" s="11" t="s">
        <v>30</v>
      </c>
      <c r="AI13" s="15" t="s">
        <v>30</v>
      </c>
      <c r="AJ13" s="15" t="s">
        <v>30</v>
      </c>
      <c r="AK13" s="15" t="s">
        <v>30</v>
      </c>
      <c r="AL13" s="15" t="s">
        <v>61</v>
      </c>
      <c r="AM13" s="15" t="s">
        <v>61</v>
      </c>
      <c r="AN13" s="15" t="s">
        <v>61</v>
      </c>
      <c r="AO13" s="11"/>
      <c r="AP13" s="15" t="s">
        <v>30</v>
      </c>
      <c r="AQ13" s="15" t="s">
        <v>61</v>
      </c>
      <c r="AR13" s="15"/>
      <c r="AS13" s="15" t="s">
        <v>30</v>
      </c>
      <c r="AT13" s="15" t="s">
        <v>61</v>
      </c>
      <c r="AU13" s="11"/>
      <c r="AV13" s="15" t="s">
        <v>61</v>
      </c>
      <c r="AW13" s="15" t="s">
        <v>30</v>
      </c>
      <c r="AX13" s="15" t="s">
        <v>30</v>
      </c>
      <c r="AY13" s="15" t="s">
        <v>30</v>
      </c>
      <c r="AZ13" s="15" t="s">
        <v>30</v>
      </c>
      <c r="BA13" s="15" t="s">
        <v>30</v>
      </c>
      <c r="BB13" s="15" t="s">
        <v>61</v>
      </c>
      <c r="BC13" s="15" t="s">
        <v>30</v>
      </c>
      <c r="BD13" s="15" t="s">
        <v>30</v>
      </c>
      <c r="BE13" s="15" t="s">
        <v>61</v>
      </c>
      <c r="BF13" s="15" t="s">
        <v>61</v>
      </c>
      <c r="BG13" s="15" t="s">
        <v>30</v>
      </c>
      <c r="BH13" s="15"/>
      <c r="BI13" s="15" t="s">
        <v>30</v>
      </c>
      <c r="BJ13" s="15" t="s">
        <v>61</v>
      </c>
      <c r="BK13" s="15" t="s">
        <v>30</v>
      </c>
      <c r="BL13" s="15" t="s">
        <v>61</v>
      </c>
      <c r="BM13" s="11"/>
      <c r="BN13" s="11"/>
      <c r="BO13" s="15" t="s">
        <v>61</v>
      </c>
      <c r="BP13" s="15" t="s">
        <v>30</v>
      </c>
      <c r="BQ13" s="15" t="s">
        <v>61</v>
      </c>
      <c r="BR13" s="15" t="s">
        <v>30</v>
      </c>
      <c r="BS13" s="15" t="s">
        <v>30</v>
      </c>
      <c r="BT13" s="11"/>
      <c r="BU13" s="15" t="s">
        <v>30</v>
      </c>
      <c r="BV13" s="11"/>
      <c r="BW13" s="15" t="s">
        <v>61</v>
      </c>
      <c r="BX13" s="15" t="s">
        <v>61</v>
      </c>
      <c r="BY13" s="15" t="s">
        <v>61</v>
      </c>
      <c r="BZ13" s="15" t="s">
        <v>61</v>
      </c>
      <c r="CA13" s="15" t="s">
        <v>61</v>
      </c>
      <c r="CB13" s="15" t="s">
        <v>61</v>
      </c>
      <c r="CC13" s="15" t="s">
        <v>61</v>
      </c>
      <c r="CD13" s="11"/>
      <c r="CE13" s="15" t="s">
        <v>30</v>
      </c>
      <c r="CF13" s="15" t="s">
        <v>61</v>
      </c>
      <c r="CG13" s="15" t="s">
        <v>30</v>
      </c>
      <c r="CH13" s="15" t="s">
        <v>30</v>
      </c>
      <c r="CI13" s="15" t="s">
        <v>30</v>
      </c>
      <c r="CJ13" s="15" t="s">
        <v>30</v>
      </c>
      <c r="CK13" s="15" t="s">
        <v>30</v>
      </c>
      <c r="CL13" s="15" t="s">
        <v>61</v>
      </c>
      <c r="CM13" s="15" t="s">
        <v>61</v>
      </c>
      <c r="CN13" s="15" t="s">
        <v>30</v>
      </c>
      <c r="CO13" s="15" t="s">
        <v>61</v>
      </c>
      <c r="CP13" s="15" t="s">
        <v>30</v>
      </c>
      <c r="CQ13" s="15" t="s">
        <v>61</v>
      </c>
      <c r="CR13" s="15" t="s">
        <v>30</v>
      </c>
      <c r="CS13" s="15" t="s">
        <v>61</v>
      </c>
      <c r="CT13" s="15" t="s">
        <v>61</v>
      </c>
      <c r="CU13" s="15" t="s">
        <v>30</v>
      </c>
      <c r="CV13" s="11"/>
      <c r="CW13" s="15" t="s">
        <v>30</v>
      </c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2"/>
      <c r="GR13" s="29"/>
      <c r="GS13" s="30"/>
      <c r="GT13" s="29"/>
    </row>
    <row r="14" spans="1:202" x14ac:dyDescent="0.35">
      <c r="A14" s="20">
        <f t="shared" si="7"/>
        <v>5</v>
      </c>
      <c r="B14" s="11" t="s">
        <v>41</v>
      </c>
      <c r="C14" s="22">
        <f t="shared" si="3"/>
        <v>0.44303797468354428</v>
      </c>
      <c r="D14" s="11">
        <f t="shared" si="0"/>
        <v>35</v>
      </c>
      <c r="E14" s="11">
        <f t="shared" si="1"/>
        <v>44</v>
      </c>
      <c r="F14" s="11"/>
      <c r="G14" s="27">
        <f t="shared" si="4"/>
        <v>0.44303797468354428</v>
      </c>
      <c r="H14" s="11">
        <f t="shared" si="5"/>
        <v>11</v>
      </c>
      <c r="I14" s="11"/>
      <c r="J14" s="15" t="s">
        <v>30</v>
      </c>
      <c r="K14" s="11" t="s">
        <v>61</v>
      </c>
      <c r="L14" s="15" t="s">
        <v>30</v>
      </c>
      <c r="M14" s="15" t="s">
        <v>61</v>
      </c>
      <c r="N14" s="15" t="s">
        <v>30</v>
      </c>
      <c r="O14" s="15" t="s">
        <v>61</v>
      </c>
      <c r="P14" s="15" t="s">
        <v>61</v>
      </c>
      <c r="Q14" s="15" t="s">
        <v>30</v>
      </c>
      <c r="R14" s="15" t="s">
        <v>30</v>
      </c>
      <c r="S14" s="15" t="s">
        <v>61</v>
      </c>
      <c r="T14" s="11"/>
      <c r="U14" s="15" t="s">
        <v>61</v>
      </c>
      <c r="V14" s="15" t="s">
        <v>30</v>
      </c>
      <c r="W14" s="15" t="s">
        <v>61</v>
      </c>
      <c r="X14" s="15" t="s">
        <v>30</v>
      </c>
      <c r="Y14" s="15" t="s">
        <v>61</v>
      </c>
      <c r="Z14" s="15" t="s">
        <v>30</v>
      </c>
      <c r="AA14" s="15" t="s">
        <v>61</v>
      </c>
      <c r="AB14" s="15" t="s">
        <v>61</v>
      </c>
      <c r="AC14" s="15" t="s">
        <v>61</v>
      </c>
      <c r="AD14" s="15" t="s">
        <v>61</v>
      </c>
      <c r="AE14" s="11"/>
      <c r="AF14" s="15" t="s">
        <v>30</v>
      </c>
      <c r="AG14" s="15" t="s">
        <v>61</v>
      </c>
      <c r="AH14" s="11" t="s">
        <v>61</v>
      </c>
      <c r="AI14" s="15" t="s">
        <v>30</v>
      </c>
      <c r="AJ14" s="15" t="s">
        <v>61</v>
      </c>
      <c r="AK14" s="15" t="s">
        <v>30</v>
      </c>
      <c r="AL14" s="15" t="s">
        <v>61</v>
      </c>
      <c r="AM14" s="15" t="s">
        <v>30</v>
      </c>
      <c r="AN14" s="15" t="s">
        <v>61</v>
      </c>
      <c r="AO14" s="11"/>
      <c r="AP14" s="15" t="s">
        <v>61</v>
      </c>
      <c r="AQ14" s="15" t="s">
        <v>61</v>
      </c>
      <c r="AR14" s="15"/>
      <c r="AS14" s="15" t="s">
        <v>61</v>
      </c>
      <c r="AT14" s="15" t="s">
        <v>61</v>
      </c>
      <c r="AU14" s="15" t="s">
        <v>61</v>
      </c>
      <c r="AV14" s="15" t="s">
        <v>30</v>
      </c>
      <c r="AW14" s="15" t="s">
        <v>61</v>
      </c>
      <c r="AX14" s="11"/>
      <c r="AY14" s="15" t="s">
        <v>61</v>
      </c>
      <c r="AZ14" s="15" t="s">
        <v>61</v>
      </c>
      <c r="BA14" s="15" t="s">
        <v>61</v>
      </c>
      <c r="BB14" s="15" t="s">
        <v>30</v>
      </c>
      <c r="BC14" s="15" t="s">
        <v>61</v>
      </c>
      <c r="BD14" s="15" t="s">
        <v>61</v>
      </c>
      <c r="BE14" s="15" t="s">
        <v>61</v>
      </c>
      <c r="BF14" s="15" t="s">
        <v>61</v>
      </c>
      <c r="BG14" s="15" t="s">
        <v>30</v>
      </c>
      <c r="BH14" s="15"/>
      <c r="BI14" s="15" t="s">
        <v>30</v>
      </c>
      <c r="BJ14" s="15" t="s">
        <v>30</v>
      </c>
      <c r="BK14" s="15" t="s">
        <v>61</v>
      </c>
      <c r="BL14" s="15" t="s">
        <v>61</v>
      </c>
      <c r="BM14" s="15" t="s">
        <v>30</v>
      </c>
      <c r="BN14" s="11"/>
      <c r="BO14" s="15" t="s">
        <v>30</v>
      </c>
      <c r="BP14" s="15" t="s">
        <v>61</v>
      </c>
      <c r="BQ14" s="15" t="s">
        <v>30</v>
      </c>
      <c r="BR14" s="11"/>
      <c r="BS14" s="15" t="s">
        <v>30</v>
      </c>
      <c r="BT14" s="11"/>
      <c r="BU14" s="15" t="s">
        <v>30</v>
      </c>
      <c r="BV14" s="11"/>
      <c r="BW14" s="11" t="s">
        <v>30</v>
      </c>
      <c r="BX14" s="15" t="s">
        <v>61</v>
      </c>
      <c r="BY14" s="15" t="s">
        <v>61</v>
      </c>
      <c r="BZ14" s="15" t="s">
        <v>61</v>
      </c>
      <c r="CA14" s="11"/>
      <c r="CB14" s="15" t="s">
        <v>61</v>
      </c>
      <c r="CC14" s="15" t="s">
        <v>30</v>
      </c>
      <c r="CD14" s="15" t="s">
        <v>30</v>
      </c>
      <c r="CE14" s="15" t="s">
        <v>61</v>
      </c>
      <c r="CF14" s="15" t="s">
        <v>61</v>
      </c>
      <c r="CG14" s="15" t="s">
        <v>30</v>
      </c>
      <c r="CH14" s="15" t="s">
        <v>30</v>
      </c>
      <c r="CI14" s="15" t="s">
        <v>30</v>
      </c>
      <c r="CJ14" s="15" t="s">
        <v>30</v>
      </c>
      <c r="CK14" s="15" t="s">
        <v>61</v>
      </c>
      <c r="CL14" s="15" t="s">
        <v>61</v>
      </c>
      <c r="CM14" s="15" t="s">
        <v>30</v>
      </c>
      <c r="CN14" s="15" t="s">
        <v>30</v>
      </c>
      <c r="CO14" s="11"/>
      <c r="CP14" s="15" t="s">
        <v>30</v>
      </c>
      <c r="CQ14" s="15" t="s">
        <v>30</v>
      </c>
      <c r="CR14" s="15" t="s">
        <v>30</v>
      </c>
      <c r="CS14" s="15" t="s">
        <v>61</v>
      </c>
      <c r="CT14" s="15" t="s">
        <v>61</v>
      </c>
      <c r="CU14" s="15" t="s">
        <v>61</v>
      </c>
      <c r="CV14" s="11"/>
      <c r="CW14" s="15" t="s">
        <v>30</v>
      </c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2"/>
      <c r="GR14" s="29"/>
      <c r="GS14" s="30"/>
      <c r="GT14" s="29"/>
    </row>
    <row r="15" spans="1:202" x14ac:dyDescent="0.35">
      <c r="A15" s="20">
        <f t="shared" si="7"/>
        <v>4</v>
      </c>
      <c r="B15" s="11" t="s">
        <v>44</v>
      </c>
      <c r="C15" s="22">
        <f t="shared" si="3"/>
        <v>0.44736842105263158</v>
      </c>
      <c r="D15" s="11">
        <f t="shared" si="0"/>
        <v>34</v>
      </c>
      <c r="E15" s="11">
        <f t="shared" si="1"/>
        <v>42</v>
      </c>
      <c r="F15" s="11"/>
      <c r="G15" s="27">
        <f t="shared" si="4"/>
        <v>0.44736842105263158</v>
      </c>
      <c r="H15" s="11">
        <f t="shared" si="5"/>
        <v>10</v>
      </c>
      <c r="I15" s="11"/>
      <c r="J15" s="15" t="s">
        <v>30</v>
      </c>
      <c r="K15" s="11" t="s">
        <v>61</v>
      </c>
      <c r="L15" s="15" t="s">
        <v>61</v>
      </c>
      <c r="M15" s="11"/>
      <c r="N15" s="15" t="s">
        <v>61</v>
      </c>
      <c r="O15" s="15" t="s">
        <v>30</v>
      </c>
      <c r="P15" s="15" t="s">
        <v>30</v>
      </c>
      <c r="Q15" s="15" t="s">
        <v>61</v>
      </c>
      <c r="R15" s="15" t="s">
        <v>61</v>
      </c>
      <c r="S15" s="15" t="s">
        <v>61</v>
      </c>
      <c r="T15" s="11"/>
      <c r="U15" s="15" t="s">
        <v>61</v>
      </c>
      <c r="V15" s="15" t="s">
        <v>30</v>
      </c>
      <c r="W15" s="15" t="s">
        <v>30</v>
      </c>
      <c r="X15" s="15" t="s">
        <v>61</v>
      </c>
      <c r="Y15" s="15" t="s">
        <v>61</v>
      </c>
      <c r="Z15" s="15" t="s">
        <v>30</v>
      </c>
      <c r="AA15" s="11"/>
      <c r="AB15" s="15" t="s">
        <v>30</v>
      </c>
      <c r="AC15" s="15" t="s">
        <v>61</v>
      </c>
      <c r="AD15" s="15" t="s">
        <v>61</v>
      </c>
      <c r="AE15" s="15" t="s">
        <v>30</v>
      </c>
      <c r="AF15" s="15" t="s">
        <v>30</v>
      </c>
      <c r="AG15" s="15" t="s">
        <v>30</v>
      </c>
      <c r="AH15" s="11" t="s">
        <v>61</v>
      </c>
      <c r="AI15" s="15" t="s">
        <v>61</v>
      </c>
      <c r="AJ15" s="15" t="s">
        <v>61</v>
      </c>
      <c r="AK15" s="15" t="s">
        <v>61</v>
      </c>
      <c r="AL15" s="15" t="s">
        <v>30</v>
      </c>
      <c r="AM15" s="15" t="s">
        <v>61</v>
      </c>
      <c r="AN15" s="15" t="s">
        <v>61</v>
      </c>
      <c r="AO15" s="11"/>
      <c r="AP15" s="11"/>
      <c r="AQ15" s="15" t="s">
        <v>30</v>
      </c>
      <c r="AR15" s="15"/>
      <c r="AS15" s="15" t="s">
        <v>30</v>
      </c>
      <c r="AT15" s="15" t="s">
        <v>30</v>
      </c>
      <c r="AU15" s="11"/>
      <c r="AV15" s="15" t="s">
        <v>30</v>
      </c>
      <c r="AW15" s="15" t="s">
        <v>61</v>
      </c>
      <c r="AX15" s="15" t="s">
        <v>61</v>
      </c>
      <c r="AY15" s="15" t="s">
        <v>30</v>
      </c>
      <c r="AZ15" s="15" t="s">
        <v>61</v>
      </c>
      <c r="BA15" s="15" t="s">
        <v>30</v>
      </c>
      <c r="BB15" s="11"/>
      <c r="BC15" s="15" t="s">
        <v>61</v>
      </c>
      <c r="BD15" s="15" t="s">
        <v>30</v>
      </c>
      <c r="BE15" s="15" t="s">
        <v>61</v>
      </c>
      <c r="BF15" s="15" t="s">
        <v>30</v>
      </c>
      <c r="BG15" s="15" t="s">
        <v>30</v>
      </c>
      <c r="BH15" s="15"/>
      <c r="BI15" s="15" t="s">
        <v>61</v>
      </c>
      <c r="BJ15" s="15" t="s">
        <v>30</v>
      </c>
      <c r="BK15" s="15" t="s">
        <v>30</v>
      </c>
      <c r="BL15" s="15" t="s">
        <v>30</v>
      </c>
      <c r="BM15" s="15" t="s">
        <v>61</v>
      </c>
      <c r="BN15" s="11"/>
      <c r="BO15" s="15" t="s">
        <v>30</v>
      </c>
      <c r="BP15" s="15" t="s">
        <v>61</v>
      </c>
      <c r="BQ15" s="15" t="s">
        <v>61</v>
      </c>
      <c r="BR15" s="15" t="s">
        <v>61</v>
      </c>
      <c r="BS15" s="15" t="s">
        <v>61</v>
      </c>
      <c r="BT15" s="11"/>
      <c r="BU15" s="15" t="s">
        <v>61</v>
      </c>
      <c r="BV15" s="11"/>
      <c r="BW15" s="15" t="s">
        <v>61</v>
      </c>
      <c r="BX15" s="15" t="s">
        <v>61</v>
      </c>
      <c r="BY15" s="15" t="s">
        <v>30</v>
      </c>
      <c r="BZ15" s="15" t="s">
        <v>61</v>
      </c>
      <c r="CA15" s="11"/>
      <c r="CB15" s="15" t="s">
        <v>30</v>
      </c>
      <c r="CC15" s="15" t="s">
        <v>30</v>
      </c>
      <c r="CD15" s="15" t="s">
        <v>61</v>
      </c>
      <c r="CE15" s="15" t="s">
        <v>61</v>
      </c>
      <c r="CF15" s="15" t="s">
        <v>30</v>
      </c>
      <c r="CG15" s="15" t="s">
        <v>61</v>
      </c>
      <c r="CH15" s="15" t="s">
        <v>30</v>
      </c>
      <c r="CI15" s="15" t="s">
        <v>61</v>
      </c>
      <c r="CJ15" s="15" t="s">
        <v>30</v>
      </c>
      <c r="CK15" s="15" t="s">
        <v>61</v>
      </c>
      <c r="CL15" s="15" t="s">
        <v>30</v>
      </c>
      <c r="CM15" s="15" t="s">
        <v>30</v>
      </c>
      <c r="CN15" s="15" t="s">
        <v>61</v>
      </c>
      <c r="CO15" s="15" t="s">
        <v>61</v>
      </c>
      <c r="CP15" s="15" t="s">
        <v>30</v>
      </c>
      <c r="CQ15" s="15" t="s">
        <v>61</v>
      </c>
      <c r="CR15" s="11"/>
      <c r="CS15" s="15" t="s">
        <v>30</v>
      </c>
      <c r="CT15" s="15" t="s">
        <v>61</v>
      </c>
      <c r="CU15" s="15" t="s">
        <v>61</v>
      </c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2"/>
      <c r="GR15" s="29"/>
      <c r="GS15" s="30"/>
      <c r="GT15" s="29"/>
    </row>
    <row r="16" spans="1:202" x14ac:dyDescent="0.35">
      <c r="A16" s="18">
        <f t="shared" si="7"/>
        <v>3</v>
      </c>
      <c r="B16" s="13" t="s">
        <v>45</v>
      </c>
      <c r="C16" s="23">
        <f t="shared" si="3"/>
        <v>0.50649350649350644</v>
      </c>
      <c r="D16" s="13">
        <f t="shared" si="0"/>
        <v>39</v>
      </c>
      <c r="E16" s="13">
        <f t="shared" si="1"/>
        <v>38</v>
      </c>
      <c r="F16" s="13"/>
      <c r="G16" s="28">
        <f t="shared" si="4"/>
        <v>0.50649350649350644</v>
      </c>
      <c r="H16" s="13">
        <f t="shared" si="5"/>
        <v>7</v>
      </c>
      <c r="I16" s="13"/>
      <c r="J16" s="13" t="s">
        <v>61</v>
      </c>
      <c r="K16" s="13" t="s">
        <v>30</v>
      </c>
      <c r="L16" s="13" t="s">
        <v>61</v>
      </c>
      <c r="M16" s="13" t="s">
        <v>30</v>
      </c>
      <c r="N16" s="13" t="s">
        <v>61</v>
      </c>
      <c r="O16" s="13" t="s">
        <v>30</v>
      </c>
      <c r="P16" s="13" t="s">
        <v>61</v>
      </c>
      <c r="Q16" s="13" t="s">
        <v>61</v>
      </c>
      <c r="R16" s="13" t="s">
        <v>30</v>
      </c>
      <c r="S16" s="13" t="s">
        <v>61</v>
      </c>
      <c r="T16" s="13"/>
      <c r="U16" s="13" t="s">
        <v>30</v>
      </c>
      <c r="V16" s="13" t="s">
        <v>61</v>
      </c>
      <c r="W16" s="13" t="s">
        <v>61</v>
      </c>
      <c r="X16" s="13"/>
      <c r="Y16" s="13" t="s">
        <v>30</v>
      </c>
      <c r="Z16" s="13" t="s">
        <v>61</v>
      </c>
      <c r="AA16" s="13"/>
      <c r="AB16" s="13" t="s">
        <v>61</v>
      </c>
      <c r="AC16" s="13" t="s">
        <v>61</v>
      </c>
      <c r="AD16" s="13" t="s">
        <v>30</v>
      </c>
      <c r="AE16" s="13" t="s">
        <v>61</v>
      </c>
      <c r="AF16" s="13" t="s">
        <v>61</v>
      </c>
      <c r="AG16" s="13" t="s">
        <v>61</v>
      </c>
      <c r="AH16" s="13"/>
      <c r="AI16" s="13" t="s">
        <v>61</v>
      </c>
      <c r="AJ16" s="13" t="s">
        <v>30</v>
      </c>
      <c r="AK16" s="13" t="s">
        <v>61</v>
      </c>
      <c r="AL16" s="13" t="s">
        <v>30</v>
      </c>
      <c r="AM16" s="13" t="s">
        <v>30</v>
      </c>
      <c r="AN16" s="13" t="s">
        <v>30</v>
      </c>
      <c r="AO16" s="13"/>
      <c r="AP16" s="13" t="s">
        <v>30</v>
      </c>
      <c r="AQ16" s="13" t="s">
        <v>61</v>
      </c>
      <c r="AR16" s="13"/>
      <c r="AS16" s="13" t="s">
        <v>61</v>
      </c>
      <c r="AT16" s="13" t="s">
        <v>30</v>
      </c>
      <c r="AU16" s="13" t="s">
        <v>30</v>
      </c>
      <c r="AV16" s="13" t="s">
        <v>61</v>
      </c>
      <c r="AW16" s="13" t="s">
        <v>30</v>
      </c>
      <c r="AX16" s="13" t="s">
        <v>61</v>
      </c>
      <c r="AY16" s="13" t="s">
        <v>61</v>
      </c>
      <c r="AZ16" s="13" t="s">
        <v>61</v>
      </c>
      <c r="BA16" s="13" t="s">
        <v>30</v>
      </c>
      <c r="BB16" s="13"/>
      <c r="BC16" s="13" t="s">
        <v>61</v>
      </c>
      <c r="BD16" s="13" t="s">
        <v>30</v>
      </c>
      <c r="BE16" s="13" t="s">
        <v>30</v>
      </c>
      <c r="BF16" s="13" t="s">
        <v>30</v>
      </c>
      <c r="BG16" s="13" t="s">
        <v>30</v>
      </c>
      <c r="BH16" s="13"/>
      <c r="BI16" s="13" t="s">
        <v>30</v>
      </c>
      <c r="BJ16" s="13" t="s">
        <v>30</v>
      </c>
      <c r="BK16" s="13" t="s">
        <v>30</v>
      </c>
      <c r="BL16" s="13" t="s">
        <v>61</v>
      </c>
      <c r="BM16" s="13" t="s">
        <v>61</v>
      </c>
      <c r="BN16" s="13"/>
      <c r="BO16" s="13" t="s">
        <v>30</v>
      </c>
      <c r="BP16" s="13" t="s">
        <v>30</v>
      </c>
      <c r="BQ16" s="13" t="s">
        <v>30</v>
      </c>
      <c r="BR16" s="13"/>
      <c r="BS16" s="13" t="s">
        <v>30</v>
      </c>
      <c r="BT16" s="13"/>
      <c r="BU16" s="13" t="s">
        <v>61</v>
      </c>
      <c r="BV16" s="13"/>
      <c r="BW16" s="13" t="s">
        <v>30</v>
      </c>
      <c r="BX16" s="13" t="s">
        <v>30</v>
      </c>
      <c r="BY16" s="13" t="s">
        <v>30</v>
      </c>
      <c r="BZ16" s="13" t="s">
        <v>61</v>
      </c>
      <c r="CA16" s="13"/>
      <c r="CB16" s="13" t="s">
        <v>30</v>
      </c>
      <c r="CC16" s="13" t="s">
        <v>61</v>
      </c>
      <c r="CD16" s="13" t="s">
        <v>61</v>
      </c>
      <c r="CE16" s="13" t="s">
        <v>30</v>
      </c>
      <c r="CF16" s="13" t="s">
        <v>30</v>
      </c>
      <c r="CG16" s="13" t="s">
        <v>61</v>
      </c>
      <c r="CH16" s="13" t="s">
        <v>30</v>
      </c>
      <c r="CI16" s="13" t="s">
        <v>30</v>
      </c>
      <c r="CJ16" s="13" t="s">
        <v>30</v>
      </c>
      <c r="CK16" s="13" t="s">
        <v>61</v>
      </c>
      <c r="CL16" s="13" t="s">
        <v>30</v>
      </c>
      <c r="CM16" s="13" t="s">
        <v>61</v>
      </c>
      <c r="CN16" s="13" t="s">
        <v>61</v>
      </c>
      <c r="CO16" s="13"/>
      <c r="CP16" s="13" t="s">
        <v>61</v>
      </c>
      <c r="CQ16" s="13" t="s">
        <v>61</v>
      </c>
      <c r="CR16" s="13" t="s">
        <v>61</v>
      </c>
      <c r="CS16" s="13" t="s">
        <v>61</v>
      </c>
      <c r="CT16" s="13" t="s">
        <v>30</v>
      </c>
      <c r="CU16" s="13" t="s">
        <v>61</v>
      </c>
      <c r="CV16" s="13"/>
      <c r="CW16" s="13" t="s">
        <v>30</v>
      </c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4"/>
      <c r="GR16" s="29"/>
      <c r="GS16" s="30"/>
      <c r="GT16" s="29"/>
    </row>
    <row r="17" spans="1:202" x14ac:dyDescent="0.35">
      <c r="A17" s="19"/>
      <c r="C17" s="24"/>
      <c r="GR17" s="29"/>
      <c r="GS17" s="30"/>
      <c r="GT17" s="29"/>
    </row>
    <row r="18" spans="1:202" x14ac:dyDescent="0.35">
      <c r="A18" s="16">
        <f>RANK(C18,$C$18:$C$22)</f>
        <v>3</v>
      </c>
      <c r="B18" s="9" t="s">
        <v>36</v>
      </c>
      <c r="C18" s="21">
        <f t="shared" si="3"/>
        <v>0.47368421052631576</v>
      </c>
      <c r="D18" s="9">
        <f t="shared" ref="D18:D32" si="8">COUNTIF(I18:GP18,"win")</f>
        <v>36</v>
      </c>
      <c r="E18" s="9">
        <f t="shared" ref="E18:E32" si="9">COUNTIF(I18:GP18,"los")</f>
        <v>40</v>
      </c>
      <c r="F18" s="9"/>
      <c r="G18" s="26">
        <f>IF(A18&gt;1,C18,"")</f>
        <v>0.47368421052631576</v>
      </c>
      <c r="H18" s="9">
        <f>IF(G18="","",RANK(G18,$G$18:$G$32))</f>
        <v>7</v>
      </c>
      <c r="I18" s="9"/>
      <c r="J18" s="9" t="s">
        <v>30</v>
      </c>
      <c r="K18" s="9" t="s">
        <v>30</v>
      </c>
      <c r="L18" s="9" t="s">
        <v>30</v>
      </c>
      <c r="M18" s="9"/>
      <c r="N18" s="9" t="s">
        <v>30</v>
      </c>
      <c r="O18" s="9" t="s">
        <v>30</v>
      </c>
      <c r="P18" s="9" t="s">
        <v>61</v>
      </c>
      <c r="Q18" s="9" t="s">
        <v>30</v>
      </c>
      <c r="R18" s="9" t="s">
        <v>61</v>
      </c>
      <c r="S18" s="9" t="s">
        <v>61</v>
      </c>
      <c r="T18" s="9"/>
      <c r="U18" s="9" t="s">
        <v>30</v>
      </c>
      <c r="V18" s="9" t="s">
        <v>61</v>
      </c>
      <c r="W18" s="9" t="s">
        <v>30</v>
      </c>
      <c r="X18" s="9"/>
      <c r="Y18" s="9" t="s">
        <v>61</v>
      </c>
      <c r="Z18" s="9" t="s">
        <v>61</v>
      </c>
      <c r="AA18" s="9" t="s">
        <v>61</v>
      </c>
      <c r="AB18" s="9" t="s">
        <v>61</v>
      </c>
      <c r="AC18" s="9" t="s">
        <v>30</v>
      </c>
      <c r="AD18" s="9" t="s">
        <v>61</v>
      </c>
      <c r="AE18" s="9" t="s">
        <v>30</v>
      </c>
      <c r="AF18" s="9" t="s">
        <v>61</v>
      </c>
      <c r="AG18" s="9" t="s">
        <v>61</v>
      </c>
      <c r="AH18" s="9" t="s">
        <v>61</v>
      </c>
      <c r="AI18" s="9" t="s">
        <v>30</v>
      </c>
      <c r="AJ18" s="9" t="s">
        <v>61</v>
      </c>
      <c r="AK18" s="9" t="s">
        <v>30</v>
      </c>
      <c r="AL18" s="9" t="s">
        <v>61</v>
      </c>
      <c r="AM18" s="9" t="s">
        <v>30</v>
      </c>
      <c r="AN18" s="9" t="s">
        <v>30</v>
      </c>
      <c r="AO18" s="9"/>
      <c r="AP18" s="9"/>
      <c r="AQ18" s="9" t="s">
        <v>61</v>
      </c>
      <c r="AR18" s="9"/>
      <c r="AS18" s="9" t="s">
        <v>61</v>
      </c>
      <c r="AT18" s="9" t="s">
        <v>61</v>
      </c>
      <c r="AU18" s="9" t="s">
        <v>30</v>
      </c>
      <c r="AV18" s="9" t="s">
        <v>61</v>
      </c>
      <c r="AW18" s="9" t="s">
        <v>61</v>
      </c>
      <c r="AX18" s="9"/>
      <c r="AY18" s="9" t="s">
        <v>30</v>
      </c>
      <c r="AZ18" s="9" t="s">
        <v>30</v>
      </c>
      <c r="BA18" s="9" t="s">
        <v>30</v>
      </c>
      <c r="BB18" s="9"/>
      <c r="BC18" s="9" t="s">
        <v>61</v>
      </c>
      <c r="BD18" s="9" t="s">
        <v>30</v>
      </c>
      <c r="BE18" s="9" t="s">
        <v>30</v>
      </c>
      <c r="BF18" s="9" t="s">
        <v>61</v>
      </c>
      <c r="BG18" s="9" t="s">
        <v>30</v>
      </c>
      <c r="BH18" s="9"/>
      <c r="BI18" s="9" t="s">
        <v>30</v>
      </c>
      <c r="BJ18" s="9" t="s">
        <v>61</v>
      </c>
      <c r="BK18" s="9" t="s">
        <v>61</v>
      </c>
      <c r="BL18" s="9" t="s">
        <v>30</v>
      </c>
      <c r="BM18" s="9" t="s">
        <v>61</v>
      </c>
      <c r="BN18" s="9"/>
      <c r="BO18" s="9" t="s">
        <v>61</v>
      </c>
      <c r="BP18" s="9" t="s">
        <v>30</v>
      </c>
      <c r="BQ18" s="9" t="s">
        <v>30</v>
      </c>
      <c r="BR18" s="9" t="s">
        <v>30</v>
      </c>
      <c r="BS18" s="9" t="s">
        <v>61</v>
      </c>
      <c r="BT18" s="9"/>
      <c r="BU18" s="9" t="s">
        <v>61</v>
      </c>
      <c r="BV18" s="9"/>
      <c r="BW18" s="9"/>
      <c r="BX18" s="9" t="s">
        <v>61</v>
      </c>
      <c r="BY18" s="9" t="s">
        <v>30</v>
      </c>
      <c r="BZ18" s="9" t="s">
        <v>61</v>
      </c>
      <c r="CA18" s="9" t="s">
        <v>61</v>
      </c>
      <c r="CB18" s="9" t="s">
        <v>30</v>
      </c>
      <c r="CC18" s="9" t="s">
        <v>30</v>
      </c>
      <c r="CD18" s="9" t="s">
        <v>61</v>
      </c>
      <c r="CE18" s="9" t="s">
        <v>61</v>
      </c>
      <c r="CF18" s="9" t="s">
        <v>30</v>
      </c>
      <c r="CG18" s="9" t="s">
        <v>61</v>
      </c>
      <c r="CH18" s="9" t="s">
        <v>30</v>
      </c>
      <c r="CI18" s="9" t="s">
        <v>61</v>
      </c>
      <c r="CJ18" s="9" t="s">
        <v>30</v>
      </c>
      <c r="CK18" s="9" t="s">
        <v>61</v>
      </c>
      <c r="CL18" s="9" t="s">
        <v>30</v>
      </c>
      <c r="CM18" s="9" t="s">
        <v>30</v>
      </c>
      <c r="CN18" s="9" t="s">
        <v>30</v>
      </c>
      <c r="CO18" s="9"/>
      <c r="CP18" s="9" t="s">
        <v>61</v>
      </c>
      <c r="CQ18" s="9" t="s">
        <v>61</v>
      </c>
      <c r="CR18" s="9" t="s">
        <v>61</v>
      </c>
      <c r="CS18" s="9" t="s">
        <v>61</v>
      </c>
      <c r="CT18" s="9" t="s">
        <v>61</v>
      </c>
      <c r="CU18" s="9" t="s">
        <v>30</v>
      </c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10"/>
      <c r="GR18" s="29"/>
      <c r="GS18" s="30"/>
      <c r="GT18" s="29"/>
    </row>
    <row r="19" spans="1:202" x14ac:dyDescent="0.35">
      <c r="A19" s="20">
        <f t="shared" ref="A19:A22" si="10">RANK(C19,$C$18:$C$22)</f>
        <v>4</v>
      </c>
      <c r="B19" s="11" t="s">
        <v>47</v>
      </c>
      <c r="C19" s="22">
        <f t="shared" si="3"/>
        <v>0.40259740259740262</v>
      </c>
      <c r="D19" s="11">
        <f t="shared" si="8"/>
        <v>31</v>
      </c>
      <c r="E19" s="11">
        <f t="shared" si="9"/>
        <v>46</v>
      </c>
      <c r="F19" s="11"/>
      <c r="G19" s="27">
        <f t="shared" ref="G19:G32" si="11">IF(A19&gt;1,C19,"")</f>
        <v>0.40259740259740262</v>
      </c>
      <c r="H19" s="11">
        <f t="shared" ref="H19:H32" si="12">IF(G19="","",RANK(G19,$G$18:$G$32))</f>
        <v>10</v>
      </c>
      <c r="I19" s="11"/>
      <c r="J19" s="15" t="s">
        <v>61</v>
      </c>
      <c r="K19" s="15" t="s">
        <v>61</v>
      </c>
      <c r="L19" s="15" t="s">
        <v>61</v>
      </c>
      <c r="M19" s="11"/>
      <c r="N19" s="15" t="s">
        <v>30</v>
      </c>
      <c r="O19" s="15" t="s">
        <v>61</v>
      </c>
      <c r="P19" s="15" t="s">
        <v>61</v>
      </c>
      <c r="Q19" s="15" t="s">
        <v>61</v>
      </c>
      <c r="R19" s="15" t="s">
        <v>30</v>
      </c>
      <c r="S19" s="15" t="s">
        <v>30</v>
      </c>
      <c r="T19" s="15" t="s">
        <v>61</v>
      </c>
      <c r="U19" s="15" t="s">
        <v>61</v>
      </c>
      <c r="V19" s="15" t="s">
        <v>61</v>
      </c>
      <c r="W19" s="15" t="s">
        <v>61</v>
      </c>
      <c r="X19" s="11"/>
      <c r="Y19" s="15" t="s">
        <v>61</v>
      </c>
      <c r="Z19" s="15" t="s">
        <v>30</v>
      </c>
      <c r="AA19" s="15" t="s">
        <v>30</v>
      </c>
      <c r="AB19" s="15" t="s">
        <v>30</v>
      </c>
      <c r="AC19" s="15" t="s">
        <v>30</v>
      </c>
      <c r="AD19" s="15" t="s">
        <v>30</v>
      </c>
      <c r="AE19" s="15" t="s">
        <v>61</v>
      </c>
      <c r="AF19" s="15" t="s">
        <v>30</v>
      </c>
      <c r="AG19" s="15" t="s">
        <v>30</v>
      </c>
      <c r="AH19" s="11"/>
      <c r="AI19" s="15" t="s">
        <v>30</v>
      </c>
      <c r="AJ19" s="15" t="s">
        <v>30</v>
      </c>
      <c r="AK19" s="15" t="s">
        <v>61</v>
      </c>
      <c r="AL19" s="15" t="s">
        <v>61</v>
      </c>
      <c r="AM19" s="15" t="s">
        <v>30</v>
      </c>
      <c r="AN19" s="15" t="s">
        <v>61</v>
      </c>
      <c r="AO19" s="11"/>
      <c r="AP19" s="15" t="s">
        <v>30</v>
      </c>
      <c r="AQ19" s="15" t="s">
        <v>61</v>
      </c>
      <c r="AR19" s="15"/>
      <c r="AS19" s="15" t="s">
        <v>30</v>
      </c>
      <c r="AT19" s="15" t="s">
        <v>61</v>
      </c>
      <c r="AU19" s="15" t="s">
        <v>61</v>
      </c>
      <c r="AV19" s="15" t="s">
        <v>61</v>
      </c>
      <c r="AW19" s="15" t="s">
        <v>30</v>
      </c>
      <c r="AX19" s="11"/>
      <c r="AY19" s="15" t="s">
        <v>61</v>
      </c>
      <c r="AZ19" s="15" t="s">
        <v>61</v>
      </c>
      <c r="BA19" s="15" t="s">
        <v>61</v>
      </c>
      <c r="BB19" s="15" t="s">
        <v>61</v>
      </c>
      <c r="BC19" s="15" t="s">
        <v>61</v>
      </c>
      <c r="BD19" s="15" t="s">
        <v>61</v>
      </c>
      <c r="BE19" s="15" t="s">
        <v>61</v>
      </c>
      <c r="BF19" s="15" t="s">
        <v>61</v>
      </c>
      <c r="BG19" s="15" t="s">
        <v>30</v>
      </c>
      <c r="BH19" s="11"/>
      <c r="BI19" s="15" t="s">
        <v>30</v>
      </c>
      <c r="BJ19" s="15" t="s">
        <v>61</v>
      </c>
      <c r="BK19" s="15" t="s">
        <v>61</v>
      </c>
      <c r="BL19" s="15" t="s">
        <v>61</v>
      </c>
      <c r="BM19" s="11"/>
      <c r="BN19" s="11"/>
      <c r="BO19" s="15" t="s">
        <v>30</v>
      </c>
      <c r="BP19" s="15" t="s">
        <v>30</v>
      </c>
      <c r="BQ19" s="15" t="s">
        <v>61</v>
      </c>
      <c r="BR19" s="15" t="s">
        <v>61</v>
      </c>
      <c r="BS19" s="15" t="s">
        <v>30</v>
      </c>
      <c r="BT19" s="11"/>
      <c r="BU19" s="15" t="s">
        <v>30</v>
      </c>
      <c r="BV19" s="11"/>
      <c r="BW19" s="11"/>
      <c r="BX19" s="15" t="s">
        <v>30</v>
      </c>
      <c r="BY19" s="11" t="s">
        <v>61</v>
      </c>
      <c r="BZ19" s="15" t="s">
        <v>30</v>
      </c>
      <c r="CA19" s="15" t="s">
        <v>61</v>
      </c>
      <c r="CB19" s="15" t="s">
        <v>61</v>
      </c>
      <c r="CC19" s="15" t="s">
        <v>61</v>
      </c>
      <c r="CD19" s="15" t="s">
        <v>30</v>
      </c>
      <c r="CE19" s="15" t="s">
        <v>30</v>
      </c>
      <c r="CF19" s="15" t="s">
        <v>30</v>
      </c>
      <c r="CG19" s="15" t="s">
        <v>61</v>
      </c>
      <c r="CH19" s="15" t="s">
        <v>30</v>
      </c>
      <c r="CI19" s="15" t="s">
        <v>30</v>
      </c>
      <c r="CJ19" s="15" t="s">
        <v>61</v>
      </c>
      <c r="CK19" s="15" t="s">
        <v>61</v>
      </c>
      <c r="CL19" s="15" t="s">
        <v>61</v>
      </c>
      <c r="CM19" s="15" t="s">
        <v>30</v>
      </c>
      <c r="CN19" s="15" t="s">
        <v>61</v>
      </c>
      <c r="CO19" s="11"/>
      <c r="CP19" s="15" t="s">
        <v>61</v>
      </c>
      <c r="CQ19" s="15" t="s">
        <v>61</v>
      </c>
      <c r="CR19" s="15" t="s">
        <v>61</v>
      </c>
      <c r="CS19" s="15" t="s">
        <v>61</v>
      </c>
      <c r="CT19" s="15" t="s">
        <v>30</v>
      </c>
      <c r="CU19" s="15" t="s">
        <v>61</v>
      </c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2"/>
      <c r="GR19" s="29"/>
      <c r="GS19" s="30"/>
      <c r="GT19" s="29"/>
    </row>
    <row r="20" spans="1:202" x14ac:dyDescent="0.35">
      <c r="A20" s="20">
        <f t="shared" si="10"/>
        <v>2</v>
      </c>
      <c r="B20" s="11" t="s">
        <v>48</v>
      </c>
      <c r="C20" s="22">
        <f t="shared" si="3"/>
        <v>0.51948051948051943</v>
      </c>
      <c r="D20" s="11">
        <f t="shared" si="8"/>
        <v>40</v>
      </c>
      <c r="E20" s="11">
        <f t="shared" si="9"/>
        <v>37</v>
      </c>
      <c r="F20" s="11"/>
      <c r="G20" s="27">
        <f t="shared" si="11"/>
        <v>0.51948051948051943</v>
      </c>
      <c r="H20" s="11">
        <f t="shared" si="12"/>
        <v>4</v>
      </c>
      <c r="I20" s="11"/>
      <c r="J20" s="15" t="s">
        <v>30</v>
      </c>
      <c r="K20" s="11"/>
      <c r="L20" s="15" t="s">
        <v>61</v>
      </c>
      <c r="M20" s="11" t="s">
        <v>30</v>
      </c>
      <c r="N20" s="15" t="s">
        <v>61</v>
      </c>
      <c r="O20" s="15" t="s">
        <v>61</v>
      </c>
      <c r="P20" s="15" t="s">
        <v>30</v>
      </c>
      <c r="Q20" s="15" t="s">
        <v>30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 t="s">
        <v>30</v>
      </c>
      <c r="W20" s="15" t="s">
        <v>30</v>
      </c>
      <c r="X20" s="11"/>
      <c r="Y20" s="15" t="s">
        <v>30</v>
      </c>
      <c r="Z20" s="15" t="s">
        <v>30</v>
      </c>
      <c r="AA20" s="15" t="s">
        <v>30</v>
      </c>
      <c r="AB20" s="15" t="s">
        <v>61</v>
      </c>
      <c r="AC20" s="15" t="s">
        <v>30</v>
      </c>
      <c r="AD20" s="15" t="s">
        <v>61</v>
      </c>
      <c r="AE20" s="15" t="s">
        <v>30</v>
      </c>
      <c r="AF20" s="15" t="s">
        <v>61</v>
      </c>
      <c r="AG20" s="15" t="s">
        <v>61</v>
      </c>
      <c r="AH20" s="11" t="s">
        <v>61</v>
      </c>
      <c r="AI20" s="15" t="s">
        <v>30</v>
      </c>
      <c r="AJ20" s="15" t="s">
        <v>61</v>
      </c>
      <c r="AK20" s="15" t="s">
        <v>61</v>
      </c>
      <c r="AL20" s="11"/>
      <c r="AM20" s="15" t="s">
        <v>30</v>
      </c>
      <c r="AN20" s="15" t="s">
        <v>30</v>
      </c>
      <c r="AO20" s="11"/>
      <c r="AP20" s="11"/>
      <c r="AQ20" s="11" t="s">
        <v>61</v>
      </c>
      <c r="AR20" s="11"/>
      <c r="AS20" s="11" t="s">
        <v>30</v>
      </c>
      <c r="AT20" s="11" t="s">
        <v>30</v>
      </c>
      <c r="AU20" s="15" t="s">
        <v>61</v>
      </c>
      <c r="AV20" s="15" t="s">
        <v>61</v>
      </c>
      <c r="AW20" s="15" t="s">
        <v>61</v>
      </c>
      <c r="AX20" s="15" t="s">
        <v>61</v>
      </c>
      <c r="AY20" s="15" t="s">
        <v>61</v>
      </c>
      <c r="AZ20" s="15" t="s">
        <v>30</v>
      </c>
      <c r="BA20" s="15" t="s">
        <v>30</v>
      </c>
      <c r="BB20" s="15" t="s">
        <v>30</v>
      </c>
      <c r="BC20" s="15" t="s">
        <v>61</v>
      </c>
      <c r="BD20" s="15" t="s">
        <v>61</v>
      </c>
      <c r="BE20" s="15" t="s">
        <v>30</v>
      </c>
      <c r="BF20" s="15" t="s">
        <v>61</v>
      </c>
      <c r="BG20" s="15" t="s">
        <v>61</v>
      </c>
      <c r="BH20" s="15"/>
      <c r="BI20" s="15" t="s">
        <v>61</v>
      </c>
      <c r="BJ20" s="15" t="s">
        <v>30</v>
      </c>
      <c r="BK20" s="15" t="s">
        <v>30</v>
      </c>
      <c r="BL20" s="15" t="s">
        <v>30</v>
      </c>
      <c r="BM20" s="11"/>
      <c r="BN20" s="11"/>
      <c r="BO20" s="15" t="s">
        <v>61</v>
      </c>
      <c r="BP20" s="15" t="s">
        <v>61</v>
      </c>
      <c r="BQ20" s="15" t="s">
        <v>30</v>
      </c>
      <c r="BR20" s="15" t="s">
        <v>30</v>
      </c>
      <c r="BS20" s="15" t="s">
        <v>61</v>
      </c>
      <c r="BT20" s="11"/>
      <c r="BU20" s="15" t="s">
        <v>61</v>
      </c>
      <c r="BV20" s="11"/>
      <c r="BW20" s="15" t="s">
        <v>30</v>
      </c>
      <c r="BX20" s="15" t="s">
        <v>61</v>
      </c>
      <c r="BY20" s="15" t="s">
        <v>61</v>
      </c>
      <c r="BZ20" s="15" t="s">
        <v>30</v>
      </c>
      <c r="CA20" s="11"/>
      <c r="CB20" s="15" t="s">
        <v>61</v>
      </c>
      <c r="CC20" s="15" t="s">
        <v>61</v>
      </c>
      <c r="CD20" s="15" t="s">
        <v>30</v>
      </c>
      <c r="CE20" s="15" t="s">
        <v>30</v>
      </c>
      <c r="CF20" s="15" t="s">
        <v>61</v>
      </c>
      <c r="CG20" s="15" t="s">
        <v>30</v>
      </c>
      <c r="CH20" s="15" t="s">
        <v>30</v>
      </c>
      <c r="CI20" s="15" t="s">
        <v>30</v>
      </c>
      <c r="CJ20" s="15" t="s">
        <v>61</v>
      </c>
      <c r="CK20" s="15" t="s">
        <v>61</v>
      </c>
      <c r="CL20" s="15" t="s">
        <v>61</v>
      </c>
      <c r="CM20" s="15" t="s">
        <v>61</v>
      </c>
      <c r="CN20" s="15" t="s">
        <v>61</v>
      </c>
      <c r="CO20" s="11"/>
      <c r="CP20" s="15" t="s">
        <v>61</v>
      </c>
      <c r="CQ20" s="15" t="s">
        <v>61</v>
      </c>
      <c r="CR20" s="15" t="s">
        <v>30</v>
      </c>
      <c r="CS20" s="15" t="s">
        <v>30</v>
      </c>
      <c r="CT20" s="15" t="s">
        <v>30</v>
      </c>
      <c r="CU20" s="15" t="s">
        <v>30</v>
      </c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2"/>
      <c r="GR20" s="29"/>
      <c r="GS20" s="30"/>
      <c r="GT20" s="29"/>
    </row>
    <row r="21" spans="1:202" x14ac:dyDescent="0.35">
      <c r="A21" s="20">
        <f t="shared" si="10"/>
        <v>1</v>
      </c>
      <c r="B21" s="11" t="s">
        <v>49</v>
      </c>
      <c r="C21" s="22">
        <f t="shared" si="3"/>
        <v>0.55263157894736847</v>
      </c>
      <c r="D21" s="11">
        <f t="shared" si="8"/>
        <v>42</v>
      </c>
      <c r="E21" s="11">
        <f t="shared" si="9"/>
        <v>34</v>
      </c>
      <c r="F21" s="11"/>
      <c r="G21" s="27" t="str">
        <f t="shared" si="11"/>
        <v/>
      </c>
      <c r="H21" s="11" t="str">
        <f t="shared" si="12"/>
        <v/>
      </c>
      <c r="I21" s="11"/>
      <c r="J21" s="15" t="s">
        <v>61</v>
      </c>
      <c r="K21" s="11"/>
      <c r="L21" s="15" t="s">
        <v>30</v>
      </c>
      <c r="M21" s="11" t="s">
        <v>61</v>
      </c>
      <c r="N21" s="15" t="s">
        <v>61</v>
      </c>
      <c r="O21" s="15" t="s">
        <v>61</v>
      </c>
      <c r="P21" s="15" t="s">
        <v>30</v>
      </c>
      <c r="Q21" s="15" t="s">
        <v>61</v>
      </c>
      <c r="R21" s="15" t="s">
        <v>61</v>
      </c>
      <c r="S21" s="15" t="s">
        <v>30</v>
      </c>
      <c r="T21" s="15" t="s">
        <v>30</v>
      </c>
      <c r="U21" s="15" t="s">
        <v>30</v>
      </c>
      <c r="V21" s="15" t="s">
        <v>61</v>
      </c>
      <c r="W21" s="15" t="s">
        <v>30</v>
      </c>
      <c r="X21" s="11"/>
      <c r="Y21" s="15" t="s">
        <v>30</v>
      </c>
      <c r="Z21" s="15" t="s">
        <v>61</v>
      </c>
      <c r="AA21" s="15" t="s">
        <v>61</v>
      </c>
      <c r="AB21" s="15" t="s">
        <v>61</v>
      </c>
      <c r="AC21" s="15" t="s">
        <v>61</v>
      </c>
      <c r="AD21" s="15" t="s">
        <v>61</v>
      </c>
      <c r="AE21" s="15" t="s">
        <v>61</v>
      </c>
      <c r="AF21" s="15" t="s">
        <v>30</v>
      </c>
      <c r="AG21" s="15" t="s">
        <v>30</v>
      </c>
      <c r="AH21" s="11" t="s">
        <v>30</v>
      </c>
      <c r="AI21" s="15" t="s">
        <v>61</v>
      </c>
      <c r="AJ21" s="15" t="s">
        <v>30</v>
      </c>
      <c r="AK21" s="15" t="s">
        <v>30</v>
      </c>
      <c r="AL21" s="15" t="s">
        <v>30</v>
      </c>
      <c r="AM21" s="15" t="s">
        <v>61</v>
      </c>
      <c r="AN21" s="15" t="s">
        <v>30</v>
      </c>
      <c r="AO21" s="11"/>
      <c r="AP21" s="11"/>
      <c r="AQ21" s="15" t="s">
        <v>30</v>
      </c>
      <c r="AR21" s="15"/>
      <c r="AS21" s="11" t="s">
        <v>30</v>
      </c>
      <c r="AT21" s="11" t="s">
        <v>30</v>
      </c>
      <c r="AU21" s="15" t="s">
        <v>30</v>
      </c>
      <c r="AV21" s="15" t="s">
        <v>61</v>
      </c>
      <c r="AW21" s="15" t="s">
        <v>30</v>
      </c>
      <c r="AX21" s="15" t="s">
        <v>61</v>
      </c>
      <c r="AY21" s="15" t="s">
        <v>30</v>
      </c>
      <c r="AZ21" s="15" t="s">
        <v>30</v>
      </c>
      <c r="BA21" s="15" t="s">
        <v>30</v>
      </c>
      <c r="BB21" s="11"/>
      <c r="BC21" s="15" t="s">
        <v>30</v>
      </c>
      <c r="BD21" s="15" t="s">
        <v>30</v>
      </c>
      <c r="BE21" s="11"/>
      <c r="BF21" s="15" t="s">
        <v>30</v>
      </c>
      <c r="BG21" s="15" t="s">
        <v>61</v>
      </c>
      <c r="BH21" s="15"/>
      <c r="BI21" s="15" t="s">
        <v>30</v>
      </c>
      <c r="BJ21" s="15" t="s">
        <v>30</v>
      </c>
      <c r="BK21" s="15" t="s">
        <v>61</v>
      </c>
      <c r="BL21" s="15" t="s">
        <v>30</v>
      </c>
      <c r="BM21" s="11"/>
      <c r="BN21" s="11"/>
      <c r="BO21" s="15" t="s">
        <v>61</v>
      </c>
      <c r="BP21" s="15" t="s">
        <v>61</v>
      </c>
      <c r="BQ21" s="15" t="s">
        <v>61</v>
      </c>
      <c r="BR21" s="15" t="s">
        <v>62</v>
      </c>
      <c r="BS21" s="15" t="s">
        <v>30</v>
      </c>
      <c r="BT21" s="15" t="s">
        <v>61</v>
      </c>
      <c r="BU21" s="15" t="s">
        <v>61</v>
      </c>
      <c r="BV21" s="11"/>
      <c r="BW21" s="15" t="s">
        <v>61</v>
      </c>
      <c r="BX21" s="15" t="s">
        <v>30</v>
      </c>
      <c r="BY21" s="15" t="s">
        <v>61</v>
      </c>
      <c r="BZ21" s="15" t="s">
        <v>61</v>
      </c>
      <c r="CA21" s="11"/>
      <c r="CB21" s="15" t="s">
        <v>61</v>
      </c>
      <c r="CC21" s="15" t="s">
        <v>30</v>
      </c>
      <c r="CD21" s="15" t="s">
        <v>61</v>
      </c>
      <c r="CE21" s="15" t="s">
        <v>61</v>
      </c>
      <c r="CF21" s="15" t="s">
        <v>30</v>
      </c>
      <c r="CG21" s="15" t="s">
        <v>30</v>
      </c>
      <c r="CH21" s="15" t="s">
        <v>61</v>
      </c>
      <c r="CI21" s="15" t="s">
        <v>30</v>
      </c>
      <c r="CJ21" s="15" t="s">
        <v>61</v>
      </c>
      <c r="CK21" s="15" t="s">
        <v>61</v>
      </c>
      <c r="CL21" s="15" t="s">
        <v>30</v>
      </c>
      <c r="CM21" s="15" t="s">
        <v>30</v>
      </c>
      <c r="CN21" s="15" t="s">
        <v>30</v>
      </c>
      <c r="CO21" s="11"/>
      <c r="CP21" s="15" t="s">
        <v>30</v>
      </c>
      <c r="CQ21" s="15" t="s">
        <v>30</v>
      </c>
      <c r="CR21" s="15" t="s">
        <v>30</v>
      </c>
      <c r="CS21" s="15" t="s">
        <v>30</v>
      </c>
      <c r="CT21" s="15" t="s">
        <v>62</v>
      </c>
      <c r="CU21" s="15" t="s">
        <v>30</v>
      </c>
      <c r="CV21" s="15" t="s">
        <v>61</v>
      </c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2"/>
      <c r="GR21" s="29"/>
      <c r="GS21" s="30"/>
      <c r="GT21" s="29"/>
    </row>
    <row r="22" spans="1:202" x14ac:dyDescent="0.35">
      <c r="A22" s="17">
        <f t="shared" si="10"/>
        <v>5</v>
      </c>
      <c r="B22" s="11" t="s">
        <v>50</v>
      </c>
      <c r="C22" s="22">
        <f t="shared" si="3"/>
        <v>0.34615384615384615</v>
      </c>
      <c r="D22" s="11">
        <f t="shared" si="8"/>
        <v>27</v>
      </c>
      <c r="E22" s="11">
        <f t="shared" si="9"/>
        <v>51</v>
      </c>
      <c r="F22" s="11"/>
      <c r="G22" s="27">
        <f t="shared" si="11"/>
        <v>0.34615384615384615</v>
      </c>
      <c r="H22" s="11">
        <f t="shared" si="12"/>
        <v>12</v>
      </c>
      <c r="I22" s="11"/>
      <c r="J22" s="11" t="s">
        <v>61</v>
      </c>
      <c r="K22" s="11"/>
      <c r="L22" s="11" t="s">
        <v>30</v>
      </c>
      <c r="M22" s="11" t="s">
        <v>61</v>
      </c>
      <c r="N22" s="11" t="s">
        <v>30</v>
      </c>
      <c r="O22" s="11" t="s">
        <v>30</v>
      </c>
      <c r="P22" s="11" t="s">
        <v>61</v>
      </c>
      <c r="Q22" s="11" t="s">
        <v>61</v>
      </c>
      <c r="R22" s="11" t="s">
        <v>61</v>
      </c>
      <c r="S22" s="11" t="s">
        <v>61</v>
      </c>
      <c r="T22" s="11" t="s">
        <v>61</v>
      </c>
      <c r="U22" s="11" t="s">
        <v>61</v>
      </c>
      <c r="V22" s="11" t="s">
        <v>30</v>
      </c>
      <c r="W22" s="11" t="s">
        <v>61</v>
      </c>
      <c r="X22" s="11"/>
      <c r="Y22" s="11" t="s">
        <v>30</v>
      </c>
      <c r="Z22" s="11" t="s">
        <v>61</v>
      </c>
      <c r="AA22" s="11" t="s">
        <v>61</v>
      </c>
      <c r="AB22" s="11" t="s">
        <v>30</v>
      </c>
      <c r="AC22" s="11" t="s">
        <v>61</v>
      </c>
      <c r="AD22" s="11" t="s">
        <v>30</v>
      </c>
      <c r="AE22" s="11" t="s">
        <v>30</v>
      </c>
      <c r="AF22" s="11" t="s">
        <v>61</v>
      </c>
      <c r="AG22" s="11" t="s">
        <v>61</v>
      </c>
      <c r="AH22" s="11" t="s">
        <v>61</v>
      </c>
      <c r="AI22" s="15" t="s">
        <v>61</v>
      </c>
      <c r="AJ22" s="15" t="s">
        <v>61</v>
      </c>
      <c r="AK22" s="15" t="s">
        <v>30</v>
      </c>
      <c r="AL22" s="15" t="s">
        <v>30</v>
      </c>
      <c r="AM22" s="15" t="s">
        <v>61</v>
      </c>
      <c r="AN22" s="15" t="s">
        <v>61</v>
      </c>
      <c r="AO22" s="11"/>
      <c r="AP22" s="11"/>
      <c r="AQ22" s="15" t="s">
        <v>30</v>
      </c>
      <c r="AR22" s="15"/>
      <c r="AS22" s="15" t="s">
        <v>61</v>
      </c>
      <c r="AT22" s="11" t="s">
        <v>61</v>
      </c>
      <c r="AU22" s="15" t="s">
        <v>61</v>
      </c>
      <c r="AV22" s="15" t="s">
        <v>61</v>
      </c>
      <c r="AW22" s="15" t="s">
        <v>30</v>
      </c>
      <c r="AX22" s="15" t="s">
        <v>30</v>
      </c>
      <c r="AY22" s="15" t="s">
        <v>30</v>
      </c>
      <c r="AZ22" s="15" t="s">
        <v>30</v>
      </c>
      <c r="BA22" s="15" t="s">
        <v>30</v>
      </c>
      <c r="BB22" s="15" t="s">
        <v>30</v>
      </c>
      <c r="BC22" s="15" t="s">
        <v>61</v>
      </c>
      <c r="BD22" s="15" t="s">
        <v>30</v>
      </c>
      <c r="BE22" s="15" t="s">
        <v>61</v>
      </c>
      <c r="BF22" s="15" t="s">
        <v>61</v>
      </c>
      <c r="BG22" s="15" t="s">
        <v>30</v>
      </c>
      <c r="BH22" s="15"/>
      <c r="BI22" s="15" t="s">
        <v>61</v>
      </c>
      <c r="BJ22" s="15" t="s">
        <v>61</v>
      </c>
      <c r="BK22" s="15" t="s">
        <v>61</v>
      </c>
      <c r="BL22" s="15" t="s">
        <v>61</v>
      </c>
      <c r="BM22" s="11"/>
      <c r="BN22" s="11"/>
      <c r="BO22" s="15" t="s">
        <v>61</v>
      </c>
      <c r="BP22" s="15" t="s">
        <v>61</v>
      </c>
      <c r="BQ22" s="15" t="s">
        <v>61</v>
      </c>
      <c r="BR22" s="11"/>
      <c r="BS22" s="15" t="s">
        <v>30</v>
      </c>
      <c r="BT22" s="11"/>
      <c r="BU22" s="15" t="s">
        <v>30</v>
      </c>
      <c r="BV22" s="11"/>
      <c r="BW22" s="11" t="s">
        <v>61</v>
      </c>
      <c r="BX22" s="15" t="s">
        <v>61</v>
      </c>
      <c r="BY22" s="15" t="s">
        <v>61</v>
      </c>
      <c r="BZ22" s="15" t="s">
        <v>30</v>
      </c>
      <c r="CA22" s="15" t="s">
        <v>61</v>
      </c>
      <c r="CB22" s="15" t="s">
        <v>61</v>
      </c>
      <c r="CC22" s="15" t="s">
        <v>61</v>
      </c>
      <c r="CD22" s="11"/>
      <c r="CE22" s="15" t="s">
        <v>61</v>
      </c>
      <c r="CF22" s="15" t="s">
        <v>61</v>
      </c>
      <c r="CG22" s="15" t="s">
        <v>61</v>
      </c>
      <c r="CH22" s="15" t="s">
        <v>61</v>
      </c>
      <c r="CI22" s="15" t="s">
        <v>61</v>
      </c>
      <c r="CJ22" s="15" t="s">
        <v>61</v>
      </c>
      <c r="CK22" s="15" t="s">
        <v>30</v>
      </c>
      <c r="CL22" s="15" t="s">
        <v>61</v>
      </c>
      <c r="CM22" s="15" t="s">
        <v>61</v>
      </c>
      <c r="CN22" s="15" t="s">
        <v>30</v>
      </c>
      <c r="CO22" s="15" t="s">
        <v>30</v>
      </c>
      <c r="CP22" s="15" t="s">
        <v>30</v>
      </c>
      <c r="CQ22" s="15" t="s">
        <v>61</v>
      </c>
      <c r="CR22" s="11"/>
      <c r="CS22" s="15" t="s">
        <v>61</v>
      </c>
      <c r="CT22" s="15" t="s">
        <v>62</v>
      </c>
      <c r="CU22" s="15" t="s">
        <v>61</v>
      </c>
      <c r="CV22" s="15" t="s">
        <v>30</v>
      </c>
      <c r="CW22" s="15" t="s">
        <v>61</v>
      </c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2"/>
      <c r="GR22" s="29"/>
      <c r="GS22" s="30"/>
      <c r="GT22" s="29"/>
    </row>
    <row r="23" spans="1:202" x14ac:dyDescent="0.35">
      <c r="A23" s="16">
        <f>RANK(C23,$C$23:$C$27)</f>
        <v>5</v>
      </c>
      <c r="B23" s="9" t="s">
        <v>51</v>
      </c>
      <c r="C23" s="21">
        <f t="shared" si="3"/>
        <v>0.38461538461538464</v>
      </c>
      <c r="D23" s="9">
        <f t="shared" si="8"/>
        <v>30</v>
      </c>
      <c r="E23" s="9">
        <f t="shared" si="9"/>
        <v>48</v>
      </c>
      <c r="F23" s="9"/>
      <c r="G23" s="26">
        <f t="shared" si="11"/>
        <v>0.38461538461538464</v>
      </c>
      <c r="H23" s="9">
        <f t="shared" si="12"/>
        <v>11</v>
      </c>
      <c r="I23" s="9"/>
      <c r="J23" s="9" t="s">
        <v>61</v>
      </c>
      <c r="K23" s="9" t="s">
        <v>61</v>
      </c>
      <c r="L23" s="9" t="s">
        <v>61</v>
      </c>
      <c r="M23" s="9"/>
      <c r="N23" s="9" t="s">
        <v>61</v>
      </c>
      <c r="O23" s="9" t="s">
        <v>30</v>
      </c>
      <c r="P23" s="9" t="s">
        <v>61</v>
      </c>
      <c r="Q23" s="9" t="s">
        <v>30</v>
      </c>
      <c r="R23" s="9"/>
      <c r="S23" s="9" t="s">
        <v>61</v>
      </c>
      <c r="T23" s="9" t="s">
        <v>61</v>
      </c>
      <c r="U23" s="9" t="s">
        <v>61</v>
      </c>
      <c r="V23" s="9" t="s">
        <v>61</v>
      </c>
      <c r="W23" s="9" t="s">
        <v>61</v>
      </c>
      <c r="X23" s="9" t="s">
        <v>61</v>
      </c>
      <c r="Y23" s="9" t="s">
        <v>61</v>
      </c>
      <c r="Z23" s="9" t="s">
        <v>61</v>
      </c>
      <c r="AA23" s="9" t="s">
        <v>30</v>
      </c>
      <c r="AB23" s="9" t="s">
        <v>61</v>
      </c>
      <c r="AC23" s="9" t="s">
        <v>61</v>
      </c>
      <c r="AD23" s="9" t="s">
        <v>30</v>
      </c>
      <c r="AE23" s="9" t="s">
        <v>61</v>
      </c>
      <c r="AF23" s="9" t="s">
        <v>61</v>
      </c>
      <c r="AG23" s="9" t="s">
        <v>30</v>
      </c>
      <c r="AH23" s="9"/>
      <c r="AI23" s="9" t="s">
        <v>61</v>
      </c>
      <c r="AJ23" s="9" t="s">
        <v>30</v>
      </c>
      <c r="AK23" s="9" t="s">
        <v>30</v>
      </c>
      <c r="AL23" s="9" t="s">
        <v>30</v>
      </c>
      <c r="AM23" s="9" t="s">
        <v>61</v>
      </c>
      <c r="AN23" s="9" t="s">
        <v>30</v>
      </c>
      <c r="AO23" s="9"/>
      <c r="AP23" s="9" t="s">
        <v>61</v>
      </c>
      <c r="AQ23" s="9" t="s">
        <v>61</v>
      </c>
      <c r="AR23" s="9"/>
      <c r="AS23" s="9" t="s">
        <v>30</v>
      </c>
      <c r="AT23" s="9" t="s">
        <v>30</v>
      </c>
      <c r="AU23" s="9" t="s">
        <v>30</v>
      </c>
      <c r="AV23" s="9" t="s">
        <v>61</v>
      </c>
      <c r="AW23" s="9" t="s">
        <v>61</v>
      </c>
      <c r="AX23" s="9"/>
      <c r="AY23" s="9" t="s">
        <v>30</v>
      </c>
      <c r="AZ23" s="9" t="s">
        <v>61</v>
      </c>
      <c r="BA23" s="9" t="s">
        <v>61</v>
      </c>
      <c r="BB23" s="9" t="s">
        <v>30</v>
      </c>
      <c r="BC23" s="9" t="s">
        <v>30</v>
      </c>
      <c r="BD23" s="9" t="s">
        <v>61</v>
      </c>
      <c r="BE23" s="9" t="s">
        <v>61</v>
      </c>
      <c r="BF23" s="9" t="s">
        <v>30</v>
      </c>
      <c r="BG23" s="9" t="s">
        <v>61</v>
      </c>
      <c r="BH23" s="9"/>
      <c r="BI23" s="9" t="s">
        <v>61</v>
      </c>
      <c r="BJ23" s="9" t="s">
        <v>61</v>
      </c>
      <c r="BK23" s="9" t="s">
        <v>61</v>
      </c>
      <c r="BL23" s="9" t="s">
        <v>61</v>
      </c>
      <c r="BM23" s="9"/>
      <c r="BN23" s="9"/>
      <c r="BO23" s="9" t="s">
        <v>61</v>
      </c>
      <c r="BP23" s="9" t="s">
        <v>61</v>
      </c>
      <c r="BQ23" s="9" t="s">
        <v>30</v>
      </c>
      <c r="BR23" s="9" t="s">
        <v>30</v>
      </c>
      <c r="BS23" s="9" t="s">
        <v>61</v>
      </c>
      <c r="BT23" s="9"/>
      <c r="BU23" s="9" t="s">
        <v>61</v>
      </c>
      <c r="BV23" s="9"/>
      <c r="BW23" s="9"/>
      <c r="BX23" s="9" t="s">
        <v>30</v>
      </c>
      <c r="BY23" s="9" t="s">
        <v>30</v>
      </c>
      <c r="BZ23" s="9" t="s">
        <v>61</v>
      </c>
      <c r="CA23" s="9" t="s">
        <v>30</v>
      </c>
      <c r="CB23" s="9" t="s">
        <v>30</v>
      </c>
      <c r="CC23" s="9" t="s">
        <v>61</v>
      </c>
      <c r="CD23" s="9" t="s">
        <v>30</v>
      </c>
      <c r="CE23" s="9" t="s">
        <v>30</v>
      </c>
      <c r="CF23" s="9" t="s">
        <v>61</v>
      </c>
      <c r="CG23" s="9" t="s">
        <v>61</v>
      </c>
      <c r="CH23" s="9" t="s">
        <v>61</v>
      </c>
      <c r="CI23" s="9" t="s">
        <v>61</v>
      </c>
      <c r="CJ23" s="9" t="s">
        <v>61</v>
      </c>
      <c r="CK23" s="9" t="s">
        <v>61</v>
      </c>
      <c r="CL23" s="9" t="s">
        <v>30</v>
      </c>
      <c r="CM23" s="9" t="s">
        <v>61</v>
      </c>
      <c r="CN23" s="9" t="s">
        <v>61</v>
      </c>
      <c r="CO23" s="9"/>
      <c r="CP23" s="9" t="s">
        <v>30</v>
      </c>
      <c r="CQ23" s="9" t="s">
        <v>30</v>
      </c>
      <c r="CR23" s="9" t="s">
        <v>61</v>
      </c>
      <c r="CS23" s="9" t="s">
        <v>30</v>
      </c>
      <c r="CT23" s="9" t="s">
        <v>61</v>
      </c>
      <c r="CU23" s="9" t="s">
        <v>30</v>
      </c>
      <c r="CV23" s="9"/>
      <c r="CW23" s="9" t="s">
        <v>30</v>
      </c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10"/>
      <c r="GR23" s="29"/>
      <c r="GS23" s="30"/>
      <c r="GT23" s="29"/>
    </row>
    <row r="24" spans="1:202" x14ac:dyDescent="0.35">
      <c r="A24" s="20">
        <f t="shared" ref="A24:A27" si="13">RANK(C24,$C$23:$C$27)</f>
        <v>1</v>
      </c>
      <c r="B24" s="11" t="s">
        <v>53</v>
      </c>
      <c r="C24" s="22">
        <f t="shared" si="3"/>
        <v>0.68</v>
      </c>
      <c r="D24" s="11">
        <f t="shared" si="8"/>
        <v>51</v>
      </c>
      <c r="E24" s="11">
        <f t="shared" si="9"/>
        <v>24</v>
      </c>
      <c r="F24" s="11"/>
      <c r="G24" s="27" t="str">
        <f t="shared" si="11"/>
        <v/>
      </c>
      <c r="H24" s="11" t="str">
        <f t="shared" si="12"/>
        <v/>
      </c>
      <c r="I24" s="11" t="s">
        <v>30</v>
      </c>
      <c r="J24" s="11"/>
      <c r="K24" s="11" t="s">
        <v>62</v>
      </c>
      <c r="L24" s="15" t="s">
        <v>61</v>
      </c>
      <c r="M24" s="11"/>
      <c r="N24" s="15" t="s">
        <v>61</v>
      </c>
      <c r="O24" s="15" t="s">
        <v>30</v>
      </c>
      <c r="P24" s="15" t="s">
        <v>30</v>
      </c>
      <c r="Q24" s="15" t="s">
        <v>61</v>
      </c>
      <c r="R24" s="11"/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1"/>
      <c r="Y24" s="15" t="s">
        <v>61</v>
      </c>
      <c r="Z24" s="15" t="s">
        <v>30</v>
      </c>
      <c r="AA24" s="15" t="s">
        <v>30</v>
      </c>
      <c r="AB24" s="15" t="s">
        <v>30</v>
      </c>
      <c r="AC24" s="15" t="s">
        <v>30</v>
      </c>
      <c r="AD24" s="15" t="s">
        <v>61</v>
      </c>
      <c r="AE24" s="15" t="s">
        <v>61</v>
      </c>
      <c r="AF24" s="15" t="s">
        <v>30</v>
      </c>
      <c r="AG24" s="15" t="s">
        <v>30</v>
      </c>
      <c r="AH24" s="11" t="s">
        <v>30</v>
      </c>
      <c r="AI24" s="15" t="s">
        <v>30</v>
      </c>
      <c r="AJ24" s="15" t="s">
        <v>30</v>
      </c>
      <c r="AK24" s="15" t="s">
        <v>30</v>
      </c>
      <c r="AL24" s="15" t="s">
        <v>30</v>
      </c>
      <c r="AM24" s="15" t="s">
        <v>30</v>
      </c>
      <c r="AN24" s="15" t="s">
        <v>61</v>
      </c>
      <c r="AO24" s="11"/>
      <c r="AP24" s="15" t="s">
        <v>30</v>
      </c>
      <c r="AQ24" s="15" t="s">
        <v>30</v>
      </c>
      <c r="AR24" s="15"/>
      <c r="AS24" s="15" t="s">
        <v>61</v>
      </c>
      <c r="AT24" s="15" t="s">
        <v>61</v>
      </c>
      <c r="AU24" s="11"/>
      <c r="AV24" s="15" t="s">
        <v>30</v>
      </c>
      <c r="AW24" s="15" t="s">
        <v>61</v>
      </c>
      <c r="AX24" s="15" t="s">
        <v>30</v>
      </c>
      <c r="AY24" s="15" t="s">
        <v>61</v>
      </c>
      <c r="AZ24" s="15" t="s">
        <v>61</v>
      </c>
      <c r="BA24" s="15" t="s">
        <v>30</v>
      </c>
      <c r="BB24" s="15" t="s">
        <v>61</v>
      </c>
      <c r="BC24" s="15" t="s">
        <v>30</v>
      </c>
      <c r="BD24" s="15" t="s">
        <v>30</v>
      </c>
      <c r="BE24" s="15" t="s">
        <v>61</v>
      </c>
      <c r="BF24" s="15" t="s">
        <v>61</v>
      </c>
      <c r="BG24" s="15" t="s">
        <v>61</v>
      </c>
      <c r="BH24" s="11"/>
      <c r="BI24" s="15" t="s">
        <v>30</v>
      </c>
      <c r="BJ24" s="15" t="s">
        <v>30</v>
      </c>
      <c r="BK24" s="15" t="s">
        <v>30</v>
      </c>
      <c r="BL24" s="15" t="s">
        <v>30</v>
      </c>
      <c r="BM24" s="11"/>
      <c r="BN24" s="11"/>
      <c r="BO24" s="15" t="s">
        <v>30</v>
      </c>
      <c r="BP24" s="15" t="s">
        <v>61</v>
      </c>
      <c r="BQ24" s="15" t="s">
        <v>30</v>
      </c>
      <c r="BR24" s="15" t="s">
        <v>61</v>
      </c>
      <c r="BS24" s="15" t="s">
        <v>30</v>
      </c>
      <c r="BT24" s="11"/>
      <c r="BU24" s="15" t="s">
        <v>30</v>
      </c>
      <c r="BV24" s="11"/>
      <c r="BW24" s="15" t="s">
        <v>30</v>
      </c>
      <c r="BX24" s="15" t="s">
        <v>30</v>
      </c>
      <c r="BY24" s="15" t="s">
        <v>61</v>
      </c>
      <c r="BZ24" s="15" t="s">
        <v>30</v>
      </c>
      <c r="CA24" s="15" t="s">
        <v>61</v>
      </c>
      <c r="CB24" s="15" t="s">
        <v>61</v>
      </c>
      <c r="CC24" s="15" t="s">
        <v>30</v>
      </c>
      <c r="CD24" s="11"/>
      <c r="CE24" s="15" t="s">
        <v>30</v>
      </c>
      <c r="CF24" s="15" t="s">
        <v>30</v>
      </c>
      <c r="CG24" s="15" t="s">
        <v>62</v>
      </c>
      <c r="CH24" s="15" t="s">
        <v>30</v>
      </c>
      <c r="CI24" s="15" t="s">
        <v>30</v>
      </c>
      <c r="CJ24" s="15" t="s">
        <v>61</v>
      </c>
      <c r="CK24" s="15" t="s">
        <v>61</v>
      </c>
      <c r="CL24" s="15" t="s">
        <v>30</v>
      </c>
      <c r="CM24" s="15" t="s">
        <v>30</v>
      </c>
      <c r="CN24" s="15" t="s">
        <v>61</v>
      </c>
      <c r="CO24" s="11"/>
      <c r="CP24" s="15" t="s">
        <v>30</v>
      </c>
      <c r="CQ24" s="15" t="s">
        <v>30</v>
      </c>
      <c r="CR24" s="15" t="s">
        <v>30</v>
      </c>
      <c r="CS24" s="15" t="s">
        <v>30</v>
      </c>
      <c r="CT24" s="15" t="s">
        <v>30</v>
      </c>
      <c r="CU24" s="15" t="s">
        <v>30</v>
      </c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2"/>
      <c r="GR24" s="29"/>
      <c r="GS24" s="30"/>
      <c r="GT24" s="29"/>
    </row>
    <row r="25" spans="1:202" x14ac:dyDescent="0.35">
      <c r="A25" s="20">
        <f t="shared" si="13"/>
        <v>3</v>
      </c>
      <c r="B25" s="11" t="s">
        <v>52</v>
      </c>
      <c r="C25" s="22">
        <f t="shared" si="3"/>
        <v>0.52702702702702697</v>
      </c>
      <c r="D25" s="11">
        <f t="shared" si="8"/>
        <v>39</v>
      </c>
      <c r="E25" s="11">
        <f t="shared" si="9"/>
        <v>35</v>
      </c>
      <c r="F25" s="11"/>
      <c r="G25" s="27">
        <f t="shared" si="11"/>
        <v>0.52702702702702697</v>
      </c>
      <c r="H25" s="11">
        <f t="shared" si="12"/>
        <v>3</v>
      </c>
      <c r="I25" s="11" t="s">
        <v>61</v>
      </c>
      <c r="J25" s="11"/>
      <c r="K25" s="11" t="s">
        <v>62</v>
      </c>
      <c r="L25" s="15" t="s">
        <v>30</v>
      </c>
      <c r="M25" s="11"/>
      <c r="N25" s="15" t="s">
        <v>61</v>
      </c>
      <c r="O25" s="15" t="s">
        <v>30</v>
      </c>
      <c r="P25" s="15" t="s">
        <v>30</v>
      </c>
      <c r="Q25" s="15" t="s">
        <v>30</v>
      </c>
      <c r="R25" s="15" t="s">
        <v>61</v>
      </c>
      <c r="S25" s="15" t="s">
        <v>30</v>
      </c>
      <c r="T25" s="11"/>
      <c r="U25" s="15" t="s">
        <v>61</v>
      </c>
      <c r="V25" s="15" t="s">
        <v>30</v>
      </c>
      <c r="W25" s="15" t="s">
        <v>61</v>
      </c>
      <c r="X25" s="15" t="s">
        <v>30</v>
      </c>
      <c r="Y25" s="15" t="s">
        <v>30</v>
      </c>
      <c r="Z25" s="15" t="s">
        <v>61</v>
      </c>
      <c r="AA25" s="15" t="s">
        <v>61</v>
      </c>
      <c r="AB25" s="15" t="s">
        <v>30</v>
      </c>
      <c r="AC25" s="15" t="s">
        <v>62</v>
      </c>
      <c r="AD25" s="15" t="s">
        <v>30</v>
      </c>
      <c r="AE25" s="15" t="s">
        <v>30</v>
      </c>
      <c r="AF25" s="15" t="s">
        <v>30</v>
      </c>
      <c r="AG25" s="15" t="s">
        <v>61</v>
      </c>
      <c r="AH25" s="11"/>
      <c r="AI25" s="15" t="s">
        <v>30</v>
      </c>
      <c r="AJ25" s="15" t="s">
        <v>61</v>
      </c>
      <c r="AK25" s="15" t="s">
        <v>61</v>
      </c>
      <c r="AL25" s="15" t="s">
        <v>61</v>
      </c>
      <c r="AM25" s="15" t="s">
        <v>61</v>
      </c>
      <c r="AN25" s="15" t="s">
        <v>30</v>
      </c>
      <c r="AO25" s="11"/>
      <c r="AP25" s="15" t="s">
        <v>61</v>
      </c>
      <c r="AQ25" s="15" t="s">
        <v>30</v>
      </c>
      <c r="AR25" s="15"/>
      <c r="AS25" s="15" t="s">
        <v>61</v>
      </c>
      <c r="AT25" s="15" t="s">
        <v>61</v>
      </c>
      <c r="AU25" s="15" t="s">
        <v>30</v>
      </c>
      <c r="AV25" s="15" t="s">
        <v>30</v>
      </c>
      <c r="AW25" s="15" t="s">
        <v>30</v>
      </c>
      <c r="AX25" s="15" t="s">
        <v>30</v>
      </c>
      <c r="AY25" s="15" t="s">
        <v>30</v>
      </c>
      <c r="AZ25" s="15" t="s">
        <v>30</v>
      </c>
      <c r="BA25" s="15" t="s">
        <v>61</v>
      </c>
      <c r="BB25" s="11"/>
      <c r="BC25" s="15" t="s">
        <v>61</v>
      </c>
      <c r="BD25" s="15" t="s">
        <v>30</v>
      </c>
      <c r="BE25" s="15" t="s">
        <v>30</v>
      </c>
      <c r="BF25" s="15" t="s">
        <v>61</v>
      </c>
      <c r="BG25" s="15" t="s">
        <v>30</v>
      </c>
      <c r="BH25" s="11"/>
      <c r="BI25" s="15" t="s">
        <v>61</v>
      </c>
      <c r="BJ25" s="15" t="s">
        <v>61</v>
      </c>
      <c r="BK25" s="15" t="s">
        <v>30</v>
      </c>
      <c r="BL25" s="15" t="s">
        <v>61</v>
      </c>
      <c r="BM25" s="11"/>
      <c r="BN25" s="11"/>
      <c r="BO25" s="15" t="s">
        <v>61</v>
      </c>
      <c r="BP25" s="15" t="s">
        <v>62</v>
      </c>
      <c r="BQ25" s="15" t="s">
        <v>30</v>
      </c>
      <c r="BR25" s="15" t="s">
        <v>30</v>
      </c>
      <c r="BS25" s="15" t="s">
        <v>61</v>
      </c>
      <c r="BT25" s="11"/>
      <c r="BU25" s="15" t="s">
        <v>61</v>
      </c>
      <c r="BV25" s="11"/>
      <c r="BW25" s="15" t="s">
        <v>30</v>
      </c>
      <c r="BX25" s="15" t="s">
        <v>61</v>
      </c>
      <c r="BY25" s="15" t="s">
        <v>30</v>
      </c>
      <c r="BZ25" s="15" t="s">
        <v>30</v>
      </c>
      <c r="CA25" s="11"/>
      <c r="CB25" s="15" t="s">
        <v>61</v>
      </c>
      <c r="CC25" s="15" t="s">
        <v>30</v>
      </c>
      <c r="CD25" s="15" t="s">
        <v>30</v>
      </c>
      <c r="CE25" s="15" t="s">
        <v>61</v>
      </c>
      <c r="CF25" s="15" t="s">
        <v>30</v>
      </c>
      <c r="CG25" s="15" t="s">
        <v>30</v>
      </c>
      <c r="CH25" s="15" t="s">
        <v>62</v>
      </c>
      <c r="CI25" s="15" t="s">
        <v>61</v>
      </c>
      <c r="CJ25" s="15" t="s">
        <v>30</v>
      </c>
      <c r="CK25" s="15" t="s">
        <v>61</v>
      </c>
      <c r="CL25" s="15" t="s">
        <v>61</v>
      </c>
      <c r="CM25" s="15" t="s">
        <v>30</v>
      </c>
      <c r="CN25" s="15" t="s">
        <v>30</v>
      </c>
      <c r="CO25" s="15" t="s">
        <v>30</v>
      </c>
      <c r="CP25" s="15" t="s">
        <v>30</v>
      </c>
      <c r="CQ25" s="15" t="s">
        <v>61</v>
      </c>
      <c r="CR25" s="15" t="s">
        <v>61</v>
      </c>
      <c r="CS25" s="15" t="s">
        <v>61</v>
      </c>
      <c r="CT25" s="15" t="s">
        <v>61</v>
      </c>
      <c r="CU25" s="15" t="s">
        <v>61</v>
      </c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2"/>
      <c r="GR25" s="29"/>
      <c r="GS25" s="30"/>
      <c r="GT25" s="29"/>
    </row>
    <row r="26" spans="1:202" x14ac:dyDescent="0.35">
      <c r="A26" s="20">
        <f t="shared" si="13"/>
        <v>2</v>
      </c>
      <c r="B26" s="11" t="s">
        <v>54</v>
      </c>
      <c r="C26" s="22">
        <f t="shared" si="3"/>
        <v>0.56000000000000005</v>
      </c>
      <c r="D26" s="11">
        <f t="shared" si="8"/>
        <v>42</v>
      </c>
      <c r="E26" s="11">
        <f t="shared" si="9"/>
        <v>33</v>
      </c>
      <c r="F26" s="11"/>
      <c r="G26" s="27">
        <f t="shared" si="11"/>
        <v>0.56000000000000005</v>
      </c>
      <c r="H26" s="11">
        <f t="shared" si="12"/>
        <v>1</v>
      </c>
      <c r="I26" s="11"/>
      <c r="J26" s="15" t="s">
        <v>61</v>
      </c>
      <c r="K26" s="11"/>
      <c r="L26" s="15" t="s">
        <v>61</v>
      </c>
      <c r="M26" s="11" t="s">
        <v>61</v>
      </c>
      <c r="N26" s="15" t="s">
        <v>30</v>
      </c>
      <c r="O26" s="15" t="s">
        <v>61</v>
      </c>
      <c r="P26" s="15" t="s">
        <v>30</v>
      </c>
      <c r="Q26" s="15" t="s">
        <v>30</v>
      </c>
      <c r="R26" s="15" t="s">
        <v>61</v>
      </c>
      <c r="S26" s="15" t="s">
        <v>61</v>
      </c>
      <c r="T26" s="11"/>
      <c r="U26" s="15" t="s">
        <v>30</v>
      </c>
      <c r="V26" s="15" t="s">
        <v>30</v>
      </c>
      <c r="W26" s="15" t="s">
        <v>30</v>
      </c>
      <c r="X26" s="15" t="s">
        <v>61</v>
      </c>
      <c r="Y26" s="15" t="s">
        <v>61</v>
      </c>
      <c r="Z26" s="15" t="s">
        <v>30</v>
      </c>
      <c r="AA26" s="15" t="s">
        <v>30</v>
      </c>
      <c r="AB26" s="15" t="s">
        <v>30</v>
      </c>
      <c r="AC26" s="15" t="s">
        <v>30</v>
      </c>
      <c r="AD26" s="15" t="s">
        <v>30</v>
      </c>
      <c r="AE26" s="15" t="s">
        <v>61</v>
      </c>
      <c r="AF26" s="15" t="s">
        <v>61</v>
      </c>
      <c r="AG26" s="15" t="s">
        <v>30</v>
      </c>
      <c r="AH26" s="11"/>
      <c r="AI26" s="15" t="s">
        <v>61</v>
      </c>
      <c r="AJ26" s="15" t="s">
        <v>61</v>
      </c>
      <c r="AK26" s="15" t="s">
        <v>61</v>
      </c>
      <c r="AL26" s="11"/>
      <c r="AM26" s="15" t="s">
        <v>61</v>
      </c>
      <c r="AN26" s="15" t="s">
        <v>61</v>
      </c>
      <c r="AO26" s="11"/>
      <c r="AP26" s="15" t="s">
        <v>30</v>
      </c>
      <c r="AQ26" s="15" t="s">
        <v>61</v>
      </c>
      <c r="AR26" s="15"/>
      <c r="AS26" s="15" t="s">
        <v>30</v>
      </c>
      <c r="AT26" s="15" t="s">
        <v>30</v>
      </c>
      <c r="AU26" s="15" t="s">
        <v>30</v>
      </c>
      <c r="AV26" s="15" t="s">
        <v>30</v>
      </c>
      <c r="AW26" s="15" t="s">
        <v>61</v>
      </c>
      <c r="AX26" s="15" t="s">
        <v>61</v>
      </c>
      <c r="AY26" s="15" t="s">
        <v>61</v>
      </c>
      <c r="AZ26" s="15" t="s">
        <v>61</v>
      </c>
      <c r="BA26" s="15" t="s">
        <v>30</v>
      </c>
      <c r="BB26" s="11"/>
      <c r="BC26" s="15" t="s">
        <v>61</v>
      </c>
      <c r="BD26" s="15" t="s">
        <v>61</v>
      </c>
      <c r="BE26" s="11"/>
      <c r="BF26" s="15" t="s">
        <v>30</v>
      </c>
      <c r="BG26" s="15" t="s">
        <v>30</v>
      </c>
      <c r="BH26" s="15"/>
      <c r="BI26" s="15" t="s">
        <v>30</v>
      </c>
      <c r="BJ26" s="15" t="s">
        <v>30</v>
      </c>
      <c r="BK26" s="15" t="s">
        <v>30</v>
      </c>
      <c r="BL26" s="15" t="s">
        <v>30</v>
      </c>
      <c r="BM26" s="15" t="s">
        <v>30</v>
      </c>
      <c r="BN26" s="11"/>
      <c r="BO26" s="15" t="s">
        <v>61</v>
      </c>
      <c r="BP26" s="15" t="s">
        <v>30</v>
      </c>
      <c r="BQ26" s="15" t="s">
        <v>61</v>
      </c>
      <c r="BR26" s="15" t="s">
        <v>30</v>
      </c>
      <c r="BS26" s="15" t="s">
        <v>30</v>
      </c>
      <c r="BT26" s="11"/>
      <c r="BU26" s="15" t="s">
        <v>30</v>
      </c>
      <c r="BV26" s="11"/>
      <c r="BW26" s="11"/>
      <c r="BX26" s="15" t="s">
        <v>30</v>
      </c>
      <c r="BY26" s="15" t="s">
        <v>61</v>
      </c>
      <c r="BZ26" s="15" t="s">
        <v>30</v>
      </c>
      <c r="CA26" s="15" t="s">
        <v>61</v>
      </c>
      <c r="CB26" s="15" t="s">
        <v>61</v>
      </c>
      <c r="CC26" s="15" t="s">
        <v>30</v>
      </c>
      <c r="CD26" s="11"/>
      <c r="CE26" s="15" t="s">
        <v>30</v>
      </c>
      <c r="CF26" s="15" t="s">
        <v>30</v>
      </c>
      <c r="CG26" s="15" t="s">
        <v>30</v>
      </c>
      <c r="CH26" s="15" t="s">
        <v>30</v>
      </c>
      <c r="CI26" s="15" t="s">
        <v>30</v>
      </c>
      <c r="CJ26" s="15" t="s">
        <v>30</v>
      </c>
      <c r="CK26" s="15" t="s">
        <v>30</v>
      </c>
      <c r="CL26" s="15" t="s">
        <v>61</v>
      </c>
      <c r="CM26" s="15" t="s">
        <v>61</v>
      </c>
      <c r="CN26" s="15" t="s">
        <v>61</v>
      </c>
      <c r="CO26" s="11"/>
      <c r="CP26" s="15" t="s">
        <v>30</v>
      </c>
      <c r="CQ26" s="15" t="s">
        <v>61</v>
      </c>
      <c r="CR26" s="15" t="s">
        <v>61</v>
      </c>
      <c r="CS26" s="15" t="s">
        <v>30</v>
      </c>
      <c r="CT26" s="15" t="s">
        <v>30</v>
      </c>
      <c r="CU26" s="15" t="s">
        <v>61</v>
      </c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2"/>
      <c r="GR26" s="29"/>
      <c r="GS26" s="30"/>
      <c r="GT26" s="29"/>
    </row>
    <row r="27" spans="1:202" x14ac:dyDescent="0.35">
      <c r="A27" s="17">
        <f t="shared" si="13"/>
        <v>4</v>
      </c>
      <c r="B27" s="13" t="s">
        <v>55</v>
      </c>
      <c r="C27" s="23">
        <f t="shared" si="3"/>
        <v>0.46666666666666667</v>
      </c>
      <c r="D27" s="13">
        <f t="shared" si="8"/>
        <v>35</v>
      </c>
      <c r="E27" s="13">
        <f t="shared" si="9"/>
        <v>40</v>
      </c>
      <c r="F27" s="13"/>
      <c r="G27" s="27">
        <f t="shared" si="11"/>
        <v>0.46666666666666667</v>
      </c>
      <c r="H27" s="11">
        <f t="shared" si="12"/>
        <v>8</v>
      </c>
      <c r="I27" s="13"/>
      <c r="J27" s="13" t="s">
        <v>30</v>
      </c>
      <c r="K27" s="13"/>
      <c r="L27" s="13" t="s">
        <v>30</v>
      </c>
      <c r="M27" s="13" t="s">
        <v>30</v>
      </c>
      <c r="N27" s="13" t="s">
        <v>30</v>
      </c>
      <c r="O27" s="13" t="s">
        <v>61</v>
      </c>
      <c r="P27" s="13" t="s">
        <v>61</v>
      </c>
      <c r="Q27" s="13" t="s">
        <v>61</v>
      </c>
      <c r="R27" s="13" t="s">
        <v>30</v>
      </c>
      <c r="S27" s="13" t="s">
        <v>61</v>
      </c>
      <c r="T27" s="13"/>
      <c r="U27" s="13" t="s">
        <v>61</v>
      </c>
      <c r="V27" s="13" t="s">
        <v>61</v>
      </c>
      <c r="W27" s="13" t="s">
        <v>61</v>
      </c>
      <c r="X27" s="13" t="s">
        <v>30</v>
      </c>
      <c r="Y27" s="13" t="s">
        <v>30</v>
      </c>
      <c r="Z27" s="13" t="s">
        <v>30</v>
      </c>
      <c r="AA27" s="13" t="s">
        <v>61</v>
      </c>
      <c r="AB27" s="13" t="s">
        <v>61</v>
      </c>
      <c r="AC27" s="13" t="s">
        <v>62</v>
      </c>
      <c r="AD27" s="13" t="s">
        <v>61</v>
      </c>
      <c r="AE27" s="13" t="s">
        <v>30</v>
      </c>
      <c r="AF27" s="13" t="s">
        <v>30</v>
      </c>
      <c r="AG27" s="13" t="s">
        <v>61</v>
      </c>
      <c r="AH27" s="13" t="s">
        <v>30</v>
      </c>
      <c r="AI27" s="13" t="s">
        <v>61</v>
      </c>
      <c r="AJ27" s="13" t="s">
        <v>30</v>
      </c>
      <c r="AK27" s="13" t="s">
        <v>61</v>
      </c>
      <c r="AL27" s="13"/>
      <c r="AM27" s="13" t="s">
        <v>30</v>
      </c>
      <c r="AN27" s="13" t="s">
        <v>30</v>
      </c>
      <c r="AO27" s="13"/>
      <c r="AP27" s="13" t="s">
        <v>61</v>
      </c>
      <c r="AQ27" s="13" t="s">
        <v>62</v>
      </c>
      <c r="AR27" s="13" t="s">
        <v>30</v>
      </c>
      <c r="AS27" s="13" t="s">
        <v>61</v>
      </c>
      <c r="AT27" s="13" t="s">
        <v>61</v>
      </c>
      <c r="AU27" s="13" t="s">
        <v>61</v>
      </c>
      <c r="AV27" s="13" t="s">
        <v>30</v>
      </c>
      <c r="AW27" s="13" t="s">
        <v>30</v>
      </c>
      <c r="AX27" s="13" t="s">
        <v>30</v>
      </c>
      <c r="AY27" s="13" t="s">
        <v>61</v>
      </c>
      <c r="AZ27" s="13" t="s">
        <v>61</v>
      </c>
      <c r="BA27" s="13" t="s">
        <v>61</v>
      </c>
      <c r="BB27" s="13"/>
      <c r="BC27" s="13" t="s">
        <v>61</v>
      </c>
      <c r="BD27" s="13" t="s">
        <v>61</v>
      </c>
      <c r="BE27" s="13"/>
      <c r="BF27" s="13" t="s">
        <v>61</v>
      </c>
      <c r="BG27" s="13" t="s">
        <v>61</v>
      </c>
      <c r="BH27" s="13"/>
      <c r="BI27" s="13" t="s">
        <v>61</v>
      </c>
      <c r="BJ27" s="13" t="s">
        <v>61</v>
      </c>
      <c r="BK27" s="13" t="s">
        <v>30</v>
      </c>
      <c r="BL27" s="13" t="s">
        <v>61</v>
      </c>
      <c r="BM27" s="13"/>
      <c r="BN27" s="13"/>
      <c r="BO27" s="13" t="s">
        <v>30</v>
      </c>
      <c r="BP27" s="13" t="s">
        <v>30</v>
      </c>
      <c r="BQ27" s="13" t="s">
        <v>30</v>
      </c>
      <c r="BR27" s="13"/>
      <c r="BS27" s="13" t="s">
        <v>61</v>
      </c>
      <c r="BT27" s="13"/>
      <c r="BU27" s="13" t="s">
        <v>61</v>
      </c>
      <c r="BV27" s="13"/>
      <c r="BW27" s="13" t="s">
        <v>30</v>
      </c>
      <c r="BX27" s="13" t="s">
        <v>61</v>
      </c>
      <c r="BY27" s="13" t="s">
        <v>61</v>
      </c>
      <c r="BZ27" s="13" t="s">
        <v>30</v>
      </c>
      <c r="CA27" s="13" t="s">
        <v>30</v>
      </c>
      <c r="CB27" s="13" t="s">
        <v>30</v>
      </c>
      <c r="CC27" s="13" t="s">
        <v>30</v>
      </c>
      <c r="CD27" s="13" t="s">
        <v>61</v>
      </c>
      <c r="CE27" s="13" t="s">
        <v>30</v>
      </c>
      <c r="CF27" s="13" t="s">
        <v>61</v>
      </c>
      <c r="CG27" s="13" t="s">
        <v>61</v>
      </c>
      <c r="CH27" s="13" t="s">
        <v>61</v>
      </c>
      <c r="CI27" s="13" t="s">
        <v>30</v>
      </c>
      <c r="CJ27" s="13" t="s">
        <v>30</v>
      </c>
      <c r="CK27" s="13" t="s">
        <v>62</v>
      </c>
      <c r="CL27" s="13" t="s">
        <v>30</v>
      </c>
      <c r="CM27" s="13" t="s">
        <v>61</v>
      </c>
      <c r="CN27" s="13" t="s">
        <v>30</v>
      </c>
      <c r="CO27" s="13"/>
      <c r="CP27" s="13" t="s">
        <v>61</v>
      </c>
      <c r="CQ27" s="13" t="s">
        <v>30</v>
      </c>
      <c r="CR27" s="13" t="s">
        <v>30</v>
      </c>
      <c r="CS27" s="13" t="s">
        <v>61</v>
      </c>
      <c r="CT27" s="13" t="s">
        <v>61</v>
      </c>
      <c r="CU27" s="13" t="s">
        <v>61</v>
      </c>
      <c r="CV27" s="13"/>
      <c r="CW27" s="13" t="s">
        <v>30</v>
      </c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4"/>
      <c r="GR27" s="29"/>
      <c r="GS27" s="30"/>
      <c r="GT27" s="29"/>
    </row>
    <row r="28" spans="1:202" x14ac:dyDescent="0.35">
      <c r="A28" s="16">
        <f>RANK(C28,$C$28:$C$32)</f>
        <v>3</v>
      </c>
      <c r="B28" s="9" t="s">
        <v>56</v>
      </c>
      <c r="C28" s="21">
        <f t="shared" si="3"/>
        <v>0.48684210526315791</v>
      </c>
      <c r="D28" s="9">
        <f t="shared" si="8"/>
        <v>37</v>
      </c>
      <c r="E28" s="9">
        <f t="shared" si="9"/>
        <v>39</v>
      </c>
      <c r="F28" s="9"/>
      <c r="G28" s="26">
        <f t="shared" si="11"/>
        <v>0.48684210526315791</v>
      </c>
      <c r="H28" s="9">
        <f t="shared" si="12"/>
        <v>5</v>
      </c>
      <c r="I28" s="9"/>
      <c r="J28" s="9" t="s">
        <v>61</v>
      </c>
      <c r="K28" s="9" t="s">
        <v>30</v>
      </c>
      <c r="L28" s="9" t="s">
        <v>61</v>
      </c>
      <c r="M28" s="9"/>
      <c r="N28" s="9" t="s">
        <v>30</v>
      </c>
      <c r="O28" s="9" t="s">
        <v>30</v>
      </c>
      <c r="P28" s="9" t="s">
        <v>61</v>
      </c>
      <c r="Q28" s="9" t="s">
        <v>30</v>
      </c>
      <c r="R28" s="9" t="s">
        <v>61</v>
      </c>
      <c r="S28" s="9" t="s">
        <v>61</v>
      </c>
      <c r="T28" s="9" t="s">
        <v>30</v>
      </c>
      <c r="U28" s="9" t="s">
        <v>30</v>
      </c>
      <c r="V28" s="9" t="s">
        <v>61</v>
      </c>
      <c r="W28" s="9" t="s">
        <v>30</v>
      </c>
      <c r="X28" s="9"/>
      <c r="Y28" s="9" t="s">
        <v>61</v>
      </c>
      <c r="Z28" s="9" t="s">
        <v>30</v>
      </c>
      <c r="AA28" s="9"/>
      <c r="AB28" s="9" t="s">
        <v>61</v>
      </c>
      <c r="AC28" s="9" t="s">
        <v>61</v>
      </c>
      <c r="AD28" s="9" t="s">
        <v>61</v>
      </c>
      <c r="AE28" s="9" t="s">
        <v>61</v>
      </c>
      <c r="AF28" s="9" t="s">
        <v>30</v>
      </c>
      <c r="AG28" s="9" t="s">
        <v>30</v>
      </c>
      <c r="AH28" s="9"/>
      <c r="AI28" s="9" t="s">
        <v>61</v>
      </c>
      <c r="AJ28" s="9" t="s">
        <v>61</v>
      </c>
      <c r="AK28" s="9" t="s">
        <v>61</v>
      </c>
      <c r="AL28" s="9" t="s">
        <v>62</v>
      </c>
      <c r="AM28" s="9" t="s">
        <v>62</v>
      </c>
      <c r="AN28" s="9" t="s">
        <v>30</v>
      </c>
      <c r="AO28" s="9" t="s">
        <v>30</v>
      </c>
      <c r="AP28" s="9" t="s">
        <v>30</v>
      </c>
      <c r="AQ28" s="9" t="s">
        <v>61</v>
      </c>
      <c r="AR28" s="9"/>
      <c r="AS28" s="9" t="s">
        <v>61</v>
      </c>
      <c r="AT28" s="9" t="s">
        <v>30</v>
      </c>
      <c r="AU28" s="9" t="s">
        <v>61</v>
      </c>
      <c r="AV28" s="9" t="s">
        <v>30</v>
      </c>
      <c r="AW28" s="9" t="s">
        <v>61</v>
      </c>
      <c r="AX28" s="9"/>
      <c r="AY28" s="9" t="s">
        <v>61</v>
      </c>
      <c r="AZ28" s="9" t="s">
        <v>61</v>
      </c>
      <c r="BA28" s="9" t="s">
        <v>61</v>
      </c>
      <c r="BB28" s="9" t="s">
        <v>30</v>
      </c>
      <c r="BC28" s="9" t="s">
        <v>30</v>
      </c>
      <c r="BD28" s="9" t="s">
        <v>30</v>
      </c>
      <c r="BE28" s="9" t="s">
        <v>30</v>
      </c>
      <c r="BF28" s="9" t="s">
        <v>30</v>
      </c>
      <c r="BG28" s="9" t="s">
        <v>61</v>
      </c>
      <c r="BH28" s="9"/>
      <c r="BI28" s="9" t="s">
        <v>30</v>
      </c>
      <c r="BJ28" s="9" t="s">
        <v>61</v>
      </c>
      <c r="BK28" s="9" t="s">
        <v>61</v>
      </c>
      <c r="BL28" s="9" t="s">
        <v>61</v>
      </c>
      <c r="BM28" s="9"/>
      <c r="BN28" s="9"/>
      <c r="BO28" s="9" t="s">
        <v>30</v>
      </c>
      <c r="BP28" s="9" t="s">
        <v>30</v>
      </c>
      <c r="BQ28" s="9" t="s">
        <v>61</v>
      </c>
      <c r="BR28" s="9" t="s">
        <v>61</v>
      </c>
      <c r="BS28" s="9" t="s">
        <v>30</v>
      </c>
      <c r="BT28" s="9"/>
      <c r="BU28" s="9" t="s">
        <v>30</v>
      </c>
      <c r="BV28" s="9"/>
      <c r="BW28" s="9" t="s">
        <v>61</v>
      </c>
      <c r="BX28" s="9" t="s">
        <v>30</v>
      </c>
      <c r="BY28" s="9" t="s">
        <v>30</v>
      </c>
      <c r="BZ28" s="9" t="s">
        <v>61</v>
      </c>
      <c r="CA28" s="9" t="s">
        <v>61</v>
      </c>
      <c r="CB28" s="9" t="s">
        <v>61</v>
      </c>
      <c r="CC28" s="9" t="s">
        <v>61</v>
      </c>
      <c r="CD28" s="9"/>
      <c r="CE28" s="9" t="s">
        <v>30</v>
      </c>
      <c r="CF28" s="9" t="s">
        <v>30</v>
      </c>
      <c r="CG28" s="9" t="s">
        <v>30</v>
      </c>
      <c r="CH28" s="9" t="s">
        <v>30</v>
      </c>
      <c r="CI28" s="9" t="s">
        <v>61</v>
      </c>
      <c r="CJ28" s="9" t="s">
        <v>30</v>
      </c>
      <c r="CK28" s="9" t="s">
        <v>61</v>
      </c>
      <c r="CL28" s="9" t="s">
        <v>30</v>
      </c>
      <c r="CM28" s="9" t="s">
        <v>61</v>
      </c>
      <c r="CN28" s="9" t="s">
        <v>30</v>
      </c>
      <c r="CO28" s="9"/>
      <c r="CP28" s="9" t="s">
        <v>61</v>
      </c>
      <c r="CQ28" s="9" t="s">
        <v>30</v>
      </c>
      <c r="CR28" s="9" t="s">
        <v>61</v>
      </c>
      <c r="CS28" s="9" t="s">
        <v>61</v>
      </c>
      <c r="CT28" s="9" t="s">
        <v>61</v>
      </c>
      <c r="CU28" s="9" t="s">
        <v>30</v>
      </c>
      <c r="CV28" s="9"/>
      <c r="CW28" s="9" t="s">
        <v>30</v>
      </c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10"/>
      <c r="GR28" s="29"/>
      <c r="GS28" s="30"/>
      <c r="GT28" s="29"/>
    </row>
    <row r="29" spans="1:202" x14ac:dyDescent="0.35">
      <c r="A29" s="20">
        <f t="shared" ref="A29:A32" si="14">RANK(C29,$C$28:$C$32)</f>
        <v>1</v>
      </c>
      <c r="B29" s="11" t="s">
        <v>57</v>
      </c>
      <c r="C29" s="22">
        <f t="shared" si="3"/>
        <v>0.55128205128205132</v>
      </c>
      <c r="D29" s="11">
        <f t="shared" si="8"/>
        <v>43</v>
      </c>
      <c r="E29" s="11">
        <f t="shared" si="9"/>
        <v>35</v>
      </c>
      <c r="F29" s="11"/>
      <c r="G29" s="27" t="str">
        <f t="shared" si="11"/>
        <v/>
      </c>
      <c r="H29" s="11" t="str">
        <f t="shared" si="12"/>
        <v/>
      </c>
      <c r="I29" s="11"/>
      <c r="J29" s="15" t="s">
        <v>30</v>
      </c>
      <c r="K29" s="15" t="s">
        <v>61</v>
      </c>
      <c r="L29" s="15" t="s">
        <v>30</v>
      </c>
      <c r="M29" s="11"/>
      <c r="N29" s="15" t="s">
        <v>61</v>
      </c>
      <c r="O29" s="15" t="s">
        <v>61</v>
      </c>
      <c r="P29" s="15" t="s">
        <v>30</v>
      </c>
      <c r="Q29" s="15" t="s">
        <v>30</v>
      </c>
      <c r="R29" s="15" t="s">
        <v>30</v>
      </c>
      <c r="S29" s="15" t="s">
        <v>30</v>
      </c>
      <c r="T29" s="11"/>
      <c r="U29" s="15" t="s">
        <v>30</v>
      </c>
      <c r="V29" s="15" t="s">
        <v>30</v>
      </c>
      <c r="W29" s="15" t="s">
        <v>30</v>
      </c>
      <c r="X29" s="11"/>
      <c r="Y29" s="15" t="s">
        <v>61</v>
      </c>
      <c r="Z29" s="15" t="s">
        <v>61</v>
      </c>
      <c r="AA29" s="15" t="s">
        <v>61</v>
      </c>
      <c r="AB29" s="15" t="s">
        <v>30</v>
      </c>
      <c r="AC29" s="15" t="s">
        <v>30</v>
      </c>
      <c r="AD29" s="15" t="s">
        <v>61</v>
      </c>
      <c r="AE29" s="15" t="s">
        <v>30</v>
      </c>
      <c r="AF29" s="15" t="s">
        <v>61</v>
      </c>
      <c r="AG29" s="15" t="s">
        <v>30</v>
      </c>
      <c r="AH29" s="11"/>
      <c r="AI29" s="15" t="s">
        <v>30</v>
      </c>
      <c r="AJ29" s="15" t="s">
        <v>30</v>
      </c>
      <c r="AK29" s="15" t="s">
        <v>30</v>
      </c>
      <c r="AL29" s="15" t="s">
        <v>61</v>
      </c>
      <c r="AM29" s="15" t="s">
        <v>30</v>
      </c>
      <c r="AN29" s="15" t="s">
        <v>61</v>
      </c>
      <c r="AO29" s="11"/>
      <c r="AP29" s="15" t="s">
        <v>30</v>
      </c>
      <c r="AQ29" s="15" t="s">
        <v>30</v>
      </c>
      <c r="AR29" s="15"/>
      <c r="AS29" s="15" t="s">
        <v>62</v>
      </c>
      <c r="AT29" s="15" t="s">
        <v>30</v>
      </c>
      <c r="AU29" s="15" t="s">
        <v>30</v>
      </c>
      <c r="AV29" s="15" t="s">
        <v>30</v>
      </c>
      <c r="AW29" s="15" t="s">
        <v>61</v>
      </c>
      <c r="AX29" s="15" t="s">
        <v>61</v>
      </c>
      <c r="AY29" s="15" t="s">
        <v>30</v>
      </c>
      <c r="AZ29" s="15" t="s">
        <v>61</v>
      </c>
      <c r="BA29" s="15" t="s">
        <v>30</v>
      </c>
      <c r="BB29" s="11"/>
      <c r="BC29" s="15" t="s">
        <v>61</v>
      </c>
      <c r="BD29" s="15" t="s">
        <v>61</v>
      </c>
      <c r="BE29" s="15" t="s">
        <v>61</v>
      </c>
      <c r="BF29" s="15" t="s">
        <v>30</v>
      </c>
      <c r="BG29" s="15" t="s">
        <v>30</v>
      </c>
      <c r="BH29" s="11"/>
      <c r="BI29" s="15" t="s">
        <v>61</v>
      </c>
      <c r="BJ29" s="15" t="s">
        <v>30</v>
      </c>
      <c r="BK29" s="15" t="s">
        <v>30</v>
      </c>
      <c r="BL29" s="15" t="s">
        <v>61</v>
      </c>
      <c r="BM29" s="11"/>
      <c r="BN29" s="11"/>
      <c r="BO29" s="15" t="s">
        <v>61</v>
      </c>
      <c r="BP29" s="15" t="s">
        <v>30</v>
      </c>
      <c r="BQ29" s="15" t="s">
        <v>61</v>
      </c>
      <c r="BR29" s="15" t="s">
        <v>30</v>
      </c>
      <c r="BS29" s="15" t="s">
        <v>61</v>
      </c>
      <c r="BT29" s="15" t="s">
        <v>30</v>
      </c>
      <c r="BU29" s="15" t="s">
        <v>61</v>
      </c>
      <c r="BV29" s="11"/>
      <c r="BW29" s="15" t="s">
        <v>61</v>
      </c>
      <c r="BX29" s="15" t="s">
        <v>61</v>
      </c>
      <c r="BY29" s="15" t="s">
        <v>30</v>
      </c>
      <c r="BZ29" s="15" t="s">
        <v>61</v>
      </c>
      <c r="CA29" s="15" t="s">
        <v>30</v>
      </c>
      <c r="CB29" s="15" t="s">
        <v>30</v>
      </c>
      <c r="CC29" s="15" t="s">
        <v>30</v>
      </c>
      <c r="CD29" s="11"/>
      <c r="CE29" s="15" t="s">
        <v>30</v>
      </c>
      <c r="CF29" s="15" t="s">
        <v>61</v>
      </c>
      <c r="CG29" s="15" t="s">
        <v>30</v>
      </c>
      <c r="CH29" s="15" t="s">
        <v>61</v>
      </c>
      <c r="CI29" s="15" t="s">
        <v>61</v>
      </c>
      <c r="CJ29" s="15" t="s">
        <v>61</v>
      </c>
      <c r="CK29" s="15" t="s">
        <v>30</v>
      </c>
      <c r="CL29" s="15" t="s">
        <v>61</v>
      </c>
      <c r="CM29" s="15" t="s">
        <v>61</v>
      </c>
      <c r="CN29" s="15" t="s">
        <v>30</v>
      </c>
      <c r="CO29" s="15" t="s">
        <v>61</v>
      </c>
      <c r="CP29" s="15" t="s">
        <v>61</v>
      </c>
      <c r="CQ29" s="15" t="s">
        <v>30</v>
      </c>
      <c r="CR29" s="15" t="s">
        <v>30</v>
      </c>
      <c r="CS29" s="15" t="s">
        <v>30</v>
      </c>
      <c r="CT29" s="15" t="s">
        <v>61</v>
      </c>
      <c r="CU29" s="15" t="s">
        <v>30</v>
      </c>
      <c r="CV29" s="11"/>
      <c r="CW29" s="15" t="s">
        <v>61</v>
      </c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2"/>
      <c r="GR29" s="29"/>
      <c r="GS29" s="30"/>
      <c r="GT29" s="29"/>
    </row>
    <row r="30" spans="1:202" x14ac:dyDescent="0.35">
      <c r="A30" s="20">
        <f t="shared" si="14"/>
        <v>2</v>
      </c>
      <c r="B30" s="11" t="s">
        <v>58</v>
      </c>
      <c r="C30" s="22">
        <f t="shared" si="3"/>
        <v>0.54545454545454541</v>
      </c>
      <c r="D30" s="11">
        <f t="shared" si="8"/>
        <v>42</v>
      </c>
      <c r="E30" s="11">
        <f t="shared" si="9"/>
        <v>35</v>
      </c>
      <c r="F30" s="11"/>
      <c r="G30" s="27">
        <f t="shared" si="11"/>
        <v>0.54545454545454541</v>
      </c>
      <c r="H30" s="11">
        <f t="shared" si="12"/>
        <v>2</v>
      </c>
      <c r="I30" s="11"/>
      <c r="J30" s="15" t="s">
        <v>30</v>
      </c>
      <c r="K30" s="15" t="s">
        <v>61</v>
      </c>
      <c r="L30" s="15" t="s">
        <v>30</v>
      </c>
      <c r="M30" s="15" t="s">
        <v>30</v>
      </c>
      <c r="N30" s="15" t="s">
        <v>61</v>
      </c>
      <c r="O30" s="15" t="s">
        <v>61</v>
      </c>
      <c r="P30" s="15" t="s">
        <v>61</v>
      </c>
      <c r="Q30" s="15" t="s">
        <v>61</v>
      </c>
      <c r="R30" s="15" t="s">
        <v>61</v>
      </c>
      <c r="S30" s="15" t="s">
        <v>61</v>
      </c>
      <c r="T30" s="15" t="s">
        <v>61</v>
      </c>
      <c r="U30" s="15" t="s">
        <v>61</v>
      </c>
      <c r="V30" s="15" t="s">
        <v>30</v>
      </c>
      <c r="W30" s="15" t="s">
        <v>61</v>
      </c>
      <c r="X30" s="11"/>
      <c r="Y30" s="15" t="s">
        <v>30</v>
      </c>
      <c r="Z30" s="15" t="s">
        <v>30</v>
      </c>
      <c r="AA30" s="15" t="s">
        <v>30</v>
      </c>
      <c r="AB30" s="15" t="s">
        <v>61</v>
      </c>
      <c r="AC30" s="15" t="s">
        <v>30</v>
      </c>
      <c r="AD30" s="15" t="s">
        <v>62</v>
      </c>
      <c r="AE30" s="15" t="s">
        <v>61</v>
      </c>
      <c r="AF30" s="15" t="s">
        <v>30</v>
      </c>
      <c r="AG30" s="15" t="s">
        <v>61</v>
      </c>
      <c r="AH30" s="11"/>
      <c r="AI30" s="15" t="s">
        <v>30</v>
      </c>
      <c r="AJ30" s="15" t="s">
        <v>30</v>
      </c>
      <c r="AK30" s="15" t="s">
        <v>30</v>
      </c>
      <c r="AL30" s="15" t="s">
        <v>30</v>
      </c>
      <c r="AM30" s="15" t="s">
        <v>30</v>
      </c>
      <c r="AN30" s="15" t="s">
        <v>61</v>
      </c>
      <c r="AO30" s="11"/>
      <c r="AP30" s="15" t="s">
        <v>61</v>
      </c>
      <c r="AQ30" s="15" t="s">
        <v>30</v>
      </c>
      <c r="AR30" s="15"/>
      <c r="AS30" s="15" t="s">
        <v>61</v>
      </c>
      <c r="AT30" s="15" t="s">
        <v>30</v>
      </c>
      <c r="AU30" s="11"/>
      <c r="AV30" s="15" t="s">
        <v>30</v>
      </c>
      <c r="AW30" s="15" t="s">
        <v>61</v>
      </c>
      <c r="AX30" s="15" t="s">
        <v>61</v>
      </c>
      <c r="AY30" s="15" t="s">
        <v>30</v>
      </c>
      <c r="AZ30" s="15" t="s">
        <v>30</v>
      </c>
      <c r="BA30" s="15" t="s">
        <v>30</v>
      </c>
      <c r="BB30" s="11"/>
      <c r="BC30" s="15" t="s">
        <v>30</v>
      </c>
      <c r="BD30" s="15" t="s">
        <v>30</v>
      </c>
      <c r="BE30" s="15" t="s">
        <v>30</v>
      </c>
      <c r="BF30" s="15" t="s">
        <v>30</v>
      </c>
      <c r="BG30" s="15" t="s">
        <v>30</v>
      </c>
      <c r="BH30" s="15" t="s">
        <v>61</v>
      </c>
      <c r="BI30" s="15" t="s">
        <v>61</v>
      </c>
      <c r="BJ30" s="15" t="s">
        <v>30</v>
      </c>
      <c r="BK30" s="15" t="s">
        <v>30</v>
      </c>
      <c r="BL30" s="15" t="s">
        <v>30</v>
      </c>
      <c r="BM30" s="15" t="s">
        <v>30</v>
      </c>
      <c r="BN30" s="11"/>
      <c r="BO30" s="15" t="s">
        <v>30</v>
      </c>
      <c r="BP30" s="15" t="s">
        <v>61</v>
      </c>
      <c r="BQ30" s="15" t="s">
        <v>61</v>
      </c>
      <c r="BR30" s="15" t="s">
        <v>61</v>
      </c>
      <c r="BS30" s="15" t="s">
        <v>61</v>
      </c>
      <c r="BT30" s="11"/>
      <c r="BU30" s="15" t="s">
        <v>61</v>
      </c>
      <c r="BV30" s="11"/>
      <c r="BW30" s="11"/>
      <c r="BX30" s="11" t="s">
        <v>30</v>
      </c>
      <c r="BY30" s="11" t="s">
        <v>30</v>
      </c>
      <c r="BZ30" s="15" t="s">
        <v>61</v>
      </c>
      <c r="CA30" s="11"/>
      <c r="CB30" s="15" t="s">
        <v>30</v>
      </c>
      <c r="CC30" s="15" t="s">
        <v>30</v>
      </c>
      <c r="CD30" s="15" t="s">
        <v>61</v>
      </c>
      <c r="CE30" s="15" t="s">
        <v>61</v>
      </c>
      <c r="CF30" s="15" t="s">
        <v>61</v>
      </c>
      <c r="CG30" s="15" t="s">
        <v>61</v>
      </c>
      <c r="CH30" s="15" t="s">
        <v>61</v>
      </c>
      <c r="CI30" s="15" t="s">
        <v>30</v>
      </c>
      <c r="CJ30" s="15" t="s">
        <v>61</v>
      </c>
      <c r="CK30" s="15" t="s">
        <v>30</v>
      </c>
      <c r="CL30" s="15" t="s">
        <v>30</v>
      </c>
      <c r="CM30" s="15" t="s">
        <v>30</v>
      </c>
      <c r="CN30" s="15" t="s">
        <v>61</v>
      </c>
      <c r="CO30" s="11"/>
      <c r="CP30" s="15" t="s">
        <v>61</v>
      </c>
      <c r="CQ30" s="15" t="s">
        <v>30</v>
      </c>
      <c r="CR30" s="15" t="s">
        <v>30</v>
      </c>
      <c r="CS30" s="15" t="s">
        <v>61</v>
      </c>
      <c r="CT30" s="15" t="s">
        <v>30</v>
      </c>
      <c r="CU30" s="15" t="s">
        <v>30</v>
      </c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2"/>
      <c r="GR30" s="29"/>
      <c r="GS30" s="30"/>
      <c r="GT30" s="29"/>
    </row>
    <row r="31" spans="1:202" x14ac:dyDescent="0.35">
      <c r="A31" s="20">
        <f t="shared" si="14"/>
        <v>4</v>
      </c>
      <c r="B31" s="11" t="s">
        <v>59</v>
      </c>
      <c r="C31" s="22">
        <f t="shared" si="3"/>
        <v>0.47435897435897434</v>
      </c>
      <c r="D31" s="11">
        <f t="shared" si="8"/>
        <v>37</v>
      </c>
      <c r="E31" s="11">
        <f t="shared" si="9"/>
        <v>41</v>
      </c>
      <c r="F31" s="11"/>
      <c r="G31" s="27">
        <f t="shared" si="11"/>
        <v>0.47435897435897434</v>
      </c>
      <c r="H31" s="11">
        <f t="shared" si="12"/>
        <v>6</v>
      </c>
      <c r="I31" s="11"/>
      <c r="J31" s="15" t="s">
        <v>61</v>
      </c>
      <c r="K31" s="15" t="s">
        <v>30</v>
      </c>
      <c r="L31" s="15" t="s">
        <v>61</v>
      </c>
      <c r="M31" s="15" t="s">
        <v>61</v>
      </c>
      <c r="N31" s="15" t="s">
        <v>30</v>
      </c>
      <c r="O31" s="15" t="s">
        <v>30</v>
      </c>
      <c r="P31" s="15" t="s">
        <v>30</v>
      </c>
      <c r="Q31" s="15" t="s">
        <v>61</v>
      </c>
      <c r="R31" s="15" t="s">
        <v>30</v>
      </c>
      <c r="S31" s="15" t="s">
        <v>30</v>
      </c>
      <c r="T31" s="11"/>
      <c r="U31" s="15" t="s">
        <v>30</v>
      </c>
      <c r="V31" s="15" t="s">
        <v>61</v>
      </c>
      <c r="W31" s="15" t="s">
        <v>30</v>
      </c>
      <c r="X31" s="15" t="s">
        <v>30</v>
      </c>
      <c r="Y31" s="15" t="s">
        <v>30</v>
      </c>
      <c r="Z31" s="15" t="s">
        <v>61</v>
      </c>
      <c r="AA31" s="15" t="s">
        <v>61</v>
      </c>
      <c r="AB31" s="15" t="s">
        <v>61</v>
      </c>
      <c r="AC31" s="15" t="s">
        <v>61</v>
      </c>
      <c r="AD31" s="15" t="s">
        <v>30</v>
      </c>
      <c r="AE31" s="15" t="s">
        <v>61</v>
      </c>
      <c r="AF31" s="15" t="s">
        <v>61</v>
      </c>
      <c r="AG31" s="15" t="s">
        <v>61</v>
      </c>
      <c r="AH31" s="11"/>
      <c r="AI31" s="15" t="s">
        <v>30</v>
      </c>
      <c r="AJ31" s="15" t="s">
        <v>30</v>
      </c>
      <c r="AK31" s="15" t="s">
        <v>30</v>
      </c>
      <c r="AL31" s="15" t="s">
        <v>61</v>
      </c>
      <c r="AM31" s="15" t="s">
        <v>61</v>
      </c>
      <c r="AN31" s="15" t="s">
        <v>30</v>
      </c>
      <c r="AO31" s="11"/>
      <c r="AP31" s="15" t="s">
        <v>61</v>
      </c>
      <c r="AQ31" s="15" t="s">
        <v>30</v>
      </c>
      <c r="AR31" s="15"/>
      <c r="AS31" s="15" t="s">
        <v>30</v>
      </c>
      <c r="AT31" s="15" t="s">
        <v>61</v>
      </c>
      <c r="AU31" s="11"/>
      <c r="AV31" s="15" t="s">
        <v>61</v>
      </c>
      <c r="AW31" s="15" t="s">
        <v>30</v>
      </c>
      <c r="AX31" s="15" t="s">
        <v>30</v>
      </c>
      <c r="AY31" s="15" t="s">
        <v>61</v>
      </c>
      <c r="AZ31" s="15" t="s">
        <v>61</v>
      </c>
      <c r="BA31" s="15" t="s">
        <v>61</v>
      </c>
      <c r="BB31" s="11"/>
      <c r="BC31" s="15" t="s">
        <v>30</v>
      </c>
      <c r="BD31" s="15" t="s">
        <v>61</v>
      </c>
      <c r="BE31" s="15" t="s">
        <v>61</v>
      </c>
      <c r="BF31" s="15" t="s">
        <v>61</v>
      </c>
      <c r="BG31" s="15" t="s">
        <v>61</v>
      </c>
      <c r="BH31" s="11"/>
      <c r="BI31" s="15" t="s">
        <v>30</v>
      </c>
      <c r="BJ31" s="15" t="s">
        <v>61</v>
      </c>
      <c r="BK31" s="15" t="s">
        <v>30</v>
      </c>
      <c r="BL31" s="15" t="s">
        <v>30</v>
      </c>
      <c r="BM31" s="15" t="s">
        <v>61</v>
      </c>
      <c r="BN31" s="11"/>
      <c r="BO31" s="15" t="s">
        <v>30</v>
      </c>
      <c r="BP31" s="15" t="s">
        <v>61</v>
      </c>
      <c r="BQ31" s="15" t="s">
        <v>30</v>
      </c>
      <c r="BR31" s="15" t="s">
        <v>61</v>
      </c>
      <c r="BS31" s="15" t="s">
        <v>30</v>
      </c>
      <c r="BT31" s="11"/>
      <c r="BU31" s="15" t="s">
        <v>30</v>
      </c>
      <c r="BV31" s="11"/>
      <c r="BW31" s="11"/>
      <c r="BX31" s="11" t="s">
        <v>30</v>
      </c>
      <c r="BY31" s="11" t="s">
        <v>30</v>
      </c>
      <c r="BZ31" s="15" t="s">
        <v>61</v>
      </c>
      <c r="CA31" s="15" t="s">
        <v>30</v>
      </c>
      <c r="CB31" s="15" t="s">
        <v>61</v>
      </c>
      <c r="CC31" s="15" t="s">
        <v>61</v>
      </c>
      <c r="CD31" s="15" t="s">
        <v>30</v>
      </c>
      <c r="CE31" s="15" t="s">
        <v>61</v>
      </c>
      <c r="CF31" s="15" t="s">
        <v>30</v>
      </c>
      <c r="CG31" s="15" t="s">
        <v>61</v>
      </c>
      <c r="CH31" s="15" t="s">
        <v>61</v>
      </c>
      <c r="CI31" s="15" t="s">
        <v>61</v>
      </c>
      <c r="CJ31" s="15" t="s">
        <v>61</v>
      </c>
      <c r="CK31" s="15" t="s">
        <v>30</v>
      </c>
      <c r="CL31" s="15" t="s">
        <v>61</v>
      </c>
      <c r="CM31" s="15" t="s">
        <v>30</v>
      </c>
      <c r="CN31" s="15" t="s">
        <v>61</v>
      </c>
      <c r="CO31" s="11"/>
      <c r="CP31" s="15" t="s">
        <v>30</v>
      </c>
      <c r="CQ31" s="15" t="s">
        <v>61</v>
      </c>
      <c r="CR31" s="15" t="s">
        <v>61</v>
      </c>
      <c r="CS31" s="15" t="s">
        <v>30</v>
      </c>
      <c r="CT31" s="15" t="s">
        <v>30</v>
      </c>
      <c r="CU31" s="15" t="s">
        <v>61</v>
      </c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2"/>
      <c r="GR31" s="29"/>
      <c r="GS31" s="30"/>
      <c r="GT31" s="29"/>
    </row>
    <row r="32" spans="1:202" x14ac:dyDescent="0.35">
      <c r="A32" s="18">
        <f t="shared" si="14"/>
        <v>5</v>
      </c>
      <c r="B32" s="13" t="s">
        <v>60</v>
      </c>
      <c r="C32" s="23">
        <f t="shared" si="3"/>
        <v>0.43421052631578949</v>
      </c>
      <c r="D32" s="13">
        <f t="shared" si="8"/>
        <v>33</v>
      </c>
      <c r="E32" s="13">
        <f t="shared" si="9"/>
        <v>43</v>
      </c>
      <c r="F32" s="13"/>
      <c r="G32" s="28">
        <f t="shared" si="11"/>
        <v>0.43421052631578949</v>
      </c>
      <c r="H32" s="13">
        <f t="shared" si="12"/>
        <v>9</v>
      </c>
      <c r="I32" s="13"/>
      <c r="J32" s="13" t="s">
        <v>30</v>
      </c>
      <c r="K32" s="13" t="s">
        <v>30</v>
      </c>
      <c r="L32" s="13" t="s">
        <v>30</v>
      </c>
      <c r="M32" s="13"/>
      <c r="N32" s="13" t="s">
        <v>30</v>
      </c>
      <c r="O32" s="13" t="s">
        <v>61</v>
      </c>
      <c r="P32" s="13" t="s">
        <v>61</v>
      </c>
      <c r="Q32" s="13" t="s">
        <v>30</v>
      </c>
      <c r="R32" s="13" t="s">
        <v>30</v>
      </c>
      <c r="S32" s="13" t="s">
        <v>30</v>
      </c>
      <c r="T32" s="13"/>
      <c r="U32" s="13" t="s">
        <v>61</v>
      </c>
      <c r="V32" s="13" t="s">
        <v>61</v>
      </c>
      <c r="W32" s="13" t="s">
        <v>61</v>
      </c>
      <c r="X32" s="13" t="s">
        <v>61</v>
      </c>
      <c r="Y32" s="13" t="s">
        <v>61</v>
      </c>
      <c r="Z32" s="13" t="s">
        <v>30</v>
      </c>
      <c r="AA32" s="13" t="s">
        <v>30</v>
      </c>
      <c r="AB32" s="13" t="s">
        <v>30</v>
      </c>
      <c r="AC32" s="13" t="s">
        <v>61</v>
      </c>
      <c r="AD32" s="13" t="s">
        <v>62</v>
      </c>
      <c r="AE32" s="13" t="s">
        <v>30</v>
      </c>
      <c r="AF32" s="13" t="s">
        <v>61</v>
      </c>
      <c r="AG32" s="13" t="s">
        <v>61</v>
      </c>
      <c r="AH32" s="13"/>
      <c r="AI32" s="13" t="s">
        <v>61</v>
      </c>
      <c r="AJ32" s="13" t="s">
        <v>61</v>
      </c>
      <c r="AK32" s="13" t="s">
        <v>61</v>
      </c>
      <c r="AL32" s="13" t="s">
        <v>62</v>
      </c>
      <c r="AM32" s="13" t="s">
        <v>62</v>
      </c>
      <c r="AN32" s="13" t="s">
        <v>61</v>
      </c>
      <c r="AO32" s="13" t="s">
        <v>61</v>
      </c>
      <c r="AP32" s="13"/>
      <c r="AQ32" s="13" t="s">
        <v>61</v>
      </c>
      <c r="AR32" s="13"/>
      <c r="AS32" s="13" t="s">
        <v>62</v>
      </c>
      <c r="AT32" s="13" t="s">
        <v>61</v>
      </c>
      <c r="AU32" s="13"/>
      <c r="AV32" s="13" t="s">
        <v>61</v>
      </c>
      <c r="AW32" s="13" t="s">
        <v>61</v>
      </c>
      <c r="AX32" s="13" t="s">
        <v>30</v>
      </c>
      <c r="AY32" s="13" t="s">
        <v>61</v>
      </c>
      <c r="AZ32" s="13" t="s">
        <v>30</v>
      </c>
      <c r="BA32" s="13" t="s">
        <v>61</v>
      </c>
      <c r="BB32" s="13" t="s">
        <v>61</v>
      </c>
      <c r="BC32" s="13" t="s">
        <v>30</v>
      </c>
      <c r="BD32" s="13" t="s">
        <v>61</v>
      </c>
      <c r="BE32" s="13" t="s">
        <v>30</v>
      </c>
      <c r="BF32" s="13" t="s">
        <v>61</v>
      </c>
      <c r="BG32" s="13" t="s">
        <v>61</v>
      </c>
      <c r="BH32" s="13" t="s">
        <v>30</v>
      </c>
      <c r="BI32" s="13" t="s">
        <v>30</v>
      </c>
      <c r="BJ32" s="13" t="s">
        <v>30</v>
      </c>
      <c r="BK32" s="13" t="s">
        <v>61</v>
      </c>
      <c r="BL32" s="13" t="s">
        <v>30</v>
      </c>
      <c r="BM32" s="13"/>
      <c r="BN32" s="13"/>
      <c r="BO32" s="13" t="s">
        <v>30</v>
      </c>
      <c r="BP32" s="13" t="s">
        <v>30</v>
      </c>
      <c r="BQ32" s="13" t="s">
        <v>30</v>
      </c>
      <c r="BR32" s="13" t="s">
        <v>61</v>
      </c>
      <c r="BS32" s="13" t="s">
        <v>30</v>
      </c>
      <c r="BT32" s="13" t="s">
        <v>61</v>
      </c>
      <c r="BU32" s="13" t="s">
        <v>30</v>
      </c>
      <c r="BV32" s="13"/>
      <c r="BW32" s="13"/>
      <c r="BX32" s="13" t="s">
        <v>61</v>
      </c>
      <c r="BY32" s="13" t="s">
        <v>30</v>
      </c>
      <c r="BZ32" s="13" t="s">
        <v>61</v>
      </c>
      <c r="CA32" s="13" t="s">
        <v>30</v>
      </c>
      <c r="CB32" s="13" t="s">
        <v>30</v>
      </c>
      <c r="CC32" s="13" t="s">
        <v>61</v>
      </c>
      <c r="CD32" s="13" t="s">
        <v>61</v>
      </c>
      <c r="CE32" s="13" t="s">
        <v>61</v>
      </c>
      <c r="CF32" s="13" t="s">
        <v>61</v>
      </c>
      <c r="CG32" s="13" t="s">
        <v>30</v>
      </c>
      <c r="CH32" s="13" t="s">
        <v>61</v>
      </c>
      <c r="CI32" s="13" t="s">
        <v>61</v>
      </c>
      <c r="CJ32" s="13" t="s">
        <v>61</v>
      </c>
      <c r="CK32" s="13" t="s">
        <v>61</v>
      </c>
      <c r="CL32" s="13" t="s">
        <v>61</v>
      </c>
      <c r="CM32" s="13" t="s">
        <v>30</v>
      </c>
      <c r="CN32" s="13" t="s">
        <v>30</v>
      </c>
      <c r="CO32" s="13"/>
      <c r="CP32" s="13" t="s">
        <v>30</v>
      </c>
      <c r="CQ32" s="13" t="s">
        <v>61</v>
      </c>
      <c r="CR32" s="13" t="s">
        <v>30</v>
      </c>
      <c r="CS32" s="13" t="s">
        <v>30</v>
      </c>
      <c r="CT32" s="13" t="s">
        <v>61</v>
      </c>
      <c r="CU32" s="13" t="s">
        <v>61</v>
      </c>
      <c r="CV32" s="13"/>
      <c r="CW32" s="13" t="s">
        <v>61</v>
      </c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4"/>
      <c r="GR32" t="str">
        <f t="shared" ref="GR32" si="15">IF(A32&gt;1,B32,"")</f>
        <v>rockies</v>
      </c>
      <c r="GS32" s="25">
        <f t="shared" ref="GS32" si="16">IF(GR32="","",C32)</f>
        <v>0.43421052631578949</v>
      </c>
      <c r="GT32">
        <f t="shared" ref="GT32" si="17">IF(GS32="","",RANK(GS32,$GS$18:$GS$32))</f>
        <v>1</v>
      </c>
    </row>
  </sheetData>
  <mergeCells count="1">
    <mergeCell ref="G1:H1"/>
  </mergeCells>
  <conditionalFormatting sqref="I2:GP32">
    <cfRule type="cellIs" dxfId="30" priority="63" operator="equal">
      <formula>"pos"</formula>
    </cfRule>
    <cfRule type="cellIs" dxfId="29" priority="64" operator="equal">
      <formula>"los"</formula>
    </cfRule>
    <cfRule type="cellIs" dxfId="28" priority="65" operator="equal">
      <formula>"win"</formula>
    </cfRule>
  </conditionalFormatting>
  <conditionalFormatting sqref="B2">
    <cfRule type="expression" dxfId="27" priority="48">
      <formula>A2=5</formula>
    </cfRule>
    <cfRule type="expression" dxfId="26" priority="49">
      <formula>A2=4</formula>
    </cfRule>
    <cfRule type="expression" dxfId="25" priority="50">
      <formula>A2=3</formula>
    </cfRule>
    <cfRule type="expression" dxfId="24" priority="51">
      <formula>A2=2</formula>
    </cfRule>
    <cfRule type="expression" dxfId="23" priority="52">
      <formula>A2=1</formula>
    </cfRule>
  </conditionalFormatting>
  <conditionalFormatting sqref="B3:B17">
    <cfRule type="expression" dxfId="22" priority="28">
      <formula>A3=5</formula>
    </cfRule>
    <cfRule type="expression" dxfId="21" priority="29">
      <formula>A3=4</formula>
    </cfRule>
    <cfRule type="expression" dxfId="20" priority="30">
      <formula>A3=3</formula>
    </cfRule>
    <cfRule type="expression" dxfId="19" priority="31">
      <formula>A3=2</formula>
    </cfRule>
    <cfRule type="expression" dxfId="18" priority="32">
      <formula>A3=1</formula>
    </cfRule>
  </conditionalFormatting>
  <conditionalFormatting sqref="B18:B32">
    <cfRule type="expression" dxfId="17" priority="23">
      <formula>A18=5</formula>
    </cfRule>
    <cfRule type="expression" dxfId="16" priority="24">
      <formula>A18=4</formula>
    </cfRule>
    <cfRule type="expression" dxfId="15" priority="25">
      <formula>A18=3</formula>
    </cfRule>
    <cfRule type="expression" dxfId="14" priority="26">
      <formula>A18=2</formula>
    </cfRule>
    <cfRule type="expression" dxfId="13" priority="27">
      <formula>A18=1</formula>
    </cfRule>
  </conditionalFormatting>
  <conditionalFormatting sqref="GS32">
    <cfRule type="colorScale" priority="21">
      <colorScale>
        <cfvo type="min"/>
        <cfvo type="percentile" val="50"/>
        <cfvo type="max"/>
        <color theme="8" tint="0.79998168889431442"/>
        <color theme="8" tint="0.59999389629810485"/>
        <color theme="8" tint="0.39997558519241921"/>
      </colorScale>
    </cfRule>
  </conditionalFormatting>
  <conditionalFormatting sqref="GT32">
    <cfRule type="cellIs" dxfId="12" priority="17" operator="lessThanOrEqual">
      <formula>6</formula>
    </cfRule>
    <cfRule type="colorScale" priority="18">
      <colorScale>
        <cfvo type="min"/>
        <cfvo type="percentile" val="50"/>
        <cfvo type="max"/>
        <color theme="8" tint="-0.499984740745262"/>
        <color theme="8" tint="-0.249977111117893"/>
        <color theme="8" tint="0.39997558519241921"/>
      </colorScale>
    </cfRule>
  </conditionalFormatting>
  <conditionalFormatting sqref="G2:G16">
    <cfRule type="expression" dxfId="11" priority="7">
      <formula>A2=1</formula>
    </cfRule>
    <cfRule type="colorScale" priority="16">
      <colorScale>
        <cfvo type="min"/>
        <cfvo type="percentile" val="50"/>
        <cfvo type="max"/>
        <color theme="8" tint="0.79998168889431442"/>
        <color theme="8" tint="0.59999389629810485"/>
        <color theme="8" tint="0.39997558519241921"/>
      </colorScale>
    </cfRule>
  </conditionalFormatting>
  <conditionalFormatting sqref="H2:H16">
    <cfRule type="cellIs" dxfId="10" priority="14" operator="lessThanOrEqual">
      <formula>6</formula>
    </cfRule>
    <cfRule type="colorScale" priority="15">
      <colorScale>
        <cfvo type="min"/>
        <cfvo type="percentile" val="50"/>
        <cfvo type="max"/>
        <color theme="8" tint="-0.499984740745262"/>
        <color theme="8" tint="-0.249977111117893"/>
        <color theme="8" tint="0.39997558519241921"/>
      </colorScale>
    </cfRule>
  </conditionalFormatting>
  <conditionalFormatting sqref="G18:G32">
    <cfRule type="expression" dxfId="9" priority="1">
      <formula>A18=1</formula>
    </cfRule>
    <cfRule type="colorScale" priority="13">
      <colorScale>
        <cfvo type="min"/>
        <cfvo type="percentile" val="50"/>
        <cfvo type="max"/>
        <color theme="8" tint="0.79998168889431442"/>
        <color theme="8" tint="0.59999389629810485"/>
        <color theme="8" tint="0.39997558519241921"/>
      </colorScale>
    </cfRule>
  </conditionalFormatting>
  <conditionalFormatting sqref="H18:H32">
    <cfRule type="cellIs" dxfId="8" priority="11" operator="lessThanOrEqual">
      <formula>6</formula>
    </cfRule>
    <cfRule type="colorScale" priority="12">
      <colorScale>
        <cfvo type="min"/>
        <cfvo type="percentile" val="50"/>
        <cfvo type="max"/>
        <color theme="8" tint="-0.499984740745262"/>
        <color theme="8" tint="-0.249977111117893"/>
        <color theme="8" tint="0.39997558519241921"/>
      </colorScale>
    </cfRule>
  </conditionalFormatting>
  <conditionalFormatting sqref="C2:C16">
    <cfRule type="expression" dxfId="7" priority="10">
      <formula>A2=1</formula>
    </cfRule>
  </conditionalFormatting>
  <conditionalFormatting sqref="D2:D16">
    <cfRule type="expression" dxfId="6" priority="9">
      <formula>A2=1</formula>
    </cfRule>
  </conditionalFormatting>
  <conditionalFormatting sqref="E2:E16">
    <cfRule type="expression" dxfId="5" priority="8">
      <formula>A2=1</formula>
    </cfRule>
  </conditionalFormatting>
  <conditionalFormatting sqref="F2:F16">
    <cfRule type="expression" dxfId="4" priority="6">
      <formula>A2=1</formula>
    </cfRule>
  </conditionalFormatting>
  <conditionalFormatting sqref="C18:C32">
    <cfRule type="expression" dxfId="3" priority="5">
      <formula>A18=1</formula>
    </cfRule>
  </conditionalFormatting>
  <conditionalFormatting sqref="D18:D32">
    <cfRule type="expression" dxfId="2" priority="4">
      <formula>A18=1</formula>
    </cfRule>
  </conditionalFormatting>
  <conditionalFormatting sqref="E18:E32">
    <cfRule type="expression" dxfId="1" priority="3">
      <formula>A18=1</formula>
    </cfRule>
  </conditionalFormatting>
  <conditionalFormatting sqref="F18:F32">
    <cfRule type="expression" dxfId="0" priority="2">
      <formula>A18=1</formula>
    </cfRule>
  </conditionalFormatting>
  <pageMargins left="0.7" right="0.7" top="0.75" bottom="0.75" header="0.3" footer="0.3"/>
  <pageSetup paperSize="9" orientation="portrait" r:id="rId1"/>
  <ignoredErrors>
    <ignoredError sqref="C2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sch</vt:lpstr>
      <vt:lpstr>sta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DUPRE Sylvain</dc:creator>
  <cp:lastModifiedBy>DUPRE Sylvain</cp:lastModifiedBy>
  <dcterms:created xsi:type="dcterms:W3CDTF">2015-04-30T12:21:00Z</dcterms:created>
  <dcterms:modified xsi:type="dcterms:W3CDTF">2015-06-30T06:17:43Z</dcterms:modified>
</cp:coreProperties>
</file>