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autoCompressPictures="0"/>
  <bookViews>
    <workbookView xWindow="0" yWindow="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87" i="1" l="1"/>
  <c r="H75" i="1"/>
  <c r="M75" i="1"/>
  <c r="H76" i="1"/>
  <c r="M76" i="1"/>
  <c r="H77" i="1"/>
  <c r="M77" i="1"/>
  <c r="H78" i="1"/>
  <c r="M78" i="1"/>
  <c r="H79" i="1"/>
  <c r="M79" i="1"/>
  <c r="H80" i="1"/>
  <c r="M80" i="1"/>
  <c r="H81" i="1"/>
  <c r="M81" i="1"/>
  <c r="H82" i="1"/>
  <c r="M82" i="1"/>
  <c r="H83" i="1"/>
  <c r="M83" i="1"/>
  <c r="H84" i="1"/>
  <c r="M84" i="1"/>
  <c r="H85" i="1"/>
  <c r="M85" i="1"/>
  <c r="H86" i="1"/>
  <c r="M86" i="1"/>
  <c r="M87" i="1"/>
  <c r="L87" i="1"/>
  <c r="K87" i="1"/>
  <c r="J87" i="1"/>
  <c r="I87" i="1"/>
  <c r="H87" i="1"/>
  <c r="G87" i="1"/>
  <c r="F87" i="1"/>
  <c r="E87" i="1"/>
  <c r="D87" i="1"/>
  <c r="C87" i="1"/>
  <c r="B87" i="1"/>
  <c r="O75" i="1"/>
  <c r="P75" i="1"/>
  <c r="Q75" i="1"/>
  <c r="N74" i="1"/>
  <c r="H62" i="1"/>
  <c r="M62" i="1"/>
  <c r="H63" i="1"/>
  <c r="M63" i="1"/>
  <c r="H64" i="1"/>
  <c r="M64" i="1"/>
  <c r="H65" i="1"/>
  <c r="M65" i="1"/>
  <c r="H66" i="1"/>
  <c r="M66" i="1"/>
  <c r="H67" i="1"/>
  <c r="M67" i="1"/>
  <c r="H68" i="1"/>
  <c r="M68" i="1"/>
  <c r="H69" i="1"/>
  <c r="M69" i="1"/>
  <c r="H70" i="1"/>
  <c r="M70" i="1"/>
  <c r="H71" i="1"/>
  <c r="M71" i="1"/>
  <c r="H72" i="1"/>
  <c r="M72" i="1"/>
  <c r="H73" i="1"/>
  <c r="M73" i="1"/>
  <c r="M74" i="1"/>
  <c r="L74" i="1"/>
  <c r="K74" i="1"/>
  <c r="J74" i="1"/>
  <c r="I74" i="1"/>
  <c r="H74" i="1"/>
  <c r="G74" i="1"/>
  <c r="F74" i="1"/>
  <c r="E74" i="1"/>
  <c r="D74" i="1"/>
  <c r="C74" i="1"/>
  <c r="B74" i="1"/>
  <c r="O62" i="1"/>
  <c r="P62" i="1"/>
  <c r="Q62" i="1"/>
  <c r="N61" i="1"/>
  <c r="H49" i="1"/>
  <c r="M49" i="1"/>
  <c r="H50" i="1"/>
  <c r="M50" i="1"/>
  <c r="H51" i="1"/>
  <c r="M51" i="1"/>
  <c r="H52" i="1"/>
  <c r="M52" i="1"/>
  <c r="H53" i="1"/>
  <c r="M53" i="1"/>
  <c r="H54" i="1"/>
  <c r="M54" i="1"/>
  <c r="H55" i="1"/>
  <c r="M55" i="1"/>
  <c r="H56" i="1"/>
  <c r="M56" i="1"/>
  <c r="H57" i="1"/>
  <c r="M57" i="1"/>
  <c r="H58" i="1"/>
  <c r="M58" i="1"/>
  <c r="H59" i="1"/>
  <c r="M59" i="1"/>
  <c r="H60" i="1"/>
  <c r="M60" i="1"/>
  <c r="M61" i="1"/>
  <c r="L61" i="1"/>
  <c r="K61" i="1"/>
  <c r="J61" i="1"/>
  <c r="I61" i="1"/>
  <c r="H61" i="1"/>
  <c r="G61" i="1"/>
  <c r="F61" i="1"/>
  <c r="E61" i="1"/>
  <c r="D61" i="1"/>
  <c r="C61" i="1"/>
  <c r="B61" i="1"/>
  <c r="O49" i="1"/>
  <c r="P49" i="1"/>
  <c r="Q49" i="1"/>
  <c r="N48" i="1"/>
  <c r="H36" i="1"/>
  <c r="M36" i="1"/>
  <c r="H37" i="1"/>
  <c r="M37" i="1"/>
  <c r="H38" i="1"/>
  <c r="M38" i="1"/>
  <c r="H39" i="1"/>
  <c r="M39" i="1"/>
  <c r="H40" i="1"/>
  <c r="M40" i="1"/>
  <c r="H41" i="1"/>
  <c r="M41" i="1"/>
  <c r="H42" i="1"/>
  <c r="M42" i="1"/>
  <c r="H43" i="1"/>
  <c r="M43" i="1"/>
  <c r="H44" i="1"/>
  <c r="M44" i="1"/>
  <c r="H45" i="1"/>
  <c r="M45" i="1"/>
  <c r="H46" i="1"/>
  <c r="M46" i="1"/>
  <c r="H47" i="1"/>
  <c r="M47" i="1"/>
  <c r="M48" i="1"/>
  <c r="L48" i="1"/>
  <c r="K48" i="1"/>
  <c r="J48" i="1"/>
  <c r="I48" i="1"/>
  <c r="H48" i="1"/>
  <c r="G48" i="1"/>
  <c r="F48" i="1"/>
  <c r="E48" i="1"/>
  <c r="D48" i="1"/>
  <c r="C48" i="1"/>
  <c r="B48" i="1"/>
  <c r="O36" i="1"/>
  <c r="P36" i="1"/>
  <c r="Q36" i="1"/>
  <c r="N35" i="1"/>
  <c r="H23" i="1"/>
  <c r="M23" i="1"/>
  <c r="H24" i="1"/>
  <c r="M24" i="1"/>
  <c r="H25" i="1"/>
  <c r="M25" i="1"/>
  <c r="H26" i="1"/>
  <c r="M26" i="1"/>
  <c r="H27" i="1"/>
  <c r="M27" i="1"/>
  <c r="H28" i="1"/>
  <c r="M28" i="1"/>
  <c r="H29" i="1"/>
  <c r="M29" i="1"/>
  <c r="H30" i="1"/>
  <c r="M30" i="1"/>
  <c r="H31" i="1"/>
  <c r="M31" i="1"/>
  <c r="H32" i="1"/>
  <c r="M32" i="1"/>
  <c r="H33" i="1"/>
  <c r="M33" i="1"/>
  <c r="H34" i="1"/>
  <c r="M34" i="1"/>
  <c r="M35" i="1"/>
  <c r="L35" i="1"/>
  <c r="K35" i="1"/>
  <c r="J35" i="1"/>
  <c r="I35" i="1"/>
  <c r="H35" i="1"/>
  <c r="G35" i="1"/>
  <c r="F35" i="1"/>
  <c r="E35" i="1"/>
  <c r="D35" i="1"/>
  <c r="C35" i="1"/>
  <c r="B35" i="1"/>
  <c r="O23" i="1"/>
  <c r="P23" i="1"/>
  <c r="Q23" i="1"/>
  <c r="N22" i="1"/>
  <c r="H10" i="1"/>
  <c r="M10" i="1"/>
  <c r="H11" i="1"/>
  <c r="M11" i="1"/>
  <c r="H12" i="1"/>
  <c r="M12" i="1"/>
  <c r="H13" i="1"/>
  <c r="M13" i="1"/>
  <c r="H14" i="1"/>
  <c r="M14" i="1"/>
  <c r="H15" i="1"/>
  <c r="M15" i="1"/>
  <c r="H16" i="1"/>
  <c r="M16" i="1"/>
  <c r="H17" i="1"/>
  <c r="M17" i="1"/>
  <c r="H18" i="1"/>
  <c r="M18" i="1"/>
  <c r="H19" i="1"/>
  <c r="M19" i="1"/>
  <c r="H20" i="1"/>
  <c r="M20" i="1"/>
  <c r="H21" i="1"/>
  <c r="M21" i="1"/>
  <c r="M22" i="1"/>
  <c r="L22" i="1"/>
  <c r="K22" i="1"/>
  <c r="J22" i="1"/>
  <c r="I22" i="1"/>
  <c r="H22" i="1"/>
  <c r="G22" i="1"/>
  <c r="F22" i="1"/>
  <c r="E22" i="1"/>
  <c r="D22" i="1"/>
  <c r="C22" i="1"/>
  <c r="B22" i="1"/>
  <c r="O10" i="1"/>
  <c r="P10" i="1"/>
  <c r="Q10" i="1"/>
</calcChain>
</file>

<file path=xl/sharedStrings.xml><?xml version="1.0" encoding="utf-8"?>
<sst xmlns="http://schemas.openxmlformats.org/spreadsheetml/2006/main" count="24" uniqueCount="19">
  <si>
    <t>FILLON</t>
  </si>
  <si>
    <t>MOIS</t>
  </si>
  <si>
    <t>NOM</t>
  </si>
  <si>
    <t>SALAIRE BRUT</t>
  </si>
  <si>
    <t>HORAIRE CONTRAT</t>
  </si>
  <si>
    <t>ABSENCE NON REM. (Heures)</t>
  </si>
  <si>
    <t>ABSENCE MALADIE DEDUITE ou IJSS (Salaire)</t>
  </si>
  <si>
    <t>MALADIE PAYÉE (Salaire)</t>
  </si>
  <si>
    <t>HEURES PRORATISÉES</t>
  </si>
  <si>
    <t>HEURES COMP.</t>
  </si>
  <si>
    <t>HEURES SUP.</t>
  </si>
  <si>
    <t>HEURES PAUSE</t>
  </si>
  <si>
    <t>HEURES DIM./J.FERIES</t>
  </si>
  <si>
    <t>SMIC FILLON</t>
  </si>
  <si>
    <t>FILLON DEDUIT</t>
  </si>
  <si>
    <t>NOUV. COEF ANNUEL</t>
  </si>
  <si>
    <t>FILLON ANNUEL A DEDUIRE</t>
  </si>
  <si>
    <t>DIFFERENCE ANNUELLE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</si>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</sst>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indexed="8"/>
      </right>
      <top style="medium">
        <color rgb="FF000000"/>
      </top>
      <bottom/>
      <diagonal/>
    </border>
    <border>
      <left style="medium">
        <color indexed="8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2" fillId="0" borderId="0" xfId="1" applyFont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3" fillId="0" borderId="0" xfId="1" applyFont="1" applyBorder="1" applyAlignment="1">
      <alignment horizontal="center"/>
    </xf>
    <xf numFmtId="0" fontId="3" fillId="0" borderId="1" xfId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3" fillId="0" borderId="6" xfId="1" applyFont="1" applyBorder="1" applyAlignment="1">
      <alignment horizontal="center" vertical="center" wrapText="1"/>
    </xf>
    <xf numFmtId="0" fontId="1" fillId="0" borderId="7" xfId="1" applyBorder="1" applyAlignment="1">
      <alignment horizontal="center"/>
    </xf>
    <xf numFmtId="0" fontId="1" fillId="0" borderId="8" xfId="1" applyBorder="1"/>
    <xf numFmtId="2" fontId="1" fillId="0" borderId="8" xfId="1" applyNumberFormat="1" applyBorder="1"/>
    <xf numFmtId="164" fontId="1" fillId="0" borderId="9" xfId="1" applyNumberFormat="1" applyBorder="1" applyAlignment="1">
      <alignment horizontal="center" vertical="center"/>
    </xf>
    <xf numFmtId="2" fontId="1" fillId="0" borderId="9" xfId="1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1" fillId="0" borderId="11" xfId="1" applyBorder="1" applyAlignment="1">
      <alignment horizontal="center"/>
    </xf>
    <xf numFmtId="0" fontId="1" fillId="0" borderId="12" xfId="1" applyBorder="1"/>
    <xf numFmtId="2" fontId="1" fillId="0" borderId="12" xfId="1" applyNumberFormat="1" applyBorder="1"/>
    <xf numFmtId="164" fontId="1" fillId="0" borderId="13" xfId="1" applyNumberFormat="1" applyBorder="1" applyAlignment="1">
      <alignment horizontal="center" vertical="center"/>
    </xf>
    <xf numFmtId="2" fontId="1" fillId="0" borderId="13" xfId="1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1" fillId="0" borderId="15" xfId="1" applyBorder="1" applyAlignment="1">
      <alignment horizontal="center"/>
    </xf>
    <xf numFmtId="0" fontId="1" fillId="0" borderId="16" xfId="1" applyBorder="1"/>
    <xf numFmtId="2" fontId="1" fillId="0" borderId="16" xfId="1" applyNumberFormat="1" applyBorder="1"/>
    <xf numFmtId="0" fontId="1" fillId="0" borderId="17" xfId="1" applyBorder="1" applyAlignment="1">
      <alignment horizontal="center"/>
    </xf>
    <xf numFmtId="0" fontId="1" fillId="0" borderId="18" xfId="1" applyBorder="1"/>
    <xf numFmtId="2" fontId="1" fillId="0" borderId="18" xfId="1" applyNumberFormat="1" applyBorder="1"/>
    <xf numFmtId="164" fontId="1" fillId="0" borderId="19" xfId="1" applyNumberFormat="1" applyBorder="1" applyAlignment="1">
      <alignment horizontal="center" vertical="center"/>
    </xf>
    <xf numFmtId="2" fontId="1" fillId="0" borderId="19" xfId="1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0" fillId="0" borderId="21" xfId="0" applyBorder="1"/>
    <xf numFmtId="2" fontId="5" fillId="0" borderId="22" xfId="0" applyNumberFormat="1" applyFont="1" applyBorder="1"/>
    <xf numFmtId="0" fontId="5" fillId="0" borderId="23" xfId="0" applyFont="1" applyBorder="1" applyAlignment="1">
      <alignment horizontal="center"/>
    </xf>
    <xf numFmtId="0" fontId="5" fillId="0" borderId="24" xfId="0" applyFont="1" applyBorder="1"/>
    <xf numFmtId="2" fontId="5" fillId="0" borderId="24" xfId="0" applyNumberFormat="1" applyFont="1" applyBorder="1"/>
    <xf numFmtId="0" fontId="5" fillId="0" borderId="25" xfId="0" applyFont="1" applyBorder="1" applyAlignment="1">
      <alignment horizontal="center"/>
    </xf>
    <xf numFmtId="0" fontId="5" fillId="0" borderId="26" xfId="0" applyFont="1" applyBorder="1"/>
    <xf numFmtId="2" fontId="5" fillId="0" borderId="26" xfId="0" applyNumberFormat="1" applyFont="1" applyBorder="1"/>
    <xf numFmtId="0" fontId="5" fillId="0" borderId="22" xfId="0" applyFont="1" applyBorder="1"/>
  </cellXfs>
  <cellStyles count="2">
    <cellStyle name="Excel Built-in Normal" xfId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87"/>
  <sheetViews>
    <sheetView tabSelected="1" topLeftCell="A11" workbookViewId="0">
      <selection activeCell="C58" sqref="C58"/>
    </sheetView>
  </sheetViews>
  <sheetFormatPr baseColWidth="10" defaultRowHeight="15" x14ac:dyDescent="0"/>
  <cols>
    <col min="6" max="6" width="16.6640625" customWidth="1"/>
    <col min="8" max="8" width="14.5" customWidth="1"/>
    <col min="17" max="17" width="13.33203125" customWidth="1"/>
  </cols>
  <sheetData>
    <row r="3" spans="1:17" ht="18">
      <c r="A3" s="1" t="s">
        <v>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7">
      <c r="A5" s="4">
        <v>2013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</row>
    <row r="6" spans="1:17" ht="16" thickBot="1">
      <c r="A6" s="2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7" ht="16" thickBot="1">
      <c r="A7" s="5" t="s">
        <v>1</v>
      </c>
      <c r="B7" s="5" t="s">
        <v>2</v>
      </c>
      <c r="C7" s="5" t="s">
        <v>3</v>
      </c>
      <c r="D7" s="5" t="s">
        <v>4</v>
      </c>
      <c r="E7" s="5" t="s">
        <v>5</v>
      </c>
      <c r="F7" s="6" t="s">
        <v>6</v>
      </c>
      <c r="G7" s="7" t="s">
        <v>7</v>
      </c>
      <c r="H7" s="5" t="s">
        <v>8</v>
      </c>
      <c r="I7" s="5" t="s">
        <v>9</v>
      </c>
      <c r="J7" s="5" t="s">
        <v>10</v>
      </c>
      <c r="K7" s="5" t="s">
        <v>11</v>
      </c>
      <c r="L7" s="5" t="s">
        <v>12</v>
      </c>
      <c r="M7" s="5" t="s">
        <v>13</v>
      </c>
      <c r="N7" s="5" t="s">
        <v>14</v>
      </c>
      <c r="O7" s="5" t="s">
        <v>15</v>
      </c>
      <c r="P7" s="5" t="s">
        <v>16</v>
      </c>
      <c r="Q7" s="5" t="s">
        <v>17</v>
      </c>
    </row>
    <row r="8" spans="1:17" ht="16" thickBot="1">
      <c r="A8" s="5"/>
      <c r="B8" s="5"/>
      <c r="C8" s="5"/>
      <c r="D8" s="5"/>
      <c r="E8" s="5"/>
      <c r="F8" s="8"/>
      <c r="G8" s="9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7" ht="16" thickBot="1">
      <c r="A9" s="10"/>
      <c r="B9" s="10"/>
      <c r="C9" s="10"/>
      <c r="D9" s="10"/>
      <c r="E9" s="10"/>
      <c r="F9" s="8"/>
      <c r="G9" s="9"/>
      <c r="H9" s="10"/>
      <c r="I9" s="10"/>
      <c r="J9" s="10"/>
      <c r="K9" s="10"/>
      <c r="L9" s="10"/>
      <c r="M9" s="10"/>
      <c r="N9" s="10"/>
      <c r="O9" s="10"/>
      <c r="P9" s="10"/>
      <c r="Q9" s="10"/>
    </row>
    <row r="10" spans="1:17">
      <c r="A10" s="11">
        <v>1</v>
      </c>
      <c r="B10" s="12"/>
      <c r="C10" s="13"/>
      <c r="D10" s="13"/>
      <c r="E10" s="13"/>
      <c r="F10" s="13"/>
      <c r="G10" s="13"/>
      <c r="H10" s="12">
        <f t="shared" ref="H10:H20" si="0">IF(F10="",(D10-E10),IF(E10="",ROUND(C10*D10/(C10+F10-G10),2),ROUND((C10*D10/(C10+F10-G10))-E10,2)))</f>
        <v>0</v>
      </c>
      <c r="I10" s="13"/>
      <c r="J10" s="13"/>
      <c r="K10" s="13"/>
      <c r="L10" s="13"/>
      <c r="M10" s="12">
        <f t="shared" ref="M10:M75" si="1">SUM(H10:L10)*9.43</f>
        <v>0</v>
      </c>
      <c r="N10" s="13"/>
      <c r="O10" s="14" t="e">
        <f>ROUND((0.26/0.6)*((M22*1.6/C22)-1),4)</f>
        <v>#DIV/0!</v>
      </c>
      <c r="P10" s="15" t="e">
        <f>ROUND(IF(O10&lt;0,0,IF(O10&gt;0.26,0.26*C22,O10*C22)),2)</f>
        <v>#DIV/0!</v>
      </c>
      <c r="Q10" s="16" t="e">
        <f>IF(P10=0,SUM(N10:N21)*-1,P10-SUM(N10:N21))</f>
        <v>#DIV/0!</v>
      </c>
    </row>
    <row r="11" spans="1:17">
      <c r="A11" s="17">
        <v>2</v>
      </c>
      <c r="B11" s="18"/>
      <c r="C11" s="19"/>
      <c r="D11" s="19"/>
      <c r="E11" s="19"/>
      <c r="F11" s="19"/>
      <c r="G11" s="19"/>
      <c r="H11" s="18">
        <f t="shared" si="0"/>
        <v>0</v>
      </c>
      <c r="I11" s="19"/>
      <c r="J11" s="19"/>
      <c r="K11" s="19"/>
      <c r="L11" s="19"/>
      <c r="M11" s="18">
        <f t="shared" si="1"/>
        <v>0</v>
      </c>
      <c r="N11" s="19"/>
      <c r="O11" s="20"/>
      <c r="P11" s="21"/>
      <c r="Q11" s="22"/>
    </row>
    <row r="12" spans="1:17">
      <c r="A12" s="17">
        <v>3</v>
      </c>
      <c r="B12" s="18"/>
      <c r="C12" s="19"/>
      <c r="D12" s="19"/>
      <c r="E12" s="19"/>
      <c r="F12" s="19"/>
      <c r="G12" s="19"/>
      <c r="H12" s="18">
        <f t="shared" si="0"/>
        <v>0</v>
      </c>
      <c r="I12" s="19"/>
      <c r="J12" s="19"/>
      <c r="K12" s="19"/>
      <c r="L12" s="19"/>
      <c r="M12" s="18">
        <f t="shared" si="1"/>
        <v>0</v>
      </c>
      <c r="N12" s="19"/>
      <c r="O12" s="20"/>
      <c r="P12" s="21"/>
      <c r="Q12" s="22"/>
    </row>
    <row r="13" spans="1:17">
      <c r="A13" s="17">
        <v>4</v>
      </c>
      <c r="B13" s="18"/>
      <c r="C13" s="19"/>
      <c r="D13" s="19"/>
      <c r="E13" s="19"/>
      <c r="F13" s="19"/>
      <c r="G13" s="19"/>
      <c r="H13" s="18">
        <f t="shared" si="0"/>
        <v>0</v>
      </c>
      <c r="I13" s="19"/>
      <c r="J13" s="19"/>
      <c r="K13" s="19"/>
      <c r="L13" s="19"/>
      <c r="M13" s="18">
        <f t="shared" si="1"/>
        <v>0</v>
      </c>
      <c r="N13" s="19"/>
      <c r="O13" s="20"/>
      <c r="P13" s="21"/>
      <c r="Q13" s="22"/>
    </row>
    <row r="14" spans="1:17">
      <c r="A14" s="17">
        <v>5</v>
      </c>
      <c r="B14" s="18"/>
      <c r="C14" s="19"/>
      <c r="D14" s="19"/>
      <c r="E14" s="19"/>
      <c r="F14" s="19"/>
      <c r="G14" s="19"/>
      <c r="H14" s="18">
        <f t="shared" si="0"/>
        <v>0</v>
      </c>
      <c r="I14" s="19"/>
      <c r="J14" s="19"/>
      <c r="K14" s="19"/>
      <c r="L14" s="19"/>
      <c r="M14" s="18">
        <f t="shared" si="1"/>
        <v>0</v>
      </c>
      <c r="N14" s="19"/>
      <c r="O14" s="20"/>
      <c r="P14" s="21"/>
      <c r="Q14" s="22"/>
    </row>
    <row r="15" spans="1:17">
      <c r="A15" s="17">
        <v>6</v>
      </c>
      <c r="B15" s="18"/>
      <c r="C15" s="19"/>
      <c r="D15" s="19"/>
      <c r="E15" s="19"/>
      <c r="F15" s="19"/>
      <c r="G15" s="19"/>
      <c r="H15" s="18">
        <f t="shared" si="0"/>
        <v>0</v>
      </c>
      <c r="I15" s="19"/>
      <c r="J15" s="19"/>
      <c r="K15" s="19"/>
      <c r="L15" s="19"/>
      <c r="M15" s="18">
        <f t="shared" si="1"/>
        <v>0</v>
      </c>
      <c r="N15" s="19"/>
      <c r="O15" s="20"/>
      <c r="P15" s="21"/>
      <c r="Q15" s="22"/>
    </row>
    <row r="16" spans="1:17">
      <c r="A16" s="17">
        <v>7</v>
      </c>
      <c r="B16" s="18"/>
      <c r="C16" s="19"/>
      <c r="D16" s="19"/>
      <c r="E16" s="19"/>
      <c r="F16" s="19"/>
      <c r="G16" s="19"/>
      <c r="H16" s="18">
        <f t="shared" si="0"/>
        <v>0</v>
      </c>
      <c r="I16" s="19"/>
      <c r="J16" s="19"/>
      <c r="K16" s="19"/>
      <c r="L16" s="19"/>
      <c r="M16" s="18">
        <f t="shared" si="1"/>
        <v>0</v>
      </c>
      <c r="N16" s="19"/>
      <c r="O16" s="20"/>
      <c r="P16" s="21"/>
      <c r="Q16" s="22"/>
    </row>
    <row r="17" spans="1:17">
      <c r="A17" s="17">
        <v>8</v>
      </c>
      <c r="B17" s="18"/>
      <c r="C17" s="19"/>
      <c r="D17" s="19"/>
      <c r="E17" s="19"/>
      <c r="F17" s="19"/>
      <c r="G17" s="19"/>
      <c r="H17" s="18">
        <f t="shared" si="0"/>
        <v>0</v>
      </c>
      <c r="I17" s="19"/>
      <c r="J17" s="19"/>
      <c r="K17" s="19"/>
      <c r="L17" s="19"/>
      <c r="M17" s="18">
        <f t="shared" si="1"/>
        <v>0</v>
      </c>
      <c r="N17" s="19"/>
      <c r="O17" s="20"/>
      <c r="P17" s="21"/>
      <c r="Q17" s="22"/>
    </row>
    <row r="18" spans="1:17">
      <c r="A18" s="17">
        <v>9</v>
      </c>
      <c r="B18" s="18"/>
      <c r="C18" s="19"/>
      <c r="D18" s="19"/>
      <c r="E18" s="19"/>
      <c r="F18" s="19"/>
      <c r="G18" s="19"/>
      <c r="H18" s="18">
        <f t="shared" si="0"/>
        <v>0</v>
      </c>
      <c r="I18" s="19"/>
      <c r="J18" s="19"/>
      <c r="K18" s="19"/>
      <c r="L18" s="19"/>
      <c r="M18" s="18">
        <f t="shared" si="1"/>
        <v>0</v>
      </c>
      <c r="N18" s="19"/>
      <c r="O18" s="20"/>
      <c r="P18" s="21"/>
      <c r="Q18" s="22"/>
    </row>
    <row r="19" spans="1:17">
      <c r="A19" s="17">
        <v>10</v>
      </c>
      <c r="B19" s="18"/>
      <c r="C19" s="19"/>
      <c r="D19" s="19"/>
      <c r="E19" s="19"/>
      <c r="F19" s="19"/>
      <c r="G19" s="19"/>
      <c r="H19" s="18">
        <f t="shared" si="0"/>
        <v>0</v>
      </c>
      <c r="I19" s="19"/>
      <c r="J19" s="19"/>
      <c r="K19" s="19"/>
      <c r="L19" s="19"/>
      <c r="M19" s="18">
        <f t="shared" si="1"/>
        <v>0</v>
      </c>
      <c r="N19" s="19"/>
      <c r="O19" s="20"/>
      <c r="P19" s="21"/>
      <c r="Q19" s="22"/>
    </row>
    <row r="20" spans="1:17">
      <c r="A20" s="17">
        <v>11</v>
      </c>
      <c r="B20" s="18"/>
      <c r="C20" s="19"/>
      <c r="D20" s="19"/>
      <c r="E20" s="19"/>
      <c r="F20" s="19"/>
      <c r="G20" s="19"/>
      <c r="H20" s="18">
        <f t="shared" si="0"/>
        <v>0</v>
      </c>
      <c r="I20" s="19"/>
      <c r="J20" s="19"/>
      <c r="K20" s="19"/>
      <c r="L20" s="19"/>
      <c r="M20" s="18">
        <f t="shared" si="1"/>
        <v>0</v>
      </c>
      <c r="N20" s="19"/>
      <c r="O20" s="20"/>
      <c r="P20" s="21"/>
      <c r="Q20" s="22"/>
    </row>
    <row r="21" spans="1:17" ht="16" thickBot="1">
      <c r="A21" s="23">
        <v>12</v>
      </c>
      <c r="B21" s="24"/>
      <c r="C21" s="25"/>
      <c r="D21" s="25"/>
      <c r="E21" s="25"/>
      <c r="F21" s="25"/>
      <c r="G21" s="25"/>
      <c r="H21" s="24">
        <f>IF(F21="",(D21-E21),IF(E21="",ROUND(C21*D21/(C21+F21-G21),2),ROUND((C21*D21/(C21+F21-G21))-E21,2)))</f>
        <v>0</v>
      </c>
      <c r="I21" s="25"/>
      <c r="J21" s="25"/>
      <c r="K21" s="25"/>
      <c r="L21" s="25"/>
      <c r="M21" s="18">
        <f t="shared" si="1"/>
        <v>0</v>
      </c>
      <c r="N21" s="25"/>
      <c r="O21" s="20"/>
      <c r="P21" s="21"/>
      <c r="Q21" s="22"/>
    </row>
    <row r="22" spans="1:17" ht="16" thickBot="1">
      <c r="A22" s="26" t="s">
        <v>18</v>
      </c>
      <c r="B22" s="27">
        <f>IF(B10&lt;&gt;"",B10,IF(B11&lt;&gt;"",B11,IF(B12&lt;&gt;"",B12,IF(B13&lt;&gt;"",B13,IF(B14&lt;&gt;"",B14,IF(B15&lt;&gt;"",B15,IF(B16&lt;&gt;"",B16,IF(B17&lt;&gt;"",B17,IF(B18&lt;&gt;"",B18,IF(B19&lt;&gt;"",B19,IF(B20&lt;&gt;"",B20,B21)))))))))))</f>
        <v>0</v>
      </c>
      <c r="C22" s="28">
        <f>SUM(C10:C21)</f>
        <v>0</v>
      </c>
      <c r="D22" s="28">
        <f>SUM(D10:D21)</f>
        <v>0</v>
      </c>
      <c r="E22" s="28">
        <f t="shared" ref="E22:N22" si="2">SUM(E10:E21)</f>
        <v>0</v>
      </c>
      <c r="F22" s="28">
        <f t="shared" si="2"/>
        <v>0</v>
      </c>
      <c r="G22" s="28">
        <f t="shared" si="2"/>
        <v>0</v>
      </c>
      <c r="H22" s="28">
        <f t="shared" si="2"/>
        <v>0</v>
      </c>
      <c r="I22" s="28">
        <f t="shared" si="2"/>
        <v>0</v>
      </c>
      <c r="J22" s="28">
        <f t="shared" si="2"/>
        <v>0</v>
      </c>
      <c r="K22" s="28">
        <f t="shared" si="2"/>
        <v>0</v>
      </c>
      <c r="L22" s="28">
        <f t="shared" si="2"/>
        <v>0</v>
      </c>
      <c r="M22" s="28">
        <f t="shared" si="2"/>
        <v>0</v>
      </c>
      <c r="N22" s="28">
        <f t="shared" si="2"/>
        <v>0</v>
      </c>
      <c r="O22" s="29"/>
      <c r="P22" s="30"/>
      <c r="Q22" s="31"/>
    </row>
    <row r="23" spans="1:17">
      <c r="A23" s="32">
        <v>1</v>
      </c>
      <c r="B23" s="33"/>
      <c r="C23" s="33"/>
      <c r="D23" s="33"/>
      <c r="E23" s="34"/>
      <c r="F23" s="34"/>
      <c r="G23" s="34"/>
      <c r="H23" s="12">
        <f t="shared" ref="H23:H33" si="3">IF(F23="",(D23-E23),IF(E23="",ROUND(C23*D23/(C23+F23-G23),2),ROUND((C23*D23/(C23+F23-G23))-E23,2)))</f>
        <v>0</v>
      </c>
      <c r="I23" s="34"/>
      <c r="J23" s="34"/>
      <c r="K23" s="34"/>
      <c r="L23" s="34"/>
      <c r="M23" s="12">
        <f t="shared" si="1"/>
        <v>0</v>
      </c>
      <c r="N23" s="34"/>
      <c r="O23" s="14" t="e">
        <f>ROUND((0.26/0.6)*((M35*1.6/C35)-1),4)</f>
        <v>#DIV/0!</v>
      </c>
      <c r="P23" s="15" t="e">
        <f>ROUND(IF(O23&lt;0,0,IF(O23&gt;0.26,0.26*C35,O23*C35)),2)</f>
        <v>#DIV/0!</v>
      </c>
      <c r="Q23" s="16" t="e">
        <f>IF(P23=0,SUM(N23:N34)*-1,P23-SUM(N23:N34))</f>
        <v>#DIV/0!</v>
      </c>
    </row>
    <row r="24" spans="1:17">
      <c r="A24" s="35">
        <v>2</v>
      </c>
      <c r="B24" s="36"/>
      <c r="C24" s="33"/>
      <c r="D24" s="33"/>
      <c r="E24" s="37"/>
      <c r="F24" s="37"/>
      <c r="G24" s="37"/>
      <c r="H24" s="18">
        <f t="shared" si="3"/>
        <v>0</v>
      </c>
      <c r="I24" s="37"/>
      <c r="J24" s="37"/>
      <c r="K24" s="37"/>
      <c r="L24" s="37"/>
      <c r="M24" s="18">
        <f t="shared" si="1"/>
        <v>0</v>
      </c>
      <c r="N24" s="37"/>
      <c r="O24" s="20"/>
      <c r="P24" s="21"/>
      <c r="Q24" s="22"/>
    </row>
    <row r="25" spans="1:17">
      <c r="A25" s="35">
        <v>3</v>
      </c>
      <c r="B25" s="36"/>
      <c r="C25" s="33"/>
      <c r="D25" s="33"/>
      <c r="E25" s="37"/>
      <c r="F25" s="37"/>
      <c r="G25" s="37"/>
      <c r="H25" s="18">
        <f t="shared" si="3"/>
        <v>0</v>
      </c>
      <c r="I25" s="37"/>
      <c r="J25" s="37"/>
      <c r="K25" s="37"/>
      <c r="L25" s="37"/>
      <c r="M25" s="18">
        <f t="shared" si="1"/>
        <v>0</v>
      </c>
      <c r="N25" s="37"/>
      <c r="O25" s="20"/>
      <c r="P25" s="21"/>
      <c r="Q25" s="22"/>
    </row>
    <row r="26" spans="1:17">
      <c r="A26" s="35">
        <v>4</v>
      </c>
      <c r="B26" s="36"/>
      <c r="C26" s="33"/>
      <c r="D26" s="33"/>
      <c r="E26" s="37"/>
      <c r="F26" s="37"/>
      <c r="G26" s="37"/>
      <c r="H26" s="18">
        <f t="shared" si="3"/>
        <v>0</v>
      </c>
      <c r="I26" s="37"/>
      <c r="J26" s="37"/>
      <c r="K26" s="37"/>
      <c r="L26" s="37"/>
      <c r="M26" s="18">
        <f t="shared" si="1"/>
        <v>0</v>
      </c>
      <c r="N26" s="37"/>
      <c r="O26" s="20"/>
      <c r="P26" s="21"/>
      <c r="Q26" s="22"/>
    </row>
    <row r="27" spans="1:17">
      <c r="A27" s="35">
        <v>5</v>
      </c>
      <c r="B27" s="36"/>
      <c r="C27" s="33"/>
      <c r="D27" s="33"/>
      <c r="E27" s="37"/>
      <c r="F27" s="37"/>
      <c r="G27" s="37"/>
      <c r="H27" s="18">
        <f t="shared" si="3"/>
        <v>0</v>
      </c>
      <c r="I27" s="37"/>
      <c r="J27" s="37"/>
      <c r="K27" s="37"/>
      <c r="L27" s="37"/>
      <c r="M27" s="18">
        <f t="shared" si="1"/>
        <v>0</v>
      </c>
      <c r="N27" s="37"/>
      <c r="O27" s="20"/>
      <c r="P27" s="21"/>
      <c r="Q27" s="22"/>
    </row>
    <row r="28" spans="1:17">
      <c r="A28" s="35">
        <v>6</v>
      </c>
      <c r="B28" s="36"/>
      <c r="C28" s="33"/>
      <c r="D28" s="33"/>
      <c r="E28" s="37"/>
      <c r="F28" s="37"/>
      <c r="G28" s="37"/>
      <c r="H28" s="18">
        <f t="shared" si="3"/>
        <v>0</v>
      </c>
      <c r="I28" s="37"/>
      <c r="J28" s="37"/>
      <c r="K28" s="37"/>
      <c r="L28" s="37"/>
      <c r="M28" s="18">
        <f t="shared" si="1"/>
        <v>0</v>
      </c>
      <c r="N28" s="37"/>
      <c r="O28" s="20"/>
      <c r="P28" s="21"/>
      <c r="Q28" s="22"/>
    </row>
    <row r="29" spans="1:17">
      <c r="A29" s="35">
        <v>7</v>
      </c>
      <c r="B29" s="36"/>
      <c r="C29" s="33"/>
      <c r="D29" s="33"/>
      <c r="E29" s="37"/>
      <c r="F29" s="37"/>
      <c r="G29" s="37"/>
      <c r="H29" s="18">
        <f t="shared" si="3"/>
        <v>0</v>
      </c>
      <c r="I29" s="37"/>
      <c r="J29" s="37"/>
      <c r="K29" s="37"/>
      <c r="L29" s="37"/>
      <c r="M29" s="18">
        <f t="shared" si="1"/>
        <v>0</v>
      </c>
      <c r="N29" s="37"/>
      <c r="O29" s="20"/>
      <c r="P29" s="21"/>
      <c r="Q29" s="22"/>
    </row>
    <row r="30" spans="1:17">
      <c r="A30" s="35">
        <v>8</v>
      </c>
      <c r="B30" s="36"/>
      <c r="C30" s="33"/>
      <c r="D30" s="33"/>
      <c r="E30" s="37"/>
      <c r="F30" s="37"/>
      <c r="G30" s="37"/>
      <c r="H30" s="18">
        <f t="shared" si="3"/>
        <v>0</v>
      </c>
      <c r="I30" s="37"/>
      <c r="J30" s="37"/>
      <c r="K30" s="37"/>
      <c r="L30" s="37"/>
      <c r="M30" s="18">
        <f t="shared" si="1"/>
        <v>0</v>
      </c>
      <c r="N30" s="37"/>
      <c r="O30" s="20"/>
      <c r="P30" s="21"/>
      <c r="Q30" s="22"/>
    </row>
    <row r="31" spans="1:17">
      <c r="A31" s="35">
        <v>9</v>
      </c>
      <c r="B31" s="36"/>
      <c r="C31" s="33"/>
      <c r="D31" s="33"/>
      <c r="E31" s="37"/>
      <c r="F31" s="37"/>
      <c r="G31" s="37"/>
      <c r="H31" s="18">
        <f t="shared" si="3"/>
        <v>0</v>
      </c>
      <c r="I31" s="37"/>
      <c r="J31" s="37"/>
      <c r="K31" s="37"/>
      <c r="L31" s="37"/>
      <c r="M31" s="18">
        <f t="shared" si="1"/>
        <v>0</v>
      </c>
      <c r="N31" s="37"/>
      <c r="O31" s="20"/>
      <c r="P31" s="21"/>
      <c r="Q31" s="22"/>
    </row>
    <row r="32" spans="1:17">
      <c r="A32" s="35">
        <v>10</v>
      </c>
      <c r="B32" s="36"/>
      <c r="C32" s="33"/>
      <c r="D32" s="33"/>
      <c r="E32" s="37"/>
      <c r="F32" s="37"/>
      <c r="G32" s="37"/>
      <c r="H32" s="18">
        <f t="shared" si="3"/>
        <v>0</v>
      </c>
      <c r="I32" s="37"/>
      <c r="J32" s="37"/>
      <c r="K32" s="37"/>
      <c r="L32" s="37"/>
      <c r="M32" s="18">
        <f t="shared" si="1"/>
        <v>0</v>
      </c>
      <c r="N32" s="37"/>
      <c r="O32" s="20"/>
      <c r="P32" s="21"/>
      <c r="Q32" s="22"/>
    </row>
    <row r="33" spans="1:17">
      <c r="A33" s="35">
        <v>11</v>
      </c>
      <c r="B33" s="36"/>
      <c r="C33" s="33"/>
      <c r="D33" s="33"/>
      <c r="E33" s="37"/>
      <c r="F33" s="37"/>
      <c r="G33" s="37"/>
      <c r="H33" s="18">
        <f t="shared" si="3"/>
        <v>0</v>
      </c>
      <c r="I33" s="37"/>
      <c r="J33" s="37"/>
      <c r="K33" s="37"/>
      <c r="L33" s="37"/>
      <c r="M33" s="18">
        <f t="shared" si="1"/>
        <v>0</v>
      </c>
      <c r="N33" s="37"/>
      <c r="O33" s="20"/>
      <c r="P33" s="21"/>
      <c r="Q33" s="22"/>
    </row>
    <row r="34" spans="1:17" ht="16" thickBot="1">
      <c r="A34" s="38">
        <v>12</v>
      </c>
      <c r="B34" s="39"/>
      <c r="C34" s="33"/>
      <c r="D34" s="33"/>
      <c r="E34" s="40"/>
      <c r="F34" s="40"/>
      <c r="G34" s="40"/>
      <c r="H34" s="24">
        <f>IF(F34="",(D34-E34),IF(E34="",ROUND(C34*D34/(C34+F34-G34),2),ROUND((C34*D34/(C34+F34-G34))-E34,2)))</f>
        <v>0</v>
      </c>
      <c r="I34" s="40"/>
      <c r="J34" s="40"/>
      <c r="K34" s="40"/>
      <c r="L34" s="40"/>
      <c r="M34" s="18">
        <f t="shared" si="1"/>
        <v>0</v>
      </c>
      <c r="N34" s="40"/>
      <c r="O34" s="20"/>
      <c r="P34" s="21"/>
      <c r="Q34" s="22"/>
    </row>
    <row r="35" spans="1:17" ht="16" thickBot="1">
      <c r="A35" s="38" t="s">
        <v>18</v>
      </c>
      <c r="B35" s="27">
        <f>IF(B23&lt;&gt;"",B23,IF(B24&lt;&gt;"",B24,IF(B25&lt;&gt;"",B25,IF(B26&lt;&gt;"",B26,IF(B27&lt;&gt;"",B27,IF(B28&lt;&gt;"",B28,IF(B29&lt;&gt;"",B29,IF(B30&lt;&gt;"",B30,IF(B31&lt;&gt;"",B31,IF(B32&lt;&gt;"",B32,IF(B33&lt;&gt;"",B33,B34)))))))))))</f>
        <v>0</v>
      </c>
      <c r="C35" s="28">
        <f>SUM(C23:C34)</f>
        <v>0</v>
      </c>
      <c r="D35" s="28">
        <f>SUM(D23:D34)</f>
        <v>0</v>
      </c>
      <c r="E35" s="28">
        <f t="shared" ref="E35:N35" si="4">SUM(E23:E34)</f>
        <v>0</v>
      </c>
      <c r="F35" s="28">
        <f t="shared" si="4"/>
        <v>0</v>
      </c>
      <c r="G35" s="28">
        <f t="shared" si="4"/>
        <v>0</v>
      </c>
      <c r="H35" s="28">
        <f t="shared" si="4"/>
        <v>0</v>
      </c>
      <c r="I35" s="28">
        <f t="shared" si="4"/>
        <v>0</v>
      </c>
      <c r="J35" s="28">
        <f t="shared" si="4"/>
        <v>0</v>
      </c>
      <c r="K35" s="28">
        <f t="shared" si="4"/>
        <v>0</v>
      </c>
      <c r="L35" s="28">
        <f t="shared" si="4"/>
        <v>0</v>
      </c>
      <c r="M35" s="28">
        <f t="shared" si="4"/>
        <v>0</v>
      </c>
      <c r="N35" s="28">
        <f t="shared" si="4"/>
        <v>0</v>
      </c>
      <c r="O35" s="29"/>
      <c r="P35" s="30"/>
      <c r="Q35" s="31"/>
    </row>
    <row r="36" spans="1:17">
      <c r="A36" s="11">
        <v>1</v>
      </c>
      <c r="B36" s="12"/>
      <c r="C36" s="13"/>
      <c r="D36" s="13"/>
      <c r="E36" s="13"/>
      <c r="F36" s="13"/>
      <c r="G36" s="13"/>
      <c r="H36" s="12">
        <f t="shared" ref="H36:H46" si="5">IF(F36="",(D36-E36),IF(E36="",ROUND(C36*D36/(C36+F36-G36),2),ROUND((C36*D36/(C36+F36-G36))-E36,2)))</f>
        <v>0</v>
      </c>
      <c r="I36" s="13"/>
      <c r="J36" s="13"/>
      <c r="K36" s="13"/>
      <c r="L36" s="13"/>
      <c r="M36" s="12">
        <f t="shared" si="1"/>
        <v>0</v>
      </c>
      <c r="N36" s="13"/>
      <c r="O36" s="14" t="e">
        <f>ROUND((0.26/0.6)*((M48*1.6/C48)-1),4)</f>
        <v>#DIV/0!</v>
      </c>
      <c r="P36" s="15" t="e">
        <f>ROUND(IF(O36&lt;0,0,IF(O36&gt;0.26,0.26*C48,O36*C48)),2)</f>
        <v>#DIV/0!</v>
      </c>
      <c r="Q36" s="16" t="e">
        <f>IF(P36=0,SUM(N36:N47)*-1,P36-SUM(N36:N47))</f>
        <v>#DIV/0!</v>
      </c>
    </row>
    <row r="37" spans="1:17">
      <c r="A37" s="17">
        <v>2</v>
      </c>
      <c r="B37" s="18"/>
      <c r="C37" s="19"/>
      <c r="D37" s="19"/>
      <c r="E37" s="19"/>
      <c r="F37" s="19"/>
      <c r="G37" s="19"/>
      <c r="H37" s="18">
        <f t="shared" si="5"/>
        <v>0</v>
      </c>
      <c r="I37" s="19"/>
      <c r="J37" s="19"/>
      <c r="K37" s="19"/>
      <c r="L37" s="19"/>
      <c r="M37" s="18">
        <f t="shared" si="1"/>
        <v>0</v>
      </c>
      <c r="N37" s="19"/>
      <c r="O37" s="20"/>
      <c r="P37" s="21"/>
      <c r="Q37" s="22"/>
    </row>
    <row r="38" spans="1:17">
      <c r="A38" s="17">
        <v>3</v>
      </c>
      <c r="B38" s="18"/>
      <c r="C38" s="19"/>
      <c r="D38" s="19"/>
      <c r="E38" s="19"/>
      <c r="F38" s="19"/>
      <c r="G38" s="19"/>
      <c r="H38" s="18">
        <f t="shared" si="5"/>
        <v>0</v>
      </c>
      <c r="I38" s="19"/>
      <c r="J38" s="19"/>
      <c r="K38" s="19"/>
      <c r="L38" s="19"/>
      <c r="M38" s="18">
        <f t="shared" si="1"/>
        <v>0</v>
      </c>
      <c r="N38" s="19"/>
      <c r="O38" s="20"/>
      <c r="P38" s="21"/>
      <c r="Q38" s="22"/>
    </row>
    <row r="39" spans="1:17">
      <c r="A39" s="17">
        <v>4</v>
      </c>
      <c r="B39" s="18"/>
      <c r="C39" s="19"/>
      <c r="D39" s="19"/>
      <c r="E39" s="19"/>
      <c r="F39" s="19"/>
      <c r="G39" s="19"/>
      <c r="H39" s="18">
        <f t="shared" si="5"/>
        <v>0</v>
      </c>
      <c r="I39" s="19"/>
      <c r="J39" s="19"/>
      <c r="K39" s="19"/>
      <c r="L39" s="19"/>
      <c r="M39" s="18">
        <f t="shared" si="1"/>
        <v>0</v>
      </c>
      <c r="N39" s="19"/>
      <c r="O39" s="20"/>
      <c r="P39" s="21"/>
      <c r="Q39" s="22"/>
    </row>
    <row r="40" spans="1:17">
      <c r="A40" s="17">
        <v>5</v>
      </c>
      <c r="B40" s="18"/>
      <c r="C40" s="19"/>
      <c r="D40" s="19"/>
      <c r="E40" s="19"/>
      <c r="F40" s="19"/>
      <c r="G40" s="19"/>
      <c r="H40" s="18">
        <f t="shared" si="5"/>
        <v>0</v>
      </c>
      <c r="I40" s="19"/>
      <c r="J40" s="19"/>
      <c r="K40" s="19"/>
      <c r="L40" s="19"/>
      <c r="M40" s="18">
        <f t="shared" si="1"/>
        <v>0</v>
      </c>
      <c r="N40" s="19"/>
      <c r="O40" s="20"/>
      <c r="P40" s="21"/>
      <c r="Q40" s="22"/>
    </row>
    <row r="41" spans="1:17">
      <c r="A41" s="17">
        <v>6</v>
      </c>
      <c r="B41" s="18"/>
      <c r="C41" s="19"/>
      <c r="D41" s="19"/>
      <c r="E41" s="19"/>
      <c r="F41" s="19"/>
      <c r="G41" s="19"/>
      <c r="H41" s="18">
        <f t="shared" si="5"/>
        <v>0</v>
      </c>
      <c r="I41" s="19"/>
      <c r="J41" s="19"/>
      <c r="K41" s="19"/>
      <c r="L41" s="19"/>
      <c r="M41" s="18">
        <f t="shared" si="1"/>
        <v>0</v>
      </c>
      <c r="N41" s="19"/>
      <c r="O41" s="20"/>
      <c r="P41" s="21"/>
      <c r="Q41" s="22"/>
    </row>
    <row r="42" spans="1:17">
      <c r="A42" s="17">
        <v>7</v>
      </c>
      <c r="B42" s="18"/>
      <c r="C42" s="19"/>
      <c r="D42" s="19"/>
      <c r="E42" s="19"/>
      <c r="F42" s="19"/>
      <c r="G42" s="19"/>
      <c r="H42" s="18">
        <f t="shared" si="5"/>
        <v>0</v>
      </c>
      <c r="I42" s="19"/>
      <c r="J42" s="19"/>
      <c r="K42" s="19"/>
      <c r="L42" s="19"/>
      <c r="M42" s="18">
        <f t="shared" si="1"/>
        <v>0</v>
      </c>
      <c r="N42" s="19"/>
      <c r="O42" s="20"/>
      <c r="P42" s="21"/>
      <c r="Q42" s="22"/>
    </row>
    <row r="43" spans="1:17">
      <c r="A43" s="17">
        <v>8</v>
      </c>
      <c r="B43" s="18"/>
      <c r="C43" s="19"/>
      <c r="D43" s="19"/>
      <c r="E43" s="19"/>
      <c r="F43" s="19"/>
      <c r="G43" s="19"/>
      <c r="H43" s="18">
        <f t="shared" si="5"/>
        <v>0</v>
      </c>
      <c r="I43" s="19"/>
      <c r="J43" s="19"/>
      <c r="K43" s="19"/>
      <c r="L43" s="19"/>
      <c r="M43" s="18">
        <f t="shared" si="1"/>
        <v>0</v>
      </c>
      <c r="N43" s="19"/>
      <c r="O43" s="20"/>
      <c r="P43" s="21"/>
      <c r="Q43" s="22"/>
    </row>
    <row r="44" spans="1:17">
      <c r="A44" s="17">
        <v>9</v>
      </c>
      <c r="B44" s="18"/>
      <c r="C44" s="19"/>
      <c r="D44" s="19"/>
      <c r="E44" s="19"/>
      <c r="F44" s="19"/>
      <c r="G44" s="19"/>
      <c r="H44" s="18">
        <f t="shared" si="5"/>
        <v>0</v>
      </c>
      <c r="I44" s="19"/>
      <c r="J44" s="19"/>
      <c r="K44" s="19"/>
      <c r="L44" s="19"/>
      <c r="M44" s="18">
        <f t="shared" si="1"/>
        <v>0</v>
      </c>
      <c r="N44" s="19"/>
      <c r="O44" s="20"/>
      <c r="P44" s="21"/>
      <c r="Q44" s="22"/>
    </row>
    <row r="45" spans="1:17">
      <c r="A45" s="17">
        <v>10</v>
      </c>
      <c r="B45" s="18"/>
      <c r="C45" s="19"/>
      <c r="D45" s="19"/>
      <c r="E45" s="19"/>
      <c r="F45" s="19"/>
      <c r="G45" s="19"/>
      <c r="H45" s="18">
        <f t="shared" si="5"/>
        <v>0</v>
      </c>
      <c r="I45" s="19"/>
      <c r="J45" s="19"/>
      <c r="K45" s="19"/>
      <c r="L45" s="19"/>
      <c r="M45" s="18">
        <f t="shared" si="1"/>
        <v>0</v>
      </c>
      <c r="N45" s="19"/>
      <c r="O45" s="20"/>
      <c r="P45" s="21"/>
      <c r="Q45" s="22"/>
    </row>
    <row r="46" spans="1:17">
      <c r="A46" s="17">
        <v>11</v>
      </c>
      <c r="B46" s="18"/>
      <c r="C46" s="19"/>
      <c r="D46" s="19"/>
      <c r="E46" s="19"/>
      <c r="F46" s="19"/>
      <c r="G46" s="19"/>
      <c r="H46" s="18">
        <f t="shared" si="5"/>
        <v>0</v>
      </c>
      <c r="I46" s="19"/>
      <c r="J46" s="19"/>
      <c r="K46" s="19"/>
      <c r="L46" s="19"/>
      <c r="M46" s="18">
        <f t="shared" si="1"/>
        <v>0</v>
      </c>
      <c r="N46" s="19"/>
      <c r="O46" s="20"/>
      <c r="P46" s="21"/>
      <c r="Q46" s="22"/>
    </row>
    <row r="47" spans="1:17" ht="16" thickBot="1">
      <c r="A47" s="23">
        <v>12</v>
      </c>
      <c r="B47" s="24"/>
      <c r="C47" s="19"/>
      <c r="D47" s="25"/>
      <c r="E47" s="25"/>
      <c r="F47" s="25"/>
      <c r="G47" s="25"/>
      <c r="H47" s="24">
        <f>IF(F47="",(D47-E47),IF(E47="",ROUND(C47*D47/(C47+F47-G47),2),ROUND((C47*D47/(C47+F47-G47))-E47,2)))</f>
        <v>0</v>
      </c>
      <c r="I47" s="25"/>
      <c r="J47" s="25"/>
      <c r="K47" s="25"/>
      <c r="L47" s="25"/>
      <c r="M47" s="18">
        <f t="shared" si="1"/>
        <v>0</v>
      </c>
      <c r="N47" s="25"/>
      <c r="O47" s="20"/>
      <c r="P47" s="21"/>
      <c r="Q47" s="22"/>
    </row>
    <row r="48" spans="1:17" ht="16" thickBot="1">
      <c r="A48" s="26" t="s">
        <v>18</v>
      </c>
      <c r="B48" s="27">
        <f>IF(B36&lt;&gt;"",B36,IF(B37&lt;&gt;"",B37,IF(B38&lt;&gt;"",B38,IF(B39&lt;&gt;"",B39,IF(B40&lt;&gt;"",B40,IF(B41&lt;&gt;"",B41,IF(B42&lt;&gt;"",B42,IF(B43&lt;&gt;"",B43,IF(B44&lt;&gt;"",B44,IF(B45&lt;&gt;"",B45,IF(B46&lt;&gt;"",B46,B47)))))))))))</f>
        <v>0</v>
      </c>
      <c r="C48" s="28">
        <f>SUM(C36:C47)</f>
        <v>0</v>
      </c>
      <c r="D48" s="28">
        <f>SUM(D36:D47)</f>
        <v>0</v>
      </c>
      <c r="E48" s="28">
        <f t="shared" ref="E48:N48" si="6">SUM(E36:E47)</f>
        <v>0</v>
      </c>
      <c r="F48" s="28">
        <f t="shared" si="6"/>
        <v>0</v>
      </c>
      <c r="G48" s="28">
        <f t="shared" si="6"/>
        <v>0</v>
      </c>
      <c r="H48" s="28">
        <f t="shared" si="6"/>
        <v>0</v>
      </c>
      <c r="I48" s="28">
        <f t="shared" si="6"/>
        <v>0</v>
      </c>
      <c r="J48" s="28">
        <f t="shared" si="6"/>
        <v>0</v>
      </c>
      <c r="K48" s="28">
        <f t="shared" si="6"/>
        <v>0</v>
      </c>
      <c r="L48" s="28">
        <f t="shared" si="6"/>
        <v>0</v>
      </c>
      <c r="M48" s="28">
        <f t="shared" si="6"/>
        <v>0</v>
      </c>
      <c r="N48" s="28">
        <f t="shared" si="6"/>
        <v>0</v>
      </c>
      <c r="O48" s="29"/>
      <c r="P48" s="30"/>
      <c r="Q48" s="31"/>
    </row>
    <row r="49" spans="1:17">
      <c r="A49" s="32">
        <v>1</v>
      </c>
      <c r="B49" s="41"/>
      <c r="C49" s="34"/>
      <c r="D49" s="34"/>
      <c r="E49" s="34"/>
      <c r="F49" s="34"/>
      <c r="G49" s="34"/>
      <c r="H49" s="12">
        <f t="shared" ref="H49:H59" si="7">IF(F49="",(D49-E49),IF(E49="",ROUND(C49*D49/(C49+F49-G49),2),ROUND((C49*D49/(C49+F49-G49))-E49,2)))</f>
        <v>0</v>
      </c>
      <c r="I49" s="34"/>
      <c r="J49" s="34"/>
      <c r="K49" s="34"/>
      <c r="L49" s="34"/>
      <c r="M49" s="12">
        <f t="shared" si="1"/>
        <v>0</v>
      </c>
      <c r="N49" s="34"/>
      <c r="O49" s="14" t="e">
        <f>ROUND((0.26/0.6)*((M61*1.6/C61)-1),4)</f>
        <v>#DIV/0!</v>
      </c>
      <c r="P49" s="15" t="e">
        <f>ROUND(IF(O49&lt;0,0,IF(O49&gt;0.26,0.26*C61,O49*C61)),2)</f>
        <v>#DIV/0!</v>
      </c>
      <c r="Q49" s="16" t="e">
        <f>IF(P49=0,SUM(N49:N60)*-1,P49-SUM(N49:N60))</f>
        <v>#DIV/0!</v>
      </c>
    </row>
    <row r="50" spans="1:17">
      <c r="A50" s="35">
        <v>2</v>
      </c>
      <c r="B50" s="36"/>
      <c r="C50" s="37"/>
      <c r="D50" s="37"/>
      <c r="E50" s="37"/>
      <c r="F50" s="37"/>
      <c r="G50" s="37"/>
      <c r="H50" s="18">
        <f t="shared" si="7"/>
        <v>0</v>
      </c>
      <c r="I50" s="37"/>
      <c r="J50" s="37"/>
      <c r="K50" s="37"/>
      <c r="L50" s="37"/>
      <c r="M50" s="18">
        <f t="shared" si="1"/>
        <v>0</v>
      </c>
      <c r="N50" s="37"/>
      <c r="O50" s="20"/>
      <c r="P50" s="21"/>
      <c r="Q50" s="22"/>
    </row>
    <row r="51" spans="1:17">
      <c r="A51" s="35">
        <v>3</v>
      </c>
      <c r="B51" s="36"/>
      <c r="C51" s="37"/>
      <c r="D51" s="37"/>
      <c r="E51" s="37"/>
      <c r="F51" s="37"/>
      <c r="G51" s="37"/>
      <c r="H51" s="18">
        <f t="shared" si="7"/>
        <v>0</v>
      </c>
      <c r="I51" s="37"/>
      <c r="J51" s="37"/>
      <c r="K51" s="37"/>
      <c r="L51" s="37"/>
      <c r="M51" s="18">
        <f t="shared" si="1"/>
        <v>0</v>
      </c>
      <c r="N51" s="37"/>
      <c r="O51" s="20"/>
      <c r="P51" s="21"/>
      <c r="Q51" s="22"/>
    </row>
    <row r="52" spans="1:17">
      <c r="A52" s="35">
        <v>4</v>
      </c>
      <c r="B52" s="36"/>
      <c r="C52" s="37"/>
      <c r="D52" s="37"/>
      <c r="E52" s="37"/>
      <c r="F52" s="37"/>
      <c r="G52" s="37"/>
      <c r="H52" s="18">
        <f t="shared" si="7"/>
        <v>0</v>
      </c>
      <c r="I52" s="37"/>
      <c r="J52" s="37"/>
      <c r="K52" s="37"/>
      <c r="L52" s="37"/>
      <c r="M52" s="18">
        <f t="shared" si="1"/>
        <v>0</v>
      </c>
      <c r="N52" s="37"/>
      <c r="O52" s="20"/>
      <c r="P52" s="21"/>
      <c r="Q52" s="22"/>
    </row>
    <row r="53" spans="1:17">
      <c r="A53" s="35">
        <v>5</v>
      </c>
      <c r="B53" s="36"/>
      <c r="C53" s="37"/>
      <c r="D53" s="37"/>
      <c r="E53" s="37"/>
      <c r="F53" s="37"/>
      <c r="G53" s="37"/>
      <c r="H53" s="18">
        <f t="shared" si="7"/>
        <v>0</v>
      </c>
      <c r="I53" s="37"/>
      <c r="J53" s="37"/>
      <c r="K53" s="37"/>
      <c r="L53" s="37"/>
      <c r="M53" s="18">
        <f t="shared" si="1"/>
        <v>0</v>
      </c>
      <c r="N53" s="37"/>
      <c r="O53" s="20"/>
      <c r="P53" s="21"/>
      <c r="Q53" s="22"/>
    </row>
    <row r="54" spans="1:17">
      <c r="A54" s="35">
        <v>6</v>
      </c>
      <c r="B54" s="36"/>
      <c r="C54" s="37"/>
      <c r="D54" s="37"/>
      <c r="E54" s="37"/>
      <c r="F54" s="37"/>
      <c r="G54" s="37"/>
      <c r="H54" s="18">
        <f t="shared" si="7"/>
        <v>0</v>
      </c>
      <c r="I54" s="37"/>
      <c r="J54" s="37"/>
      <c r="K54" s="37"/>
      <c r="L54" s="37"/>
      <c r="M54" s="18">
        <f t="shared" si="1"/>
        <v>0</v>
      </c>
      <c r="N54" s="37"/>
      <c r="O54" s="20"/>
      <c r="P54" s="21"/>
      <c r="Q54" s="22"/>
    </row>
    <row r="55" spans="1:17">
      <c r="A55" s="35">
        <v>7</v>
      </c>
      <c r="B55" s="36"/>
      <c r="C55" s="37"/>
      <c r="D55" s="37"/>
      <c r="E55" s="37"/>
      <c r="F55" s="37"/>
      <c r="G55" s="37"/>
      <c r="H55" s="18">
        <f t="shared" si="7"/>
        <v>0</v>
      </c>
      <c r="I55" s="37"/>
      <c r="J55" s="37"/>
      <c r="K55" s="37"/>
      <c r="L55" s="37"/>
      <c r="M55" s="18">
        <f t="shared" si="1"/>
        <v>0</v>
      </c>
      <c r="N55" s="37"/>
      <c r="O55" s="20"/>
      <c r="P55" s="21"/>
      <c r="Q55" s="22"/>
    </row>
    <row r="56" spans="1:17">
      <c r="A56" s="35">
        <v>8</v>
      </c>
      <c r="B56" s="36"/>
      <c r="C56" s="37"/>
      <c r="D56" s="37"/>
      <c r="E56" s="37"/>
      <c r="F56" s="37"/>
      <c r="G56" s="37"/>
      <c r="H56" s="18">
        <f t="shared" si="7"/>
        <v>0</v>
      </c>
      <c r="I56" s="37"/>
      <c r="J56" s="37"/>
      <c r="K56" s="37"/>
      <c r="L56" s="37"/>
      <c r="M56" s="18">
        <f t="shared" si="1"/>
        <v>0</v>
      </c>
      <c r="N56" s="37"/>
      <c r="O56" s="20"/>
      <c r="P56" s="21"/>
      <c r="Q56" s="22"/>
    </row>
    <row r="57" spans="1:17">
      <c r="A57" s="35">
        <v>9</v>
      </c>
      <c r="B57" s="36"/>
      <c r="C57" s="37"/>
      <c r="D57" s="37"/>
      <c r="E57" s="37"/>
      <c r="F57" s="37"/>
      <c r="G57" s="37"/>
      <c r="H57" s="18">
        <f t="shared" si="7"/>
        <v>0</v>
      </c>
      <c r="I57" s="37"/>
      <c r="J57" s="37"/>
      <c r="K57" s="37"/>
      <c r="L57" s="37"/>
      <c r="M57" s="18">
        <f t="shared" si="1"/>
        <v>0</v>
      </c>
      <c r="N57" s="37"/>
      <c r="O57" s="20"/>
      <c r="P57" s="21"/>
      <c r="Q57" s="22"/>
    </row>
    <row r="58" spans="1:17">
      <c r="A58" s="35">
        <v>10</v>
      </c>
      <c r="B58" s="36"/>
      <c r="C58" s="37"/>
      <c r="D58" s="37"/>
      <c r="E58" s="37"/>
      <c r="F58" s="37"/>
      <c r="G58" s="37"/>
      <c r="H58" s="18">
        <f t="shared" si="7"/>
        <v>0</v>
      </c>
      <c r="I58" s="37"/>
      <c r="J58" s="37"/>
      <c r="K58" s="37"/>
      <c r="L58" s="37"/>
      <c r="M58" s="18">
        <f t="shared" si="1"/>
        <v>0</v>
      </c>
      <c r="N58" s="37"/>
      <c r="O58" s="20"/>
      <c r="P58" s="21"/>
      <c r="Q58" s="22"/>
    </row>
    <row r="59" spans="1:17">
      <c r="A59" s="35">
        <v>11</v>
      </c>
      <c r="B59" s="36"/>
      <c r="C59" s="37"/>
      <c r="D59" s="37"/>
      <c r="E59" s="37"/>
      <c r="F59" s="37"/>
      <c r="G59" s="37"/>
      <c r="H59" s="18">
        <f t="shared" si="7"/>
        <v>0</v>
      </c>
      <c r="I59" s="37"/>
      <c r="J59" s="37"/>
      <c r="K59" s="37"/>
      <c r="L59" s="37"/>
      <c r="M59" s="18">
        <f t="shared" si="1"/>
        <v>0</v>
      </c>
      <c r="N59" s="37"/>
      <c r="O59" s="20"/>
      <c r="P59" s="21"/>
      <c r="Q59" s="22"/>
    </row>
    <row r="60" spans="1:17" ht="16" thickBot="1">
      <c r="A60" s="38">
        <v>12</v>
      </c>
      <c r="B60" s="39"/>
      <c r="C60" s="40"/>
      <c r="D60" s="40"/>
      <c r="E60" s="40"/>
      <c r="F60" s="40"/>
      <c r="G60" s="40"/>
      <c r="H60" s="24">
        <f>IF(F60="",(D60-E60),IF(E60="",ROUND(C60*D60/(C60+F60-G60),2),ROUND((C60*D60/(C60+F60-G60))-E60,2)))</f>
        <v>0</v>
      </c>
      <c r="I60" s="40"/>
      <c r="J60" s="40"/>
      <c r="K60" s="40"/>
      <c r="L60" s="40"/>
      <c r="M60" s="18">
        <f t="shared" si="1"/>
        <v>0</v>
      </c>
      <c r="N60" s="40"/>
      <c r="O60" s="20"/>
      <c r="P60" s="21"/>
      <c r="Q60" s="22"/>
    </row>
    <row r="61" spans="1:17" ht="16" thickBot="1">
      <c r="A61" s="38" t="s">
        <v>18</v>
      </c>
      <c r="B61" s="27">
        <f>IF(B49&lt;&gt;"",B49,IF(B50&lt;&gt;"",B50,IF(B51&lt;&gt;"",B51,IF(B52&lt;&gt;"",B52,IF(B53&lt;&gt;"",B53,IF(B54&lt;&gt;"",B54,IF(B55&lt;&gt;"",B55,IF(B56&lt;&gt;"",B56,IF(B57&lt;&gt;"",B57,IF(B58&lt;&gt;"",B58,IF(B59&lt;&gt;"",B59,B60)))))))))))</f>
        <v>0</v>
      </c>
      <c r="C61" s="28">
        <f>SUM(C49:C60)</f>
        <v>0</v>
      </c>
      <c r="D61" s="28">
        <f>SUM(D49:D60)</f>
        <v>0</v>
      </c>
      <c r="E61" s="28">
        <f t="shared" ref="E61:N61" si="8">SUM(E49:E60)</f>
        <v>0</v>
      </c>
      <c r="F61" s="28">
        <f t="shared" si="8"/>
        <v>0</v>
      </c>
      <c r="G61" s="28">
        <f t="shared" si="8"/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8">
        <f t="shared" si="8"/>
        <v>0</v>
      </c>
      <c r="L61" s="28">
        <f t="shared" si="8"/>
        <v>0</v>
      </c>
      <c r="M61" s="28">
        <f t="shared" si="8"/>
        <v>0</v>
      </c>
      <c r="N61" s="28">
        <f t="shared" si="8"/>
        <v>0</v>
      </c>
      <c r="O61" s="29"/>
      <c r="P61" s="30"/>
      <c r="Q61" s="31"/>
    </row>
    <row r="62" spans="1:17">
      <c r="A62" s="11">
        <v>1</v>
      </c>
      <c r="B62" s="12"/>
      <c r="C62" s="13"/>
      <c r="D62" s="13"/>
      <c r="E62" s="13"/>
      <c r="F62" s="13"/>
      <c r="G62" s="13"/>
      <c r="H62" s="12">
        <f t="shared" ref="H62:H72" si="9">IF(F62="",(D62-E62),IF(E62="",ROUND(C62*D62/(C62+F62-G62),2),ROUND((C62*D62/(C62+F62-G62))-E62,2)))</f>
        <v>0</v>
      </c>
      <c r="I62" s="13"/>
      <c r="J62" s="13"/>
      <c r="K62" s="13"/>
      <c r="L62" s="13"/>
      <c r="M62" s="12">
        <f t="shared" si="1"/>
        <v>0</v>
      </c>
      <c r="N62" s="13"/>
      <c r="O62" s="14" t="e">
        <f>ROUND((0.26/0.6)*((M74*1.6/C74)-1),4)</f>
        <v>#DIV/0!</v>
      </c>
      <c r="P62" s="15" t="e">
        <f>ROUND(IF(O62&lt;0,0,IF(O62&gt;0.26,0.26*C74,O62*C74)),2)</f>
        <v>#DIV/0!</v>
      </c>
      <c r="Q62" s="16" t="e">
        <f>IF(P62=0,SUM(N62:N73)*-1,P62-SUM(N62:N73))</f>
        <v>#DIV/0!</v>
      </c>
    </row>
    <row r="63" spans="1:17">
      <c r="A63" s="17">
        <v>2</v>
      </c>
      <c r="B63" s="18"/>
      <c r="C63" s="19"/>
      <c r="D63" s="19"/>
      <c r="E63" s="19"/>
      <c r="F63" s="19"/>
      <c r="G63" s="19"/>
      <c r="H63" s="18">
        <f t="shared" si="9"/>
        <v>0</v>
      </c>
      <c r="I63" s="19"/>
      <c r="J63" s="19"/>
      <c r="K63" s="19"/>
      <c r="L63" s="19"/>
      <c r="M63" s="18">
        <f t="shared" si="1"/>
        <v>0</v>
      </c>
      <c r="N63" s="19"/>
      <c r="O63" s="20"/>
      <c r="P63" s="21"/>
      <c r="Q63" s="22"/>
    </row>
    <row r="64" spans="1:17">
      <c r="A64" s="17">
        <v>3</v>
      </c>
      <c r="B64" s="18"/>
      <c r="C64" s="19"/>
      <c r="D64" s="19"/>
      <c r="E64" s="19"/>
      <c r="F64" s="19"/>
      <c r="G64" s="19"/>
      <c r="H64" s="18">
        <f t="shared" si="9"/>
        <v>0</v>
      </c>
      <c r="I64" s="19"/>
      <c r="J64" s="19"/>
      <c r="K64" s="19"/>
      <c r="L64" s="19"/>
      <c r="M64" s="18">
        <f t="shared" si="1"/>
        <v>0</v>
      </c>
      <c r="N64" s="19"/>
      <c r="O64" s="20"/>
      <c r="P64" s="21"/>
      <c r="Q64" s="22"/>
    </row>
    <row r="65" spans="1:17">
      <c r="A65" s="17">
        <v>4</v>
      </c>
      <c r="B65" s="18"/>
      <c r="C65" s="19"/>
      <c r="D65" s="19"/>
      <c r="E65" s="19"/>
      <c r="F65" s="19"/>
      <c r="G65" s="19"/>
      <c r="H65" s="18">
        <f t="shared" si="9"/>
        <v>0</v>
      </c>
      <c r="I65" s="19"/>
      <c r="J65" s="19"/>
      <c r="K65" s="19"/>
      <c r="L65" s="19"/>
      <c r="M65" s="18">
        <f t="shared" si="1"/>
        <v>0</v>
      </c>
      <c r="N65" s="19"/>
      <c r="O65" s="20"/>
      <c r="P65" s="21"/>
      <c r="Q65" s="22"/>
    </row>
    <row r="66" spans="1:17">
      <c r="A66" s="17">
        <v>5</v>
      </c>
      <c r="B66" s="18"/>
      <c r="C66" s="19"/>
      <c r="D66" s="19"/>
      <c r="E66" s="19"/>
      <c r="F66" s="19"/>
      <c r="G66" s="19"/>
      <c r="H66" s="18">
        <f t="shared" si="9"/>
        <v>0</v>
      </c>
      <c r="I66" s="19"/>
      <c r="J66" s="19"/>
      <c r="K66" s="19"/>
      <c r="L66" s="19"/>
      <c r="M66" s="18">
        <f t="shared" si="1"/>
        <v>0</v>
      </c>
      <c r="N66" s="19"/>
      <c r="O66" s="20"/>
      <c r="P66" s="21"/>
      <c r="Q66" s="22"/>
    </row>
    <row r="67" spans="1:17">
      <c r="A67" s="17">
        <v>6</v>
      </c>
      <c r="B67" s="18"/>
      <c r="C67" s="19"/>
      <c r="D67" s="19"/>
      <c r="E67" s="19"/>
      <c r="F67" s="19"/>
      <c r="G67" s="19"/>
      <c r="H67" s="18">
        <f t="shared" si="9"/>
        <v>0</v>
      </c>
      <c r="I67" s="19"/>
      <c r="J67" s="19"/>
      <c r="K67" s="19"/>
      <c r="L67" s="19"/>
      <c r="M67" s="18">
        <f t="shared" si="1"/>
        <v>0</v>
      </c>
      <c r="N67" s="19"/>
      <c r="O67" s="20"/>
      <c r="P67" s="21"/>
      <c r="Q67" s="22"/>
    </row>
    <row r="68" spans="1:17">
      <c r="A68" s="17">
        <v>7</v>
      </c>
      <c r="B68" s="18"/>
      <c r="C68" s="19"/>
      <c r="D68" s="19"/>
      <c r="E68" s="19"/>
      <c r="F68" s="19"/>
      <c r="G68" s="19"/>
      <c r="H68" s="18">
        <f t="shared" si="9"/>
        <v>0</v>
      </c>
      <c r="I68" s="19"/>
      <c r="J68" s="19"/>
      <c r="K68" s="19"/>
      <c r="L68" s="19"/>
      <c r="M68" s="18">
        <f t="shared" si="1"/>
        <v>0</v>
      </c>
      <c r="N68" s="19"/>
      <c r="O68" s="20"/>
      <c r="P68" s="21"/>
      <c r="Q68" s="22"/>
    </row>
    <row r="69" spans="1:17">
      <c r="A69" s="17">
        <v>8</v>
      </c>
      <c r="B69" s="18"/>
      <c r="C69" s="19"/>
      <c r="D69" s="19"/>
      <c r="E69" s="19"/>
      <c r="F69" s="19"/>
      <c r="G69" s="19"/>
      <c r="H69" s="18">
        <f t="shared" si="9"/>
        <v>0</v>
      </c>
      <c r="I69" s="19"/>
      <c r="J69" s="19"/>
      <c r="K69" s="19"/>
      <c r="L69" s="19"/>
      <c r="M69" s="18">
        <f t="shared" si="1"/>
        <v>0</v>
      </c>
      <c r="N69" s="19"/>
      <c r="O69" s="20"/>
      <c r="P69" s="21"/>
      <c r="Q69" s="22"/>
    </row>
    <row r="70" spans="1:17">
      <c r="A70" s="17">
        <v>9</v>
      </c>
      <c r="B70" s="18"/>
      <c r="C70" s="19"/>
      <c r="D70" s="19"/>
      <c r="E70" s="19"/>
      <c r="F70" s="19"/>
      <c r="G70" s="19"/>
      <c r="H70" s="18">
        <f t="shared" si="9"/>
        <v>0</v>
      </c>
      <c r="I70" s="19"/>
      <c r="J70" s="19"/>
      <c r="K70" s="19"/>
      <c r="L70" s="19"/>
      <c r="M70" s="18">
        <f t="shared" si="1"/>
        <v>0</v>
      </c>
      <c r="N70" s="19"/>
      <c r="O70" s="20"/>
      <c r="P70" s="21"/>
      <c r="Q70" s="22"/>
    </row>
    <row r="71" spans="1:17">
      <c r="A71" s="17">
        <v>10</v>
      </c>
      <c r="B71" s="18"/>
      <c r="C71" s="19"/>
      <c r="D71" s="19"/>
      <c r="E71" s="19"/>
      <c r="F71" s="19"/>
      <c r="G71" s="19"/>
      <c r="H71" s="18">
        <f t="shared" si="9"/>
        <v>0</v>
      </c>
      <c r="I71" s="19"/>
      <c r="J71" s="19"/>
      <c r="K71" s="19"/>
      <c r="L71" s="19"/>
      <c r="M71" s="18">
        <f t="shared" si="1"/>
        <v>0</v>
      </c>
      <c r="N71" s="19"/>
      <c r="O71" s="20"/>
      <c r="P71" s="21"/>
      <c r="Q71" s="22"/>
    </row>
    <row r="72" spans="1:17">
      <c r="A72" s="17">
        <v>11</v>
      </c>
      <c r="B72" s="18"/>
      <c r="C72" s="19"/>
      <c r="D72" s="19"/>
      <c r="E72" s="19"/>
      <c r="F72" s="19"/>
      <c r="G72" s="19"/>
      <c r="H72" s="18">
        <f t="shared" si="9"/>
        <v>0</v>
      </c>
      <c r="I72" s="19"/>
      <c r="J72" s="19"/>
      <c r="K72" s="19"/>
      <c r="L72" s="19"/>
      <c r="M72" s="18">
        <f t="shared" si="1"/>
        <v>0</v>
      </c>
      <c r="N72" s="19"/>
      <c r="O72" s="20"/>
      <c r="P72" s="21"/>
      <c r="Q72" s="22"/>
    </row>
    <row r="73" spans="1:17" ht="16" thickBot="1">
      <c r="A73" s="23">
        <v>12</v>
      </c>
      <c r="B73" s="24"/>
      <c r="C73" s="25"/>
      <c r="D73" s="25"/>
      <c r="E73" s="25"/>
      <c r="F73" s="25"/>
      <c r="G73" s="25"/>
      <c r="H73" s="24">
        <f>IF(F73="",(D73-E73),IF(E73="",ROUND(C73*D73/(C73+F73-G73),2),ROUND((C73*D73/(C73+F73-G73))-E73,2)))</f>
        <v>0</v>
      </c>
      <c r="I73" s="25"/>
      <c r="J73" s="25"/>
      <c r="K73" s="25"/>
      <c r="L73" s="25"/>
      <c r="M73" s="18">
        <f t="shared" si="1"/>
        <v>0</v>
      </c>
      <c r="N73" s="25"/>
      <c r="O73" s="20"/>
      <c r="P73" s="21"/>
      <c r="Q73" s="22"/>
    </row>
    <row r="74" spans="1:17" ht="16" thickBot="1">
      <c r="A74" s="26" t="s">
        <v>18</v>
      </c>
      <c r="B74" s="27">
        <f>IF(B62&lt;&gt;"",B62,IF(B63&lt;&gt;"",B63,IF(B64&lt;&gt;"",B64,IF(B65&lt;&gt;"",B65,IF(B66&lt;&gt;"",B66,IF(B67&lt;&gt;"",B67,IF(B68&lt;&gt;"",B68,IF(B69&lt;&gt;"",B69,IF(B70&lt;&gt;"",B70,IF(B71&lt;&gt;"",B71,IF(B72&lt;&gt;"",B72,B73)))))))))))</f>
        <v>0</v>
      </c>
      <c r="C74" s="28">
        <f>SUM(C62:C73)</f>
        <v>0</v>
      </c>
      <c r="D74" s="28">
        <f>SUM(D62:D73)</f>
        <v>0</v>
      </c>
      <c r="E74" s="28">
        <f t="shared" ref="E74:N74" si="10">SUM(E62:E73)</f>
        <v>0</v>
      </c>
      <c r="F74" s="28">
        <f t="shared" si="10"/>
        <v>0</v>
      </c>
      <c r="G74" s="28">
        <f t="shared" si="10"/>
        <v>0</v>
      </c>
      <c r="H74" s="28">
        <f t="shared" si="10"/>
        <v>0</v>
      </c>
      <c r="I74" s="28">
        <f t="shared" si="10"/>
        <v>0</v>
      </c>
      <c r="J74" s="28">
        <f t="shared" si="10"/>
        <v>0</v>
      </c>
      <c r="K74" s="28">
        <f t="shared" si="10"/>
        <v>0</v>
      </c>
      <c r="L74" s="28">
        <f t="shared" si="10"/>
        <v>0</v>
      </c>
      <c r="M74" s="28">
        <f t="shared" si="10"/>
        <v>0</v>
      </c>
      <c r="N74" s="28">
        <f t="shared" si="10"/>
        <v>0</v>
      </c>
      <c r="O74" s="29"/>
      <c r="P74" s="30"/>
      <c r="Q74" s="31"/>
    </row>
    <row r="75" spans="1:17">
      <c r="A75" s="32">
        <v>1</v>
      </c>
      <c r="B75" s="41"/>
      <c r="C75" s="34"/>
      <c r="D75" s="34"/>
      <c r="E75" s="34"/>
      <c r="F75" s="34"/>
      <c r="G75" s="34"/>
      <c r="H75" s="12">
        <f t="shared" ref="H75:H85" si="11">IF(F75="",(D75-E75),IF(E75="",ROUND(C75*D75/(C75+F75-G75),2),ROUND((C75*D75/(C75+F75-G75))-E75,2)))</f>
        <v>0</v>
      </c>
      <c r="I75" s="34"/>
      <c r="J75" s="34"/>
      <c r="K75" s="34"/>
      <c r="L75" s="34"/>
      <c r="M75" s="12">
        <f t="shared" si="1"/>
        <v>0</v>
      </c>
      <c r="N75" s="34"/>
      <c r="O75" s="14" t="e">
        <f>ROUND((0.26/0.6)*((M87*1.6/C87)-1),4)</f>
        <v>#DIV/0!</v>
      </c>
      <c r="P75" s="15" t="e">
        <f>ROUND(IF(O75&lt;0,0,IF(O75&gt;0.26,0.26*C87,O75*C87)),2)</f>
        <v>#DIV/0!</v>
      </c>
      <c r="Q75" s="16" t="e">
        <f>IF(P75=0,SUM(N75:N86)*-1,P75-SUM(N75:N86))</f>
        <v>#DIV/0!</v>
      </c>
    </row>
    <row r="76" spans="1:17">
      <c r="A76" s="35">
        <v>2</v>
      </c>
      <c r="B76" s="36"/>
      <c r="C76" s="37"/>
      <c r="D76" s="37"/>
      <c r="E76" s="37"/>
      <c r="F76" s="37"/>
      <c r="G76" s="37"/>
      <c r="H76" s="18">
        <f t="shared" si="11"/>
        <v>0</v>
      </c>
      <c r="I76" s="37"/>
      <c r="J76" s="37"/>
      <c r="K76" s="37"/>
      <c r="L76" s="37"/>
      <c r="M76" s="18">
        <f t="shared" ref="M76:M86" si="12">SUM(H76:L76)*9.43</f>
        <v>0</v>
      </c>
      <c r="N76" s="37"/>
      <c r="O76" s="20"/>
      <c r="P76" s="21"/>
      <c r="Q76" s="22"/>
    </row>
    <row r="77" spans="1:17">
      <c r="A77" s="35">
        <v>3</v>
      </c>
      <c r="B77" s="36"/>
      <c r="C77" s="37"/>
      <c r="D77" s="37"/>
      <c r="E77" s="37"/>
      <c r="F77" s="37"/>
      <c r="G77" s="37"/>
      <c r="H77" s="18">
        <f t="shared" si="11"/>
        <v>0</v>
      </c>
      <c r="I77" s="37"/>
      <c r="J77" s="37"/>
      <c r="K77" s="37"/>
      <c r="L77" s="37"/>
      <c r="M77" s="18">
        <f t="shared" si="12"/>
        <v>0</v>
      </c>
      <c r="N77" s="37"/>
      <c r="O77" s="20"/>
      <c r="P77" s="21"/>
      <c r="Q77" s="22"/>
    </row>
    <row r="78" spans="1:17">
      <c r="A78" s="35">
        <v>4</v>
      </c>
      <c r="B78" s="36"/>
      <c r="C78" s="37"/>
      <c r="D78" s="37"/>
      <c r="E78" s="37"/>
      <c r="F78" s="37"/>
      <c r="G78" s="37"/>
      <c r="H78" s="18">
        <f t="shared" si="11"/>
        <v>0</v>
      </c>
      <c r="I78" s="37"/>
      <c r="J78" s="37"/>
      <c r="K78" s="37"/>
      <c r="L78" s="37"/>
      <c r="M78" s="18">
        <f t="shared" si="12"/>
        <v>0</v>
      </c>
      <c r="N78" s="37"/>
      <c r="O78" s="20"/>
      <c r="P78" s="21"/>
      <c r="Q78" s="22"/>
    </row>
    <row r="79" spans="1:17">
      <c r="A79" s="35">
        <v>5</v>
      </c>
      <c r="B79" s="36"/>
      <c r="C79" s="37"/>
      <c r="D79" s="37"/>
      <c r="E79" s="37"/>
      <c r="F79" s="37"/>
      <c r="G79" s="37"/>
      <c r="H79" s="18">
        <f t="shared" si="11"/>
        <v>0</v>
      </c>
      <c r="I79" s="37"/>
      <c r="J79" s="37"/>
      <c r="K79" s="37"/>
      <c r="L79" s="37"/>
      <c r="M79" s="18">
        <f t="shared" si="12"/>
        <v>0</v>
      </c>
      <c r="N79" s="37"/>
      <c r="O79" s="20"/>
      <c r="P79" s="21"/>
      <c r="Q79" s="22"/>
    </row>
    <row r="80" spans="1:17">
      <c r="A80" s="35">
        <v>6</v>
      </c>
      <c r="B80" s="36"/>
      <c r="C80" s="37"/>
      <c r="D80" s="37"/>
      <c r="E80" s="37"/>
      <c r="F80" s="37"/>
      <c r="G80" s="37"/>
      <c r="H80" s="18">
        <f t="shared" si="11"/>
        <v>0</v>
      </c>
      <c r="I80" s="37"/>
      <c r="J80" s="37"/>
      <c r="K80" s="37"/>
      <c r="L80" s="37"/>
      <c r="M80" s="18">
        <f t="shared" si="12"/>
        <v>0</v>
      </c>
      <c r="N80" s="37"/>
      <c r="O80" s="20"/>
      <c r="P80" s="21"/>
      <c r="Q80" s="22"/>
    </row>
    <row r="81" spans="1:17">
      <c r="A81" s="35">
        <v>7</v>
      </c>
      <c r="B81" s="36"/>
      <c r="C81" s="37"/>
      <c r="D81" s="37"/>
      <c r="E81" s="37"/>
      <c r="F81" s="37"/>
      <c r="G81" s="37"/>
      <c r="H81" s="18">
        <f t="shared" si="11"/>
        <v>0</v>
      </c>
      <c r="I81" s="37"/>
      <c r="J81" s="37"/>
      <c r="K81" s="37"/>
      <c r="L81" s="37"/>
      <c r="M81" s="18">
        <f t="shared" si="12"/>
        <v>0</v>
      </c>
      <c r="N81" s="37"/>
      <c r="O81" s="20"/>
      <c r="P81" s="21"/>
      <c r="Q81" s="22"/>
    </row>
    <row r="82" spans="1:17">
      <c r="A82" s="35">
        <v>8</v>
      </c>
      <c r="B82" s="36"/>
      <c r="C82" s="37"/>
      <c r="D82" s="37"/>
      <c r="E82" s="37"/>
      <c r="F82" s="37"/>
      <c r="G82" s="37"/>
      <c r="H82" s="18">
        <f t="shared" si="11"/>
        <v>0</v>
      </c>
      <c r="I82" s="37"/>
      <c r="J82" s="37"/>
      <c r="K82" s="37"/>
      <c r="L82" s="37"/>
      <c r="M82" s="18">
        <f t="shared" si="12"/>
        <v>0</v>
      </c>
      <c r="N82" s="37"/>
      <c r="O82" s="20"/>
      <c r="P82" s="21"/>
      <c r="Q82" s="22"/>
    </row>
    <row r="83" spans="1:17">
      <c r="A83" s="35">
        <v>9</v>
      </c>
      <c r="B83" s="36"/>
      <c r="C83" s="37"/>
      <c r="D83" s="37"/>
      <c r="E83" s="37"/>
      <c r="F83" s="37"/>
      <c r="G83" s="37"/>
      <c r="H83" s="18">
        <f t="shared" si="11"/>
        <v>0</v>
      </c>
      <c r="I83" s="37"/>
      <c r="J83" s="37"/>
      <c r="K83" s="37"/>
      <c r="L83" s="37"/>
      <c r="M83" s="18">
        <f t="shared" si="12"/>
        <v>0</v>
      </c>
      <c r="N83" s="37"/>
      <c r="O83" s="20"/>
      <c r="P83" s="21"/>
      <c r="Q83" s="22"/>
    </row>
    <row r="84" spans="1:17">
      <c r="A84" s="35">
        <v>10</v>
      </c>
      <c r="B84" s="36"/>
      <c r="C84" s="37"/>
      <c r="D84" s="37"/>
      <c r="E84" s="37"/>
      <c r="F84" s="37"/>
      <c r="G84" s="37"/>
      <c r="H84" s="18">
        <f t="shared" si="11"/>
        <v>0</v>
      </c>
      <c r="I84" s="37"/>
      <c r="J84" s="37"/>
      <c r="K84" s="37"/>
      <c r="L84" s="37"/>
      <c r="M84" s="18">
        <f t="shared" si="12"/>
        <v>0</v>
      </c>
      <c r="N84" s="37"/>
      <c r="O84" s="20"/>
      <c r="P84" s="21"/>
      <c r="Q84" s="22"/>
    </row>
    <row r="85" spans="1:17">
      <c r="A85" s="35">
        <v>11</v>
      </c>
      <c r="B85" s="36"/>
      <c r="C85" s="37"/>
      <c r="D85" s="37"/>
      <c r="E85" s="37"/>
      <c r="F85" s="37"/>
      <c r="G85" s="37"/>
      <c r="H85" s="18">
        <f t="shared" si="11"/>
        <v>0</v>
      </c>
      <c r="I85" s="37"/>
      <c r="J85" s="37"/>
      <c r="K85" s="37"/>
      <c r="L85" s="37"/>
      <c r="M85" s="18">
        <f t="shared" si="12"/>
        <v>0</v>
      </c>
      <c r="N85" s="37"/>
      <c r="O85" s="20"/>
      <c r="P85" s="21"/>
      <c r="Q85" s="22"/>
    </row>
    <row r="86" spans="1:17" ht="16" thickBot="1">
      <c r="A86" s="38">
        <v>12</v>
      </c>
      <c r="B86" s="39"/>
      <c r="C86" s="40"/>
      <c r="D86" s="40"/>
      <c r="E86" s="40"/>
      <c r="F86" s="40"/>
      <c r="G86" s="40"/>
      <c r="H86" s="24">
        <f>IF(F86="",(D86-E86),IF(E86="",ROUND(C86*D86/(C86+F86-G86),2),ROUND((C86*D86/(C86+F86-G86))-E86,2)))</f>
        <v>0</v>
      </c>
      <c r="I86" s="40"/>
      <c r="J86" s="40"/>
      <c r="K86" s="40"/>
      <c r="L86" s="40"/>
      <c r="M86" s="18">
        <f t="shared" si="12"/>
        <v>0</v>
      </c>
      <c r="N86" s="40"/>
      <c r="O86" s="20"/>
      <c r="P86" s="21"/>
      <c r="Q86" s="22"/>
    </row>
    <row r="87" spans="1:17" ht="16" thickBot="1">
      <c r="A87" s="38" t="s">
        <v>18</v>
      </c>
      <c r="B87" s="27">
        <f>IF(B75&lt;&gt;"",B75,IF(B76&lt;&gt;"",B76,IF(B77&lt;&gt;"",B77,IF(B78&lt;&gt;"",B78,IF(B79&lt;&gt;"",B79,IF(B80&lt;&gt;"",B80,IF(B81&lt;&gt;"",B81,IF(B82&lt;&gt;"",B82,IF(B83&lt;&gt;"",B83,IF(B84&lt;&gt;"",B84,IF(B85&lt;&gt;"",B85,B86)))))))))))</f>
        <v>0</v>
      </c>
      <c r="C87" s="28">
        <f>SUM(C75:C86)</f>
        <v>0</v>
      </c>
      <c r="D87" s="28">
        <f>SUM(D75:D86)</f>
        <v>0</v>
      </c>
      <c r="E87" s="28">
        <f t="shared" ref="E87:N87" si="13">SUM(E75:E86)</f>
        <v>0</v>
      </c>
      <c r="F87" s="28">
        <f t="shared" si="13"/>
        <v>0</v>
      </c>
      <c r="G87" s="28">
        <f t="shared" si="13"/>
        <v>0</v>
      </c>
      <c r="H87" s="28">
        <f t="shared" si="13"/>
        <v>0</v>
      </c>
      <c r="I87" s="28">
        <f t="shared" si="13"/>
        <v>0</v>
      </c>
      <c r="J87" s="28">
        <f t="shared" si="13"/>
        <v>0</v>
      </c>
      <c r="K87" s="28">
        <f t="shared" si="13"/>
        <v>0</v>
      </c>
      <c r="L87" s="28">
        <f t="shared" si="13"/>
        <v>0</v>
      </c>
      <c r="M87" s="28">
        <f t="shared" si="13"/>
        <v>0</v>
      </c>
      <c r="N87" s="28">
        <f t="shared" si="13"/>
        <v>0</v>
      </c>
      <c r="O87" s="29"/>
      <c r="P87" s="30"/>
      <c r="Q87" s="31"/>
    </row>
  </sheetData>
  <mergeCells count="37">
    <mergeCell ref="O75:O87"/>
    <mergeCell ref="P75:P87"/>
    <mergeCell ref="Q75:Q87"/>
    <mergeCell ref="O49:O61"/>
    <mergeCell ref="P49:P61"/>
    <mergeCell ref="Q49:Q61"/>
    <mergeCell ref="O62:O74"/>
    <mergeCell ref="P62:P74"/>
    <mergeCell ref="Q62:Q74"/>
    <mergeCell ref="O23:O35"/>
    <mergeCell ref="P23:P35"/>
    <mergeCell ref="Q23:Q35"/>
    <mergeCell ref="O36:O48"/>
    <mergeCell ref="P36:P48"/>
    <mergeCell ref="Q36:Q48"/>
    <mergeCell ref="O7:O9"/>
    <mergeCell ref="P7:P9"/>
    <mergeCell ref="Q7:Q9"/>
    <mergeCell ref="O10:O22"/>
    <mergeCell ref="P10:P22"/>
    <mergeCell ref="Q10:Q22"/>
    <mergeCell ref="I7:I9"/>
    <mergeCell ref="J7:J9"/>
    <mergeCell ref="K7:K9"/>
    <mergeCell ref="L7:L9"/>
    <mergeCell ref="M7:M9"/>
    <mergeCell ref="N7:N9"/>
    <mergeCell ref="A3:Q3"/>
    <mergeCell ref="A5:Q5"/>
    <mergeCell ref="A7:A9"/>
    <mergeCell ref="B7:B9"/>
    <mergeCell ref="C7:C9"/>
    <mergeCell ref="D7:D9"/>
    <mergeCell ref="E7:E9"/>
    <mergeCell ref="F7:F9"/>
    <mergeCell ref="G7:G9"/>
    <mergeCell ref="H7:H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philippon</dc:creator>
  <cp:lastModifiedBy>benjamin philippon</cp:lastModifiedBy>
  <dcterms:created xsi:type="dcterms:W3CDTF">2014-05-27T10:04:33Z</dcterms:created>
  <dcterms:modified xsi:type="dcterms:W3CDTF">2014-05-27T10:06:04Z</dcterms:modified>
</cp:coreProperties>
</file>