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3655" windowHeight="9225" activeTab="3"/>
  </bookViews>
  <sheets>
    <sheet name="stock" sheetId="1" r:id="rId1"/>
    <sheet name="entrées" sheetId="2" r:id="rId2"/>
    <sheet name="sorties" sheetId="3" r:id="rId3"/>
    <sheet name="commande" sheetId="4" r:id="rId4"/>
  </sheets>
  <externalReferences>
    <externalReference r:id="rId5"/>
    <externalReference r:id="rId6"/>
  </externalReferences>
  <definedNames>
    <definedName name="TITRESM">#REF!</definedName>
  </definedNames>
  <calcPr calcId="124519"/>
  <fileRecoveryPr repairLoad="1"/>
</workbook>
</file>

<file path=xl/calcChain.xml><?xml version="1.0" encoding="utf-8"?>
<calcChain xmlns="http://schemas.openxmlformats.org/spreadsheetml/2006/main">
  <c r="J25" i="4"/>
  <c r="J24"/>
  <c r="J23"/>
  <c r="J22"/>
  <c r="J21"/>
  <c r="J20"/>
  <c r="J19"/>
  <c r="J18"/>
  <c r="J17"/>
  <c r="A17"/>
  <c r="D5" i="3"/>
  <c r="C5"/>
  <c r="C4"/>
  <c r="D4" s="1"/>
  <c r="D5" i="2"/>
  <c r="C5"/>
  <c r="C4"/>
  <c r="D4" s="1"/>
  <c r="A2"/>
  <c r="M5" i="1"/>
  <c r="H5"/>
  <c r="I5" s="1"/>
  <c r="E5"/>
  <c r="H4"/>
  <c r="G4"/>
  <c r="E4"/>
  <c r="J27" i="4" l="1"/>
  <c r="I4" i="1"/>
  <c r="M4" s="1"/>
  <c r="N5"/>
  <c r="P5" s="1"/>
  <c r="Q5" s="1"/>
  <c r="K5"/>
  <c r="J29" i="4" l="1"/>
  <c r="J31" s="1"/>
  <c r="N4" i="1"/>
  <c r="P4" s="1"/>
  <c r="Q4" s="1"/>
  <c r="K4"/>
  <c r="K2" s="1"/>
</calcChain>
</file>

<file path=xl/comments1.xml><?xml version="1.0" encoding="utf-8"?>
<comments xmlns="http://schemas.openxmlformats.org/spreadsheetml/2006/main">
  <authors>
    <author>Valued Acer Customer</author>
  </authors>
  <commentList>
    <comment ref="F3" authorId="0">
      <text>
        <r>
          <rPr>
            <b/>
            <sz val="8"/>
            <color indexed="81"/>
            <rFont val="Tahoma"/>
            <family val="2"/>
          </rPr>
          <t>copier coller  stock fin d'année précédente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<sst xmlns="http://schemas.openxmlformats.org/spreadsheetml/2006/main" count="62" uniqueCount="53">
  <si>
    <t>Stock de Fournitures</t>
  </si>
  <si>
    <t>Gestion des stocks</t>
  </si>
  <si>
    <t>Passage des commandes</t>
  </si>
  <si>
    <t>Fournisseur</t>
  </si>
  <si>
    <t>Désignation</t>
  </si>
  <si>
    <t>code</t>
  </si>
  <si>
    <t>HT</t>
  </si>
  <si>
    <t>TTC</t>
  </si>
  <si>
    <t>Stock
début</t>
  </si>
  <si>
    <t>Entrée</t>
  </si>
  <si>
    <t>sortie</t>
  </si>
  <si>
    <t>Stock
fin</t>
  </si>
  <si>
    <t>Valeur 
stock</t>
  </si>
  <si>
    <t xml:space="preserve">Stock mini </t>
  </si>
  <si>
    <t>alerte</t>
  </si>
  <si>
    <t>Commande pour 
atteindre le stock mini</t>
  </si>
  <si>
    <t xml:space="preserve">Prévisions </t>
  </si>
  <si>
    <t>Total à
 commander</t>
  </si>
  <si>
    <t>enveloppes 110*220 avec fenêtres  35*110</t>
  </si>
  <si>
    <t>enveloppes 229*320 avec fenêtre 35*100mm</t>
  </si>
  <si>
    <t>Entrées en stock</t>
  </si>
  <si>
    <t>Quantités</t>
  </si>
  <si>
    <t>Montant</t>
  </si>
  <si>
    <t>Date</t>
  </si>
  <si>
    <t>Enveloppes 110*220 Avec Fenêtres  35*110</t>
  </si>
  <si>
    <t>Sorties de  stock</t>
  </si>
  <si>
    <t>BORDEREAU DE COMMANDE</t>
  </si>
  <si>
    <t>BON                            DE              COMMANDE</t>
  </si>
  <si>
    <t>emis par</t>
  </si>
  <si>
    <t>fournisseur</t>
  </si>
  <si>
    <t>tel</t>
  </si>
  <si>
    <t>telecopie</t>
  </si>
  <si>
    <t>compte client</t>
  </si>
  <si>
    <t>numero</t>
  </si>
  <si>
    <t>SERVICE DESTINATAIRE:</t>
  </si>
  <si>
    <t>Références à rappeler</t>
  </si>
  <si>
    <t>N° DU BON :</t>
  </si>
  <si>
    <t>code ou compte</t>
  </si>
  <si>
    <t>DESIGNATION</t>
  </si>
  <si>
    <t>REFERENCE</t>
  </si>
  <si>
    <t>QUANTITES</t>
  </si>
  <si>
    <t>UNITES</t>
  </si>
  <si>
    <t>PRIX UNITAIRE</t>
  </si>
  <si>
    <t>MONTANT</t>
  </si>
  <si>
    <t>COMMANDEES</t>
  </si>
  <si>
    <t>RECUES</t>
  </si>
  <si>
    <t>FICHE DE RECEPTION</t>
  </si>
  <si>
    <t>TOTAL HT</t>
  </si>
  <si>
    <t>RECEPTION</t>
  </si>
  <si>
    <t>NUMERO</t>
  </si>
  <si>
    <t>+ TVA</t>
  </si>
  <si>
    <t>DATE :</t>
  </si>
  <si>
    <t>TOTAL TTC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</si>
</sst>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&quot;€&quot;"/>
    <numFmt numFmtId="165" formatCode="[$-40C]d\-mmm;@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6"/>
      <color theme="0"/>
      <name val="Palatino Linotype"/>
      <family val="1"/>
    </font>
    <font>
      <b/>
      <sz val="16"/>
      <color theme="0"/>
      <name val="Palatino Linotype"/>
      <family val="1"/>
    </font>
    <font>
      <sz val="10"/>
      <color theme="0"/>
      <name val="Palatino Linotype"/>
      <family val="1"/>
    </font>
    <font>
      <sz val="10"/>
      <name val="Times New Roman"/>
      <family val="1"/>
    </font>
    <font>
      <b/>
      <sz val="11"/>
      <name val="Palatino Linotype"/>
      <family val="1"/>
    </font>
    <font>
      <b/>
      <sz val="11"/>
      <color theme="1"/>
      <name val="Palatino Linotype"/>
      <family val="1"/>
    </font>
    <font>
      <sz val="10"/>
      <name val="Palatino Linotype"/>
      <family val="1"/>
    </font>
    <font>
      <sz val="10"/>
      <color indexed="10"/>
      <name val="Palatino Linotype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i/>
      <sz val="18"/>
      <color theme="0"/>
      <name val="Palatino Linotype"/>
      <family val="1"/>
    </font>
    <font>
      <sz val="11"/>
      <name val="Palatino Linotype"/>
      <family val="1"/>
    </font>
    <font>
      <b/>
      <sz val="12"/>
      <name val="Palatino Linotype"/>
      <family val="1"/>
    </font>
    <font>
      <sz val="10"/>
      <color theme="2"/>
      <name val="Palatino Linotype"/>
      <family val="1"/>
    </font>
    <font>
      <b/>
      <sz val="16"/>
      <name val="Palatino Linotype"/>
      <family val="1"/>
    </font>
    <font>
      <i/>
      <sz val="11"/>
      <name val="Palatino Linotype"/>
      <family val="1"/>
    </font>
    <font>
      <b/>
      <sz val="9"/>
      <name val="Palatino Linotype"/>
      <family val="1"/>
    </font>
    <font>
      <b/>
      <sz val="20"/>
      <name val="Bookman Old Style"/>
      <family val="1"/>
    </font>
    <font>
      <b/>
      <sz val="10"/>
      <name val="Bookman Old Style"/>
      <family val="1"/>
    </font>
    <font>
      <b/>
      <sz val="11"/>
      <name val="Bookman Old Style"/>
      <family val="1"/>
    </font>
    <font>
      <b/>
      <sz val="8"/>
      <name val="Bookman Old Style"/>
      <family val="1"/>
    </font>
    <font>
      <sz val="8"/>
      <name val="Bookman Old Style"/>
      <family val="1"/>
    </font>
    <font>
      <b/>
      <sz val="8"/>
      <color theme="0"/>
      <name val="Bookman Old Style"/>
      <family val="1"/>
    </font>
  </fonts>
  <fills count="11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52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medium">
        <color indexed="64"/>
      </right>
      <top/>
      <bottom style="hair">
        <color auto="1"/>
      </bottom>
      <diagonal/>
    </border>
    <border>
      <left style="dotted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tted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ck">
        <color indexed="53"/>
      </top>
      <bottom style="thick">
        <color indexed="53"/>
      </bottom>
      <diagonal/>
    </border>
    <border>
      <left style="thin">
        <color indexed="64"/>
      </left>
      <right style="thin">
        <color indexed="64"/>
      </right>
      <top style="thick">
        <color indexed="53"/>
      </top>
      <bottom style="thick">
        <color indexed="53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2">
    <xf numFmtId="0" fontId="0" fillId="0" borderId="0" xfId="0"/>
    <xf numFmtId="0" fontId="4" fillId="2" borderId="2" xfId="0" applyFont="1" applyFill="1" applyBorder="1" applyAlignment="1">
      <alignment horizontal="center" vertical="center"/>
    </xf>
    <xf numFmtId="2" fontId="4" fillId="2" borderId="0" xfId="0" applyNumberFormat="1" applyFont="1" applyFill="1" applyBorder="1" applyAlignment="1">
      <alignment horizontal="center" vertical="center"/>
    </xf>
    <xf numFmtId="0" fontId="5" fillId="0" borderId="0" xfId="0" applyFont="1"/>
    <xf numFmtId="0" fontId="4" fillId="2" borderId="5" xfId="0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164" fontId="6" fillId="3" borderId="11" xfId="0" applyNumberFormat="1" applyFont="1" applyFill="1" applyBorder="1" applyAlignment="1">
      <alignment horizontal="center" vertical="center" wrapText="1"/>
    </xf>
    <xf numFmtId="2" fontId="6" fillId="3" borderId="10" xfId="0" applyNumberFormat="1" applyFont="1" applyFill="1" applyBorder="1" applyAlignment="1">
      <alignment horizontal="center" vertical="center" wrapText="1"/>
    </xf>
    <xf numFmtId="2" fontId="6" fillId="3" borderId="9" xfId="0" applyNumberFormat="1" applyFont="1" applyFill="1" applyBorder="1" applyAlignment="1">
      <alignment horizontal="center" vertical="center" wrapText="1"/>
    </xf>
    <xf numFmtId="2" fontId="6" fillId="3" borderId="12" xfId="0" applyNumberFormat="1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2" fontId="6" fillId="3" borderId="8" xfId="0" applyNumberFormat="1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left"/>
    </xf>
    <xf numFmtId="0" fontId="7" fillId="4" borderId="15" xfId="0" applyFont="1" applyFill="1" applyBorder="1"/>
    <xf numFmtId="0" fontId="7" fillId="0" borderId="16" xfId="0" applyFont="1" applyFill="1" applyBorder="1"/>
    <xf numFmtId="164" fontId="8" fillId="4" borderId="15" xfId="0" applyNumberFormat="1" applyFont="1" applyFill="1" applyBorder="1"/>
    <xf numFmtId="164" fontId="8" fillId="0" borderId="17" xfId="0" applyNumberFormat="1" applyFont="1" applyFill="1" applyBorder="1"/>
    <xf numFmtId="0" fontId="8" fillId="3" borderId="16" xfId="0" applyFont="1" applyFill="1" applyBorder="1"/>
    <xf numFmtId="0" fontId="8" fillId="0" borderId="15" xfId="0" applyFont="1" applyFill="1" applyBorder="1" applyAlignment="1">
      <alignment horizontal="center" vertical="top"/>
    </xf>
    <xf numFmtId="0" fontId="8" fillId="4" borderId="15" xfId="0" applyFont="1" applyFill="1" applyBorder="1" applyAlignment="1">
      <alignment horizontal="center" vertical="top"/>
    </xf>
    <xf numFmtId="2" fontId="8" fillId="0" borderId="15" xfId="0" applyNumberFormat="1" applyFont="1" applyFill="1" applyBorder="1" applyAlignment="1">
      <alignment horizontal="center" vertical="top"/>
    </xf>
    <xf numFmtId="2" fontId="8" fillId="4" borderId="18" xfId="0" applyNumberFormat="1" applyFont="1" applyFill="1" applyBorder="1"/>
    <xf numFmtId="2" fontId="8" fillId="3" borderId="19" xfId="0" applyNumberFormat="1" applyFont="1" applyFill="1" applyBorder="1" applyAlignment="1">
      <alignment horizontal="center" vertical="top"/>
    </xf>
    <xf numFmtId="2" fontId="9" fillId="0" borderId="20" xfId="0" applyNumberFormat="1" applyFont="1" applyFill="1" applyBorder="1" applyAlignment="1">
      <alignment horizontal="center" vertical="top"/>
    </xf>
    <xf numFmtId="2" fontId="8" fillId="4" borderId="15" xfId="0" applyNumberFormat="1" applyFont="1" applyFill="1" applyBorder="1" applyAlignment="1">
      <alignment horizontal="center" vertical="top"/>
    </xf>
    <xf numFmtId="2" fontId="8" fillId="3" borderId="20" xfId="0" applyNumberFormat="1" applyFont="1" applyFill="1" applyBorder="1" applyAlignment="1">
      <alignment horizontal="center" vertical="top"/>
    </xf>
    <xf numFmtId="2" fontId="8" fillId="4" borderId="20" xfId="0" applyNumberFormat="1" applyFont="1" applyFill="1" applyBorder="1" applyAlignment="1">
      <alignment horizontal="center" vertical="top"/>
    </xf>
    <xf numFmtId="2" fontId="8" fillId="0" borderId="21" xfId="0" applyNumberFormat="1" applyFont="1" applyFill="1" applyBorder="1" applyAlignment="1">
      <alignment horizontal="center" vertical="top"/>
    </xf>
    <xf numFmtId="0" fontId="7" fillId="4" borderId="22" xfId="0" applyFont="1" applyFill="1" applyBorder="1"/>
    <xf numFmtId="0" fontId="7" fillId="0" borderId="23" xfId="0" applyFont="1" applyFill="1" applyBorder="1"/>
    <xf numFmtId="164" fontId="8" fillId="4" borderId="22" xfId="0" applyNumberFormat="1" applyFont="1" applyFill="1" applyBorder="1"/>
    <xf numFmtId="164" fontId="8" fillId="0" borderId="24" xfId="0" applyNumberFormat="1" applyFont="1" applyFill="1" applyBorder="1"/>
    <xf numFmtId="0" fontId="8" fillId="3" borderId="23" xfId="0" applyFont="1" applyFill="1" applyBorder="1"/>
    <xf numFmtId="0" fontId="8" fillId="0" borderId="22" xfId="0" applyFont="1" applyFill="1" applyBorder="1" applyAlignment="1">
      <alignment horizontal="center" vertical="top"/>
    </xf>
    <xf numFmtId="0" fontId="8" fillId="4" borderId="22" xfId="0" applyFont="1" applyFill="1" applyBorder="1" applyAlignment="1">
      <alignment horizontal="center" vertical="top"/>
    </xf>
    <xf numFmtId="2" fontId="8" fillId="0" borderId="22" xfId="0" applyNumberFormat="1" applyFont="1" applyFill="1" applyBorder="1" applyAlignment="1">
      <alignment horizontal="center" vertical="top"/>
    </xf>
    <xf numFmtId="2" fontId="8" fillId="4" borderId="25" xfId="0" applyNumberFormat="1" applyFont="1" applyFill="1" applyBorder="1" applyAlignment="1">
      <alignment horizontal="center"/>
    </xf>
    <xf numFmtId="2" fontId="8" fillId="3" borderId="26" xfId="0" applyNumberFormat="1" applyFont="1" applyFill="1" applyBorder="1" applyAlignment="1">
      <alignment horizontal="center" vertical="top"/>
    </xf>
    <xf numFmtId="2" fontId="9" fillId="0" borderId="27" xfId="0" applyNumberFormat="1" applyFont="1" applyFill="1" applyBorder="1" applyAlignment="1">
      <alignment horizontal="center" vertical="top"/>
    </xf>
    <xf numFmtId="2" fontId="8" fillId="4" borderId="22" xfId="0" applyNumberFormat="1" applyFont="1" applyFill="1" applyBorder="1" applyAlignment="1">
      <alignment horizontal="center" vertical="top"/>
    </xf>
    <xf numFmtId="2" fontId="8" fillId="3" borderId="27" xfId="0" applyNumberFormat="1" applyFont="1" applyFill="1" applyBorder="1" applyAlignment="1">
      <alignment horizontal="center" vertical="top"/>
    </xf>
    <xf numFmtId="2" fontId="8" fillId="4" borderId="27" xfId="0" applyNumberFormat="1" applyFont="1" applyFill="1" applyBorder="1" applyAlignment="1">
      <alignment horizontal="center" vertical="top"/>
    </xf>
    <xf numFmtId="2" fontId="8" fillId="0" borderId="28" xfId="0" applyNumberFormat="1" applyFont="1" applyFill="1" applyBorder="1" applyAlignment="1">
      <alignment horizontal="center" vertical="top"/>
    </xf>
    <xf numFmtId="2" fontId="12" fillId="5" borderId="29" xfId="0" applyNumberFormat="1" applyFont="1" applyFill="1" applyBorder="1" applyAlignment="1">
      <alignment horizontal="center"/>
    </xf>
    <xf numFmtId="0" fontId="13" fillId="5" borderId="29" xfId="0" applyFont="1" applyFill="1" applyBorder="1" applyAlignment="1" applyProtection="1">
      <alignment horizontal="center"/>
      <protection locked="0"/>
    </xf>
    <xf numFmtId="0" fontId="8" fillId="5" borderId="30" xfId="0" applyFont="1" applyFill="1" applyBorder="1"/>
    <xf numFmtId="14" fontId="14" fillId="5" borderId="31" xfId="0" applyNumberFormat="1" applyFont="1" applyFill="1" applyBorder="1"/>
    <xf numFmtId="0" fontId="8" fillId="0" borderId="0" xfId="0" applyFont="1" applyFill="1" applyBorder="1"/>
    <xf numFmtId="0" fontId="8" fillId="0" borderId="32" xfId="0" applyFont="1" applyFill="1" applyBorder="1"/>
    <xf numFmtId="0" fontId="15" fillId="5" borderId="33" xfId="0" applyFont="1" applyFill="1" applyBorder="1" applyProtection="1"/>
    <xf numFmtId="0" fontId="15" fillId="5" borderId="34" xfId="0" applyFont="1" applyFill="1" applyBorder="1" applyProtection="1"/>
    <xf numFmtId="0" fontId="16" fillId="6" borderId="35" xfId="0" applyFont="1" applyFill="1" applyBorder="1" applyAlignment="1" applyProtection="1">
      <alignment horizontal="center" vertical="center"/>
      <protection locked="0"/>
    </xf>
    <xf numFmtId="0" fontId="6" fillId="6" borderId="33" xfId="0" quotePrefix="1" applyFont="1" applyFill="1" applyBorder="1" applyAlignment="1" applyProtection="1">
      <alignment horizontal="center" vertical="center"/>
      <protection locked="0"/>
    </xf>
    <xf numFmtId="0" fontId="6" fillId="6" borderId="36" xfId="0" quotePrefix="1" applyFont="1" applyFill="1" applyBorder="1" applyAlignment="1" applyProtection="1">
      <alignment horizontal="center" vertical="center"/>
      <protection locked="0"/>
    </xf>
    <xf numFmtId="0" fontId="6" fillId="6" borderId="37" xfId="0" quotePrefix="1" applyFont="1" applyFill="1" applyBorder="1" applyAlignment="1" applyProtection="1">
      <alignment horizontal="center" vertical="center"/>
      <protection locked="0"/>
    </xf>
    <xf numFmtId="0" fontId="6" fillId="6" borderId="31" xfId="0" quotePrefix="1" applyFont="1" applyFill="1" applyBorder="1" applyAlignment="1" applyProtection="1">
      <alignment horizontal="center" vertical="center"/>
      <protection locked="0"/>
    </xf>
    <xf numFmtId="0" fontId="14" fillId="0" borderId="0" xfId="0" applyFont="1" applyFill="1"/>
    <xf numFmtId="165" fontId="14" fillId="7" borderId="31" xfId="0" applyNumberFormat="1" applyFont="1" applyFill="1" applyBorder="1"/>
    <xf numFmtId="0" fontId="17" fillId="0" borderId="37" xfId="0" applyFont="1" applyFill="1" applyBorder="1" applyAlignment="1" applyProtection="1">
      <alignment horizontal="center"/>
      <protection locked="0"/>
    </xf>
    <xf numFmtId="2" fontId="14" fillId="7" borderId="22" xfId="0" applyNumberFormat="1" applyFont="1" applyFill="1" applyBorder="1"/>
    <xf numFmtId="2" fontId="18" fillId="0" borderId="38" xfId="0" applyNumberFormat="1" applyFont="1" applyFill="1" applyBorder="1" applyProtection="1"/>
    <xf numFmtId="14" fontId="14" fillId="7" borderId="31" xfId="0" applyNumberFormat="1" applyFont="1" applyFill="1" applyBorder="1"/>
    <xf numFmtId="0" fontId="8" fillId="0" borderId="0" xfId="0" applyFont="1" applyFill="1"/>
    <xf numFmtId="2" fontId="12" fillId="8" borderId="39" xfId="0" applyNumberFormat="1" applyFont="1" applyFill="1" applyBorder="1" applyAlignment="1">
      <alignment horizontal="center"/>
    </xf>
    <xf numFmtId="0" fontId="13" fillId="8" borderId="39" xfId="0" applyFont="1" applyFill="1" applyBorder="1" applyAlignment="1" applyProtection="1">
      <alignment horizontal="center"/>
      <protection locked="0"/>
    </xf>
    <xf numFmtId="0" fontId="8" fillId="8" borderId="39" xfId="0" applyFont="1" applyFill="1" applyBorder="1"/>
    <xf numFmtId="14" fontId="14" fillId="8" borderId="39" xfId="0" applyNumberFormat="1" applyFont="1" applyFill="1" applyBorder="1"/>
    <xf numFmtId="0" fontId="15" fillId="8" borderId="34" xfId="0" applyFont="1" applyFill="1" applyBorder="1" applyProtection="1"/>
    <xf numFmtId="14" fontId="14" fillId="8" borderId="34" xfId="0" applyNumberFormat="1" applyFont="1" applyFill="1" applyBorder="1"/>
    <xf numFmtId="0" fontId="16" fillId="9" borderId="40" xfId="0" applyFont="1" applyFill="1" applyBorder="1" applyAlignment="1" applyProtection="1">
      <alignment horizontal="center" vertical="center"/>
      <protection locked="0"/>
    </xf>
    <xf numFmtId="0" fontId="6" fillId="9" borderId="40" xfId="0" quotePrefix="1" applyFont="1" applyFill="1" applyBorder="1" applyAlignment="1" applyProtection="1">
      <alignment horizontal="center" vertical="center"/>
      <protection locked="0"/>
    </xf>
    <xf numFmtId="165" fontId="14" fillId="10" borderId="41" xfId="0" applyNumberFormat="1" applyFont="1" applyFill="1" applyBorder="1"/>
    <xf numFmtId="0" fontId="17" fillId="0" borderId="41" xfId="0" applyFont="1" applyFill="1" applyBorder="1" applyAlignment="1" applyProtection="1">
      <alignment horizontal="center"/>
      <protection locked="0"/>
    </xf>
    <xf numFmtId="2" fontId="14" fillId="10" borderId="15" xfId="0" applyNumberFormat="1" applyFont="1" applyFill="1" applyBorder="1"/>
    <xf numFmtId="2" fontId="18" fillId="0" borderId="35" xfId="0" applyNumberFormat="1" applyFont="1" applyFill="1" applyBorder="1" applyProtection="1"/>
    <xf numFmtId="14" fontId="14" fillId="10" borderId="41" xfId="0" applyNumberFormat="1" applyFont="1" applyFill="1" applyBorder="1"/>
    <xf numFmtId="165" fontId="14" fillId="10" borderId="31" xfId="0" applyNumberFormat="1" applyFont="1" applyFill="1" applyBorder="1"/>
    <xf numFmtId="0" fontId="17" fillId="0" borderId="31" xfId="0" applyFont="1" applyFill="1" applyBorder="1" applyAlignment="1" applyProtection="1">
      <alignment horizontal="center"/>
      <protection locked="0"/>
    </xf>
    <xf numFmtId="2" fontId="14" fillId="10" borderId="22" xfId="0" applyNumberFormat="1" applyFont="1" applyFill="1" applyBorder="1"/>
    <xf numFmtId="2" fontId="18" fillId="0" borderId="36" xfId="0" applyNumberFormat="1" applyFont="1" applyFill="1" applyBorder="1" applyProtection="1"/>
    <xf numFmtId="14" fontId="14" fillId="10" borderId="31" xfId="0" applyNumberFormat="1" applyFont="1" applyFill="1" applyBorder="1"/>
    <xf numFmtId="0" fontId="20" fillId="0" borderId="0" xfId="0" applyFont="1"/>
    <xf numFmtId="0" fontId="20" fillId="0" borderId="0" xfId="0" applyFont="1" applyAlignment="1">
      <alignment vertical="center"/>
    </xf>
    <xf numFmtId="0" fontId="22" fillId="0" borderId="42" xfId="0" applyFont="1" applyBorder="1"/>
    <xf numFmtId="0" fontId="20" fillId="0" borderId="43" xfId="0" applyFont="1" applyBorder="1"/>
    <xf numFmtId="0" fontId="20" fillId="0" borderId="44" xfId="0" applyFont="1" applyBorder="1"/>
    <xf numFmtId="43" fontId="20" fillId="0" borderId="45" xfId="1" applyFont="1" applyBorder="1"/>
    <xf numFmtId="0" fontId="20" fillId="0" borderId="33" xfId="0" applyFont="1" applyBorder="1"/>
    <xf numFmtId="0" fontId="20" fillId="0" borderId="0" xfId="0" applyFont="1" applyBorder="1"/>
    <xf numFmtId="43" fontId="20" fillId="0" borderId="46" xfId="1" applyFont="1" applyBorder="1"/>
    <xf numFmtId="0" fontId="20" fillId="0" borderId="47" xfId="0" applyFont="1" applyBorder="1"/>
    <xf numFmtId="0" fontId="20" fillId="0" borderId="48" xfId="0" applyFont="1" applyBorder="1"/>
    <xf numFmtId="0" fontId="20" fillId="0" borderId="49" xfId="0" applyFont="1" applyBorder="1"/>
    <xf numFmtId="0" fontId="20" fillId="0" borderId="51" xfId="0" applyFont="1" applyBorder="1" applyAlignment="1">
      <alignment vertical="center"/>
    </xf>
    <xf numFmtId="0" fontId="22" fillId="0" borderId="43" xfId="0" applyFont="1" applyBorder="1" applyAlignment="1">
      <alignment vertical="center"/>
    </xf>
    <xf numFmtId="0" fontId="22" fillId="0" borderId="45" xfId="0" applyFont="1" applyBorder="1" applyAlignment="1">
      <alignment vertical="center"/>
    </xf>
    <xf numFmtId="0" fontId="22" fillId="0" borderId="46" xfId="0" applyFont="1" applyBorder="1" applyAlignment="1">
      <alignment vertical="center"/>
    </xf>
    <xf numFmtId="0" fontId="22" fillId="0" borderId="50" xfId="0" applyFont="1" applyBorder="1" applyAlignment="1">
      <alignment horizontal="center" vertical="center"/>
    </xf>
    <xf numFmtId="0" fontId="22" fillId="0" borderId="33" xfId="0" applyFont="1" applyBorder="1" applyAlignment="1">
      <alignment vertical="center"/>
    </xf>
    <xf numFmtId="0" fontId="20" fillId="0" borderId="45" xfId="0" applyFont="1" applyBorder="1" applyAlignment="1">
      <alignment vertical="center"/>
    </xf>
    <xf numFmtId="0" fontId="20" fillId="0" borderId="46" xfId="0" applyFont="1" applyBorder="1" applyAlignment="1">
      <alignment vertical="center"/>
    </xf>
    <xf numFmtId="0" fontId="24" fillId="0" borderId="47" xfId="0" applyFont="1" applyBorder="1" applyProtection="1">
      <protection hidden="1"/>
    </xf>
    <xf numFmtId="0" fontId="22" fillId="0" borderId="49" xfId="0" applyFont="1" applyBorder="1" applyAlignment="1">
      <alignment vertical="center"/>
    </xf>
    <xf numFmtId="0" fontId="22" fillId="0" borderId="47" xfId="0" applyFont="1" applyBorder="1" applyAlignment="1">
      <alignment vertical="center"/>
    </xf>
    <xf numFmtId="0" fontId="20" fillId="0" borderId="49" xfId="0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2" fontId="3" fillId="2" borderId="3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0" fillId="0" borderId="42" xfId="0" applyFont="1" applyBorder="1" applyAlignment="1">
      <alignment horizontal="center" vertical="center"/>
    </xf>
    <xf numFmtId="0" fontId="20" fillId="0" borderId="42" xfId="0" applyFont="1" applyBorder="1" applyAlignment="1">
      <alignment horizontal="center"/>
    </xf>
    <xf numFmtId="0" fontId="20" fillId="0" borderId="42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left" vertical="center"/>
    </xf>
    <xf numFmtId="0" fontId="22" fillId="0" borderId="46" xfId="0" applyFont="1" applyBorder="1" applyAlignment="1">
      <alignment horizontal="left" vertical="center"/>
    </xf>
    <xf numFmtId="0" fontId="20" fillId="0" borderId="42" xfId="0" applyFont="1" applyBorder="1" applyAlignment="1">
      <alignment horizontal="right" vertical="center"/>
    </xf>
    <xf numFmtId="43" fontId="20" fillId="0" borderId="42" xfId="0" applyNumberFormat="1" applyFont="1" applyBorder="1" applyAlignment="1">
      <alignment horizontal="center" vertical="center"/>
    </xf>
    <xf numFmtId="0" fontId="22" fillId="0" borderId="48" xfId="0" applyFont="1" applyBorder="1" applyAlignment="1">
      <alignment horizontal="left" vertical="center"/>
    </xf>
    <xf numFmtId="0" fontId="22" fillId="0" borderId="49" xfId="0" applyFont="1" applyBorder="1" applyAlignment="1">
      <alignment horizontal="left" vertical="center"/>
    </xf>
    <xf numFmtId="0" fontId="22" fillId="0" borderId="50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49" fontId="20" fillId="0" borderId="42" xfId="0" applyNumberFormat="1" applyFont="1" applyBorder="1" applyAlignment="1">
      <alignment horizontal="right" vertical="center"/>
    </xf>
    <xf numFmtId="0" fontId="20" fillId="0" borderId="44" xfId="0" applyFont="1" applyBorder="1" applyAlignment="1">
      <alignment horizontal="left"/>
    </xf>
    <xf numFmtId="0" fontId="20" fillId="0" borderId="45" xfId="0" applyFont="1" applyBorder="1" applyAlignment="1">
      <alignment horizontal="left"/>
    </xf>
  </cellXfs>
  <cellStyles count="2">
    <cellStyle name="Milliers" xfId="1" builtinId="3"/>
    <cellStyle name="Normal" xfId="0" builtinId="0"/>
  </cellStyles>
  <dxfs count="1">
    <dxf>
      <border>
        <left/>
        <right/>
        <top style="thin">
          <color indexed="10"/>
        </top>
        <bottom style="thin">
          <color indexed="10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750794</xdr:colOff>
      <xdr:row>0</xdr:row>
      <xdr:rowOff>0</xdr:rowOff>
    </xdr:from>
    <xdr:to>
      <xdr:col>5</xdr:col>
      <xdr:colOff>0</xdr:colOff>
      <xdr:row>2</xdr:row>
      <xdr:rowOff>0</xdr:rowOff>
    </xdr:to>
    <xdr:sp macro="[0]!Feuil2.Lance" textlink="">
      <xdr:nvSpPr>
        <xdr:cNvPr id="2" name="Organigramme : Alternative 1"/>
        <xdr:cNvSpPr/>
      </xdr:nvSpPr>
      <xdr:spPr>
        <a:xfrm>
          <a:off x="6132419" y="0"/>
          <a:ext cx="1097056" cy="581025"/>
        </a:xfrm>
        <a:prstGeom prst="flowChartAlternateProcess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  <a:latin typeface="Constantia" pitchFamily="18" charset="0"/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750794</xdr:colOff>
      <xdr:row>0</xdr:row>
      <xdr:rowOff>0</xdr:rowOff>
    </xdr:from>
    <xdr:to>
      <xdr:col>5</xdr:col>
      <xdr:colOff>44824</xdr:colOff>
      <xdr:row>2</xdr:row>
      <xdr:rowOff>0</xdr:rowOff>
    </xdr:to>
    <xdr:sp macro="[1]!Module1.Affichetout" textlink="">
      <xdr:nvSpPr>
        <xdr:cNvPr id="2" name="Organigramme : Alternative 1"/>
        <xdr:cNvSpPr/>
      </xdr:nvSpPr>
      <xdr:spPr>
        <a:xfrm>
          <a:off x="6132419" y="0"/>
          <a:ext cx="1141880" cy="552450"/>
        </a:xfrm>
        <a:prstGeom prst="flowChartAlternateProcess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onstantia" pitchFamily="18" charset="0"/>
            </a:rPr>
            <a:t>Saisie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ueil\AppData\Roaming\Microsoft\Excel\Gestion%20des%20Stock%20fournitures%20Admi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ueil\AppData\Roaming\Microsoft\Excel\Copie%20de%20Gestion%20des%20Stock%20fournitures%20Admi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Entrées"/>
      <sheetName val="Sorties"/>
      <sheetName val="Bon de commande"/>
      <sheetName val="Gestion des Stock fournitures A"/>
    </sheetNames>
    <definedNames>
      <definedName name="Module1.Affichetout"/>
    </definedNames>
    <sheetDataSet>
      <sheetData sheetId="0">
        <row r="1">
          <cell r="B1" t="str">
            <v>Stock de Fournitures</v>
          </cell>
          <cell r="F1" t="str">
            <v>Gestion des stocks</v>
          </cell>
        </row>
        <row r="2">
          <cell r="E2">
            <v>1.196</v>
          </cell>
          <cell r="K2">
            <v>46.045999999999992</v>
          </cell>
        </row>
        <row r="3">
          <cell r="B3" t="str">
            <v>Désignation</v>
          </cell>
          <cell r="C3" t="str">
            <v>code</v>
          </cell>
          <cell r="D3" t="str">
            <v>HT</v>
          </cell>
          <cell r="E3" t="str">
            <v>TTC</v>
          </cell>
          <cell r="F3" t="str">
            <v>Stock
début</v>
          </cell>
          <cell r="G3" t="str">
            <v>Entrée</v>
          </cell>
          <cell r="H3" t="str">
            <v>sortie</v>
          </cell>
          <cell r="I3" t="str">
            <v>Stock
fin</v>
          </cell>
          <cell r="K3" t="str">
            <v>Valeur 
stock</v>
          </cell>
        </row>
        <row r="4">
          <cell r="B4" t="str">
            <v>enveloppes 110*220 avec fenêtres  35*110</v>
          </cell>
          <cell r="D4">
            <v>7.7</v>
          </cell>
          <cell r="E4">
            <v>9.2091999999999992</v>
          </cell>
          <cell r="F4">
            <v>4</v>
          </cell>
          <cell r="G4">
            <v>10</v>
          </cell>
          <cell r="H4">
            <v>9</v>
          </cell>
          <cell r="I4">
            <v>5</v>
          </cell>
          <cell r="K4">
            <v>46.045999999999992</v>
          </cell>
        </row>
        <row r="5">
          <cell r="B5" t="str">
            <v>enveloppes 229*320 avec fenêtre 35*100mm</v>
          </cell>
          <cell r="E5">
            <v>0</v>
          </cell>
          <cell r="H5">
            <v>0</v>
          </cell>
          <cell r="I5">
            <v>0</v>
          </cell>
          <cell r="K5">
            <v>0</v>
          </cell>
        </row>
        <row r="6">
          <cell r="B6" t="str">
            <v>enveloppes 90g C5 162*229mm</v>
          </cell>
          <cell r="E6">
            <v>0</v>
          </cell>
          <cell r="H6">
            <v>0</v>
          </cell>
          <cell r="I6">
            <v>0</v>
          </cell>
          <cell r="K6">
            <v>0</v>
          </cell>
        </row>
        <row r="7">
          <cell r="B7" t="str">
            <v>bte binding combs 100mm</v>
          </cell>
          <cell r="E7">
            <v>0</v>
          </cell>
          <cell r="H7">
            <v>0</v>
          </cell>
          <cell r="I7">
            <v>0</v>
          </cell>
          <cell r="K7">
            <v>0</v>
          </cell>
        </row>
        <row r="8">
          <cell r="B8" t="str">
            <v>bte 100 reliure 125 mm</v>
          </cell>
          <cell r="E8">
            <v>0</v>
          </cell>
          <cell r="H8">
            <v>0</v>
          </cell>
          <cell r="I8">
            <v>0</v>
          </cell>
          <cell r="K8">
            <v>0</v>
          </cell>
        </row>
        <row r="9">
          <cell r="B9" t="str">
            <v>bloc note 76*127</v>
          </cell>
          <cell r="E9">
            <v>0</v>
          </cell>
          <cell r="H9">
            <v>0</v>
          </cell>
          <cell r="I9">
            <v>0</v>
          </cell>
          <cell r="K9">
            <v>0</v>
          </cell>
        </row>
        <row r="10">
          <cell r="B10" t="str">
            <v>bloc note 76*76</v>
          </cell>
          <cell r="E10">
            <v>0</v>
          </cell>
          <cell r="H10">
            <v>0</v>
          </cell>
          <cell r="I10">
            <v>0</v>
          </cell>
          <cell r="K10">
            <v>0</v>
          </cell>
        </row>
        <row r="11">
          <cell r="B11" t="str">
            <v>agrafes n°10</v>
          </cell>
          <cell r="E11">
            <v>0</v>
          </cell>
          <cell r="H11">
            <v>0</v>
          </cell>
          <cell r="I11">
            <v>0</v>
          </cell>
          <cell r="K11">
            <v>0</v>
          </cell>
        </row>
        <row r="12">
          <cell r="B12" t="str">
            <v>agrafes n°26</v>
          </cell>
          <cell r="E12">
            <v>0</v>
          </cell>
          <cell r="H12">
            <v>0</v>
          </cell>
          <cell r="I12">
            <v>0</v>
          </cell>
          <cell r="K12">
            <v>0</v>
          </cell>
        </row>
        <row r="13">
          <cell r="B13" t="str">
            <v>bic cristal vert</v>
          </cell>
          <cell r="E13">
            <v>0</v>
          </cell>
          <cell r="H13">
            <v>0</v>
          </cell>
          <cell r="I13">
            <v>0</v>
          </cell>
          <cell r="K13">
            <v>0</v>
          </cell>
        </row>
        <row r="14">
          <cell r="B14" t="str">
            <v>bic cristal bleu</v>
          </cell>
          <cell r="E14">
            <v>0</v>
          </cell>
          <cell r="H14">
            <v>0</v>
          </cell>
          <cell r="I14">
            <v>0</v>
          </cell>
          <cell r="K14">
            <v>0</v>
          </cell>
        </row>
        <row r="15">
          <cell r="B15" t="str">
            <v>bic cristal noir</v>
          </cell>
          <cell r="E15">
            <v>0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</row>
        <row r="16">
          <cell r="B16" t="str">
            <v>bic cristal rouge</v>
          </cell>
          <cell r="E16">
            <v>0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</row>
        <row r="17">
          <cell r="B17" t="str">
            <v>ramette feuilles A4 blanc</v>
          </cell>
          <cell r="E17">
            <v>0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</row>
        <row r="18">
          <cell r="B18" t="str">
            <v>marqueur bleu</v>
          </cell>
          <cell r="E18">
            <v>0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</row>
        <row r="19">
          <cell r="B19" t="str">
            <v>tube colle A+B</v>
          </cell>
          <cell r="E19">
            <v>0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</row>
        <row r="20">
          <cell r="B20" t="str">
            <v>blanco</v>
          </cell>
          <cell r="E20">
            <v>0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</row>
        <row r="21">
          <cell r="B21" t="str">
            <v>scotch</v>
          </cell>
          <cell r="E21">
            <v>0</v>
          </cell>
          <cell r="G21">
            <v>0</v>
          </cell>
          <cell r="H21">
            <v>0</v>
          </cell>
          <cell r="I21">
            <v>0</v>
          </cell>
          <cell r="K21">
            <v>0</v>
          </cell>
        </row>
        <row r="22">
          <cell r="B22" t="str">
            <v>crayons de bois</v>
          </cell>
          <cell r="E22">
            <v>0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</row>
        <row r="23">
          <cell r="B23" t="str">
            <v>agrafes n°10</v>
          </cell>
          <cell r="E23">
            <v>0</v>
          </cell>
          <cell r="G23">
            <v>0</v>
          </cell>
          <cell r="H23">
            <v>0</v>
          </cell>
          <cell r="I23">
            <v>0</v>
          </cell>
          <cell r="K23">
            <v>0</v>
          </cell>
        </row>
        <row r="24">
          <cell r="B24" t="str">
            <v>tube gel</v>
          </cell>
          <cell r="E24">
            <v>0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</row>
        <row r="25">
          <cell r="B25" t="str">
            <v>patafix</v>
          </cell>
          <cell r="E25">
            <v>0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</row>
        <row r="26">
          <cell r="B26" t="str">
            <v>gomme</v>
          </cell>
          <cell r="E26">
            <v>0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</row>
        <row r="27">
          <cell r="B27" t="str">
            <v>enveloppes</v>
          </cell>
          <cell r="E27">
            <v>0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</row>
        <row r="28">
          <cell r="B28" t="str">
            <v>trombonnes</v>
          </cell>
          <cell r="E28">
            <v>0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</row>
        <row r="29">
          <cell r="B29" t="str">
            <v>intercalaires</v>
          </cell>
          <cell r="E29">
            <v>0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</row>
        <row r="30">
          <cell r="B30" t="str">
            <v xml:space="preserve">feuilles A4 </v>
          </cell>
          <cell r="E30">
            <v>0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</row>
        <row r="31">
          <cell r="B31" t="str">
            <v>cahiers 100 pages</v>
          </cell>
          <cell r="E31">
            <v>0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</row>
        <row r="32">
          <cell r="B32" t="str">
            <v>cahiers 192 pages</v>
          </cell>
          <cell r="E32">
            <v>0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</row>
        <row r="33">
          <cell r="B33" t="str">
            <v>pochette plastiques</v>
          </cell>
          <cell r="E33">
            <v>0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</row>
        <row r="34">
          <cell r="B34" t="str">
            <v>film transparant</v>
          </cell>
          <cell r="E34">
            <v>0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</row>
        <row r="35">
          <cell r="B35" t="str">
            <v>chemises+3 rabat+ élastiques</v>
          </cell>
          <cell r="E35">
            <v>0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</row>
        <row r="36">
          <cell r="B36" t="str">
            <v>porte vues</v>
          </cell>
          <cell r="E36">
            <v>0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</row>
        <row r="37">
          <cell r="K37" t="str">
            <v/>
          </cell>
        </row>
        <row r="38">
          <cell r="K38" t="str">
            <v/>
          </cell>
        </row>
        <row r="39">
          <cell r="K39" t="str">
            <v/>
          </cell>
        </row>
        <row r="40">
          <cell r="K40" t="str">
            <v/>
          </cell>
        </row>
        <row r="41">
          <cell r="K41" t="str">
            <v/>
          </cell>
        </row>
        <row r="42">
          <cell r="K42" t="str">
            <v/>
          </cell>
        </row>
        <row r="43">
          <cell r="K43" t="str">
            <v/>
          </cell>
        </row>
        <row r="44">
          <cell r="K44" t="str">
            <v/>
          </cell>
        </row>
        <row r="45">
          <cell r="K45" t="str">
            <v/>
          </cell>
        </row>
        <row r="46">
          <cell r="K46" t="str">
            <v/>
          </cell>
        </row>
        <row r="47">
          <cell r="K47" t="str">
            <v/>
          </cell>
        </row>
        <row r="48">
          <cell r="K48" t="str">
            <v/>
          </cell>
        </row>
        <row r="49">
          <cell r="K49" t="str">
            <v/>
          </cell>
        </row>
        <row r="50">
          <cell r="K50" t="str">
            <v/>
          </cell>
        </row>
        <row r="51">
          <cell r="K51" t="str">
            <v/>
          </cell>
        </row>
        <row r="52">
          <cell r="K52" t="str">
            <v/>
          </cell>
        </row>
        <row r="53">
          <cell r="K53" t="str">
            <v/>
          </cell>
        </row>
        <row r="54">
          <cell r="K54" t="str">
            <v/>
          </cell>
        </row>
        <row r="55">
          <cell r="K55" t="str">
            <v/>
          </cell>
        </row>
        <row r="56">
          <cell r="K56" t="str">
            <v/>
          </cell>
        </row>
        <row r="57">
          <cell r="K57" t="str">
            <v/>
          </cell>
        </row>
        <row r="58">
          <cell r="K58" t="str">
            <v/>
          </cell>
        </row>
        <row r="59">
          <cell r="K59" t="str">
            <v/>
          </cell>
        </row>
        <row r="60">
          <cell r="K60" t="str">
            <v/>
          </cell>
        </row>
        <row r="61">
          <cell r="K61" t="str">
            <v/>
          </cell>
        </row>
        <row r="62">
          <cell r="K62" t="str">
            <v/>
          </cell>
        </row>
        <row r="63">
          <cell r="K63" t="str">
            <v/>
          </cell>
        </row>
        <row r="64">
          <cell r="K64" t="str">
            <v/>
          </cell>
        </row>
        <row r="65">
          <cell r="K65" t="str">
            <v/>
          </cell>
        </row>
        <row r="66">
          <cell r="K66" t="str">
            <v/>
          </cell>
        </row>
        <row r="67">
          <cell r="K67" t="str">
            <v/>
          </cell>
        </row>
        <row r="68">
          <cell r="K68" t="str">
            <v/>
          </cell>
        </row>
        <row r="69">
          <cell r="K69" t="str">
            <v/>
          </cell>
        </row>
        <row r="70">
          <cell r="K70" t="str">
            <v/>
          </cell>
        </row>
        <row r="71">
          <cell r="K71" t="str">
            <v/>
          </cell>
        </row>
        <row r="72">
          <cell r="K72" t="str">
            <v/>
          </cell>
        </row>
        <row r="73">
          <cell r="K73" t="str">
            <v/>
          </cell>
        </row>
        <row r="74">
          <cell r="K74" t="str">
            <v/>
          </cell>
        </row>
        <row r="75">
          <cell r="K75" t="str">
            <v/>
          </cell>
        </row>
        <row r="76">
          <cell r="K76" t="str">
            <v/>
          </cell>
        </row>
        <row r="77">
          <cell r="K77" t="str">
            <v/>
          </cell>
        </row>
        <row r="78">
          <cell r="K78" t="str">
            <v/>
          </cell>
        </row>
        <row r="79">
          <cell r="K79" t="str">
            <v/>
          </cell>
        </row>
        <row r="80">
          <cell r="K80" t="str">
            <v/>
          </cell>
        </row>
        <row r="81">
          <cell r="K81" t="str">
            <v/>
          </cell>
        </row>
        <row r="82">
          <cell r="K82" t="str">
            <v/>
          </cell>
        </row>
        <row r="83">
          <cell r="K83" t="str">
            <v/>
          </cell>
        </row>
        <row r="84">
          <cell r="K84" t="str">
            <v/>
          </cell>
        </row>
        <row r="85">
          <cell r="K85" t="str">
            <v/>
          </cell>
        </row>
        <row r="86">
          <cell r="K86" t="str">
            <v/>
          </cell>
        </row>
        <row r="87">
          <cell r="K87" t="str">
            <v/>
          </cell>
        </row>
        <row r="88">
          <cell r="K88" t="str">
            <v/>
          </cell>
        </row>
        <row r="89">
          <cell r="K89" t="str">
            <v/>
          </cell>
        </row>
        <row r="90">
          <cell r="K90" t="str">
            <v/>
          </cell>
        </row>
        <row r="91">
          <cell r="K91" t="str">
            <v/>
          </cell>
        </row>
        <row r="92">
          <cell r="K92" t="str">
            <v/>
          </cell>
        </row>
        <row r="93">
          <cell r="K93" t="str">
            <v/>
          </cell>
        </row>
        <row r="94">
          <cell r="K94" t="str">
            <v/>
          </cell>
        </row>
        <row r="95">
          <cell r="K95" t="str">
            <v/>
          </cell>
        </row>
        <row r="96">
          <cell r="K96" t="str">
            <v/>
          </cell>
        </row>
        <row r="97">
          <cell r="K97" t="str">
            <v/>
          </cell>
        </row>
        <row r="98">
          <cell r="K98" t="str">
            <v/>
          </cell>
        </row>
        <row r="99">
          <cell r="K99" t="str">
            <v/>
          </cell>
        </row>
        <row r="100">
          <cell r="K100" t="str">
            <v/>
          </cell>
        </row>
        <row r="101">
          <cell r="K101" t="str">
            <v/>
          </cell>
        </row>
        <row r="102">
          <cell r="K102" t="str">
            <v/>
          </cell>
        </row>
        <row r="103">
          <cell r="K103" t="str">
            <v/>
          </cell>
        </row>
        <row r="104">
          <cell r="K104" t="str">
            <v/>
          </cell>
        </row>
        <row r="105">
          <cell r="K105" t="str">
            <v/>
          </cell>
        </row>
        <row r="106">
          <cell r="K106" t="str">
            <v/>
          </cell>
        </row>
        <row r="107">
          <cell r="K107" t="str">
            <v/>
          </cell>
        </row>
        <row r="108">
          <cell r="K108" t="str">
            <v/>
          </cell>
        </row>
        <row r="109">
          <cell r="K109" t="str">
            <v/>
          </cell>
        </row>
        <row r="110">
          <cell r="K110" t="str">
            <v/>
          </cell>
        </row>
        <row r="111">
          <cell r="K111" t="str">
            <v/>
          </cell>
        </row>
        <row r="112">
          <cell r="K112" t="str">
            <v/>
          </cell>
        </row>
        <row r="113">
          <cell r="K113" t="str">
            <v/>
          </cell>
        </row>
        <row r="114">
          <cell r="K114" t="str">
            <v/>
          </cell>
        </row>
        <row r="115">
          <cell r="K115" t="str">
            <v/>
          </cell>
        </row>
        <row r="116">
          <cell r="K116" t="str">
            <v/>
          </cell>
        </row>
        <row r="117">
          <cell r="K117" t="str">
            <v/>
          </cell>
        </row>
        <row r="118">
          <cell r="K118" t="str">
            <v/>
          </cell>
        </row>
        <row r="119">
          <cell r="K119" t="str">
            <v/>
          </cell>
        </row>
        <row r="120">
          <cell r="K120" t="str">
            <v/>
          </cell>
        </row>
        <row r="121">
          <cell r="K121" t="str">
            <v/>
          </cell>
        </row>
        <row r="122">
          <cell r="K122" t="str">
            <v/>
          </cell>
        </row>
        <row r="123">
          <cell r="K123" t="str">
            <v/>
          </cell>
        </row>
        <row r="124">
          <cell r="K124" t="str">
            <v/>
          </cell>
        </row>
        <row r="125">
          <cell r="K125" t="str">
            <v/>
          </cell>
        </row>
        <row r="126">
          <cell r="K126" t="str">
            <v/>
          </cell>
        </row>
        <row r="127">
          <cell r="K127" t="str">
            <v/>
          </cell>
        </row>
        <row r="128">
          <cell r="K128" t="str">
            <v/>
          </cell>
        </row>
        <row r="129">
          <cell r="K129" t="str">
            <v/>
          </cell>
        </row>
        <row r="130">
          <cell r="K130" t="str">
            <v/>
          </cell>
        </row>
        <row r="131">
          <cell r="K131" t="str">
            <v/>
          </cell>
        </row>
        <row r="132">
          <cell r="K132" t="str">
            <v/>
          </cell>
        </row>
        <row r="133">
          <cell r="K133" t="str">
            <v/>
          </cell>
        </row>
        <row r="134">
          <cell r="K134" t="str">
            <v/>
          </cell>
        </row>
        <row r="135">
          <cell r="K135" t="str">
            <v/>
          </cell>
        </row>
        <row r="136">
          <cell r="K136" t="str">
            <v/>
          </cell>
        </row>
        <row r="137">
          <cell r="K137" t="str">
            <v/>
          </cell>
        </row>
        <row r="138">
          <cell r="K138" t="str">
            <v/>
          </cell>
        </row>
        <row r="139">
          <cell r="K139" t="str">
            <v/>
          </cell>
        </row>
        <row r="140">
          <cell r="K140" t="str">
            <v/>
          </cell>
        </row>
        <row r="141">
          <cell r="K141" t="str">
            <v/>
          </cell>
        </row>
        <row r="142">
          <cell r="K142" t="str">
            <v/>
          </cell>
        </row>
        <row r="143">
          <cell r="K143" t="str">
            <v/>
          </cell>
        </row>
        <row r="144">
          <cell r="K144" t="str">
            <v/>
          </cell>
        </row>
        <row r="145">
          <cell r="K145" t="str">
            <v/>
          </cell>
        </row>
        <row r="146">
          <cell r="K146" t="str">
            <v/>
          </cell>
        </row>
        <row r="147">
          <cell r="K147" t="str">
            <v/>
          </cell>
        </row>
        <row r="148">
          <cell r="K148" t="str">
            <v/>
          </cell>
        </row>
        <row r="149">
          <cell r="K149" t="str">
            <v/>
          </cell>
        </row>
        <row r="150">
          <cell r="K150" t="str">
            <v/>
          </cell>
        </row>
        <row r="151">
          <cell r="K151" t="str">
            <v/>
          </cell>
        </row>
        <row r="152">
          <cell r="K152" t="str">
            <v/>
          </cell>
        </row>
        <row r="153">
          <cell r="K153" t="str">
            <v/>
          </cell>
        </row>
        <row r="154">
          <cell r="K154" t="str">
            <v/>
          </cell>
        </row>
        <row r="155">
          <cell r="K155" t="str">
            <v/>
          </cell>
        </row>
        <row r="156">
          <cell r="K156" t="str">
            <v/>
          </cell>
        </row>
        <row r="157">
          <cell r="K157" t="str">
            <v/>
          </cell>
        </row>
        <row r="158">
          <cell r="K158" t="str">
            <v/>
          </cell>
        </row>
        <row r="159">
          <cell r="K159" t="str">
            <v/>
          </cell>
        </row>
        <row r="160">
          <cell r="K160" t="str">
            <v/>
          </cell>
        </row>
        <row r="161">
          <cell r="K161" t="str">
            <v/>
          </cell>
        </row>
        <row r="162">
          <cell r="K162" t="str">
            <v/>
          </cell>
        </row>
        <row r="163">
          <cell r="K163" t="str">
            <v/>
          </cell>
        </row>
        <row r="164">
          <cell r="K164" t="str">
            <v/>
          </cell>
        </row>
        <row r="165">
          <cell r="K165" t="str">
            <v/>
          </cell>
        </row>
        <row r="166">
          <cell r="K166" t="str">
            <v/>
          </cell>
        </row>
        <row r="167">
          <cell r="K167" t="str">
            <v/>
          </cell>
        </row>
        <row r="168">
          <cell r="K168" t="str">
            <v/>
          </cell>
        </row>
        <row r="169">
          <cell r="K169" t="str">
            <v/>
          </cell>
        </row>
        <row r="170">
          <cell r="K170" t="str">
            <v/>
          </cell>
        </row>
        <row r="171">
          <cell r="K171" t="str">
            <v/>
          </cell>
        </row>
        <row r="172">
          <cell r="K172" t="str">
            <v/>
          </cell>
        </row>
        <row r="173">
          <cell r="K173" t="str">
            <v/>
          </cell>
        </row>
        <row r="174">
          <cell r="K174" t="str">
            <v/>
          </cell>
        </row>
        <row r="175">
          <cell r="K175" t="str">
            <v/>
          </cell>
        </row>
        <row r="176">
          <cell r="K176" t="str">
            <v/>
          </cell>
        </row>
        <row r="177">
          <cell r="K177" t="str">
            <v/>
          </cell>
        </row>
        <row r="178">
          <cell r="K178" t="str">
            <v/>
          </cell>
        </row>
        <row r="179">
          <cell r="K179" t="str">
            <v/>
          </cell>
        </row>
        <row r="180">
          <cell r="K180" t="str">
            <v/>
          </cell>
        </row>
        <row r="181">
          <cell r="K181" t="str">
            <v/>
          </cell>
        </row>
        <row r="182">
          <cell r="K182" t="str">
            <v/>
          </cell>
        </row>
        <row r="183">
          <cell r="K183" t="str">
            <v/>
          </cell>
        </row>
        <row r="184">
          <cell r="K184" t="str">
            <v/>
          </cell>
        </row>
        <row r="185">
          <cell r="K185" t="str">
            <v/>
          </cell>
        </row>
        <row r="186">
          <cell r="K186" t="str">
            <v/>
          </cell>
        </row>
        <row r="187">
          <cell r="K187" t="str">
            <v/>
          </cell>
        </row>
        <row r="188">
          <cell r="K188" t="str">
            <v/>
          </cell>
        </row>
        <row r="189">
          <cell r="K189" t="str">
            <v/>
          </cell>
        </row>
        <row r="190">
          <cell r="K190" t="str">
            <v/>
          </cell>
        </row>
        <row r="191">
          <cell r="K191" t="str">
            <v/>
          </cell>
        </row>
        <row r="192">
          <cell r="K192" t="str">
            <v/>
          </cell>
        </row>
        <row r="193">
          <cell r="K193" t="str">
            <v/>
          </cell>
        </row>
        <row r="194">
          <cell r="K194" t="str">
            <v/>
          </cell>
        </row>
        <row r="195">
          <cell r="K195" t="str">
            <v/>
          </cell>
        </row>
        <row r="196">
          <cell r="K196" t="str">
            <v/>
          </cell>
        </row>
        <row r="197">
          <cell r="K197" t="str">
            <v/>
          </cell>
        </row>
        <row r="198">
          <cell r="K198" t="str">
            <v/>
          </cell>
        </row>
        <row r="199">
          <cell r="K199" t="str">
            <v/>
          </cell>
        </row>
        <row r="200">
          <cell r="K200" t="str">
            <v/>
          </cell>
        </row>
        <row r="201">
          <cell r="K201" t="str">
            <v/>
          </cell>
        </row>
        <row r="202">
          <cell r="K202" t="str">
            <v/>
          </cell>
        </row>
        <row r="203">
          <cell r="K203" t="str">
            <v/>
          </cell>
        </row>
        <row r="204">
          <cell r="K204" t="str">
            <v/>
          </cell>
        </row>
        <row r="205">
          <cell r="K205" t="str">
            <v/>
          </cell>
        </row>
        <row r="206">
          <cell r="K206" t="str">
            <v/>
          </cell>
        </row>
        <row r="207">
          <cell r="K207" t="str">
            <v/>
          </cell>
        </row>
        <row r="208">
          <cell r="K208" t="str">
            <v/>
          </cell>
        </row>
        <row r="209">
          <cell r="K209" t="str">
            <v/>
          </cell>
        </row>
        <row r="210">
          <cell r="K210" t="str">
            <v/>
          </cell>
        </row>
        <row r="211">
          <cell r="K211" t="str">
            <v/>
          </cell>
        </row>
        <row r="212">
          <cell r="K212" t="str">
            <v/>
          </cell>
        </row>
        <row r="213">
          <cell r="K213" t="str">
            <v/>
          </cell>
        </row>
        <row r="214">
          <cell r="K214" t="str">
            <v/>
          </cell>
        </row>
        <row r="215">
          <cell r="K215" t="str">
            <v/>
          </cell>
        </row>
        <row r="216">
          <cell r="K216" t="str">
            <v/>
          </cell>
        </row>
        <row r="217">
          <cell r="K217" t="str">
            <v/>
          </cell>
        </row>
        <row r="218">
          <cell r="K218" t="str">
            <v/>
          </cell>
        </row>
        <row r="219">
          <cell r="K219" t="str">
            <v/>
          </cell>
        </row>
        <row r="220">
          <cell r="K220" t="str">
            <v/>
          </cell>
        </row>
        <row r="221">
          <cell r="K221" t="str">
            <v/>
          </cell>
        </row>
        <row r="222">
          <cell r="K222" t="str">
            <v/>
          </cell>
        </row>
        <row r="223">
          <cell r="K223" t="str">
            <v/>
          </cell>
        </row>
        <row r="224">
          <cell r="K224" t="str">
            <v/>
          </cell>
        </row>
        <row r="225">
          <cell r="K225" t="str">
            <v/>
          </cell>
        </row>
        <row r="226">
          <cell r="K226" t="str">
            <v/>
          </cell>
        </row>
        <row r="227">
          <cell r="K227" t="str">
            <v/>
          </cell>
        </row>
        <row r="228">
          <cell r="K228" t="str">
            <v/>
          </cell>
        </row>
        <row r="229">
          <cell r="K229" t="str">
            <v/>
          </cell>
        </row>
        <row r="230">
          <cell r="K230" t="str">
            <v/>
          </cell>
        </row>
        <row r="231">
          <cell r="K231" t="str">
            <v/>
          </cell>
        </row>
        <row r="232">
          <cell r="K232" t="str">
            <v/>
          </cell>
        </row>
        <row r="233">
          <cell r="K233" t="str">
            <v/>
          </cell>
        </row>
        <row r="234">
          <cell r="K234" t="str">
            <v/>
          </cell>
        </row>
        <row r="235">
          <cell r="K235" t="str">
            <v/>
          </cell>
        </row>
        <row r="236">
          <cell r="K236" t="str">
            <v/>
          </cell>
        </row>
        <row r="237">
          <cell r="K237" t="str">
            <v/>
          </cell>
        </row>
        <row r="238">
          <cell r="K238" t="str">
            <v/>
          </cell>
        </row>
        <row r="239">
          <cell r="K239" t="str">
            <v/>
          </cell>
        </row>
        <row r="240">
          <cell r="K240" t="str">
            <v/>
          </cell>
        </row>
        <row r="241">
          <cell r="K241" t="str">
            <v/>
          </cell>
        </row>
        <row r="242">
          <cell r="K242" t="str">
            <v/>
          </cell>
        </row>
        <row r="243">
          <cell r="K243" t="str">
            <v/>
          </cell>
        </row>
        <row r="244">
          <cell r="K244" t="str">
            <v/>
          </cell>
        </row>
        <row r="245">
          <cell r="K245" t="str">
            <v/>
          </cell>
        </row>
        <row r="246">
          <cell r="K246" t="str">
            <v/>
          </cell>
        </row>
        <row r="247">
          <cell r="K247" t="str">
            <v/>
          </cell>
        </row>
        <row r="248">
          <cell r="K248" t="str">
            <v/>
          </cell>
        </row>
        <row r="249">
          <cell r="K249" t="str">
            <v/>
          </cell>
        </row>
        <row r="250">
          <cell r="K250" t="str">
            <v/>
          </cell>
        </row>
        <row r="251">
          <cell r="K251" t="str">
            <v/>
          </cell>
        </row>
        <row r="252">
          <cell r="K252" t="str">
            <v/>
          </cell>
        </row>
        <row r="253">
          <cell r="K253" t="str">
            <v/>
          </cell>
        </row>
        <row r="254">
          <cell r="K254" t="str">
            <v/>
          </cell>
        </row>
        <row r="255">
          <cell r="K255" t="str">
            <v/>
          </cell>
        </row>
        <row r="256">
          <cell r="K256" t="str">
            <v/>
          </cell>
        </row>
        <row r="257">
          <cell r="K257" t="str">
            <v/>
          </cell>
        </row>
        <row r="258">
          <cell r="K258" t="str">
            <v/>
          </cell>
        </row>
        <row r="259">
          <cell r="K259" t="str">
            <v/>
          </cell>
        </row>
        <row r="260">
          <cell r="K260" t="str">
            <v/>
          </cell>
        </row>
        <row r="261">
          <cell r="K261" t="str">
            <v/>
          </cell>
        </row>
        <row r="262">
          <cell r="K262" t="str">
            <v/>
          </cell>
        </row>
        <row r="263">
          <cell r="K263" t="str">
            <v/>
          </cell>
        </row>
        <row r="265">
          <cell r="K265" t="str">
            <v/>
          </cell>
        </row>
        <row r="266">
          <cell r="K266" t="str">
            <v/>
          </cell>
        </row>
        <row r="267">
          <cell r="K267" t="str">
            <v/>
          </cell>
        </row>
        <row r="268">
          <cell r="K268" t="str">
            <v/>
          </cell>
        </row>
        <row r="269">
          <cell r="K269" t="str">
            <v/>
          </cell>
        </row>
        <row r="270">
          <cell r="K270" t="str">
            <v/>
          </cell>
        </row>
        <row r="271">
          <cell r="K271" t="str">
            <v/>
          </cell>
        </row>
        <row r="272">
          <cell r="K272" t="str">
            <v/>
          </cell>
        </row>
        <row r="273">
          <cell r="K273" t="str">
            <v/>
          </cell>
        </row>
        <row r="274">
          <cell r="K274" t="str">
            <v/>
          </cell>
        </row>
        <row r="275">
          <cell r="K275" t="str">
            <v/>
          </cell>
        </row>
        <row r="276">
          <cell r="K276" t="str">
            <v/>
          </cell>
        </row>
        <row r="277">
          <cell r="K277" t="str">
            <v/>
          </cell>
        </row>
        <row r="278">
          <cell r="K278" t="str">
            <v/>
          </cell>
        </row>
        <row r="279">
          <cell r="K279" t="str">
            <v/>
          </cell>
        </row>
        <row r="280">
          <cell r="K280" t="str">
            <v/>
          </cell>
        </row>
        <row r="281">
          <cell r="K281" t="str">
            <v/>
          </cell>
        </row>
        <row r="282">
          <cell r="K282" t="str">
            <v/>
          </cell>
        </row>
        <row r="283">
          <cell r="K283" t="str">
            <v/>
          </cell>
        </row>
        <row r="284">
          <cell r="K284" t="str">
            <v/>
          </cell>
        </row>
        <row r="285">
          <cell r="K285" t="str">
            <v/>
          </cell>
        </row>
        <row r="286">
          <cell r="K286" t="str">
            <v/>
          </cell>
        </row>
        <row r="287">
          <cell r="K287" t="str">
            <v/>
          </cell>
        </row>
        <row r="288">
          <cell r="K288" t="str">
            <v/>
          </cell>
        </row>
        <row r="289">
          <cell r="K289" t="str">
            <v/>
          </cell>
        </row>
        <row r="290">
          <cell r="K290" t="str">
            <v/>
          </cell>
        </row>
        <row r="291">
          <cell r="K291" t="str">
            <v/>
          </cell>
        </row>
        <row r="292">
          <cell r="K292" t="str">
            <v/>
          </cell>
        </row>
        <row r="293">
          <cell r="K293" t="str">
            <v/>
          </cell>
        </row>
        <row r="294">
          <cell r="K294" t="str">
            <v/>
          </cell>
        </row>
        <row r="295">
          <cell r="K295" t="str">
            <v/>
          </cell>
        </row>
        <row r="296">
          <cell r="K296" t="str">
            <v/>
          </cell>
        </row>
        <row r="297">
          <cell r="K297" t="str">
            <v/>
          </cell>
        </row>
        <row r="298">
          <cell r="K298" t="str">
            <v/>
          </cell>
        </row>
        <row r="299">
          <cell r="K299" t="str">
            <v/>
          </cell>
        </row>
        <row r="300">
          <cell r="K300" t="str">
            <v/>
          </cell>
        </row>
        <row r="301">
          <cell r="K301" t="str">
            <v/>
          </cell>
        </row>
        <row r="302">
          <cell r="K302" t="str">
            <v/>
          </cell>
        </row>
        <row r="303">
          <cell r="K303" t="str">
            <v/>
          </cell>
        </row>
        <row r="304">
          <cell r="K304" t="str">
            <v/>
          </cell>
        </row>
        <row r="305">
          <cell r="K305" t="str">
            <v/>
          </cell>
        </row>
        <row r="306">
          <cell r="K306" t="str">
            <v/>
          </cell>
        </row>
        <row r="307">
          <cell r="K307" t="str">
            <v/>
          </cell>
        </row>
        <row r="308">
          <cell r="K308" t="str">
            <v/>
          </cell>
        </row>
        <row r="309">
          <cell r="K309" t="str">
            <v/>
          </cell>
        </row>
        <row r="310">
          <cell r="K310" t="str">
            <v/>
          </cell>
        </row>
        <row r="311">
          <cell r="K311" t="str">
            <v/>
          </cell>
        </row>
        <row r="312">
          <cell r="K312" t="str">
            <v/>
          </cell>
        </row>
        <row r="313">
          <cell r="K313" t="str">
            <v/>
          </cell>
        </row>
        <row r="314">
          <cell r="K314" t="str">
            <v/>
          </cell>
        </row>
        <row r="315">
          <cell r="K315" t="str">
            <v/>
          </cell>
        </row>
        <row r="316">
          <cell r="K316" t="str">
            <v/>
          </cell>
        </row>
        <row r="317">
          <cell r="K317" t="str">
            <v/>
          </cell>
        </row>
        <row r="318">
          <cell r="K318" t="str">
            <v/>
          </cell>
        </row>
        <row r="319">
          <cell r="K319" t="str">
            <v/>
          </cell>
        </row>
        <row r="320">
          <cell r="K320" t="str">
            <v/>
          </cell>
        </row>
        <row r="321">
          <cell r="K321" t="str">
            <v/>
          </cell>
        </row>
        <row r="322">
          <cell r="K322" t="str">
            <v/>
          </cell>
        </row>
        <row r="323">
          <cell r="K323" t="str">
            <v/>
          </cell>
        </row>
        <row r="324">
          <cell r="K324" t="str">
            <v/>
          </cell>
        </row>
        <row r="325">
          <cell r="K325" t="str">
            <v/>
          </cell>
        </row>
        <row r="326">
          <cell r="K326" t="str">
            <v/>
          </cell>
        </row>
        <row r="327">
          <cell r="K327" t="str">
            <v/>
          </cell>
        </row>
        <row r="328">
          <cell r="K328" t="str">
            <v/>
          </cell>
        </row>
        <row r="329">
          <cell r="K329" t="str">
            <v/>
          </cell>
        </row>
        <row r="330">
          <cell r="K330" t="str">
            <v/>
          </cell>
        </row>
        <row r="331">
          <cell r="K331" t="str">
            <v/>
          </cell>
        </row>
        <row r="332">
          <cell r="K332" t="str">
            <v/>
          </cell>
        </row>
        <row r="333">
          <cell r="K333" t="str">
            <v/>
          </cell>
        </row>
        <row r="334">
          <cell r="K334" t="str">
            <v/>
          </cell>
        </row>
        <row r="335">
          <cell r="K335" t="str">
            <v/>
          </cell>
        </row>
        <row r="336">
          <cell r="K336" t="str">
            <v/>
          </cell>
        </row>
        <row r="337">
          <cell r="K337" t="str">
            <v/>
          </cell>
        </row>
        <row r="338">
          <cell r="K338" t="str">
            <v/>
          </cell>
        </row>
        <row r="339">
          <cell r="K339" t="str">
            <v/>
          </cell>
        </row>
        <row r="340">
          <cell r="K340" t="str">
            <v/>
          </cell>
        </row>
        <row r="341">
          <cell r="K341" t="str">
            <v/>
          </cell>
        </row>
        <row r="342">
          <cell r="K342" t="str">
            <v/>
          </cell>
        </row>
        <row r="343">
          <cell r="K343" t="str">
            <v/>
          </cell>
        </row>
        <row r="344">
          <cell r="K344" t="str">
            <v/>
          </cell>
        </row>
        <row r="345">
          <cell r="K345" t="str">
            <v/>
          </cell>
        </row>
        <row r="346">
          <cell r="K346" t="str">
            <v/>
          </cell>
        </row>
        <row r="347">
          <cell r="K347" t="str">
            <v/>
          </cell>
        </row>
        <row r="348">
          <cell r="K348" t="str">
            <v/>
          </cell>
        </row>
        <row r="349">
          <cell r="K349" t="str">
            <v/>
          </cell>
        </row>
        <row r="350">
          <cell r="K350" t="str">
            <v/>
          </cell>
        </row>
        <row r="351">
          <cell r="K351" t="str">
            <v/>
          </cell>
        </row>
        <row r="352">
          <cell r="K352" t="str">
            <v/>
          </cell>
        </row>
        <row r="353">
          <cell r="K353" t="str">
            <v/>
          </cell>
        </row>
        <row r="354">
          <cell r="K354" t="str">
            <v/>
          </cell>
        </row>
        <row r="355">
          <cell r="K355" t="str">
            <v/>
          </cell>
        </row>
        <row r="356">
          <cell r="K356" t="str">
            <v/>
          </cell>
        </row>
        <row r="357">
          <cell r="K357" t="str">
            <v/>
          </cell>
        </row>
        <row r="358">
          <cell r="K358" t="str">
            <v/>
          </cell>
        </row>
        <row r="359">
          <cell r="K359" t="str">
            <v/>
          </cell>
        </row>
        <row r="360">
          <cell r="K360" t="str">
            <v/>
          </cell>
        </row>
        <row r="361">
          <cell r="K361" t="str">
            <v/>
          </cell>
        </row>
        <row r="362">
          <cell r="K362" t="str">
            <v/>
          </cell>
        </row>
        <row r="363">
          <cell r="K363" t="str">
            <v/>
          </cell>
        </row>
        <row r="364">
          <cell r="K364" t="str">
            <v/>
          </cell>
        </row>
        <row r="365">
          <cell r="K365" t="str">
            <v/>
          </cell>
        </row>
        <row r="366">
          <cell r="K366" t="str">
            <v/>
          </cell>
        </row>
        <row r="367">
          <cell r="K367" t="str">
            <v/>
          </cell>
        </row>
        <row r="368">
          <cell r="K368" t="str">
            <v/>
          </cell>
        </row>
        <row r="369">
          <cell r="K369" t="str">
            <v/>
          </cell>
        </row>
        <row r="370">
          <cell r="K370" t="str">
            <v/>
          </cell>
        </row>
        <row r="371">
          <cell r="K371" t="str">
            <v/>
          </cell>
        </row>
        <row r="372">
          <cell r="K372" t="str">
            <v/>
          </cell>
        </row>
        <row r="373">
          <cell r="K373" t="str">
            <v/>
          </cell>
        </row>
        <row r="374">
          <cell r="K374" t="str">
            <v/>
          </cell>
        </row>
        <row r="375">
          <cell r="K375" t="str">
            <v/>
          </cell>
        </row>
        <row r="376">
          <cell r="K376" t="str">
            <v/>
          </cell>
        </row>
        <row r="377">
          <cell r="K377" t="str">
            <v/>
          </cell>
        </row>
        <row r="378">
          <cell r="K378" t="str">
            <v/>
          </cell>
        </row>
        <row r="379">
          <cell r="K379" t="str">
            <v/>
          </cell>
        </row>
        <row r="380">
          <cell r="K380" t="str">
            <v/>
          </cell>
        </row>
        <row r="381">
          <cell r="K381" t="str">
            <v/>
          </cell>
        </row>
        <row r="382">
          <cell r="K382" t="str">
            <v/>
          </cell>
        </row>
        <row r="383">
          <cell r="K383" t="str">
            <v/>
          </cell>
        </row>
        <row r="384">
          <cell r="K384" t="str">
            <v/>
          </cell>
        </row>
        <row r="385">
          <cell r="K385" t="str">
            <v/>
          </cell>
        </row>
        <row r="386">
          <cell r="K386" t="str">
            <v/>
          </cell>
        </row>
        <row r="387">
          <cell r="K387" t="str">
            <v/>
          </cell>
        </row>
        <row r="388">
          <cell r="K388" t="str">
            <v/>
          </cell>
        </row>
        <row r="389">
          <cell r="K389" t="str">
            <v/>
          </cell>
        </row>
        <row r="390">
          <cell r="K390" t="str">
            <v/>
          </cell>
        </row>
        <row r="391">
          <cell r="K391" t="str">
            <v/>
          </cell>
        </row>
        <row r="392">
          <cell r="K392" t="str">
            <v/>
          </cell>
        </row>
        <row r="393">
          <cell r="K393" t="str">
            <v/>
          </cell>
        </row>
        <row r="394">
          <cell r="K394" t="str">
            <v/>
          </cell>
        </row>
        <row r="395">
          <cell r="K395" t="str">
            <v/>
          </cell>
        </row>
        <row r="396">
          <cell r="K396" t="str">
            <v/>
          </cell>
        </row>
        <row r="397">
          <cell r="K397" t="str">
            <v/>
          </cell>
        </row>
        <row r="398">
          <cell r="K398" t="str">
            <v/>
          </cell>
        </row>
        <row r="399">
          <cell r="K399" t="str">
            <v/>
          </cell>
        </row>
        <row r="400">
          <cell r="K400" t="str">
            <v/>
          </cell>
        </row>
        <row r="401">
          <cell r="K401" t="str">
            <v/>
          </cell>
        </row>
        <row r="402">
          <cell r="K402" t="str">
            <v/>
          </cell>
        </row>
        <row r="403">
          <cell r="K403" t="str">
            <v/>
          </cell>
        </row>
        <row r="404">
          <cell r="K404" t="str">
            <v/>
          </cell>
        </row>
        <row r="405">
          <cell r="K405" t="str">
            <v/>
          </cell>
        </row>
        <row r="406">
          <cell r="K406" t="str">
            <v/>
          </cell>
        </row>
        <row r="407">
          <cell r="K407" t="str">
            <v/>
          </cell>
        </row>
        <row r="408">
          <cell r="K408" t="str">
            <v/>
          </cell>
        </row>
        <row r="409">
          <cell r="K409" t="str">
            <v/>
          </cell>
        </row>
        <row r="410">
          <cell r="K410" t="str">
            <v/>
          </cell>
        </row>
        <row r="411">
          <cell r="K411" t="str">
            <v/>
          </cell>
        </row>
        <row r="412">
          <cell r="K412" t="str">
            <v/>
          </cell>
        </row>
        <row r="413">
          <cell r="K413" t="str">
            <v/>
          </cell>
        </row>
        <row r="414">
          <cell r="K414" t="str">
            <v/>
          </cell>
        </row>
        <row r="415">
          <cell r="K415" t="str">
            <v/>
          </cell>
        </row>
        <row r="416">
          <cell r="K416" t="str">
            <v/>
          </cell>
        </row>
        <row r="417">
          <cell r="K417" t="str">
            <v/>
          </cell>
        </row>
        <row r="418">
          <cell r="K418" t="str">
            <v/>
          </cell>
        </row>
        <row r="419">
          <cell r="K419" t="str">
            <v/>
          </cell>
        </row>
        <row r="420">
          <cell r="K420" t="str">
            <v/>
          </cell>
        </row>
        <row r="421">
          <cell r="K421" t="str">
            <v/>
          </cell>
        </row>
        <row r="422">
          <cell r="K422" t="str">
            <v/>
          </cell>
        </row>
        <row r="423">
          <cell r="K423" t="str">
            <v/>
          </cell>
        </row>
        <row r="424">
          <cell r="K424" t="str">
            <v/>
          </cell>
        </row>
        <row r="425">
          <cell r="K425" t="str">
            <v/>
          </cell>
        </row>
        <row r="426">
          <cell r="K426" t="str">
            <v/>
          </cell>
        </row>
        <row r="427">
          <cell r="K427" t="str">
            <v/>
          </cell>
        </row>
        <row r="428">
          <cell r="K428" t="str">
            <v/>
          </cell>
        </row>
        <row r="429">
          <cell r="K429" t="str">
            <v/>
          </cell>
        </row>
        <row r="430">
          <cell r="K430" t="str">
            <v/>
          </cell>
        </row>
        <row r="431">
          <cell r="K431" t="str">
            <v/>
          </cell>
        </row>
        <row r="432">
          <cell r="K432" t="str">
            <v/>
          </cell>
        </row>
        <row r="433">
          <cell r="K433" t="str">
            <v/>
          </cell>
        </row>
        <row r="434">
          <cell r="K434" t="str">
            <v/>
          </cell>
        </row>
        <row r="435">
          <cell r="K435" t="str">
            <v/>
          </cell>
        </row>
        <row r="436">
          <cell r="K436" t="str">
            <v/>
          </cell>
        </row>
        <row r="437">
          <cell r="K437" t="str">
            <v/>
          </cell>
        </row>
        <row r="438">
          <cell r="K438" t="str">
            <v/>
          </cell>
        </row>
        <row r="439">
          <cell r="K439" t="str">
            <v/>
          </cell>
        </row>
        <row r="440">
          <cell r="K440" t="str">
            <v/>
          </cell>
        </row>
        <row r="441">
          <cell r="K441" t="str">
            <v/>
          </cell>
        </row>
        <row r="442">
          <cell r="K442" t="str">
            <v/>
          </cell>
        </row>
        <row r="443">
          <cell r="K443" t="str">
            <v/>
          </cell>
        </row>
        <row r="444">
          <cell r="K444" t="str">
            <v/>
          </cell>
        </row>
        <row r="445">
          <cell r="K445" t="str">
            <v/>
          </cell>
        </row>
        <row r="446">
          <cell r="K446" t="str">
            <v/>
          </cell>
        </row>
        <row r="447">
          <cell r="K447" t="str">
            <v/>
          </cell>
        </row>
        <row r="448">
          <cell r="K448" t="str">
            <v/>
          </cell>
        </row>
        <row r="449">
          <cell r="K449" t="str">
            <v/>
          </cell>
        </row>
        <row r="450">
          <cell r="K450" t="str">
            <v/>
          </cell>
        </row>
        <row r="451">
          <cell r="K451" t="str">
            <v/>
          </cell>
        </row>
        <row r="452">
          <cell r="K452" t="str">
            <v/>
          </cell>
        </row>
        <row r="453">
          <cell r="K453" t="str">
            <v/>
          </cell>
        </row>
        <row r="454">
          <cell r="K454" t="str">
            <v/>
          </cell>
        </row>
        <row r="455">
          <cell r="K455" t="str">
            <v/>
          </cell>
        </row>
        <row r="456">
          <cell r="K456" t="str">
            <v/>
          </cell>
        </row>
        <row r="457">
          <cell r="K457" t="str">
            <v/>
          </cell>
        </row>
        <row r="458">
          <cell r="K458" t="str">
            <v/>
          </cell>
        </row>
        <row r="459">
          <cell r="K459" t="str">
            <v/>
          </cell>
        </row>
        <row r="460">
          <cell r="K460" t="str">
            <v/>
          </cell>
        </row>
        <row r="461">
          <cell r="K461" t="str">
            <v/>
          </cell>
        </row>
        <row r="462">
          <cell r="K462" t="str">
            <v/>
          </cell>
        </row>
        <row r="463">
          <cell r="K463" t="str">
            <v/>
          </cell>
        </row>
        <row r="464">
          <cell r="K464" t="str">
            <v/>
          </cell>
        </row>
        <row r="465">
          <cell r="K465" t="str">
            <v/>
          </cell>
        </row>
        <row r="466">
          <cell r="K466" t="str">
            <v/>
          </cell>
        </row>
        <row r="467">
          <cell r="K467" t="str">
            <v/>
          </cell>
        </row>
        <row r="468">
          <cell r="K468" t="str">
            <v/>
          </cell>
        </row>
        <row r="469">
          <cell r="K469" t="str">
            <v/>
          </cell>
        </row>
        <row r="470">
          <cell r="K470" t="str">
            <v/>
          </cell>
        </row>
        <row r="471">
          <cell r="K471" t="str">
            <v/>
          </cell>
        </row>
        <row r="472">
          <cell r="K472" t="str">
            <v/>
          </cell>
        </row>
        <row r="473">
          <cell r="K473" t="str">
            <v/>
          </cell>
        </row>
        <row r="474">
          <cell r="K474" t="str">
            <v/>
          </cell>
        </row>
        <row r="475">
          <cell r="K475" t="str">
            <v/>
          </cell>
        </row>
        <row r="476">
          <cell r="K476" t="str">
            <v/>
          </cell>
        </row>
        <row r="477">
          <cell r="K477" t="str">
            <v/>
          </cell>
        </row>
        <row r="478">
          <cell r="K478" t="str">
            <v/>
          </cell>
        </row>
        <row r="479">
          <cell r="K479" t="str">
            <v/>
          </cell>
        </row>
        <row r="480">
          <cell r="K480" t="str">
            <v/>
          </cell>
        </row>
        <row r="481">
          <cell r="K481" t="str">
            <v/>
          </cell>
        </row>
        <row r="482">
          <cell r="K482" t="str">
            <v/>
          </cell>
        </row>
        <row r="483">
          <cell r="K483" t="str">
            <v/>
          </cell>
        </row>
        <row r="484">
          <cell r="K484" t="str">
            <v/>
          </cell>
        </row>
        <row r="485">
          <cell r="K485" t="str">
            <v/>
          </cell>
        </row>
        <row r="486">
          <cell r="K486" t="str">
            <v/>
          </cell>
        </row>
        <row r="487">
          <cell r="K487" t="str">
            <v/>
          </cell>
        </row>
        <row r="488">
          <cell r="K488" t="str">
            <v/>
          </cell>
        </row>
        <row r="489">
          <cell r="K489" t="str">
            <v/>
          </cell>
        </row>
        <row r="490">
          <cell r="K490" t="str">
            <v/>
          </cell>
        </row>
        <row r="491">
          <cell r="K491" t="str">
            <v/>
          </cell>
        </row>
        <row r="492">
          <cell r="K492" t="str">
            <v/>
          </cell>
        </row>
        <row r="493">
          <cell r="K493" t="str">
            <v/>
          </cell>
        </row>
        <row r="494">
          <cell r="K494" t="str">
            <v/>
          </cell>
        </row>
        <row r="495">
          <cell r="K495" t="str">
            <v/>
          </cell>
        </row>
        <row r="496">
          <cell r="K496" t="str">
            <v/>
          </cell>
        </row>
        <row r="497">
          <cell r="K497" t="str">
            <v/>
          </cell>
        </row>
        <row r="498">
          <cell r="K498" t="str">
            <v/>
          </cell>
        </row>
        <row r="499">
          <cell r="K499" t="str">
            <v/>
          </cell>
        </row>
        <row r="500">
          <cell r="K500" t="str">
            <v/>
          </cell>
        </row>
        <row r="501">
          <cell r="K501" t="str">
            <v/>
          </cell>
        </row>
        <row r="502">
          <cell r="K502" t="str">
            <v/>
          </cell>
        </row>
        <row r="503">
          <cell r="K503" t="str">
            <v/>
          </cell>
        </row>
        <row r="504">
          <cell r="K504" t="str">
            <v/>
          </cell>
        </row>
        <row r="505">
          <cell r="K505" t="str">
            <v/>
          </cell>
        </row>
        <row r="506">
          <cell r="K506" t="str">
            <v/>
          </cell>
        </row>
        <row r="507">
          <cell r="K507" t="str">
            <v/>
          </cell>
        </row>
        <row r="508">
          <cell r="K508" t="str">
            <v/>
          </cell>
        </row>
        <row r="509">
          <cell r="K509" t="str">
            <v/>
          </cell>
        </row>
        <row r="510">
          <cell r="K510" t="str">
            <v/>
          </cell>
        </row>
        <row r="511">
          <cell r="K511" t="str">
            <v/>
          </cell>
        </row>
        <row r="512">
          <cell r="K512" t="str">
            <v/>
          </cell>
        </row>
        <row r="513">
          <cell r="K513" t="str">
            <v/>
          </cell>
        </row>
        <row r="514">
          <cell r="K514" t="str">
            <v/>
          </cell>
        </row>
        <row r="515">
          <cell r="K515" t="str">
            <v/>
          </cell>
        </row>
        <row r="516">
          <cell r="K516" t="str">
            <v/>
          </cell>
        </row>
        <row r="517">
          <cell r="K517" t="str">
            <v/>
          </cell>
        </row>
        <row r="518">
          <cell r="K518" t="str">
            <v/>
          </cell>
        </row>
        <row r="519">
          <cell r="K519" t="str">
            <v/>
          </cell>
        </row>
        <row r="520">
          <cell r="K520" t="str">
            <v/>
          </cell>
        </row>
        <row r="521">
          <cell r="K521" t="str">
            <v/>
          </cell>
        </row>
        <row r="522">
          <cell r="K522" t="str">
            <v/>
          </cell>
        </row>
        <row r="523">
          <cell r="K523" t="str">
            <v/>
          </cell>
        </row>
        <row r="524">
          <cell r="K524" t="str">
            <v/>
          </cell>
        </row>
        <row r="525">
          <cell r="K525" t="str">
            <v/>
          </cell>
        </row>
        <row r="526">
          <cell r="K526" t="str">
            <v/>
          </cell>
        </row>
        <row r="527">
          <cell r="K527" t="str">
            <v/>
          </cell>
        </row>
        <row r="528">
          <cell r="K528" t="str">
            <v/>
          </cell>
        </row>
        <row r="529">
          <cell r="K529" t="str">
            <v/>
          </cell>
        </row>
        <row r="530">
          <cell r="K530" t="str">
            <v/>
          </cell>
        </row>
        <row r="531">
          <cell r="K531" t="str">
            <v/>
          </cell>
        </row>
        <row r="532">
          <cell r="K532" t="str">
            <v/>
          </cell>
        </row>
        <row r="533">
          <cell r="K533" t="str">
            <v/>
          </cell>
        </row>
        <row r="534">
          <cell r="K534" t="str">
            <v/>
          </cell>
        </row>
        <row r="535">
          <cell r="K535" t="str">
            <v/>
          </cell>
        </row>
        <row r="536">
          <cell r="K536" t="str">
            <v/>
          </cell>
        </row>
        <row r="537">
          <cell r="K537" t="str">
            <v/>
          </cell>
        </row>
        <row r="538">
          <cell r="K538" t="str">
            <v/>
          </cell>
        </row>
        <row r="539">
          <cell r="K539" t="str">
            <v/>
          </cell>
        </row>
        <row r="540">
          <cell r="K540" t="str">
            <v/>
          </cell>
        </row>
        <row r="541">
          <cell r="K541" t="str">
            <v/>
          </cell>
        </row>
        <row r="542">
          <cell r="K542" t="str">
            <v/>
          </cell>
        </row>
        <row r="543">
          <cell r="K543" t="str">
            <v/>
          </cell>
        </row>
        <row r="544">
          <cell r="K544" t="str">
            <v/>
          </cell>
        </row>
        <row r="545">
          <cell r="K545" t="str">
            <v/>
          </cell>
        </row>
        <row r="546">
          <cell r="K546" t="str">
            <v/>
          </cell>
        </row>
        <row r="547">
          <cell r="K547" t="str">
            <v/>
          </cell>
        </row>
        <row r="548">
          <cell r="K548" t="str">
            <v/>
          </cell>
        </row>
        <row r="549">
          <cell r="K549" t="str">
            <v/>
          </cell>
        </row>
        <row r="550">
          <cell r="K550" t="str">
            <v/>
          </cell>
        </row>
        <row r="551">
          <cell r="K551" t="str">
            <v/>
          </cell>
        </row>
        <row r="552">
          <cell r="K552" t="str">
            <v/>
          </cell>
        </row>
        <row r="553">
          <cell r="K553" t="str">
            <v/>
          </cell>
        </row>
        <row r="554">
          <cell r="K554" t="str">
            <v/>
          </cell>
        </row>
        <row r="555">
          <cell r="K555" t="str">
            <v/>
          </cell>
        </row>
        <row r="556">
          <cell r="K556" t="str">
            <v/>
          </cell>
        </row>
        <row r="557">
          <cell r="K557" t="str">
            <v/>
          </cell>
        </row>
        <row r="558">
          <cell r="K558" t="str">
            <v/>
          </cell>
        </row>
        <row r="559">
          <cell r="K559" t="str">
            <v/>
          </cell>
        </row>
        <row r="560">
          <cell r="K560" t="str">
            <v/>
          </cell>
        </row>
        <row r="561">
          <cell r="K561" t="str">
            <v/>
          </cell>
        </row>
        <row r="562">
          <cell r="K562" t="str">
            <v/>
          </cell>
        </row>
        <row r="563">
          <cell r="K563" t="str">
            <v/>
          </cell>
        </row>
        <row r="564">
          <cell r="K564" t="str">
            <v/>
          </cell>
        </row>
        <row r="565">
          <cell r="K565" t="str">
            <v/>
          </cell>
        </row>
        <row r="566">
          <cell r="K566" t="str">
            <v/>
          </cell>
        </row>
        <row r="567">
          <cell r="K567" t="str">
            <v/>
          </cell>
        </row>
        <row r="568">
          <cell r="K568" t="str">
            <v/>
          </cell>
        </row>
        <row r="569">
          <cell r="K569" t="str">
            <v/>
          </cell>
        </row>
        <row r="570">
          <cell r="K570" t="str">
            <v/>
          </cell>
        </row>
        <row r="571">
          <cell r="K571" t="str">
            <v/>
          </cell>
        </row>
        <row r="572">
          <cell r="K572" t="str">
            <v/>
          </cell>
        </row>
        <row r="573">
          <cell r="K573" t="str">
            <v/>
          </cell>
        </row>
        <row r="574">
          <cell r="K574" t="str">
            <v/>
          </cell>
        </row>
        <row r="575">
          <cell r="K575" t="str">
            <v/>
          </cell>
        </row>
        <row r="576">
          <cell r="K576" t="str">
            <v/>
          </cell>
        </row>
        <row r="577">
          <cell r="K577" t="str">
            <v/>
          </cell>
        </row>
        <row r="578">
          <cell r="K578" t="str">
            <v/>
          </cell>
        </row>
        <row r="579">
          <cell r="K579" t="str">
            <v/>
          </cell>
        </row>
        <row r="580">
          <cell r="K580" t="str">
            <v/>
          </cell>
        </row>
        <row r="581">
          <cell r="K581" t="str">
            <v/>
          </cell>
        </row>
        <row r="582">
          <cell r="K582" t="str">
            <v/>
          </cell>
        </row>
        <row r="583">
          <cell r="K583" t="str">
            <v/>
          </cell>
        </row>
        <row r="584">
          <cell r="K584" t="str">
            <v/>
          </cell>
        </row>
        <row r="585">
          <cell r="K585" t="str">
            <v/>
          </cell>
        </row>
        <row r="586">
          <cell r="K586" t="str">
            <v/>
          </cell>
        </row>
        <row r="587">
          <cell r="K587" t="str">
            <v/>
          </cell>
        </row>
        <row r="588">
          <cell r="K588" t="str">
            <v/>
          </cell>
        </row>
        <row r="589">
          <cell r="K589" t="str">
            <v/>
          </cell>
        </row>
        <row r="590">
          <cell r="K590" t="str">
            <v/>
          </cell>
        </row>
        <row r="591">
          <cell r="K591" t="str">
            <v/>
          </cell>
        </row>
        <row r="592">
          <cell r="K592" t="str">
            <v/>
          </cell>
        </row>
        <row r="593">
          <cell r="K593" t="str">
            <v/>
          </cell>
        </row>
        <row r="594">
          <cell r="K594" t="str">
            <v/>
          </cell>
        </row>
        <row r="595">
          <cell r="K595" t="str">
            <v/>
          </cell>
        </row>
        <row r="596">
          <cell r="K596" t="str">
            <v/>
          </cell>
        </row>
        <row r="597">
          <cell r="K597" t="str">
            <v/>
          </cell>
        </row>
        <row r="598">
          <cell r="K598" t="str">
            <v/>
          </cell>
        </row>
        <row r="599">
          <cell r="K599" t="str">
            <v/>
          </cell>
        </row>
        <row r="600">
          <cell r="K600" t="str">
            <v/>
          </cell>
        </row>
        <row r="601">
          <cell r="K601" t="str">
            <v/>
          </cell>
        </row>
        <row r="602">
          <cell r="K602" t="str">
            <v/>
          </cell>
        </row>
        <row r="603">
          <cell r="K603" t="str">
            <v/>
          </cell>
        </row>
        <row r="604">
          <cell r="K604" t="str">
            <v/>
          </cell>
        </row>
        <row r="605">
          <cell r="K605" t="str">
            <v/>
          </cell>
        </row>
        <row r="606">
          <cell r="K606" t="str">
            <v/>
          </cell>
        </row>
        <row r="607">
          <cell r="B607" t="str">
            <v>BOF02,1</v>
          </cell>
          <cell r="K607" t="str">
            <v/>
          </cell>
        </row>
        <row r="608">
          <cell r="B608" t="str">
            <v>BOF02,1</v>
          </cell>
          <cell r="K608" t="str">
            <v/>
          </cell>
        </row>
        <row r="609">
          <cell r="B609" t="str">
            <v>BOF02,1</v>
          </cell>
          <cell r="K609" t="str">
            <v/>
          </cell>
        </row>
        <row r="610">
          <cell r="B610" t="str">
            <v>BOF02,1</v>
          </cell>
          <cell r="K610" t="str">
            <v/>
          </cell>
        </row>
        <row r="611">
          <cell r="B611" t="str">
            <v>BOF02,1</v>
          </cell>
          <cell r="K611" t="str">
            <v/>
          </cell>
        </row>
        <row r="612">
          <cell r="B612" t="str">
            <v>BOF02,1</v>
          </cell>
          <cell r="K612" t="str">
            <v/>
          </cell>
        </row>
        <row r="613">
          <cell r="B613" t="str">
            <v>BOF02,1</v>
          </cell>
          <cell r="K613" t="str">
            <v/>
          </cell>
        </row>
        <row r="614">
          <cell r="B614" t="str">
            <v>BOF02,1</v>
          </cell>
          <cell r="K614" t="str">
            <v/>
          </cell>
        </row>
        <row r="615">
          <cell r="B615" t="str">
            <v>BOF02,1</v>
          </cell>
          <cell r="K615" t="str">
            <v/>
          </cell>
        </row>
        <row r="616">
          <cell r="B616" t="str">
            <v>BOF02,1</v>
          </cell>
          <cell r="K616" t="str">
            <v/>
          </cell>
        </row>
        <row r="617">
          <cell r="B617" t="str">
            <v>BOF02,1</v>
          </cell>
          <cell r="K617" t="str">
            <v/>
          </cell>
        </row>
        <row r="618">
          <cell r="B618" t="str">
            <v>BOF02,1</v>
          </cell>
          <cell r="K618" t="str">
            <v/>
          </cell>
        </row>
        <row r="619">
          <cell r="B619" t="str">
            <v>BOF02,1</v>
          </cell>
          <cell r="K619" t="str">
            <v/>
          </cell>
        </row>
        <row r="620">
          <cell r="B620" t="str">
            <v>BOF02,1</v>
          </cell>
          <cell r="K620" t="str">
            <v/>
          </cell>
        </row>
        <row r="621">
          <cell r="B621" t="str">
            <v>BOF02,1</v>
          </cell>
          <cell r="K621" t="str">
            <v/>
          </cell>
        </row>
        <row r="622">
          <cell r="B622" t="str">
            <v>BOF02,1</v>
          </cell>
          <cell r="K622" t="str">
            <v/>
          </cell>
        </row>
        <row r="623">
          <cell r="B623" t="str">
            <v>BOF02,1</v>
          </cell>
          <cell r="K623" t="str">
            <v/>
          </cell>
        </row>
        <row r="624">
          <cell r="B624" t="str">
            <v>BOF02,1</v>
          </cell>
          <cell r="K624" t="str">
            <v/>
          </cell>
        </row>
        <row r="625">
          <cell r="B625" t="str">
            <v>BOF02,1</v>
          </cell>
          <cell r="K625" t="str">
            <v/>
          </cell>
        </row>
        <row r="626">
          <cell r="B626" t="str">
            <v>BOF02,1</v>
          </cell>
          <cell r="K626" t="str">
            <v/>
          </cell>
        </row>
        <row r="627">
          <cell r="B627" t="str">
            <v>BOF02,1</v>
          </cell>
          <cell r="K627" t="str">
            <v/>
          </cell>
        </row>
        <row r="628">
          <cell r="B628" t="str">
            <v>BOF02,1</v>
          </cell>
          <cell r="K628" t="str">
            <v/>
          </cell>
        </row>
        <row r="629">
          <cell r="B629" t="str">
            <v>BOF02,1</v>
          </cell>
          <cell r="K629" t="str">
            <v/>
          </cell>
        </row>
        <row r="630">
          <cell r="B630" t="str">
            <v>BOF02,1</v>
          </cell>
          <cell r="K630" t="str">
            <v/>
          </cell>
        </row>
        <row r="631">
          <cell r="B631" t="str">
            <v>BOF02,1</v>
          </cell>
          <cell r="K631" t="str">
            <v/>
          </cell>
        </row>
        <row r="632">
          <cell r="B632" t="str">
            <v>BOF02,1</v>
          </cell>
          <cell r="K632" t="str">
            <v/>
          </cell>
        </row>
        <row r="633">
          <cell r="B633" t="str">
            <v>BOF02,1</v>
          </cell>
          <cell r="K633" t="str">
            <v/>
          </cell>
        </row>
        <row r="634">
          <cell r="B634" t="str">
            <v>BOF02,1</v>
          </cell>
          <cell r="K634" t="str">
            <v/>
          </cell>
        </row>
        <row r="635">
          <cell r="B635" t="str">
            <v>BOF02,1</v>
          </cell>
          <cell r="K635" t="str">
            <v/>
          </cell>
        </row>
        <row r="636">
          <cell r="B636" t="str">
            <v>BOF02,1</v>
          </cell>
          <cell r="K636" t="str">
            <v/>
          </cell>
        </row>
        <row r="637">
          <cell r="B637" t="str">
            <v>BOF02,1</v>
          </cell>
          <cell r="K637" t="str">
            <v/>
          </cell>
        </row>
        <row r="638">
          <cell r="B638" t="str">
            <v>BOF02,1</v>
          </cell>
          <cell r="K638" t="str">
            <v/>
          </cell>
        </row>
        <row r="639">
          <cell r="B639" t="str">
            <v>BOF02,1</v>
          </cell>
          <cell r="K639" t="str">
            <v/>
          </cell>
        </row>
        <row r="640">
          <cell r="B640" t="str">
            <v>BOF02,1</v>
          </cell>
          <cell r="K640" t="str">
            <v/>
          </cell>
        </row>
        <row r="641">
          <cell r="B641" t="str">
            <v>BOF02,1</v>
          </cell>
          <cell r="K641" t="str">
            <v/>
          </cell>
        </row>
        <row r="642">
          <cell r="K642" t="str">
            <v/>
          </cell>
        </row>
        <row r="643">
          <cell r="K643" t="str">
            <v/>
          </cell>
        </row>
        <row r="644">
          <cell r="K644" t="str">
            <v/>
          </cell>
        </row>
        <row r="645">
          <cell r="K645" t="str">
            <v/>
          </cell>
        </row>
        <row r="646">
          <cell r="K646" t="str">
            <v/>
          </cell>
        </row>
        <row r="647">
          <cell r="K647" t="str">
            <v/>
          </cell>
        </row>
        <row r="648">
          <cell r="K648" t="str">
            <v/>
          </cell>
        </row>
        <row r="649">
          <cell r="K649" t="str">
            <v/>
          </cell>
        </row>
        <row r="650">
          <cell r="K650" t="str">
            <v/>
          </cell>
        </row>
        <row r="651">
          <cell r="K651" t="str">
            <v/>
          </cell>
        </row>
        <row r="652">
          <cell r="K652" t="str">
            <v/>
          </cell>
        </row>
        <row r="653">
          <cell r="K653" t="str">
            <v/>
          </cell>
        </row>
        <row r="654">
          <cell r="K654" t="str">
            <v/>
          </cell>
        </row>
        <row r="655">
          <cell r="K655" t="str">
            <v/>
          </cell>
        </row>
        <row r="656">
          <cell r="K656" t="str">
            <v/>
          </cell>
        </row>
        <row r="657">
          <cell r="K657" t="str">
            <v/>
          </cell>
        </row>
        <row r="658">
          <cell r="K658" t="str">
            <v/>
          </cell>
        </row>
        <row r="659">
          <cell r="K659" t="str">
            <v/>
          </cell>
        </row>
        <row r="660">
          <cell r="K660" t="str">
            <v/>
          </cell>
        </row>
        <row r="661">
          <cell r="K661" t="str">
            <v/>
          </cell>
        </row>
        <row r="662">
          <cell r="K662" t="str">
            <v/>
          </cell>
        </row>
        <row r="663">
          <cell r="K663" t="str">
            <v/>
          </cell>
        </row>
        <row r="664">
          <cell r="K664" t="str">
            <v/>
          </cell>
        </row>
        <row r="665">
          <cell r="K665" t="str">
            <v/>
          </cell>
        </row>
        <row r="666">
          <cell r="K666" t="str">
            <v/>
          </cell>
        </row>
        <row r="667">
          <cell r="K667" t="str">
            <v/>
          </cell>
        </row>
        <row r="668">
          <cell r="K668" t="str">
            <v/>
          </cell>
        </row>
        <row r="669">
          <cell r="K669" t="str">
            <v/>
          </cell>
        </row>
        <row r="670">
          <cell r="K670" t="str">
            <v/>
          </cell>
        </row>
        <row r="671">
          <cell r="K671" t="str">
            <v/>
          </cell>
        </row>
        <row r="672">
          <cell r="K672" t="str">
            <v/>
          </cell>
        </row>
        <row r="673">
          <cell r="K673" t="str">
            <v/>
          </cell>
        </row>
        <row r="674">
          <cell r="K674" t="str">
            <v/>
          </cell>
        </row>
        <row r="675">
          <cell r="K675" t="str">
            <v/>
          </cell>
        </row>
        <row r="676">
          <cell r="K676" t="str">
            <v/>
          </cell>
        </row>
        <row r="677">
          <cell r="K677" t="str">
            <v/>
          </cell>
        </row>
        <row r="678">
          <cell r="K678" t="str">
            <v/>
          </cell>
        </row>
        <row r="679">
          <cell r="K679" t="str">
            <v/>
          </cell>
        </row>
        <row r="680">
          <cell r="K680" t="str">
            <v/>
          </cell>
        </row>
        <row r="681">
          <cell r="K681" t="str">
            <v/>
          </cell>
        </row>
        <row r="682">
          <cell r="K682" t="str">
            <v/>
          </cell>
        </row>
        <row r="683">
          <cell r="K683" t="str">
            <v/>
          </cell>
        </row>
        <row r="684">
          <cell r="K684" t="str">
            <v/>
          </cell>
        </row>
        <row r="685">
          <cell r="K685" t="str">
            <v/>
          </cell>
        </row>
        <row r="686">
          <cell r="K686" t="str">
            <v/>
          </cell>
        </row>
        <row r="687">
          <cell r="K687" t="str">
            <v/>
          </cell>
        </row>
        <row r="688">
          <cell r="K688" t="str">
            <v/>
          </cell>
        </row>
        <row r="689">
          <cell r="K689" t="str">
            <v/>
          </cell>
        </row>
        <row r="690">
          <cell r="K690" t="str">
            <v/>
          </cell>
        </row>
        <row r="691">
          <cell r="K691" t="str">
            <v/>
          </cell>
        </row>
        <row r="692">
          <cell r="K692" t="str">
            <v/>
          </cell>
        </row>
        <row r="693">
          <cell r="K693" t="str">
            <v/>
          </cell>
        </row>
        <row r="694">
          <cell r="K694" t="str">
            <v/>
          </cell>
        </row>
        <row r="695">
          <cell r="K695" t="str">
            <v/>
          </cell>
        </row>
      </sheetData>
      <sheetData sheetId="1">
        <row r="1">
          <cell r="A1" t="str">
            <v>Entrées en stock</v>
          </cell>
        </row>
        <row r="2">
          <cell r="A2" t="e">
            <v>#REF!</v>
          </cell>
        </row>
        <row r="3">
          <cell r="A3" t="str">
            <v>Désignation</v>
          </cell>
          <cell r="B3" t="str">
            <v>Quantités</v>
          </cell>
        </row>
        <row r="4">
          <cell r="A4" t="str">
            <v>Enveloppes 110*220 Avec Fenêtres  35*110</v>
          </cell>
          <cell r="B4">
            <v>10</v>
          </cell>
        </row>
      </sheetData>
      <sheetData sheetId="2">
        <row r="1">
          <cell r="A1" t="str">
            <v>Sorties de  stock</v>
          </cell>
        </row>
        <row r="3">
          <cell r="A3" t="str">
            <v>Désignation</v>
          </cell>
          <cell r="B3" t="str">
            <v>Quantités</v>
          </cell>
        </row>
        <row r="4">
          <cell r="A4" t="str">
            <v>Enveloppes 110*220 Avec Fenêtres  35*110</v>
          </cell>
          <cell r="B4">
            <v>9</v>
          </cell>
        </row>
      </sheetData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Entrées"/>
      <sheetName val="Sorties"/>
      <sheetName val="Bon de commande"/>
    </sheetNames>
    <sheetDataSet>
      <sheetData sheetId="0">
        <row r="4">
          <cell r="B4" t="str">
            <v>enveloppes 110*220 avec fenêtres  35*110</v>
          </cell>
          <cell r="M4" t="str">
            <v>commande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"/>
  <sheetViews>
    <sheetView workbookViewId="0">
      <selection activeCell="M4" sqref="M4"/>
    </sheetView>
  </sheetViews>
  <sheetFormatPr baseColWidth="10" defaultRowHeight="15"/>
  <cols>
    <col min="1" max="1" width="8.85546875" customWidth="1"/>
    <col min="2" max="2" width="44.85546875" bestFit="1" customWidth="1"/>
    <col min="3" max="12" width="9.7109375" customWidth="1"/>
    <col min="14" max="14" width="13.42578125" customWidth="1"/>
    <col min="17" max="17" width="13.28515625" customWidth="1"/>
  </cols>
  <sheetData>
    <row r="1" spans="1:17" s="3" customFormat="1">
      <c r="A1" s="109"/>
      <c r="B1" s="111" t="s">
        <v>0</v>
      </c>
      <c r="C1" s="113"/>
      <c r="D1" s="114"/>
      <c r="E1" s="1"/>
      <c r="F1" s="117" t="s">
        <v>1</v>
      </c>
      <c r="G1" s="118"/>
      <c r="H1" s="118"/>
      <c r="I1" s="118"/>
      <c r="J1" s="119"/>
      <c r="K1" s="2"/>
      <c r="L1" s="117" t="s">
        <v>2</v>
      </c>
      <c r="M1" s="118"/>
      <c r="N1" s="118"/>
      <c r="O1" s="118"/>
      <c r="P1" s="118"/>
      <c r="Q1" s="119"/>
    </row>
    <row r="2" spans="1:17" s="3" customFormat="1" ht="21" customHeight="1" thickBot="1">
      <c r="A2" s="110"/>
      <c r="B2" s="112"/>
      <c r="C2" s="115"/>
      <c r="D2" s="116"/>
      <c r="E2" s="4">
        <v>1.196</v>
      </c>
      <c r="F2" s="120"/>
      <c r="G2" s="121"/>
      <c r="H2" s="121"/>
      <c r="I2" s="121"/>
      <c r="J2" s="122"/>
      <c r="K2" s="5">
        <f>SUM(K4:K163)</f>
        <v>46.045999999999992</v>
      </c>
      <c r="L2" s="120"/>
      <c r="M2" s="121"/>
      <c r="N2" s="121"/>
      <c r="O2" s="121"/>
      <c r="P2" s="121"/>
      <c r="Q2" s="122"/>
    </row>
    <row r="3" spans="1:17" s="3" customFormat="1" ht="69.75" thickBot="1">
      <c r="A3" s="6" t="s">
        <v>3</v>
      </c>
      <c r="B3" s="7" t="s">
        <v>4</v>
      </c>
      <c r="C3" s="8" t="s">
        <v>5</v>
      </c>
      <c r="D3" s="7" t="s">
        <v>6</v>
      </c>
      <c r="E3" s="9" t="s">
        <v>7</v>
      </c>
      <c r="F3" s="10" t="s">
        <v>8</v>
      </c>
      <c r="G3" s="11" t="s">
        <v>9</v>
      </c>
      <c r="H3" s="11" t="s">
        <v>10</v>
      </c>
      <c r="I3" s="11" t="s">
        <v>11</v>
      </c>
      <c r="J3" s="12"/>
      <c r="K3" s="11" t="s">
        <v>12</v>
      </c>
      <c r="L3" s="13" t="s">
        <v>13</v>
      </c>
      <c r="M3" s="6" t="s">
        <v>14</v>
      </c>
      <c r="N3" s="7" t="s">
        <v>15</v>
      </c>
      <c r="O3" s="14" t="s">
        <v>16</v>
      </c>
      <c r="P3" s="6"/>
      <c r="Q3" s="15" t="s">
        <v>17</v>
      </c>
    </row>
    <row r="4" spans="1:17" s="3" customFormat="1" ht="17.25" customHeight="1">
      <c r="A4" s="16"/>
      <c r="B4" s="17" t="s">
        <v>18</v>
      </c>
      <c r="C4" s="18"/>
      <c r="D4" s="19">
        <v>7.7</v>
      </c>
      <c r="E4" s="20">
        <f>D4*$E$2</f>
        <v>9.2091999999999992</v>
      </c>
      <c r="F4" s="21">
        <v>4</v>
      </c>
      <c r="G4" s="22">
        <f>SUMIF([1]Entrées!A:A,B4,[1]Entrées!B:B)</f>
        <v>10</v>
      </c>
      <c r="H4" s="23">
        <f>SUMIF([1]Sorties!A:A,B4,[1]Sorties!B:B)</f>
        <v>9</v>
      </c>
      <c r="I4" s="24">
        <f>F4+G4-H4</f>
        <v>5</v>
      </c>
      <c r="J4" s="25"/>
      <c r="K4" s="24">
        <f>IF(I4="","",E4*I4)</f>
        <v>46.045999999999992</v>
      </c>
      <c r="L4" s="26">
        <v>15</v>
      </c>
      <c r="M4" s="27" t="str">
        <f>IF(L4="","",IF(I4&lt;L4,"commande",""))</f>
        <v>commande</v>
      </c>
      <c r="N4" s="28">
        <f>L4-I4</f>
        <v>10</v>
      </c>
      <c r="O4" s="29">
        <v>20</v>
      </c>
      <c r="P4" s="30">
        <f>N4+O4</f>
        <v>30</v>
      </c>
      <c r="Q4" s="31">
        <f>IF(P4&lt;0,"",N4+O4)</f>
        <v>30</v>
      </c>
    </row>
    <row r="5" spans="1:17" s="3" customFormat="1" ht="17.25" customHeight="1">
      <c r="A5" s="16"/>
      <c r="B5" s="32" t="s">
        <v>19</v>
      </c>
      <c r="C5" s="33"/>
      <c r="D5" s="34"/>
      <c r="E5" s="35">
        <f>D5*$E$2</f>
        <v>0</v>
      </c>
      <c r="F5" s="36"/>
      <c r="G5" s="37"/>
      <c r="H5" s="38">
        <f>SUMIF([1]Sorties!A:A,B5,[1]Sorties!B:B)</f>
        <v>0</v>
      </c>
      <c r="I5" s="39">
        <f>F5+G5-H5</f>
        <v>0</v>
      </c>
      <c r="J5" s="40"/>
      <c r="K5" s="39">
        <f>IF(I5="","",E5*I5)</f>
        <v>0</v>
      </c>
      <c r="L5" s="41"/>
      <c r="M5" s="42" t="str">
        <f>IF(L5="","",IF(I5&lt;L5,"commande",""))</f>
        <v/>
      </c>
      <c r="N5" s="43">
        <f>L5-I5</f>
        <v>0</v>
      </c>
      <c r="O5" s="44"/>
      <c r="P5" s="45">
        <f>N5+O5</f>
        <v>0</v>
      </c>
      <c r="Q5" s="46">
        <f>IF(P5&lt;0,"",N5+O5)</f>
        <v>0</v>
      </c>
    </row>
  </sheetData>
  <mergeCells count="5">
    <mergeCell ref="A1:A2"/>
    <mergeCell ref="B1:B2"/>
    <mergeCell ref="C1:D2"/>
    <mergeCell ref="F1:J2"/>
    <mergeCell ref="L1:Q2"/>
  </mergeCells>
  <conditionalFormatting sqref="A4:F5 J4:J5">
    <cfRule type="expression" dxfId="0" priority="1" stopIfTrue="1">
      <formula>CELL("row")=ROW()</formula>
    </cfRule>
  </conditionalFormatting>
  <dataValidations count="1">
    <dataValidation type="list" allowBlank="1" showInputMessage="1" showErrorMessage="1" sqref="A3:E3">
      <formula1>TITRESM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V5"/>
  <sheetViews>
    <sheetView workbookViewId="0">
      <selection activeCell="G12" sqref="G12"/>
    </sheetView>
  </sheetViews>
  <sheetFormatPr baseColWidth="10" defaultRowHeight="15"/>
  <cols>
    <col min="1" max="1" width="45.7109375" bestFit="1" customWidth="1"/>
  </cols>
  <sheetData>
    <row r="1" spans="1:256" s="52" customFormat="1" ht="27" thickTop="1" thickBot="1">
      <c r="A1" s="47" t="s">
        <v>20</v>
      </c>
      <c r="B1" s="48"/>
      <c r="C1" s="48"/>
      <c r="D1" s="49"/>
      <c r="E1" s="50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  <c r="GX1" s="51"/>
      <c r="GY1" s="51"/>
      <c r="GZ1" s="51"/>
      <c r="HA1" s="51"/>
      <c r="HB1" s="51"/>
      <c r="HC1" s="51"/>
      <c r="HD1" s="51"/>
      <c r="HE1" s="51"/>
      <c r="HF1" s="51"/>
      <c r="HG1" s="51"/>
      <c r="HH1" s="51"/>
      <c r="HI1" s="51"/>
      <c r="HJ1" s="51"/>
      <c r="HK1" s="51"/>
      <c r="HL1" s="51"/>
      <c r="HM1" s="51"/>
      <c r="HN1" s="51"/>
      <c r="HO1" s="51"/>
      <c r="HP1" s="51"/>
      <c r="HQ1" s="51"/>
      <c r="HR1" s="51"/>
      <c r="HS1" s="51"/>
      <c r="HT1" s="51"/>
      <c r="HU1" s="51"/>
      <c r="HV1" s="51"/>
      <c r="HW1" s="51"/>
      <c r="HX1" s="51"/>
      <c r="HY1" s="51"/>
      <c r="HZ1" s="51"/>
      <c r="IA1" s="51"/>
      <c r="IB1" s="51"/>
      <c r="IC1" s="51"/>
      <c r="ID1" s="51"/>
      <c r="IE1" s="51"/>
      <c r="IF1" s="51"/>
      <c r="IG1" s="51"/>
      <c r="IH1" s="51"/>
      <c r="II1" s="51"/>
      <c r="IJ1" s="51"/>
      <c r="IK1" s="51"/>
      <c r="IL1" s="51"/>
      <c r="IM1" s="51"/>
      <c r="IN1" s="51"/>
      <c r="IO1" s="51"/>
      <c r="IP1" s="51"/>
      <c r="IQ1" s="51"/>
      <c r="IR1" s="51"/>
      <c r="IS1" s="51"/>
      <c r="IT1" s="51"/>
      <c r="IU1" s="51"/>
      <c r="IV1" s="51"/>
    </row>
    <row r="2" spans="1:256" s="51" customFormat="1" ht="18.75" thickTop="1">
      <c r="A2" s="53" t="e">
        <f>IF(A3="","",INDEX(#REF!,MATCH(A3,#REF!,0),1))</f>
        <v>#REF!</v>
      </c>
      <c r="B2" s="53"/>
      <c r="C2" s="53"/>
      <c r="D2" s="54"/>
      <c r="E2" s="50"/>
    </row>
    <row r="3" spans="1:256" s="60" customFormat="1" ht="25.5" customHeight="1">
      <c r="A3" s="55" t="s">
        <v>4</v>
      </c>
      <c r="B3" s="56" t="s">
        <v>21</v>
      </c>
      <c r="C3" s="57" t="s">
        <v>7</v>
      </c>
      <c r="D3" s="58" t="s">
        <v>22</v>
      </c>
      <c r="E3" s="59" t="s">
        <v>23</v>
      </c>
      <c r="G3" s="51"/>
    </row>
    <row r="4" spans="1:256" s="60" customFormat="1" ht="18">
      <c r="A4" s="61" t="s">
        <v>24</v>
      </c>
      <c r="B4" s="62">
        <v>10</v>
      </c>
      <c r="C4" s="63">
        <f>IF(B4="","",INDEX([1]Stock!B1:K962,MATCH([1]Entrées!A4,[1]Stock!B:B,0),4))</f>
        <v>9.2091999999999992</v>
      </c>
      <c r="D4" s="64">
        <f>IF(B4="","",B4*C4)</f>
        <v>92.091999999999985</v>
      </c>
      <c r="E4" s="65">
        <v>40935</v>
      </c>
      <c r="G4" s="51"/>
    </row>
    <row r="5" spans="1:256" s="66" customFormat="1" ht="18">
      <c r="A5" s="61"/>
      <c r="B5" s="62"/>
      <c r="C5" s="63" t="str">
        <f>IF(B5="","",INDEX([1]Stock!B2:K963,MATCH([1]Entrées!A5,[1]Stock!B:B,0),4))</f>
        <v/>
      </c>
      <c r="D5" s="64" t="str">
        <f>IF(B5="","",B5*C5)</f>
        <v/>
      </c>
      <c r="E5" s="65"/>
      <c r="G5" s="5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"/>
  <sheetViews>
    <sheetView workbookViewId="0">
      <selection activeCell="I10" sqref="I10"/>
    </sheetView>
  </sheetViews>
  <sheetFormatPr baseColWidth="10" defaultRowHeight="15"/>
  <cols>
    <col min="1" max="1" width="45.7109375" bestFit="1" customWidth="1"/>
    <col min="5" max="5" width="11.5703125" bestFit="1" customWidth="1"/>
  </cols>
  <sheetData>
    <row r="1" spans="1:5" ht="25.5">
      <c r="A1" s="67" t="s">
        <v>25</v>
      </c>
      <c r="B1" s="68"/>
      <c r="C1" s="69"/>
      <c r="D1" s="69"/>
      <c r="E1" s="70"/>
    </row>
    <row r="2" spans="1:5" ht="18">
      <c r="A2" s="71"/>
      <c r="B2" s="71"/>
      <c r="C2" s="71"/>
      <c r="D2" s="71"/>
      <c r="E2" s="72"/>
    </row>
    <row r="3" spans="1:5" ht="22.5">
      <c r="A3" s="73" t="s">
        <v>4</v>
      </c>
      <c r="B3" s="74" t="s">
        <v>21</v>
      </c>
      <c r="C3" s="74" t="s">
        <v>7</v>
      </c>
      <c r="D3" s="74" t="s">
        <v>22</v>
      </c>
      <c r="E3" s="74" t="s">
        <v>23</v>
      </c>
    </row>
    <row r="4" spans="1:5" ht="18">
      <c r="A4" s="75" t="s">
        <v>24</v>
      </c>
      <c r="B4" s="76">
        <v>9</v>
      </c>
      <c r="C4" s="77">
        <f>IF(B4="","",INDEX([1]Stock!$B$1:$K$962,MATCH(A4,[1]Stock!$B:$B,0),4))</f>
        <v>9.2091999999999992</v>
      </c>
      <c r="D4" s="78">
        <f>IF(B4="","",B4*C4)</f>
        <v>82.882799999999989</v>
      </c>
      <c r="E4" s="79">
        <v>41645</v>
      </c>
    </row>
    <row r="5" spans="1:5" ht="18">
      <c r="A5" s="80"/>
      <c r="B5" s="81"/>
      <c r="C5" s="82" t="str">
        <f>IF(B5="","",INDEX([1]Stock!$B$1:$K$962,MATCH([1]Entrées!A5,[1]Stock!$B:$B,0),4))</f>
        <v/>
      </c>
      <c r="D5" s="83" t="str">
        <f>IF(B5="","",B5*C5)</f>
        <v/>
      </c>
      <c r="E5" s="84"/>
    </row>
  </sheetData>
  <hyperlinks>
    <hyperlink ref="A1" location="Sommaire!A1" display="Sommaire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2"/>
  <sheetViews>
    <sheetView tabSelected="1" workbookViewId="0">
      <selection activeCell="J40" sqref="J40"/>
    </sheetView>
  </sheetViews>
  <sheetFormatPr baseColWidth="10" defaultRowHeight="12.75"/>
  <cols>
    <col min="1" max="16384" width="11.42578125" style="85"/>
  </cols>
  <sheetData>
    <row r="1" spans="1:10">
      <c r="A1" s="123" t="s">
        <v>26</v>
      </c>
      <c r="B1" s="123"/>
      <c r="C1" s="123"/>
      <c r="D1" s="123"/>
      <c r="E1" s="123"/>
      <c r="F1" s="123"/>
      <c r="G1" s="123"/>
      <c r="H1" s="123"/>
      <c r="I1" s="123"/>
      <c r="J1" s="123"/>
    </row>
    <row r="2" spans="1:10">
      <c r="A2" s="123"/>
      <c r="B2" s="123"/>
      <c r="C2" s="123"/>
      <c r="D2" s="123"/>
      <c r="E2" s="123"/>
      <c r="F2" s="123"/>
      <c r="G2" s="123"/>
      <c r="H2" s="123"/>
      <c r="I2" s="123"/>
      <c r="J2" s="123"/>
    </row>
    <row r="4" spans="1:10">
      <c r="A4" s="124" t="s">
        <v>27</v>
      </c>
      <c r="B4" s="124"/>
      <c r="C4" s="85" t="s">
        <v>28</v>
      </c>
      <c r="F4" s="85" t="s">
        <v>29</v>
      </c>
    </row>
    <row r="5" spans="1:10">
      <c r="A5" s="124"/>
      <c r="B5" s="124"/>
    </row>
    <row r="6" spans="1:10">
      <c r="A6" s="124"/>
      <c r="B6" s="124"/>
    </row>
    <row r="7" spans="1:10">
      <c r="A7" s="124"/>
      <c r="B7" s="124"/>
    </row>
    <row r="8" spans="1:10">
      <c r="A8" s="124"/>
      <c r="B8" s="124"/>
      <c r="C8" s="85" t="s">
        <v>30</v>
      </c>
      <c r="D8" s="85" t="s">
        <v>31</v>
      </c>
    </row>
    <row r="9" spans="1:10">
      <c r="A9" s="124"/>
      <c r="B9" s="124"/>
      <c r="C9" s="85" t="s">
        <v>32</v>
      </c>
      <c r="F9" s="85" t="s">
        <v>33</v>
      </c>
    </row>
    <row r="10" spans="1:10">
      <c r="A10" s="124"/>
      <c r="B10" s="124"/>
      <c r="D10" s="86"/>
      <c r="E10" s="86"/>
    </row>
    <row r="11" spans="1:10">
      <c r="A11" s="124"/>
      <c r="B11" s="124"/>
      <c r="C11" s="86" t="s">
        <v>34</v>
      </c>
      <c r="D11" s="86"/>
      <c r="E11" s="86"/>
      <c r="F11" s="125" t="s">
        <v>35</v>
      </c>
      <c r="G11" s="85" t="s">
        <v>36</v>
      </c>
    </row>
    <row r="12" spans="1:10">
      <c r="A12" s="124"/>
      <c r="B12" s="124"/>
      <c r="C12" s="86"/>
      <c r="D12" s="86"/>
      <c r="E12" s="86"/>
      <c r="F12" s="125"/>
      <c r="G12" s="85" t="s">
        <v>37</v>
      </c>
    </row>
    <row r="13" spans="1:10">
      <c r="A13" s="124"/>
      <c r="B13" s="124"/>
      <c r="C13" s="86"/>
      <c r="D13" s="86"/>
      <c r="E13" s="86"/>
      <c r="F13" s="125"/>
    </row>
    <row r="15" spans="1:10">
      <c r="A15" s="126" t="s">
        <v>38</v>
      </c>
      <c r="B15" s="126"/>
      <c r="C15" s="126"/>
      <c r="D15" s="126"/>
      <c r="E15" s="126" t="s">
        <v>39</v>
      </c>
      <c r="F15" s="127" t="s">
        <v>40</v>
      </c>
      <c r="G15" s="127"/>
      <c r="H15" s="126" t="s">
        <v>41</v>
      </c>
      <c r="I15" s="128" t="s">
        <v>42</v>
      </c>
      <c r="J15" s="126" t="s">
        <v>43</v>
      </c>
    </row>
    <row r="16" spans="1:10">
      <c r="A16" s="126"/>
      <c r="B16" s="126"/>
      <c r="C16" s="126"/>
      <c r="D16" s="126"/>
      <c r="E16" s="126"/>
      <c r="F16" s="87" t="s">
        <v>44</v>
      </c>
      <c r="G16" s="87" t="s">
        <v>45</v>
      </c>
      <c r="H16" s="126"/>
      <c r="I16" s="128"/>
      <c r="J16" s="126"/>
    </row>
    <row r="17" spans="1:10">
      <c r="A17" s="88" t="str">
        <f>+IF([2]Stock!M4="commande","",[2]Stock!B4)</f>
        <v/>
      </c>
      <c r="B17" s="89"/>
      <c r="C17" s="89"/>
      <c r="D17" s="89"/>
      <c r="E17" s="89"/>
      <c r="F17" s="89"/>
      <c r="G17" s="89"/>
      <c r="H17" s="89"/>
      <c r="I17" s="89"/>
      <c r="J17" s="90">
        <f>H17*I17</f>
        <v>0</v>
      </c>
    </row>
    <row r="18" spans="1:10">
      <c r="A18" s="91"/>
      <c r="B18" s="92"/>
      <c r="C18" s="92"/>
      <c r="D18" s="92"/>
      <c r="E18" s="92"/>
      <c r="F18" s="92"/>
      <c r="G18" s="92"/>
      <c r="H18" s="92"/>
      <c r="I18" s="92"/>
      <c r="J18" s="93">
        <f t="shared" ref="J18:J25" si="0">H18*I18</f>
        <v>0</v>
      </c>
    </row>
    <row r="19" spans="1:10">
      <c r="A19" s="91"/>
      <c r="B19" s="92"/>
      <c r="C19" s="92"/>
      <c r="D19" s="92"/>
      <c r="E19" s="92"/>
      <c r="F19" s="92"/>
      <c r="G19" s="92"/>
      <c r="H19" s="92"/>
      <c r="I19" s="92"/>
      <c r="J19" s="93">
        <f t="shared" si="0"/>
        <v>0</v>
      </c>
    </row>
    <row r="20" spans="1:10">
      <c r="A20" s="91"/>
      <c r="B20" s="92"/>
      <c r="C20" s="92"/>
      <c r="D20" s="92"/>
      <c r="E20" s="92"/>
      <c r="F20" s="92"/>
      <c r="G20" s="92"/>
      <c r="H20" s="92"/>
      <c r="I20" s="92"/>
      <c r="J20" s="93">
        <f t="shared" si="0"/>
        <v>0</v>
      </c>
    </row>
    <row r="21" spans="1:10">
      <c r="A21" s="91"/>
      <c r="B21" s="92"/>
      <c r="C21" s="92"/>
      <c r="D21" s="92"/>
      <c r="E21" s="92"/>
      <c r="F21" s="92"/>
      <c r="G21" s="92"/>
      <c r="H21" s="92"/>
      <c r="I21" s="92"/>
      <c r="J21" s="93">
        <f t="shared" si="0"/>
        <v>0</v>
      </c>
    </row>
    <row r="22" spans="1:10">
      <c r="A22" s="91"/>
      <c r="B22" s="92"/>
      <c r="C22" s="92"/>
      <c r="D22" s="92"/>
      <c r="E22" s="92"/>
      <c r="F22" s="92"/>
      <c r="G22" s="92"/>
      <c r="H22" s="92"/>
      <c r="I22" s="92"/>
      <c r="J22" s="93">
        <f t="shared" si="0"/>
        <v>0</v>
      </c>
    </row>
    <row r="23" spans="1:10">
      <c r="A23" s="91"/>
      <c r="B23" s="92"/>
      <c r="C23" s="92"/>
      <c r="D23" s="92"/>
      <c r="E23" s="92"/>
      <c r="F23" s="92"/>
      <c r="G23" s="92"/>
      <c r="H23" s="92"/>
      <c r="I23" s="92"/>
      <c r="J23" s="93">
        <f t="shared" si="0"/>
        <v>0</v>
      </c>
    </row>
    <row r="24" spans="1:10">
      <c r="A24" s="91"/>
      <c r="B24" s="92"/>
      <c r="C24" s="92"/>
      <c r="D24" s="92"/>
      <c r="E24" s="92"/>
      <c r="F24" s="92"/>
      <c r="G24" s="92"/>
      <c r="H24" s="92"/>
      <c r="I24" s="92"/>
      <c r="J24" s="93">
        <f t="shared" si="0"/>
        <v>0</v>
      </c>
    </row>
    <row r="25" spans="1:10">
      <c r="A25" s="91"/>
      <c r="B25" s="92"/>
      <c r="C25" s="92"/>
      <c r="D25" s="92"/>
      <c r="E25" s="92"/>
      <c r="F25" s="92"/>
      <c r="G25" s="92"/>
      <c r="H25" s="92"/>
      <c r="I25" s="92"/>
      <c r="J25" s="93">
        <f t="shared" si="0"/>
        <v>0</v>
      </c>
    </row>
    <row r="26" spans="1:10">
      <c r="A26" s="94"/>
      <c r="B26" s="95"/>
      <c r="C26" s="95"/>
      <c r="D26" s="95"/>
      <c r="E26" s="95"/>
      <c r="F26" s="95"/>
      <c r="G26" s="95"/>
      <c r="H26" s="95"/>
      <c r="I26" s="95"/>
      <c r="J26" s="96"/>
    </row>
    <row r="27" spans="1:10">
      <c r="A27" s="135" t="s">
        <v>46</v>
      </c>
      <c r="B27" s="136"/>
      <c r="C27" s="136"/>
      <c r="D27" s="136"/>
      <c r="E27" s="136"/>
      <c r="F27" s="136"/>
      <c r="G27" s="136"/>
      <c r="H27" s="97"/>
      <c r="I27" s="131" t="s">
        <v>47</v>
      </c>
      <c r="J27" s="132">
        <f>SUM(J17:J26)</f>
        <v>0</v>
      </c>
    </row>
    <row r="28" spans="1:10">
      <c r="A28" s="98" t="s">
        <v>48</v>
      </c>
      <c r="B28" s="89"/>
      <c r="C28" s="99"/>
      <c r="E28" s="137"/>
      <c r="F28" s="137"/>
      <c r="G28" s="137"/>
      <c r="H28" s="86"/>
      <c r="I28" s="131"/>
      <c r="J28" s="126"/>
    </row>
    <row r="29" spans="1:10">
      <c r="A29" s="91"/>
      <c r="B29" s="92"/>
      <c r="C29" s="100"/>
      <c r="D29" s="136" t="s">
        <v>49</v>
      </c>
      <c r="E29" s="136"/>
      <c r="F29" s="138"/>
      <c r="G29" s="101" t="s">
        <v>43</v>
      </c>
      <c r="H29" s="97"/>
      <c r="I29" s="139" t="s">
        <v>50</v>
      </c>
      <c r="J29" s="132">
        <f>J27*$A$32</f>
        <v>0</v>
      </c>
    </row>
    <row r="30" spans="1:10">
      <c r="A30" s="102"/>
      <c r="B30" s="92"/>
      <c r="C30" s="100"/>
      <c r="D30" s="140"/>
      <c r="E30" s="140"/>
      <c r="F30" s="141"/>
      <c r="G30" s="98"/>
      <c r="H30" s="103"/>
      <c r="I30" s="139"/>
      <c r="J30" s="126"/>
    </row>
    <row r="31" spans="1:10">
      <c r="A31" s="102" t="s">
        <v>51</v>
      </c>
      <c r="B31" s="92"/>
      <c r="C31" s="100"/>
      <c r="D31" s="129"/>
      <c r="E31" s="129"/>
      <c r="F31" s="130"/>
      <c r="G31" s="102"/>
      <c r="H31" s="104"/>
      <c r="I31" s="131" t="s">
        <v>52</v>
      </c>
      <c r="J31" s="132">
        <f>J27+J29</f>
        <v>0</v>
      </c>
    </row>
    <row r="32" spans="1:10">
      <c r="A32" s="105">
        <v>1.196</v>
      </c>
      <c r="B32" s="95"/>
      <c r="C32" s="106"/>
      <c r="D32" s="133"/>
      <c r="E32" s="133"/>
      <c r="F32" s="134"/>
      <c r="G32" s="107"/>
      <c r="H32" s="108"/>
      <c r="I32" s="131"/>
      <c r="J32" s="126"/>
    </row>
  </sheetData>
  <mergeCells count="21">
    <mergeCell ref="D31:F31"/>
    <mergeCell ref="I31:I32"/>
    <mergeCell ref="J31:J32"/>
    <mergeCell ref="D32:F32"/>
    <mergeCell ref="A27:G27"/>
    <mergeCell ref="I27:I28"/>
    <mergeCell ref="J27:J28"/>
    <mergeCell ref="E28:G28"/>
    <mergeCell ref="D29:F29"/>
    <mergeCell ref="I29:I30"/>
    <mergeCell ref="J29:J30"/>
    <mergeCell ref="D30:F30"/>
    <mergeCell ref="A1:J2"/>
    <mergeCell ref="A4:B13"/>
    <mergeCell ref="F11:F13"/>
    <mergeCell ref="A15:D16"/>
    <mergeCell ref="E15:E16"/>
    <mergeCell ref="F15:G15"/>
    <mergeCell ref="H15:H16"/>
    <mergeCell ref="I15:I16"/>
    <mergeCell ref="J15:J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entrées</vt:lpstr>
      <vt:lpstr>sorties</vt:lpstr>
      <vt:lpstr>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2014-03-25T14:13:35Z</dcterms:created>
  <dcterms:modified xsi:type="dcterms:W3CDTF">2014-03-25T14:39:37Z</dcterms:modified>
</cp:coreProperties>
</file>