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rnard\Documents\"/>
    </mc:Choice>
  </mc:AlternateContent>
  <bookViews>
    <workbookView xWindow="10230" yWindow="105" windowWidth="10275" windowHeight="8055" tabRatio="416"/>
  </bookViews>
  <sheets>
    <sheet name="Tableau de Bord" sheetId="8" r:id="rId1"/>
    <sheet name="Parametre" sheetId="2" r:id="rId2"/>
    <sheet name="Indicateurs" sheetId="9" state="hidden" r:id="rId3"/>
    <sheet name="Base" sheetId="7" r:id="rId4"/>
  </sheets>
  <definedNames>
    <definedName name="Lieu_Travail">Parametre!$N$3:$N$50</definedName>
    <definedName name="Mois_travail2">Parametre!$M$3:$M$14</definedName>
    <definedName name="Nb_Mois">Parametre!$L$3:$L$14</definedName>
    <definedName name="taux">Parametre!#REF!</definedName>
    <definedName name="Villes">OFFSET(Parametre!$J$2,1,0,COUNTA(Parametre!$J:$J)-1,1)</definedName>
    <definedName name="_xlnm.Print_Area" localSheetId="3">Base!$A$1:$G$9</definedName>
  </definedNames>
  <calcPr calcId="152511"/>
  <pivotCaches>
    <pivotCache cacheId="0" r:id="rId5"/>
  </pivotCaches>
</workbook>
</file>

<file path=xl/calcChain.xml><?xml version="1.0" encoding="utf-8"?>
<calcChain xmlns="http://schemas.openxmlformats.org/spreadsheetml/2006/main">
  <c r="I28" i="8" l="1"/>
  <c r="A21" i="8"/>
  <c r="T31" i="8" l="1"/>
  <c r="M33" i="8"/>
  <c r="L31" i="8"/>
  <c r="Q32" i="8" l="1"/>
  <c r="T32" i="8"/>
  <c r="I32" i="8"/>
  <c r="S31" i="8"/>
  <c r="S32" i="8"/>
  <c r="R31" i="8"/>
  <c r="M31" i="8"/>
  <c r="K34" i="8"/>
  <c r="J34" i="8"/>
  <c r="O31" i="8"/>
  <c r="P32" i="8"/>
  <c r="I31" i="8"/>
  <c r="J32" i="8"/>
  <c r="P31" i="8"/>
  <c r="O34" i="8"/>
  <c r="L32" i="8"/>
  <c r="Q31" i="8"/>
  <c r="K32" i="8"/>
  <c r="R32" i="8"/>
  <c r="J31" i="8"/>
  <c r="O32" i="8"/>
  <c r="N32" i="8"/>
  <c r="J33" i="8"/>
  <c r="N31" i="8"/>
  <c r="M32" i="8"/>
  <c r="K31" i="8"/>
  <c r="I33" i="8"/>
  <c r="M34" i="8"/>
  <c r="R34" i="8"/>
  <c r="K33" i="8"/>
  <c r="N33" i="8"/>
  <c r="L34" i="8"/>
  <c r="O33" i="8"/>
  <c r="P33" i="8"/>
  <c r="I34" i="8"/>
  <c r="S33" i="8"/>
  <c r="P34" i="8"/>
  <c r="Q34" i="8"/>
  <c r="S34" i="8"/>
  <c r="Q33" i="8"/>
  <c r="N34" i="8"/>
  <c r="R33" i="8"/>
  <c r="L33" i="8"/>
  <c r="J28" i="8"/>
  <c r="R28" i="8"/>
  <c r="O14" i="8"/>
  <c r="K28" i="8"/>
  <c r="S28" i="8"/>
  <c r="P14" i="8"/>
  <c r="L28" i="8"/>
  <c r="M28" i="8"/>
  <c r="J14" i="8"/>
  <c r="R14" i="8"/>
  <c r="N14" i="8"/>
  <c r="Q14" i="8"/>
  <c r="N28" i="8"/>
  <c r="K14" i="8"/>
  <c r="S14" i="8"/>
  <c r="O28" i="8"/>
  <c r="L14" i="8"/>
  <c r="I14" i="8"/>
  <c r="P28" i="8"/>
  <c r="M14" i="8"/>
  <c r="Q28" i="8"/>
  <c r="T33" i="8"/>
  <c r="T14" i="8"/>
  <c r="A3" i="2"/>
  <c r="T34" i="8" l="1"/>
  <c r="T28" i="8"/>
</calcChain>
</file>

<file path=xl/sharedStrings.xml><?xml version="1.0" encoding="utf-8"?>
<sst xmlns="http://schemas.openxmlformats.org/spreadsheetml/2006/main" count="169" uniqueCount="122">
  <si>
    <t>N°</t>
  </si>
  <si>
    <t>N°automatique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</si>
  <si>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</si>
  <si>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</si>
  <si>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</si>
  <si>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</si>
  <si>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</si>
  <si>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</si>
  <si>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</si>
  <si>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</si>
  <si>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</si>
  <si>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</si>
  <si>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</si>
  <si>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</si>
  <si>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</si>
  <si>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lieu</t>
  </si>
  <si>
    <t>Horaire</t>
  </si>
  <si>
    <t>NB HEURES</t>
  </si>
  <si>
    <t>SOMMES</t>
  </si>
  <si>
    <t>MOYENNE</t>
  </si>
  <si>
    <t>NB JOURS</t>
  </si>
  <si>
    <t xml:space="preserve">SOMMES </t>
  </si>
  <si>
    <t>Ligne</t>
  </si>
  <si>
    <t>0rigine arrêt</t>
  </si>
  <si>
    <t>Organisation</t>
  </si>
  <si>
    <t>Incident</t>
  </si>
  <si>
    <t>Panne</t>
  </si>
  <si>
    <t>Origine</t>
  </si>
  <si>
    <t>Raison</t>
  </si>
  <si>
    <t xml:space="preserve">Date de saisie  </t>
  </si>
  <si>
    <t>Date d'arrêt</t>
  </si>
  <si>
    <t>Commentaire</t>
  </si>
  <si>
    <t>Qui à saisie</t>
  </si>
  <si>
    <t>13/08/14</t>
  </si>
  <si>
    <t>16/12/14</t>
  </si>
  <si>
    <t>01/01/15</t>
  </si>
  <si>
    <t>(Tous)</t>
  </si>
  <si>
    <t>Total général</t>
  </si>
  <si>
    <t>Somme de Nbr d'heure d'arrêt</t>
  </si>
  <si>
    <t>BECA</t>
  </si>
  <si>
    <t xml:space="preserve">Qualité </t>
  </si>
  <si>
    <t>Emballage</t>
  </si>
  <si>
    <t>Manutention</t>
  </si>
  <si>
    <t>Reprise</t>
  </si>
  <si>
    <t>RDV</t>
  </si>
  <si>
    <t>Nettoyage</t>
  </si>
  <si>
    <t>Temps D'arrêt en minute</t>
  </si>
  <si>
    <t/>
  </si>
  <si>
    <t>Panne machine 1</t>
  </si>
  <si>
    <t>Panne machine 2</t>
  </si>
  <si>
    <t>Panne machine 3</t>
  </si>
  <si>
    <t>Panne emballeuse 1</t>
  </si>
  <si>
    <t>Panne emballeuse 2</t>
  </si>
  <si>
    <t>Panne emballeuse 3</t>
  </si>
  <si>
    <t xml:space="preserve">Evacuation déchets </t>
  </si>
  <si>
    <t>Mise en place matière</t>
  </si>
  <si>
    <t>remplissage tube</t>
  </si>
  <si>
    <t>G1</t>
  </si>
  <si>
    <t>G2</t>
  </si>
  <si>
    <t>G3</t>
  </si>
  <si>
    <t>G4</t>
  </si>
  <si>
    <t>G5</t>
  </si>
  <si>
    <t>G6</t>
  </si>
  <si>
    <t>qd</t>
  </si>
  <si>
    <t>Evacuation des déchets</t>
  </si>
  <si>
    <t>Remplissage tubes</t>
  </si>
  <si>
    <t>Emballage_1</t>
  </si>
  <si>
    <t>Emballage_2</t>
  </si>
  <si>
    <t>Emballage_3</t>
  </si>
  <si>
    <t>Incident_1</t>
  </si>
  <si>
    <t>Incident_2</t>
  </si>
  <si>
    <t>Incident_3</t>
  </si>
  <si>
    <t>Incident_4</t>
  </si>
  <si>
    <t>Incident_5</t>
  </si>
  <si>
    <t>Nettoyage_1</t>
  </si>
  <si>
    <t>Nettoyage_2</t>
  </si>
  <si>
    <t>Nettoyage_3</t>
  </si>
  <si>
    <t>Nettoyage_4</t>
  </si>
  <si>
    <t>Nettoyage_5</t>
  </si>
  <si>
    <t>Nettoyage_6</t>
  </si>
  <si>
    <t>Nettoyage_7</t>
  </si>
  <si>
    <t>Panne_1</t>
  </si>
  <si>
    <t>Panne_2</t>
  </si>
  <si>
    <t>Panne_3</t>
  </si>
  <si>
    <t>Panne_4</t>
  </si>
  <si>
    <t>Panne_5</t>
  </si>
  <si>
    <t>Panne_6</t>
  </si>
  <si>
    <t>Qualité _1</t>
  </si>
  <si>
    <t>Qualité _2</t>
  </si>
  <si>
    <t>Qualité _3</t>
  </si>
  <si>
    <t>Qualité _4</t>
  </si>
  <si>
    <t>RDV_1</t>
  </si>
  <si>
    <t>RDV_2</t>
  </si>
  <si>
    <t>RDV_3</t>
  </si>
  <si>
    <t>RDV_4</t>
  </si>
  <si>
    <t>RDV_5</t>
  </si>
  <si>
    <t>Reprise_1</t>
  </si>
  <si>
    <t>Reprise_2</t>
  </si>
  <si>
    <t>Reprise_3</t>
  </si>
  <si>
    <t>Reprise_4</t>
  </si>
  <si>
    <t>Panne_7</t>
  </si>
  <si>
    <t>Panne_8</t>
  </si>
  <si>
    <t>Panne_9</t>
  </si>
  <si>
    <t>Panne_10</t>
  </si>
  <si>
    <t>Panne_11</t>
  </si>
  <si>
    <t>Panne_12</t>
  </si>
  <si>
    <t>Panne_13</t>
  </si>
  <si>
    <t>Panne_14</t>
  </si>
  <si>
    <t>Panne_15</t>
  </si>
  <si>
    <t>Panne_16</t>
  </si>
  <si>
    <t>Panne_17</t>
  </si>
  <si>
    <t>Panne_18</t>
  </si>
  <si>
    <t>Panne_19</t>
  </si>
  <si>
    <t>Panne_20</t>
  </si>
  <si>
    <t>8/05/2015</t>
  </si>
  <si>
    <t>20</t>
  </si>
  <si>
    <t>10/05/2015</t>
  </si>
  <si>
    <t>ab</t>
  </si>
  <si>
    <t>50</t>
  </si>
  <si>
    <t>ba</t>
  </si>
  <si>
    <t>30</t>
  </si>
  <si>
    <t>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</si>
</sst>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h:mm;@"/>
    <numFmt numFmtId="166" formatCode="#,##0.00\ &quot;€&quot;"/>
    <numFmt numFmtId="167" formatCode="0.0"/>
    <numFmt numFmtId="168" formatCode="_-* #,##0.00\ [$€-40C]_-;\-* #,##0.00\ [$€-40C]_-;_-* &quot;-&quot;??\ [$€-40C]_-;_-@_-"/>
  </numFmts>
  <fonts count="20" x14ac:knownFonts="1">
    <font>
      <sz val="11"/>
      <color theme="1"/>
      <name val="Lucida Sans Unicode"/>
      <family val="2"/>
      <scheme val="minor"/>
    </font>
    <font>
      <sz val="11"/>
      <color theme="1"/>
      <name val="Lucida Sans Unicode"/>
      <family val="2"/>
      <scheme val="minor"/>
    </font>
    <font>
      <b/>
      <sz val="8"/>
      <color rgb="FF000000"/>
      <name val="Verdana"/>
      <family val="2"/>
    </font>
    <font>
      <sz val="11"/>
      <color theme="0"/>
      <name val="Lucida Sans Unicode"/>
      <family val="2"/>
      <scheme val="minor"/>
    </font>
    <font>
      <b/>
      <sz val="11"/>
      <color theme="1"/>
      <name val="Lucida Sans Unicode"/>
      <family val="2"/>
      <scheme val="minor"/>
    </font>
    <font>
      <sz val="8"/>
      <color rgb="FF000000"/>
      <name val="Verdana"/>
      <family val="2"/>
    </font>
    <font>
      <sz val="11"/>
      <color rgb="FFFF0000"/>
      <name val="Lucida Sans Unicode"/>
      <family val="2"/>
      <scheme val="minor"/>
    </font>
    <font>
      <u/>
      <sz val="11"/>
      <color theme="10"/>
      <name val="Lucida Sans Unicode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sz val="12"/>
      <color theme="1"/>
      <name val="Lucida Sans Unicode"/>
      <family val="2"/>
      <scheme val="minor"/>
    </font>
    <font>
      <u/>
      <sz val="12"/>
      <color theme="10"/>
      <name val="Lucida Sans Unicode"/>
      <family val="2"/>
      <scheme val="minor"/>
    </font>
    <font>
      <sz val="18"/>
      <color theme="1"/>
      <name val="Lucida Sans Unicode"/>
      <family val="2"/>
      <scheme val="minor"/>
    </font>
    <font>
      <sz val="16"/>
      <color theme="1"/>
      <name val="Lucida Sans Unicode"/>
      <family val="2"/>
      <scheme val="minor"/>
    </font>
    <font>
      <b/>
      <sz val="16"/>
      <color theme="1"/>
      <name val="Lucida Sans Unicode"/>
      <family val="2"/>
      <scheme val="minor"/>
    </font>
    <font>
      <b/>
      <sz val="16"/>
      <color theme="1"/>
      <name val="Verdana"/>
      <family val="2"/>
    </font>
    <font>
      <sz val="12"/>
      <color rgb="FFFF0000"/>
      <name val="Lucida Sans Unicode"/>
      <family val="2"/>
      <scheme val="minor"/>
    </font>
    <font>
      <sz val="8"/>
      <color theme="1"/>
      <name val="Lucida Sans Unicode"/>
      <family val="2"/>
      <scheme val="minor"/>
    </font>
    <font>
      <b/>
      <sz val="18"/>
      <color theme="0"/>
      <name val="Lucida Sans Unicode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5" borderId="0" applyNumberFormat="0" applyBorder="0" applyAlignment="0" applyProtection="0"/>
    <xf numFmtId="0" fontId="7" fillId="0" borderId="0" applyNumberForma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43" fontId="9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</cellStyleXfs>
  <cellXfs count="76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0" borderId="0" xfId="0" applyNumberFormat="1"/>
    <xf numFmtId="167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ill="1" applyBorder="1"/>
    <xf numFmtId="20" fontId="0" fillId="4" borderId="1" xfId="0" applyNumberFormat="1" applyFont="1" applyFill="1" applyBorder="1" applyAlignment="1">
      <alignment horizontal="center"/>
    </xf>
    <xf numFmtId="1" fontId="11" fillId="0" borderId="0" xfId="0" applyNumberFormat="1" applyFont="1" applyAlignment="1">
      <alignment vertical="center"/>
    </xf>
    <xf numFmtId="14" fontId="11" fillId="0" borderId="0" xfId="0" applyNumberFormat="1" applyFont="1" applyAlignment="1">
      <alignment horizontal="center" vertical="center"/>
    </xf>
    <xf numFmtId="165" fontId="11" fillId="0" borderId="0" xfId="0" applyNumberFormat="1" applyFont="1"/>
    <xf numFmtId="2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1" fillId="0" borderId="0" xfId="0" applyFont="1"/>
    <xf numFmtId="0" fontId="12" fillId="0" borderId="0" xfId="4" applyFont="1"/>
    <xf numFmtId="2" fontId="11" fillId="0" borderId="0" xfId="0" applyNumberFormat="1" applyFont="1"/>
    <xf numFmtId="0" fontId="13" fillId="0" borderId="0" xfId="0" applyFont="1"/>
    <xf numFmtId="0" fontId="15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/>
    </xf>
    <xf numFmtId="0" fontId="15" fillId="3" borderId="1" xfId="0" applyNumberFormat="1" applyFont="1" applyFill="1" applyBorder="1" applyAlignment="1">
      <alignment horizontal="center"/>
    </xf>
    <xf numFmtId="0" fontId="14" fillId="0" borderId="0" xfId="0" applyFont="1"/>
    <xf numFmtId="0" fontId="11" fillId="0" borderId="2" xfId="0" applyFont="1" applyBorder="1" applyAlignment="1">
      <alignment horizontal="center" vertical="center" wrapText="1"/>
    </xf>
    <xf numFmtId="0" fontId="0" fillId="0" borderId="0" xfId="0" pivotButton="1"/>
    <xf numFmtId="1" fontId="19" fillId="2" borderId="4" xfId="0" applyNumberFormat="1" applyFont="1" applyFill="1" applyBorder="1" applyAlignment="1">
      <alignment horizontal="center" vertical="center" wrapText="1"/>
    </xf>
    <xf numFmtId="165" fontId="19" fillId="3" borderId="4" xfId="0" applyNumberFormat="1" applyFont="1" applyFill="1" applyBorder="1" applyAlignment="1">
      <alignment horizontal="center" vertical="center" wrapText="1"/>
    </xf>
    <xf numFmtId="2" fontId="19" fillId="3" borderId="4" xfId="0" applyNumberFormat="1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8" fillId="6" borderId="4" xfId="0" applyFont="1" applyFill="1" applyBorder="1" applyAlignment="1">
      <alignment horizontal="center" vertical="center" wrapText="1"/>
    </xf>
    <xf numFmtId="14" fontId="11" fillId="6" borderId="4" xfId="0" applyNumberFormat="1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20" fontId="11" fillId="6" borderId="4" xfId="0" applyNumberFormat="1" applyFont="1" applyFill="1" applyBorder="1" applyAlignment="1">
      <alignment horizontal="center" vertical="center" wrapText="1"/>
    </xf>
    <xf numFmtId="1" fontId="17" fillId="6" borderId="4" xfId="0" applyNumberFormat="1" applyFont="1" applyFill="1" applyBorder="1" applyAlignment="1">
      <alignment horizontal="center" vertical="center" wrapText="1"/>
    </xf>
    <xf numFmtId="2" fontId="11" fillId="6" borderId="4" xfId="0" applyNumberFormat="1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14" fontId="11" fillId="0" borderId="2" xfId="0" applyNumberFormat="1" applyFont="1" applyBorder="1" applyAlignment="1">
      <alignment horizontal="center" vertical="center" wrapText="1"/>
    </xf>
    <xf numFmtId="20" fontId="11" fillId="0" borderId="2" xfId="0" applyNumberFormat="1" applyFont="1" applyBorder="1" applyAlignment="1">
      <alignment horizontal="center" vertical="center" wrapText="1"/>
    </xf>
    <xf numFmtId="1" fontId="17" fillId="0" borderId="2" xfId="0" applyNumberFormat="1" applyFont="1" applyBorder="1" applyAlignment="1">
      <alignment horizontal="center" vertical="center" wrapText="1"/>
    </xf>
    <xf numFmtId="2" fontId="11" fillId="0" borderId="2" xfId="0" applyNumberFormat="1" applyFont="1" applyBorder="1" applyAlignment="1">
      <alignment horizontal="center" vertical="center" wrapText="1"/>
    </xf>
    <xf numFmtId="0" fontId="0" fillId="7" borderId="0" xfId="0" applyFill="1"/>
    <xf numFmtId="0" fontId="4" fillId="7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 vertical="center"/>
    </xf>
    <xf numFmtId="14" fontId="0" fillId="7" borderId="0" xfId="0" applyNumberFormat="1" applyFill="1" applyBorder="1" applyAlignment="1">
      <alignment horizontal="center" vertical="center"/>
    </xf>
    <xf numFmtId="0" fontId="4" fillId="7" borderId="1" xfId="0" applyFont="1" applyFill="1" applyBorder="1" applyAlignment="1" applyProtection="1">
      <alignment horizontal="center" vertical="center"/>
    </xf>
    <xf numFmtId="0" fontId="0" fillId="7" borderId="0" xfId="0" applyFill="1" applyBorder="1"/>
    <xf numFmtId="0" fontId="0" fillId="7" borderId="0" xfId="0" applyFill="1" applyBorder="1" applyAlignment="1">
      <alignment horizontal="center"/>
    </xf>
    <xf numFmtId="0" fontId="4" fillId="7" borderId="1" xfId="0" applyNumberFormat="1" applyFont="1" applyFill="1" applyBorder="1" applyAlignment="1" applyProtection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0" fillId="7" borderId="0" xfId="0" applyFill="1" applyBorder="1" applyAlignment="1" applyProtection="1">
      <alignment horizontal="center" vertical="center"/>
    </xf>
    <xf numFmtId="168" fontId="0" fillId="7" borderId="0" xfId="0" applyNumberFormat="1" applyFill="1" applyBorder="1" applyAlignment="1" applyProtection="1">
      <alignment horizontal="center" vertical="center"/>
    </xf>
    <xf numFmtId="0" fontId="0" fillId="7" borderId="2" xfId="0" applyFill="1" applyBorder="1"/>
    <xf numFmtId="168" fontId="4" fillId="7" borderId="1" xfId="0" applyNumberFormat="1" applyFont="1" applyFill="1" applyBorder="1" applyAlignment="1" applyProtection="1">
      <alignment horizontal="center" vertical="center"/>
    </xf>
    <xf numFmtId="0" fontId="4" fillId="7" borderId="0" xfId="0" applyFont="1" applyFill="1" applyBorder="1"/>
    <xf numFmtId="0" fontId="0" fillId="7" borderId="1" xfId="0" applyNumberFormat="1" applyFill="1" applyBorder="1" applyAlignment="1" applyProtection="1">
      <alignment horizontal="center" vertical="center"/>
    </xf>
    <xf numFmtId="168" fontId="0" fillId="7" borderId="1" xfId="1" applyNumberFormat="1" applyFont="1" applyFill="1" applyBorder="1" applyAlignment="1" applyProtection="1">
      <alignment horizontal="center" vertical="center"/>
    </xf>
    <xf numFmtId="168" fontId="0" fillId="7" borderId="1" xfId="0" applyNumberFormat="1" applyFill="1" applyBorder="1" applyAlignment="1" applyProtection="1">
      <alignment horizontal="center" vertical="center"/>
    </xf>
    <xf numFmtId="0" fontId="6" fillId="7" borderId="0" xfId="0" applyFont="1" applyFill="1"/>
    <xf numFmtId="1" fontId="0" fillId="4" borderId="1" xfId="0" applyNumberFormat="1" applyFont="1" applyFill="1" applyBorder="1" applyAlignment="1">
      <alignment horizontal="center"/>
    </xf>
    <xf numFmtId="0" fontId="0" fillId="9" borderId="1" xfId="0" applyFont="1" applyFill="1" applyBorder="1" applyAlignment="1">
      <alignment horizontal="center" vertical="center"/>
    </xf>
    <xf numFmtId="166" fontId="0" fillId="9" borderId="1" xfId="0" applyNumberFormat="1" applyFont="1" applyFill="1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/>
    </xf>
    <xf numFmtId="166" fontId="0" fillId="10" borderId="1" xfId="0" applyNumberFormat="1" applyFont="1" applyFill="1" applyBorder="1" applyAlignment="1">
      <alignment horizontal="center" vertical="center"/>
    </xf>
    <xf numFmtId="0" fontId="3" fillId="7" borderId="3" xfId="3" applyFill="1" applyBorder="1" applyAlignment="1">
      <alignment horizontal="center"/>
    </xf>
    <xf numFmtId="0" fontId="3" fillId="7" borderId="0" xfId="3" applyFill="1" applyBorder="1" applyAlignment="1">
      <alignment horizontal="center"/>
    </xf>
    <xf numFmtId="0" fontId="15" fillId="8" borderId="5" xfId="0" applyFont="1" applyFill="1" applyBorder="1" applyAlignment="1">
      <alignment horizontal="center" vertical="center"/>
    </xf>
    <xf numFmtId="0" fontId="15" fillId="8" borderId="6" xfId="0" applyFont="1" applyFill="1" applyBorder="1" applyAlignment="1">
      <alignment horizontal="center" vertical="center"/>
    </xf>
  </cellXfs>
  <cellStyles count="13">
    <cellStyle name="Accent5" xfId="3" builtinId="45"/>
    <cellStyle name="Lien hypertexte" xfId="4" builtinId="8"/>
    <cellStyle name="Lien hypertexte 2" xfId="5"/>
    <cellStyle name="Milliers 2" xfId="6"/>
    <cellStyle name="Monétaire" xfId="1" builtinId="4"/>
    <cellStyle name="Monétaire 2" xfId="2"/>
    <cellStyle name="Monétaire 2 2" xfId="8"/>
    <cellStyle name="Monétaire 3" xfId="9"/>
    <cellStyle name="Monétaire 4" xfId="7"/>
    <cellStyle name="Normal" xfId="0" builtinId="0"/>
    <cellStyle name="Normal 2" xfId="10"/>
    <cellStyle name="Normal 3" xfId="11"/>
    <cellStyle name="Normal 4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TOTAL HEURES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00195895471486E-2"/>
          <c:y val="0.2428878648233487"/>
          <c:w val="0.93889239936484026"/>
          <c:h val="0.4439111240127242"/>
        </c:manualLayout>
      </c:layout>
      <c:bar3DChart>
        <c:barDir val="col"/>
        <c:grouping val="stack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val>
            <c:numRef>
              <c:f>'Tableau de Bord'!$I$14:$T$14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'Tableau de Bord'!$I$13:$T$13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0200144"/>
        <c:axId val="180782336"/>
        <c:axId val="0"/>
      </c:bar3DChart>
      <c:catAx>
        <c:axId val="180200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782336"/>
        <c:crosses val="autoZero"/>
        <c:auto val="1"/>
        <c:lblAlgn val="ctr"/>
        <c:lblOffset val="100"/>
        <c:noMultiLvlLbl val="0"/>
      </c:catAx>
      <c:valAx>
        <c:axId val="180782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200144"/>
        <c:crosses val="autoZero"/>
        <c:crossBetween val="between"/>
      </c:valAx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SOMMES BRUT ESTIMEES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val>
            <c:numRef>
              <c:f>'Tableau de Bord'!$I$28:$T$28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'Tableau de Bord'!$I$27:$T$27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0780768"/>
        <c:axId val="180780376"/>
        <c:axId val="0"/>
      </c:bar3DChart>
      <c:catAx>
        <c:axId val="180780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780376"/>
        <c:crosses val="autoZero"/>
        <c:auto val="1"/>
        <c:lblAlgn val="ctr"/>
        <c:lblOffset val="100"/>
        <c:noMultiLvlLbl val="0"/>
      </c:catAx>
      <c:valAx>
        <c:axId val="180780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_-* #,##0.00\ [$€-40C]_-;\-* #,##0.00\ [$€-40C]_-;_-* &quot;-&quot;??\ [$€-40C]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780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0"/>
          <c:order val="0"/>
          <c:tx>
            <c:strRef>
              <c:f>'Tableau de Bord'!$H$31</c:f>
              <c:strCache>
                <c:ptCount val="1"/>
                <c:pt idx="0">
                  <c:v>NB JOURS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'Tableau de Bord'!$I$31:$T$31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'Tableau de Bord'!$I$30:$T$30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tx>
            <c:strRef>
              <c:f>'Tableau de Bord'!$H$32</c:f>
              <c:strCache>
                <c:ptCount val="1"/>
                <c:pt idx="0">
                  <c:v>NB HEURES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'Tableau de Bord'!$I$32:$T$32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'Tableau de Bord'!$I$30:$T$30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tx>
            <c:strRef>
              <c:f>'Tableau de Bord'!$H$33</c:f>
              <c:strCache>
                <c:ptCount val="1"/>
                <c:pt idx="0">
                  <c:v>MOYENNE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'Tableau de Bord'!$I$33:$T$33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'Tableau de Bord'!$I$30:$T$30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tx>
            <c:strRef>
              <c:f>'Tableau de Bord'!$H$34</c:f>
              <c:strCache>
                <c:ptCount val="1"/>
                <c:pt idx="0">
                  <c:v>SOMMES 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'Tableau de Bord'!$I$34:$T$34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'Tableau de Bord'!$I$30:$T$30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80779200"/>
        <c:axId val="180778808"/>
      </c:areaChart>
      <c:catAx>
        <c:axId val="180779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778808"/>
        <c:crosses val="autoZero"/>
        <c:auto val="1"/>
        <c:lblAlgn val="ctr"/>
        <c:lblOffset val="100"/>
        <c:noMultiLvlLbl val="0"/>
      </c:catAx>
      <c:valAx>
        <c:axId val="180778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7792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Spin" dx="22" fmlaLink="$H$26" max="30000" page="10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0</xdr:row>
      <xdr:rowOff>180975</xdr:rowOff>
    </xdr:from>
    <xdr:to>
      <xdr:col>17</xdr:col>
      <xdr:colOff>447675</xdr:colOff>
      <xdr:row>10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742949</xdr:colOff>
      <xdr:row>15</xdr:row>
      <xdr:rowOff>0</xdr:rowOff>
    </xdr:from>
    <xdr:to>
      <xdr:col>20</xdr:col>
      <xdr:colOff>9525</xdr:colOff>
      <xdr:row>26</xdr:row>
      <xdr:rowOff>9525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0</xdr:row>
          <xdr:rowOff>0</xdr:rowOff>
        </xdr:from>
        <xdr:to>
          <xdr:col>7</xdr:col>
          <xdr:colOff>190500</xdr:colOff>
          <xdr:row>0</xdr:row>
          <xdr:rowOff>0</xdr:rowOff>
        </xdr:to>
        <xdr:sp macro="" textlink="">
          <xdr:nvSpPr>
            <xdr:cNvPr id="10256" name="Spinner 16" hidden="1">
              <a:extLst>
                <a:ext uri="{63B3BB69-23CF-44E3-9099-C40C66FF867C}">
                  <a14:compatExt spid="_x0000_s10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0</xdr:col>
      <xdr:colOff>0</xdr:colOff>
      <xdr:row>20</xdr:row>
      <xdr:rowOff>161926</xdr:rowOff>
    </xdr:from>
    <xdr:to>
      <xdr:col>7</xdr:col>
      <xdr:colOff>19050</xdr:colOff>
      <xdr:row>33</xdr:row>
      <xdr:rowOff>180976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938145</xdr:colOff>
      <xdr:row>36</xdr:row>
      <xdr:rowOff>74041</xdr:rowOff>
    </xdr:from>
    <xdr:to>
      <xdr:col>7</xdr:col>
      <xdr:colOff>121583</xdr:colOff>
      <xdr:row>51</xdr:row>
      <xdr:rowOff>38104</xdr:rowOff>
    </xdr:to>
    <xdr:sp macro="[0]!Ellipse2_Cliquer" textlink="">
      <xdr:nvSpPr>
        <xdr:cNvPr id="3" name="Rectangle à coins arrondis 2"/>
        <xdr:cNvSpPr/>
      </xdr:nvSpPr>
      <xdr:spPr>
        <a:xfrm>
          <a:off x="1138170" y="283591"/>
          <a:ext cx="4612688" cy="3107313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>
          <a:flatTx/>
        </a:bodyPr>
        <a:lstStyle/>
        <a:p>
          <a:pPr algn="ctr"/>
          <a:r>
            <a:rPr lang="fr-FR" sz="2800" b="1">
              <a:solidFill>
                <a:sysClr val="windowText" lastClr="000000"/>
              </a:solidFill>
            </a:rPr>
            <a:t>Pertes de temps à la BECA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0</xdr:rowOff>
    </xdr:from>
    <xdr:to>
      <xdr:col>1</xdr:col>
      <xdr:colOff>190500</xdr:colOff>
      <xdr:row>1</xdr:row>
      <xdr:rowOff>0</xdr:rowOff>
    </xdr:to>
    <xdr:pic>
      <xdr:nvPicPr>
        <xdr:cNvPr id="6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V="1">
          <a:off x="19050" y="0"/>
          <a:ext cx="752475" cy="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Carnet%20de%20ch&#232;ques%202015V2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est" refreshedDate="41989.892866203707" createdVersion="4" refreshedVersion="4" minRefreshableVersion="3" recordCount="18">
  <cacheSource type="worksheet">
    <worksheetSource ref="A2:H2" sheet="Base" r:id="rId2"/>
  </cacheSource>
  <cacheFields count="14">
    <cacheField name="N°" numFmtId="0">
      <sharedItems containsBlank="1"/>
    </cacheField>
    <cacheField name="Date de saisie  " numFmtId="14">
      <sharedItems containsBlank="1"/>
    </cacheField>
    <cacheField name="Ligne" numFmtId="0">
      <sharedItems containsBlank="1" count="4">
        <s v=" Noire "/>
        <s v="Jade"/>
        <s v="Violette "/>
        <m/>
      </sharedItems>
    </cacheField>
    <cacheField name="Lot" numFmtId="0">
      <sharedItems containsBlank="1"/>
    </cacheField>
    <cacheField name="heure D'arrêt " numFmtId="20">
      <sharedItems containsNonDate="0" containsDate="1" containsString="0" containsBlank="1" minDate="1899-12-30T01:00:00" maxDate="1899-12-30T15:00:00"/>
    </cacheField>
    <cacheField name="Heure de reprise" numFmtId="20">
      <sharedItems containsNonDate="0" containsDate="1" containsString="0" containsBlank="1" minDate="1899-12-30T02:00:00" maxDate="1899-12-30T21:00:00"/>
    </cacheField>
    <cacheField name="Date d'arrêt" numFmtId="0">
      <sharedItems containsBlank="1" count="4">
        <s v="13/08/14"/>
        <s v="16/12/14"/>
        <s v="01/01/15"/>
        <m/>
      </sharedItems>
    </cacheField>
    <cacheField name="Date de reprise" numFmtId="0">
      <sharedItems containsBlank="1"/>
    </cacheField>
    <cacheField name="Nbr d'heure d'arrêt" numFmtId="1">
      <sharedItems containsSemiMixedTypes="0" containsString="0" containsNumber="1" minValue="0" maxValue="945"/>
    </cacheField>
    <cacheField name="Origine" numFmtId="2">
      <sharedItems containsBlank="1" count="3">
        <s v="Incident"/>
        <s v="Organisation"/>
        <m/>
      </sharedItems>
    </cacheField>
    <cacheField name="Raison" numFmtId="2">
      <sharedItems containsBlank="1" count="4">
        <s v="Coupure de courant"/>
        <s v="Polyvalence inter-atelier"/>
        <s v="Absence maladie"/>
        <m/>
      </sharedItems>
    </cacheField>
    <cacheField name="Commentaire" numFmtId="0">
      <sharedItems containsBlank="1"/>
    </cacheField>
    <cacheField name="Qui à saisie" numFmtId="0">
      <sharedItems containsBlank="1"/>
    </cacheField>
    <cacheField name="Moi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s v="CLT-1"/>
    <s v="16/12/2014"/>
    <x v="0"/>
    <s v="B1495CH"/>
    <d v="1899-12-30T05:30:00"/>
    <d v="1899-12-30T07:45:00"/>
    <x v="0"/>
    <s v="13/08/14"/>
    <n v="135.00000000000003"/>
    <x v="0"/>
    <x v="0"/>
    <s v="Microcoupure"/>
    <s v="NJO"/>
    <m/>
  </r>
  <r>
    <s v="CLT-2"/>
    <s v="16/12/2014"/>
    <x v="1"/>
    <s v="1283PE"/>
    <d v="1899-12-30T15:00:00"/>
    <d v="1899-12-30T21:00:00"/>
    <x v="1"/>
    <s v="16/12/14"/>
    <n v="360"/>
    <x v="1"/>
    <x v="1"/>
    <s v="Trystan à l'ourdissage"/>
    <s v="MUP"/>
    <m/>
  </r>
  <r>
    <s v="CLT-3"/>
    <s v="16/12/2014"/>
    <x v="2"/>
    <s v="B1503OU"/>
    <d v="1899-12-30T01:00:00"/>
    <d v="1899-12-30T16:45:00"/>
    <x v="1"/>
    <s v="16/12/14"/>
    <n v="945"/>
    <x v="1"/>
    <x v="2"/>
    <s v="Emili h absente"/>
    <s v="DMI"/>
    <m/>
  </r>
  <r>
    <s v="CLT-4"/>
    <s v="16/12/2014"/>
    <x v="1"/>
    <s v="1600CA"/>
    <d v="1899-12-30T01:15:00"/>
    <d v="1899-12-30T02:00:00"/>
    <x v="2"/>
    <s v="01/01/15"/>
    <n v="44.999999999999993"/>
    <x v="0"/>
    <x v="0"/>
    <s v="Microcoupure"/>
    <s v="SBR"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compact="0" outline="1" outlineData="1" compactData="0" multipleFieldFilters="0">
  <location ref="A3:E7" firstHeaderRow="1" firstDataRow="2" firstDataCol="2" rowPageCount="1" colPageCount="1"/>
  <pivotFields count="14">
    <pivotField compact="0" showAll="0"/>
    <pivotField compact="0" showAll="0"/>
    <pivotField axis="axisPage" compact="0" showAll="0">
      <items count="5">
        <item x="0"/>
        <item x="1"/>
        <item x="2"/>
        <item x="3"/>
        <item t="default"/>
      </items>
    </pivotField>
    <pivotField compact="0" showAll="0"/>
    <pivotField compact="0" showAll="0"/>
    <pivotField compact="0" showAll="0"/>
    <pivotField axis="axisCol" compact="0" showAll="0">
      <items count="5">
        <item x="2"/>
        <item x="0"/>
        <item x="1"/>
        <item x="3"/>
        <item t="default"/>
      </items>
    </pivotField>
    <pivotField compact="0" showAll="0"/>
    <pivotField dataField="1" compact="0" numFmtId="1" showAll="0"/>
    <pivotField axis="axisRow" compact="0" showAll="0">
      <items count="4">
        <item sd="0" x="0"/>
        <item sd="0" x="1"/>
        <item h="1" x="2"/>
        <item t="default"/>
      </items>
    </pivotField>
    <pivotField axis="axisRow" compact="0" showAll="0">
      <items count="5">
        <item x="2"/>
        <item x="0"/>
        <item x="1"/>
        <item x="3"/>
        <item t="default"/>
      </items>
    </pivotField>
    <pivotField compact="0" showAll="0"/>
    <pivotField compact="0" showAll="0"/>
    <pivotField compact="0" showAll="0"/>
  </pivotFields>
  <rowFields count="2">
    <field x="9"/>
    <field x="10"/>
  </rowFields>
  <rowItems count="3">
    <i>
      <x/>
    </i>
    <i>
      <x v="1"/>
    </i>
    <i t="grand">
      <x/>
    </i>
  </rowItems>
  <colFields count="1">
    <field x="6"/>
  </colFields>
  <colItems count="3">
    <i>
      <x/>
    </i>
    <i>
      <x v="1"/>
    </i>
    <i>
      <x v="2"/>
    </i>
  </colItems>
  <pageFields count="1">
    <pageField fld="2" hier="-1"/>
  </pageFields>
  <dataFields count="1">
    <dataField name="Somme de Nbr d'heure d'arrêt" fld="8" baseField="9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Rotonde">
  <a:themeElements>
    <a:clrScheme name="NewsPrint">
      <a:dk1>
        <a:sysClr val="windowText" lastClr="000000"/>
      </a:dk1>
      <a:lt1>
        <a:sysClr val="window" lastClr="FFFFFF"/>
      </a:lt1>
      <a:dk2>
        <a:srgbClr val="303030"/>
      </a:dk2>
      <a:lt2>
        <a:srgbClr val="DEDEE0"/>
      </a:lt2>
      <a:accent1>
        <a:srgbClr val="AD0101"/>
      </a:accent1>
      <a:accent2>
        <a:srgbClr val="726056"/>
      </a:accent2>
      <a:accent3>
        <a:srgbClr val="AC956E"/>
      </a:accent3>
      <a:accent4>
        <a:srgbClr val="808DA9"/>
      </a:accent4>
      <a:accent5>
        <a:srgbClr val="424E5B"/>
      </a:accent5>
      <a:accent6>
        <a:srgbClr val="730E00"/>
      </a:accent6>
      <a:hlink>
        <a:srgbClr val="D26900"/>
      </a:hlink>
      <a:folHlink>
        <a:srgbClr val="D89243"/>
      </a:folHlink>
    </a:clrScheme>
    <a:fontScheme name="Rotonde">
      <a:majorFont>
        <a:latin typeface="Lucida Sans Unicode"/>
        <a:ea typeface=""/>
        <a:cs typeface=""/>
        <a:font script="Jpan" typeface="ＭＳ Ｐゴシック"/>
        <a:font script="Hang" typeface="맑은 고딕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Uigh" typeface="Microsoft Uighur"/>
        <a:font script="Geor" typeface="Sylfaen"/>
      </a:majorFont>
      <a:minorFont>
        <a:latin typeface="Lucida Sans Unicode"/>
        <a:ea typeface=""/>
        <a:cs typeface=""/>
        <a:font script="Jpan" typeface="ＭＳ Ｐゴシック"/>
        <a:font script="Hang" typeface="맑은 고딕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Uigh" typeface="Microsoft Uighur"/>
        <a:font script="Geor" typeface="Sylfaen"/>
      </a:minorFont>
    </a:fontScheme>
    <a:fmtScheme name="Élémentaire">
      <a:fillStyleLst>
        <a:solidFill>
          <a:schemeClr val="phClr"/>
        </a:solidFill>
        <a:gradFill rotWithShape="1">
          <a:gsLst>
            <a:gs pos="0">
              <a:schemeClr val="phClr">
                <a:tint val="90000"/>
              </a:schemeClr>
            </a:gs>
            <a:gs pos="48000">
              <a:schemeClr val="phClr">
                <a:tint val="54000"/>
                <a:satMod val="140000"/>
              </a:schemeClr>
            </a:gs>
            <a:gs pos="100000">
              <a:schemeClr val="phClr">
                <a:tint val="24000"/>
                <a:satMod val="260000"/>
              </a:schemeClr>
            </a:gs>
          </a:gsLst>
          <a:lin ang="1620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48000"/>
                <a:satMod val="180000"/>
                <a:lumMod val="94000"/>
              </a:schemeClr>
            </a:gs>
            <a:gs pos="100000">
              <a:schemeClr val="phClr">
                <a:shade val="48000"/>
                <a:satMod val="180000"/>
                <a:lumMod val="94000"/>
              </a:schemeClr>
            </a:gs>
          </a:gsLst>
          <a:lin ang="4140000" scaled="1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12700" dir="5400000" sx="102000" sy="102000" rotWithShape="0">
              <a:srgbClr val="000000">
                <a:alpha val="32000"/>
              </a:srgbClr>
            </a:outerShdw>
          </a:effectLst>
        </a:effectStyle>
        <a:effectStyle>
          <a:effectLst>
            <a:outerShdw blurRad="762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glow" dir="tl">
              <a:rot lat="0" lon="0" rev="19800000"/>
            </a:lightRig>
          </a:scene3d>
          <a:sp3d prstMaterial="metal">
            <a:bevelT w="38100" h="38100"/>
          </a:sp3d>
        </a:effectStyle>
        <a:effectStyle>
          <a:effectLst>
            <a:outerShdw blurRad="114300" dist="114300" dir="5400000" rotWithShape="0">
              <a:srgbClr val="000000">
                <a:alpha val="70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9800000"/>
            </a:lightRig>
          </a:scene3d>
          <a:sp3d prstMaterial="plastic">
            <a:bevelT w="50800"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55000"/>
                <a:satMod val="300000"/>
              </a:schemeClr>
            </a:gs>
            <a:gs pos="40000">
              <a:schemeClr val="phClr">
                <a:tint val="65000"/>
                <a:satMod val="300000"/>
              </a:schemeClr>
            </a:gs>
            <a:gs pos="100000">
              <a:schemeClr val="phClr">
                <a:shade val="65000"/>
                <a:satMod val="300000"/>
              </a:schemeClr>
            </a:gs>
          </a:gsLst>
          <a:path path="circle">
            <a:fillToRect l="65000" b="98000"/>
          </a:path>
        </a:gradFill>
        <a:blipFill>
          <a:blip xmlns:r="http://schemas.openxmlformats.org/officeDocument/2006/relationships" r:embed="rId1">
            <a:duotone>
              <a:schemeClr val="phClr">
                <a:shade val="60000"/>
                <a:satMod val="110000"/>
              </a:schemeClr>
              <a:schemeClr val="phClr">
                <a:tint val="95000"/>
              </a:schemeClr>
            </a:duotone>
          </a:blip>
          <a:tile tx="0" ty="0" sx="50000" sy="5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41"/>
  <sheetViews>
    <sheetView showGridLines="0" tabSelected="1" topLeftCell="A36" zoomScaleNormal="100" workbookViewId="0">
      <selection activeCell="E53" sqref="E53"/>
    </sheetView>
  </sheetViews>
  <sheetFormatPr baseColWidth="10" defaultColWidth="11.5546875" defaultRowHeight="14.25" x14ac:dyDescent="0.2"/>
  <cols>
    <col min="1" max="1" width="2.77734375" style="49" customWidth="1"/>
    <col min="2" max="6" width="14.109375" style="49" customWidth="1"/>
    <col min="7" max="7" width="2.109375" style="49" customWidth="1"/>
    <col min="8" max="16384" width="11.5546875" style="49"/>
  </cols>
  <sheetData>
    <row r="1" spans="1:20" hidden="1" x14ac:dyDescent="0.2"/>
    <row r="2" spans="1:20" hidden="1" x14ac:dyDescent="0.2">
      <c r="E2" s="50"/>
    </row>
    <row r="3" spans="1:20" hidden="1" x14ac:dyDescent="0.2">
      <c r="E3" s="51"/>
    </row>
    <row r="4" spans="1:20" hidden="1" x14ac:dyDescent="0.2">
      <c r="E4" s="51"/>
    </row>
    <row r="5" spans="1:20" hidden="1" x14ac:dyDescent="0.2">
      <c r="E5" s="51"/>
    </row>
    <row r="6" spans="1:20" hidden="1" x14ac:dyDescent="0.2">
      <c r="E6" s="52"/>
    </row>
    <row r="7" spans="1:20" hidden="1" x14ac:dyDescent="0.2">
      <c r="E7" s="51"/>
    </row>
    <row r="8" spans="1:20" hidden="1" x14ac:dyDescent="0.2">
      <c r="E8" s="51"/>
    </row>
    <row r="9" spans="1:20" hidden="1" x14ac:dyDescent="0.2">
      <c r="E9" s="51"/>
    </row>
    <row r="10" spans="1:20" hidden="1" x14ac:dyDescent="0.2">
      <c r="E10" s="51"/>
    </row>
    <row r="11" spans="1:20" hidden="1" x14ac:dyDescent="0.2">
      <c r="E11" s="51"/>
    </row>
    <row r="12" spans="1:20" hidden="1" x14ac:dyDescent="0.2">
      <c r="E12" s="51"/>
    </row>
    <row r="13" spans="1:20" hidden="1" x14ac:dyDescent="0.2">
      <c r="H13" s="53" t="s">
        <v>17</v>
      </c>
      <c r="I13" s="53" t="s">
        <v>3</v>
      </c>
      <c r="J13" s="53" t="s">
        <v>4</v>
      </c>
      <c r="K13" s="53" t="s">
        <v>5</v>
      </c>
      <c r="L13" s="53" t="s">
        <v>6</v>
      </c>
      <c r="M13" s="53" t="s">
        <v>7</v>
      </c>
      <c r="N13" s="53" t="s">
        <v>8</v>
      </c>
      <c r="O13" s="53" t="s">
        <v>9</v>
      </c>
      <c r="P13" s="53" t="s">
        <v>10</v>
      </c>
      <c r="Q13" s="53" t="s">
        <v>11</v>
      </c>
      <c r="R13" s="53" t="s">
        <v>12</v>
      </c>
      <c r="S13" s="53" t="s">
        <v>13</v>
      </c>
      <c r="T13" s="53" t="s">
        <v>14</v>
      </c>
    </row>
    <row r="14" spans="1:20" hidden="1" x14ac:dyDescent="0.2">
      <c r="A14" s="54"/>
      <c r="B14" s="54"/>
      <c r="C14" s="55"/>
      <c r="E14" s="55"/>
      <c r="F14" s="55"/>
      <c r="I14" s="56" t="e">
        <f>SUMIFS(Base!#REF!,Base!$G:$G,'Tableau de Bord'!I13,Base!#REF!,'Tableau de Bord'!$D$2)</f>
        <v>#REF!</v>
      </c>
      <c r="J14" s="56" t="e">
        <f>SUMIFS(Base!#REF!,Base!$G:$G,'Tableau de Bord'!J13,Base!#REF!,'Tableau de Bord'!$D$2)</f>
        <v>#REF!</v>
      </c>
      <c r="K14" s="56" t="e">
        <f>SUMIFS(Base!#REF!,Base!$G:$G,'Tableau de Bord'!K13,Base!#REF!,'Tableau de Bord'!$D$2)</f>
        <v>#REF!</v>
      </c>
      <c r="L14" s="56" t="e">
        <f>SUMIFS(Base!#REF!,Base!$G:$G,'Tableau de Bord'!L13,Base!#REF!,'Tableau de Bord'!$D$2)</f>
        <v>#REF!</v>
      </c>
      <c r="M14" s="56" t="e">
        <f>SUMIFS(Base!#REF!,Base!$G:$G,'Tableau de Bord'!M13,Base!#REF!,'Tableau de Bord'!$D$2)</f>
        <v>#REF!</v>
      </c>
      <c r="N14" s="56" t="e">
        <f>SUMIFS(Base!#REF!,Base!$G:$G,'Tableau de Bord'!N13,Base!#REF!,'Tableau de Bord'!$D$2)</f>
        <v>#REF!</v>
      </c>
      <c r="O14" s="56" t="e">
        <f>SUMIFS(Base!#REF!,Base!$G:$G,'Tableau de Bord'!O13,Base!#REF!,'Tableau de Bord'!$D$2)</f>
        <v>#REF!</v>
      </c>
      <c r="P14" s="56" t="e">
        <f>SUMIFS(Base!#REF!,Base!$G:$G,'Tableau de Bord'!P13,Base!#REF!,'Tableau de Bord'!$D$2)</f>
        <v>#REF!</v>
      </c>
      <c r="Q14" s="56" t="e">
        <f>SUMIFS(Base!#REF!,Base!$G:$G,'Tableau de Bord'!Q13,Base!#REF!,'Tableau de Bord'!$D$2)</f>
        <v>#REF!</v>
      </c>
      <c r="R14" s="56" t="e">
        <f>SUMIFS(Base!#REF!,Base!$G:$G,'Tableau de Bord'!R13,Base!#REF!,'Tableau de Bord'!$D$2)</f>
        <v>#REF!</v>
      </c>
      <c r="S14" s="56" t="e">
        <f>SUMIFS(Base!#REF!,Base!$G:$G,'Tableau de Bord'!S13,Base!#REF!,'Tableau de Bord'!$D$2)</f>
        <v>#REF!</v>
      </c>
      <c r="T14" s="56" t="e">
        <f>SUMIFS(Base!#REF!,Base!$G:$G,'Tableau de Bord'!T13,Base!#REF!,'Tableau de Bord'!$D$2)</f>
        <v>#REF!</v>
      </c>
    </row>
    <row r="15" spans="1:20" hidden="1" x14ac:dyDescent="0.2">
      <c r="B15" s="57"/>
      <c r="C15" s="57"/>
      <c r="D15" s="57"/>
      <c r="E15" s="57"/>
      <c r="F15" s="57"/>
    </row>
    <row r="16" spans="1:20" hidden="1" x14ac:dyDescent="0.2">
      <c r="A16" s="54"/>
      <c r="B16" s="54"/>
      <c r="C16" s="58"/>
      <c r="D16" s="58"/>
      <c r="E16" s="59"/>
      <c r="F16" s="59"/>
    </row>
    <row r="17" spans="1:20" hidden="1" x14ac:dyDescent="0.2">
      <c r="A17" s="54"/>
      <c r="B17" s="54"/>
      <c r="C17" s="58"/>
      <c r="D17" s="58"/>
      <c r="E17" s="59"/>
      <c r="F17" s="59"/>
    </row>
    <row r="18" spans="1:20" hidden="1" x14ac:dyDescent="0.2">
      <c r="A18" s="54"/>
      <c r="B18" s="54"/>
      <c r="C18" s="58"/>
      <c r="D18" s="58"/>
      <c r="E18" s="59"/>
      <c r="F18" s="59"/>
    </row>
    <row r="19" spans="1:20" hidden="1" x14ac:dyDescent="0.2">
      <c r="A19" s="54"/>
      <c r="B19" s="54"/>
      <c r="C19" s="58"/>
      <c r="D19" s="58"/>
      <c r="E19" s="59"/>
      <c r="F19" s="59"/>
    </row>
    <row r="20" spans="1:20" hidden="1" x14ac:dyDescent="0.2">
      <c r="A20" s="54"/>
      <c r="B20" s="54"/>
      <c r="C20" s="58"/>
      <c r="D20" s="58"/>
      <c r="E20" s="59"/>
      <c r="F20" s="59"/>
    </row>
    <row r="21" spans="1:20" hidden="1" x14ac:dyDescent="0.2">
      <c r="A21" s="72" t="e">
        <f>CHOOSE(H26,Parametre!N3,Parametre!N4,Parametre!N5)</f>
        <v>#VALUE!</v>
      </c>
      <c r="B21" s="73"/>
      <c r="C21" s="73"/>
      <c r="D21" s="73"/>
      <c r="E21" s="73"/>
      <c r="F21" s="73"/>
      <c r="G21" s="73"/>
    </row>
    <row r="22" spans="1:20" hidden="1" x14ac:dyDescent="0.2">
      <c r="A22" s="54"/>
      <c r="B22" s="54"/>
      <c r="C22" s="58"/>
      <c r="D22" s="58"/>
      <c r="E22" s="59"/>
      <c r="F22" s="59"/>
    </row>
    <row r="23" spans="1:20" hidden="1" x14ac:dyDescent="0.2">
      <c r="A23" s="54"/>
      <c r="B23" s="54"/>
      <c r="C23" s="58"/>
      <c r="D23" s="58"/>
      <c r="E23" s="59"/>
      <c r="F23" s="59"/>
    </row>
    <row r="24" spans="1:20" hidden="1" x14ac:dyDescent="0.2">
      <c r="A24" s="54"/>
      <c r="B24" s="54"/>
      <c r="C24" s="58"/>
      <c r="D24" s="58"/>
      <c r="E24" s="59"/>
      <c r="F24" s="59"/>
    </row>
    <row r="25" spans="1:20" hidden="1" x14ac:dyDescent="0.2">
      <c r="A25" s="54"/>
      <c r="B25" s="54"/>
      <c r="C25" s="58"/>
      <c r="D25" s="58"/>
      <c r="E25" s="59"/>
      <c r="F25" s="59"/>
    </row>
    <row r="26" spans="1:20" hidden="1" x14ac:dyDescent="0.2">
      <c r="A26" s="54"/>
      <c r="B26" s="54"/>
      <c r="C26" s="58"/>
      <c r="D26" s="58"/>
      <c r="E26" s="59"/>
      <c r="F26" s="59"/>
      <c r="H26" s="60">
        <v>0</v>
      </c>
    </row>
    <row r="27" spans="1:20" hidden="1" x14ac:dyDescent="0.2">
      <c r="A27" s="54"/>
      <c r="B27" s="54"/>
      <c r="C27" s="58"/>
      <c r="D27" s="58"/>
      <c r="E27" s="59"/>
      <c r="F27" s="59"/>
      <c r="H27" s="53" t="s">
        <v>18</v>
      </c>
      <c r="I27" s="53" t="s">
        <v>3</v>
      </c>
      <c r="J27" s="53" t="s">
        <v>4</v>
      </c>
      <c r="K27" s="53" t="s">
        <v>5</v>
      </c>
      <c r="L27" s="53" t="s">
        <v>6</v>
      </c>
      <c r="M27" s="53" t="s">
        <v>7</v>
      </c>
      <c r="N27" s="53" t="s">
        <v>8</v>
      </c>
      <c r="O27" s="53" t="s">
        <v>9</v>
      </c>
      <c r="P27" s="53" t="s">
        <v>10</v>
      </c>
      <c r="Q27" s="53" t="s">
        <v>11</v>
      </c>
      <c r="R27" s="53" t="s">
        <v>12</v>
      </c>
      <c r="S27" s="53" t="s">
        <v>13</v>
      </c>
      <c r="T27" s="53" t="s">
        <v>14</v>
      </c>
    </row>
    <row r="28" spans="1:20" hidden="1" x14ac:dyDescent="0.2">
      <c r="B28" s="54"/>
      <c r="C28" s="54"/>
      <c r="D28" s="54"/>
      <c r="E28" s="54"/>
      <c r="F28" s="54"/>
      <c r="I28" s="61" t="e">
        <f>SUMIFS(Base!$E:$E,Base!$G:$G,'Tableau de Bord'!I27,Base!#REF!,'Tableau de Bord'!$D$2)</f>
        <v>#REF!</v>
      </c>
      <c r="J28" s="61" t="e">
        <f>SUMIFS(Base!$E:$E,Base!$G:$G,'Tableau de Bord'!J27,Base!#REF!,'Tableau de Bord'!$D$2)</f>
        <v>#REF!</v>
      </c>
      <c r="K28" s="61" t="e">
        <f>SUMIFS(Base!$E:$E,Base!$G:$G,'Tableau de Bord'!K27,Base!#REF!,'Tableau de Bord'!$D$2)</f>
        <v>#REF!</v>
      </c>
      <c r="L28" s="61" t="e">
        <f>SUMIFS(Base!$E:$E,Base!$G:$G,'Tableau de Bord'!L27,Base!#REF!,'Tableau de Bord'!$D$2)</f>
        <v>#REF!</v>
      </c>
      <c r="M28" s="61" t="e">
        <f>SUMIFS(Base!$E:$E,Base!$G:$G,'Tableau de Bord'!M27,Base!#REF!,'Tableau de Bord'!$D$2)</f>
        <v>#REF!</v>
      </c>
      <c r="N28" s="61" t="e">
        <f>SUMIFS(Base!$E:$E,Base!$G:$G,'Tableau de Bord'!N27,Base!#REF!,'Tableau de Bord'!$D$2)</f>
        <v>#REF!</v>
      </c>
      <c r="O28" s="61" t="e">
        <f>SUMIFS(Base!$E:$E,Base!$G:$G,'Tableau de Bord'!O27,Base!#REF!,'Tableau de Bord'!$D$2)</f>
        <v>#REF!</v>
      </c>
      <c r="P28" s="61" t="e">
        <f>SUMIFS(Base!$E:$E,Base!$G:$G,'Tableau de Bord'!P27,Base!#REF!,'Tableau de Bord'!$D$2)</f>
        <v>#REF!</v>
      </c>
      <c r="Q28" s="61" t="e">
        <f>SUMIFS(Base!$E:$E,Base!$G:$G,'Tableau de Bord'!Q27,Base!#REF!,'Tableau de Bord'!$D$2)</f>
        <v>#REF!</v>
      </c>
      <c r="R28" s="61" t="e">
        <f>SUMIFS(Base!$E:$E,Base!$G:$G,'Tableau de Bord'!R27,Base!#REF!,'Tableau de Bord'!$D$2)</f>
        <v>#REF!</v>
      </c>
      <c r="S28" s="61" t="e">
        <f>SUMIFS(Base!$E:$E,Base!$G:$G,'Tableau de Bord'!S27,Base!#REF!,'Tableau de Bord'!$D$2)</f>
        <v>#REF!</v>
      </c>
      <c r="T28" s="61" t="e">
        <f>SUMIFS(Base!$E:$E,Base!$G:$G,'Tableau de Bord'!T27,Base!#REF!,'Tableau de Bord'!$D$2)</f>
        <v>#REF!</v>
      </c>
    </row>
    <row r="29" spans="1:20" hidden="1" x14ac:dyDescent="0.2">
      <c r="B29" s="62"/>
      <c r="C29" s="62"/>
      <c r="D29" s="62"/>
      <c r="E29" s="62"/>
      <c r="F29" s="54"/>
    </row>
    <row r="30" spans="1:20" hidden="1" x14ac:dyDescent="0.2">
      <c r="H30" s="53" t="s">
        <v>2</v>
      </c>
      <c r="I30" s="53" t="s">
        <v>3</v>
      </c>
      <c r="J30" s="53" t="s">
        <v>4</v>
      </c>
      <c r="K30" s="53" t="s">
        <v>5</v>
      </c>
      <c r="L30" s="53" t="s">
        <v>6</v>
      </c>
      <c r="M30" s="53" t="s">
        <v>7</v>
      </c>
      <c r="N30" s="53" t="s">
        <v>8</v>
      </c>
      <c r="O30" s="53" t="s">
        <v>9</v>
      </c>
      <c r="P30" s="53" t="s">
        <v>10</v>
      </c>
      <c r="Q30" s="53" t="s">
        <v>11</v>
      </c>
      <c r="R30" s="53" t="s">
        <v>12</v>
      </c>
      <c r="S30" s="53" t="s">
        <v>13</v>
      </c>
      <c r="T30" s="53" t="s">
        <v>14</v>
      </c>
    </row>
    <row r="31" spans="1:20" hidden="1" x14ac:dyDescent="0.2">
      <c r="H31" s="53" t="s">
        <v>20</v>
      </c>
      <c r="I31" s="63" t="e">
        <f>COUNTIFS(Base!#REF!,'Tableau de Bord'!$A$21,Base!$G:$G,I30,Base!#REF!,'Tableau de Bord'!$D$2)</f>
        <v>#REF!</v>
      </c>
      <c r="J31" s="63" t="e">
        <f>COUNTIFS(Base!#REF!,'Tableau de Bord'!$A$21,Base!$G:$G,J30,Base!#REF!,'Tableau de Bord'!$D$2)</f>
        <v>#REF!</v>
      </c>
      <c r="K31" s="63" t="e">
        <f>COUNTIFS(Base!#REF!,'Tableau de Bord'!$A$21,Base!$G:$G,K30,Base!#REF!,'Tableau de Bord'!$D$2)</f>
        <v>#REF!</v>
      </c>
      <c r="L31" s="63" t="e">
        <f>COUNTIFS(Base!#REF!,'Tableau de Bord'!$A$21,Base!$G:$G,L30,Base!#REF!,'Tableau de Bord'!$D$2)</f>
        <v>#REF!</v>
      </c>
      <c r="M31" s="63" t="e">
        <f>COUNTIFS(Base!#REF!,'Tableau de Bord'!$A$21,Base!$G:$G,M30,Base!#REF!,'Tableau de Bord'!$D$2)</f>
        <v>#REF!</v>
      </c>
      <c r="N31" s="63" t="e">
        <f>COUNTIFS(Base!#REF!,'Tableau de Bord'!$A$21,Base!$G:$G,N30,Base!#REF!,'Tableau de Bord'!$D$2)</f>
        <v>#REF!</v>
      </c>
      <c r="O31" s="63" t="e">
        <f>COUNTIFS(Base!#REF!,'Tableau de Bord'!$A$21,Base!$G:$G,O30,Base!#REF!,'Tableau de Bord'!$D$2)</f>
        <v>#REF!</v>
      </c>
      <c r="P31" s="63" t="e">
        <f>COUNTIFS(Base!#REF!,'Tableau de Bord'!$A$21,Base!$G:$G,P30,Base!#REF!,'Tableau de Bord'!$D$2)</f>
        <v>#REF!</v>
      </c>
      <c r="Q31" s="63" t="e">
        <f>COUNTIFS(Base!#REF!,'Tableau de Bord'!$A$21,Base!$G:$G,Q30,Base!#REF!,'Tableau de Bord'!$D$2)</f>
        <v>#REF!</v>
      </c>
      <c r="R31" s="63" t="e">
        <f>COUNTIFS(Base!#REF!,'Tableau de Bord'!$A$21,Base!$G:$G,R30,Base!#REF!,'Tableau de Bord'!$D$2)</f>
        <v>#REF!</v>
      </c>
      <c r="S31" s="63" t="e">
        <f>COUNTIFS(Base!#REF!,'Tableau de Bord'!$A$21,Base!$G:$G,S30,Base!#REF!,'Tableau de Bord'!$D$2)</f>
        <v>#REF!</v>
      </c>
      <c r="T31" s="63" t="e">
        <f>COUNTIFS(Base!#REF!,'Tableau de Bord'!$A$21,Base!$G:$G,T30,Base!#REF!,'Tableau de Bord'!$D$2)</f>
        <v>#REF!</v>
      </c>
    </row>
    <row r="32" spans="1:20" hidden="1" x14ac:dyDescent="0.2">
      <c r="H32" s="53" t="s">
        <v>17</v>
      </c>
      <c r="I32" s="63" t="e">
        <f>SUMIFS(Base!#REF!,Base!#REF!,'Tableau de Bord'!$A$21,Base!$G:$G,'Tableau de Bord'!I30,Base!#REF!,'Tableau de Bord'!$D$2)</f>
        <v>#REF!</v>
      </c>
      <c r="J32" s="63" t="e">
        <f>SUMIFS(Base!#REF!,Base!#REF!,'Tableau de Bord'!$A$21,Base!$G:$G,'Tableau de Bord'!J30,Base!#REF!,'Tableau de Bord'!$D$2)</f>
        <v>#REF!</v>
      </c>
      <c r="K32" s="63" t="e">
        <f>SUMIFS(Base!#REF!,Base!#REF!,'Tableau de Bord'!$A$21,Base!$G:$G,'Tableau de Bord'!K30,Base!#REF!,'Tableau de Bord'!$D$2)</f>
        <v>#REF!</v>
      </c>
      <c r="L32" s="63" t="e">
        <f>SUMIFS(Base!#REF!,Base!#REF!,'Tableau de Bord'!$A$21,Base!$G:$G,'Tableau de Bord'!L30,Base!#REF!,'Tableau de Bord'!$D$2)</f>
        <v>#REF!</v>
      </c>
      <c r="M32" s="63" t="e">
        <f>SUMIFS(Base!#REF!,Base!#REF!,'Tableau de Bord'!$A$21,Base!$G:$G,'Tableau de Bord'!M30,Base!#REF!,'Tableau de Bord'!$D$2)</f>
        <v>#REF!</v>
      </c>
      <c r="N32" s="63" t="e">
        <f>SUMIFS(Base!#REF!,Base!#REF!,'Tableau de Bord'!$A$21,Base!$G:$G,'Tableau de Bord'!N30,Base!#REF!,'Tableau de Bord'!$D$2)</f>
        <v>#REF!</v>
      </c>
      <c r="O32" s="63" t="e">
        <f>SUMIFS(Base!#REF!,Base!#REF!,'Tableau de Bord'!$A$21,Base!$G:$G,'Tableau de Bord'!O30,Base!#REF!,'Tableau de Bord'!$D$2)</f>
        <v>#REF!</v>
      </c>
      <c r="P32" s="63" t="e">
        <f>SUMIFS(Base!#REF!,Base!#REF!,'Tableau de Bord'!$A$21,Base!$G:$G,'Tableau de Bord'!P30,Base!#REF!,'Tableau de Bord'!$D$2)</f>
        <v>#REF!</v>
      </c>
      <c r="Q32" s="63" t="e">
        <f>SUMIFS(Base!#REF!,Base!#REF!,'Tableau de Bord'!$A$21,Base!$G:$G,'Tableau de Bord'!Q30,Base!#REF!,'Tableau de Bord'!$D$2)</f>
        <v>#REF!</v>
      </c>
      <c r="R32" s="63" t="e">
        <f>SUMIFS(Base!#REF!,Base!#REF!,'Tableau de Bord'!$A$21,Base!$G:$G,'Tableau de Bord'!R30,Base!#REF!,'Tableau de Bord'!$D$2)</f>
        <v>#REF!</v>
      </c>
      <c r="S32" s="63" t="e">
        <f>SUMIFS(Base!#REF!,Base!#REF!,'Tableau de Bord'!$A$21,Base!$G:$G,'Tableau de Bord'!S30,Base!#REF!,'Tableau de Bord'!$D$2)</f>
        <v>#REF!</v>
      </c>
      <c r="T32" s="63" t="e">
        <f>SUMIFS(Base!#REF!,Base!#REF!,'Tableau de Bord'!$A$21,Base!$G:$G,'Tableau de Bord'!T30,Base!#REF!,'Tableau de Bord'!$D$2)</f>
        <v>#REF!</v>
      </c>
    </row>
    <row r="33" spans="8:20" hidden="1" x14ac:dyDescent="0.2">
      <c r="H33" s="53" t="s">
        <v>19</v>
      </c>
      <c r="I33" s="64" t="str">
        <f>IF(ISERROR(AVERAGEIFS(Base!$E:$E,Base!$G:$G,'Tableau de Bord'!I30,Base!#REF!,'Tableau de Bord'!$D$2,Base!#REF!,'Tableau de Bord'!$A$21)),"",AVERAGEIFS(Base!$E:$E,Base!$G:$G,'Tableau de Bord'!I30,Base!#REF!,'Tableau de Bord'!$D$2,Base!#REF!,'Tableau de Bord'!$A$21))</f>
        <v/>
      </c>
      <c r="J33" s="64" t="str">
        <f>IF(ISERROR(AVERAGEIFS(Base!$E:$E,Base!$G:$G,'Tableau de Bord'!J30,Base!#REF!,'Tableau de Bord'!$D$2,Base!#REF!,'Tableau de Bord'!$A$21)),"",AVERAGEIFS(Base!$E:$E,Base!$G:$G,'Tableau de Bord'!J30,Base!#REF!,'Tableau de Bord'!$D$2,Base!#REF!,'Tableau de Bord'!$A$21))</f>
        <v/>
      </c>
      <c r="K33" s="64" t="str">
        <f>IF(ISERROR(AVERAGEIFS(Base!$E:$E,Base!$G:$G,'Tableau de Bord'!K30,Base!#REF!,'Tableau de Bord'!$D$2,Base!#REF!,'Tableau de Bord'!$A$21)),"",AVERAGEIFS(Base!$E:$E,Base!$G:$G,'Tableau de Bord'!K30,Base!#REF!,'Tableau de Bord'!$D$2,Base!#REF!,'Tableau de Bord'!$A$21))</f>
        <v/>
      </c>
      <c r="L33" s="64" t="str">
        <f>IF(ISERROR(AVERAGEIFS(Base!$E:$E,Base!$G:$G,'Tableau de Bord'!L30,Base!#REF!,'Tableau de Bord'!$D$2,Base!#REF!,'Tableau de Bord'!$A$21)),"",AVERAGEIFS(Base!$E:$E,Base!$G:$G,'Tableau de Bord'!L30,Base!#REF!,'Tableau de Bord'!$D$2,Base!#REF!,'Tableau de Bord'!$A$21))</f>
        <v/>
      </c>
      <c r="M33" s="64" t="str">
        <f>IF(ISERROR(AVERAGEIFS(Base!$E:$E,Base!$G:$G,'Tableau de Bord'!M30,Base!#REF!,'Tableau de Bord'!$D$2,Base!#REF!,'Tableau de Bord'!$A$21)),"",AVERAGEIFS(Base!$E:$E,Base!$G:$G,'Tableau de Bord'!M30,Base!#REF!,'Tableau de Bord'!$D$2,Base!#REF!,'Tableau de Bord'!$A$21))</f>
        <v/>
      </c>
      <c r="N33" s="64" t="str">
        <f>IF(ISERROR(AVERAGEIFS(Base!$E:$E,Base!$G:$G,'Tableau de Bord'!N30,Base!#REF!,'Tableau de Bord'!$D$2,Base!#REF!,'Tableau de Bord'!$A$21)),"",AVERAGEIFS(Base!$E:$E,Base!$G:$G,'Tableau de Bord'!N30,Base!#REF!,'Tableau de Bord'!$D$2,Base!#REF!,'Tableau de Bord'!$A$21))</f>
        <v/>
      </c>
      <c r="O33" s="64" t="str">
        <f>IF(ISERROR(AVERAGEIFS(Base!$E:$E,Base!$G:$G,'Tableau de Bord'!O30,Base!#REF!,'Tableau de Bord'!$D$2,Base!#REF!,'Tableau de Bord'!$A$21)),"",AVERAGEIFS(Base!$E:$E,Base!$G:$G,'Tableau de Bord'!O30,Base!#REF!,'Tableau de Bord'!$D$2,Base!#REF!,'Tableau de Bord'!$A$21))</f>
        <v/>
      </c>
      <c r="P33" s="64" t="str">
        <f>IF(ISERROR(AVERAGEIFS(Base!$E:$E,Base!$G:$G,'Tableau de Bord'!P30,Base!#REF!,'Tableau de Bord'!$D$2,Base!#REF!,'Tableau de Bord'!$A$21)),"",AVERAGEIFS(Base!$E:$E,Base!$G:$G,'Tableau de Bord'!P30,Base!#REF!,'Tableau de Bord'!$D$2,Base!#REF!,'Tableau de Bord'!$A$21))</f>
        <v/>
      </c>
      <c r="Q33" s="64" t="str">
        <f>IF(ISERROR(AVERAGEIFS(Base!$E:$E,Base!$G:$G,'Tableau de Bord'!Q30,Base!#REF!,'Tableau de Bord'!$D$2,Base!#REF!,'Tableau de Bord'!$A$21)),"",AVERAGEIFS(Base!$E:$E,Base!$G:$G,'Tableau de Bord'!Q30,Base!#REF!,'Tableau de Bord'!$D$2,Base!#REF!,'Tableau de Bord'!$A$21))</f>
        <v/>
      </c>
      <c r="R33" s="64" t="str">
        <f>IF(ISERROR(AVERAGEIFS(Base!$E:$E,Base!$G:$G,'Tableau de Bord'!R30,Base!#REF!,'Tableau de Bord'!$D$2,Base!#REF!,'Tableau de Bord'!$A$21)),"",AVERAGEIFS(Base!$E:$E,Base!$G:$G,'Tableau de Bord'!R30,Base!#REF!,'Tableau de Bord'!$D$2,Base!#REF!,'Tableau de Bord'!$A$21))</f>
        <v/>
      </c>
      <c r="S33" s="64" t="str">
        <f>IF(ISERROR(AVERAGEIFS(Base!$E:$E,Base!$G:$G,'Tableau de Bord'!S30,Base!#REF!,'Tableau de Bord'!$D$2,Base!#REF!,'Tableau de Bord'!$A$21)),"",AVERAGEIFS(Base!$E:$E,Base!$G:$G,'Tableau de Bord'!S30,Base!#REF!,'Tableau de Bord'!$D$2,Base!#REF!,'Tableau de Bord'!$A$21))</f>
        <v/>
      </c>
      <c r="T33" s="64" t="str">
        <f>IF(ISERROR(AVERAGEIFS(Base!$E:$E,Base!$G:$G,'Tableau de Bord'!T30,Base!#REF!,'Tableau de Bord'!$D$2,Base!#REF!,'Tableau de Bord'!$A$21)),"",AVERAGEIFS(Base!$E:$E,Base!$G:$G,'Tableau de Bord'!T30,Base!#REF!,'Tableau de Bord'!$D$2,Base!#REF!,'Tableau de Bord'!$A$21))</f>
        <v/>
      </c>
    </row>
    <row r="34" spans="8:20" hidden="1" x14ac:dyDescent="0.2">
      <c r="H34" s="53" t="s">
        <v>21</v>
      </c>
      <c r="I34" s="65" t="e">
        <f>SUMIFS(Base!$E:$E,Base!$G:$G,'Tableau de Bord'!I30,Base!#REF!,'Tableau de Bord'!$D$2,Base!#REF!,'Tableau de Bord'!$A$21)</f>
        <v>#REF!</v>
      </c>
      <c r="J34" s="65" t="e">
        <f>SUMIFS(Base!$E:$E,Base!$G:$G,'Tableau de Bord'!J30,Base!#REF!,'Tableau de Bord'!$D$2,Base!#REF!,'Tableau de Bord'!$A$21)</f>
        <v>#REF!</v>
      </c>
      <c r="K34" s="65" t="e">
        <f>SUMIFS(Base!$E:$E,Base!$G:$G,'Tableau de Bord'!K30,Base!#REF!,'Tableau de Bord'!$D$2,Base!#REF!,'Tableau de Bord'!$A$21)</f>
        <v>#REF!</v>
      </c>
      <c r="L34" s="65" t="e">
        <f>SUMIFS(Base!$E:$E,Base!$G:$G,'Tableau de Bord'!L30,Base!#REF!,'Tableau de Bord'!$D$2,Base!#REF!,'Tableau de Bord'!$A$21)</f>
        <v>#REF!</v>
      </c>
      <c r="M34" s="65" t="e">
        <f>SUMIFS(Base!$E:$E,Base!$G:$G,'Tableau de Bord'!M30,Base!#REF!,'Tableau de Bord'!$D$2,Base!#REF!,'Tableau de Bord'!$A$21)</f>
        <v>#REF!</v>
      </c>
      <c r="N34" s="65" t="e">
        <f>SUMIFS(Base!$E:$E,Base!$G:$G,'Tableau de Bord'!N30,Base!#REF!,'Tableau de Bord'!$D$2,Base!#REF!,'Tableau de Bord'!$A$21)</f>
        <v>#REF!</v>
      </c>
      <c r="O34" s="65" t="e">
        <f>SUMIFS(Base!$E:$E,Base!$G:$G,'Tableau de Bord'!O30,Base!#REF!,'Tableau de Bord'!$D$2,Base!#REF!,'Tableau de Bord'!$A$21)</f>
        <v>#REF!</v>
      </c>
      <c r="P34" s="65" t="e">
        <f>SUMIFS(Base!$E:$E,Base!$G:$G,'Tableau de Bord'!P30,Base!#REF!,'Tableau de Bord'!$D$2,Base!#REF!,'Tableau de Bord'!$A$21)</f>
        <v>#REF!</v>
      </c>
      <c r="Q34" s="65" t="e">
        <f>SUMIFS(Base!$E:$E,Base!$G:$G,'Tableau de Bord'!Q30,Base!#REF!,'Tableau de Bord'!$D$2,Base!#REF!,'Tableau de Bord'!$A$21)</f>
        <v>#REF!</v>
      </c>
      <c r="R34" s="65" t="e">
        <f>SUMIFS(Base!$E:$E,Base!$G:$G,'Tableau de Bord'!R30,Base!#REF!,'Tableau de Bord'!$D$2,Base!#REF!,'Tableau de Bord'!$A$21)</f>
        <v>#REF!</v>
      </c>
      <c r="S34" s="65" t="e">
        <f>SUMIFS(Base!$E:$E,Base!$G:$G,'Tableau de Bord'!S30,Base!#REF!,'Tableau de Bord'!$D$2,Base!#REF!,'Tableau de Bord'!$A$21)</f>
        <v>#REF!</v>
      </c>
      <c r="T34" s="65" t="e">
        <f>SUMIFS(Base!$E:$E,Base!$G:$G,'Tableau de Bord'!T30,Base!#REF!,'Tableau de Bord'!$D$2,Base!#REF!,'Tableau de Bord'!$A$21)</f>
        <v>#REF!</v>
      </c>
    </row>
    <row r="35" spans="8:20" hidden="1" x14ac:dyDescent="0.2"/>
    <row r="41" spans="8:20" x14ac:dyDescent="0.2">
      <c r="L41" s="66"/>
    </row>
  </sheetData>
  <mergeCells count="1">
    <mergeCell ref="A21:G21"/>
  </mergeCells>
  <pageMargins left="0.7" right="0.7" top="0.75" bottom="0.75" header="0.3" footer="0.3"/>
  <pageSetup paperSize="9" orientation="portrait" horizont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6" r:id="rId4" name="Spinner 16">
              <controlPr defaultSize="0" autoPict="0">
                <anchor moveWithCells="1" sizeWithCells="1">
                  <from>
                    <xdr:col>7</xdr:col>
                    <xdr:colOff>9525</xdr:colOff>
                    <xdr:row>0</xdr:row>
                    <xdr:rowOff>0</xdr:rowOff>
                  </from>
                  <to>
                    <xdr:col>7</xdr:col>
                    <xdr:colOff>190500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B122"/>
  <sheetViews>
    <sheetView workbookViewId="0">
      <pane ySplit="2" topLeftCell="A3" activePane="bottomLeft" state="frozen"/>
      <selection activeCell="K10" sqref="K10"/>
      <selection pane="bottomLeft"/>
    </sheetView>
  </sheetViews>
  <sheetFormatPr baseColWidth="10" defaultRowHeight="14.25" x14ac:dyDescent="0.2"/>
  <cols>
    <col min="1" max="1" width="20.33203125" customWidth="1"/>
    <col min="2" max="3" width="16.77734375" style="7" customWidth="1"/>
    <col min="4" max="4" width="20.21875" style="7" bestFit="1" customWidth="1"/>
    <col min="5" max="9" width="16.77734375" style="7" customWidth="1"/>
    <col min="10" max="10" width="18.109375" style="9" customWidth="1"/>
    <col min="11" max="11" width="15.109375" style="9" customWidth="1"/>
    <col min="12" max="12" width="10.33203125" style="8" customWidth="1"/>
    <col min="13" max="13" width="11.5546875" style="8" customWidth="1"/>
    <col min="14" max="14" width="11" bestFit="1" customWidth="1"/>
    <col min="15" max="15" width="10.44140625" style="3" customWidth="1"/>
  </cols>
  <sheetData>
    <row r="1" spans="1:15" ht="20.100000000000001" customHeight="1" x14ac:dyDescent="0.2">
      <c r="B1" s="74" t="s">
        <v>23</v>
      </c>
      <c r="C1" s="75"/>
      <c r="D1" s="75"/>
      <c r="E1" s="75"/>
      <c r="F1" s="75"/>
      <c r="G1" s="75"/>
      <c r="H1" s="75"/>
      <c r="I1" s="75"/>
    </row>
    <row r="2" spans="1:15" s="31" customFormat="1" ht="20.100000000000001" customHeight="1" x14ac:dyDescent="0.25">
      <c r="A2" s="27" t="s">
        <v>1</v>
      </c>
      <c r="B2" s="68" t="s">
        <v>41</v>
      </c>
      <c r="C2" s="68" t="s">
        <v>25</v>
      </c>
      <c r="D2" s="69" t="s">
        <v>42</v>
      </c>
      <c r="E2" s="68" t="s">
        <v>45</v>
      </c>
      <c r="F2" s="68" t="s">
        <v>26</v>
      </c>
      <c r="G2" s="68" t="s">
        <v>40</v>
      </c>
      <c r="H2" s="68" t="s">
        <v>44</v>
      </c>
      <c r="I2" s="68" t="s">
        <v>43</v>
      </c>
      <c r="J2" s="28" t="s">
        <v>28</v>
      </c>
      <c r="K2" s="28"/>
      <c r="L2" s="29"/>
      <c r="M2" s="29"/>
      <c r="N2" s="29" t="s">
        <v>15</v>
      </c>
      <c r="O2" s="30" t="s">
        <v>16</v>
      </c>
    </row>
    <row r="3" spans="1:15" x14ac:dyDescent="0.2">
      <c r="A3" s="11">
        <f>COUNTA(#REF!)</f>
        <v>1</v>
      </c>
      <c r="B3" s="70" t="s">
        <v>66</v>
      </c>
      <c r="C3" s="70" t="s">
        <v>69</v>
      </c>
      <c r="D3" s="70" t="s">
        <v>64</v>
      </c>
      <c r="E3" s="70" t="s">
        <v>74</v>
      </c>
      <c r="F3" s="70" t="s">
        <v>81</v>
      </c>
      <c r="G3" s="70" t="s">
        <v>87</v>
      </c>
      <c r="H3" s="70" t="s">
        <v>91</v>
      </c>
      <c r="I3" s="70" t="s">
        <v>96</v>
      </c>
      <c r="J3" s="12" t="s">
        <v>48</v>
      </c>
      <c r="K3" s="10"/>
      <c r="L3" s="13"/>
      <c r="M3" s="13"/>
      <c r="N3" s="14" t="s">
        <v>57</v>
      </c>
      <c r="O3" s="67">
        <v>5</v>
      </c>
    </row>
    <row r="4" spans="1:15" x14ac:dyDescent="0.2">
      <c r="A4" s="15"/>
      <c r="B4" s="70" t="s">
        <v>67</v>
      </c>
      <c r="C4" s="70" t="s">
        <v>70</v>
      </c>
      <c r="D4" s="70" t="s">
        <v>65</v>
      </c>
      <c r="E4" s="70" t="s">
        <v>75</v>
      </c>
      <c r="F4" s="70" t="s">
        <v>82</v>
      </c>
      <c r="G4" s="70" t="s">
        <v>88</v>
      </c>
      <c r="H4" s="70" t="s">
        <v>92</v>
      </c>
      <c r="I4" s="70" t="s">
        <v>97</v>
      </c>
      <c r="J4" s="12" t="s">
        <v>49</v>
      </c>
      <c r="K4" s="10"/>
      <c r="L4" s="13"/>
      <c r="M4" s="13"/>
      <c r="N4" s="14" t="s">
        <v>58</v>
      </c>
      <c r="O4" s="67">
        <v>10</v>
      </c>
    </row>
    <row r="5" spans="1:15" x14ac:dyDescent="0.2">
      <c r="A5" s="15"/>
      <c r="B5" s="70" t="s">
        <v>68</v>
      </c>
      <c r="C5" s="70" t="s">
        <v>71</v>
      </c>
      <c r="D5" s="71" t="s">
        <v>28</v>
      </c>
      <c r="E5" s="70" t="s">
        <v>76</v>
      </c>
      <c r="F5" s="70" t="s">
        <v>83</v>
      </c>
      <c r="G5" s="70" t="s">
        <v>89</v>
      </c>
      <c r="H5" s="70" t="s">
        <v>93</v>
      </c>
      <c r="I5" s="70" t="s">
        <v>98</v>
      </c>
      <c r="J5" s="12" t="s">
        <v>50</v>
      </c>
      <c r="K5" s="10"/>
      <c r="L5" s="13"/>
      <c r="M5" s="13"/>
      <c r="N5" s="14" t="s">
        <v>59</v>
      </c>
      <c r="O5" s="67">
        <v>15</v>
      </c>
    </row>
    <row r="6" spans="1:15" x14ac:dyDescent="0.2">
      <c r="A6" s="15"/>
      <c r="B6" s="70"/>
      <c r="C6" s="70" t="s">
        <v>72</v>
      </c>
      <c r="D6" s="70"/>
      <c r="E6" s="70" t="s">
        <v>77</v>
      </c>
      <c r="F6" s="70" t="s">
        <v>84</v>
      </c>
      <c r="G6" s="70" t="s">
        <v>90</v>
      </c>
      <c r="H6" s="70" t="s">
        <v>94</v>
      </c>
      <c r="I6" s="70" t="s">
        <v>99</v>
      </c>
      <c r="J6" s="12" t="s">
        <v>51</v>
      </c>
      <c r="K6" s="10"/>
      <c r="L6" s="13"/>
      <c r="M6" s="13"/>
      <c r="N6" s="14" t="s">
        <v>60</v>
      </c>
      <c r="O6" s="67">
        <v>20</v>
      </c>
    </row>
    <row r="7" spans="1:15" x14ac:dyDescent="0.2">
      <c r="A7" s="15"/>
      <c r="B7" s="70"/>
      <c r="C7" s="70" t="s">
        <v>73</v>
      </c>
      <c r="D7" s="70"/>
      <c r="E7" s="70" t="s">
        <v>78</v>
      </c>
      <c r="F7" s="70" t="s">
        <v>85</v>
      </c>
      <c r="G7" s="70"/>
      <c r="H7" s="70" t="s">
        <v>95</v>
      </c>
      <c r="I7" s="70"/>
      <c r="J7" s="12" t="s">
        <v>52</v>
      </c>
      <c r="K7" s="10"/>
      <c r="L7" s="13"/>
      <c r="M7" s="13"/>
      <c r="N7" s="14" t="s">
        <v>61</v>
      </c>
      <c r="O7" s="67">
        <v>25</v>
      </c>
    </row>
    <row r="8" spans="1:15" x14ac:dyDescent="0.2">
      <c r="A8" s="15"/>
      <c r="B8" s="70"/>
      <c r="C8" s="70"/>
      <c r="D8" s="70"/>
      <c r="E8" s="70" t="s">
        <v>79</v>
      </c>
      <c r="F8" s="70" t="s">
        <v>86</v>
      </c>
      <c r="G8" s="70"/>
      <c r="H8" s="70"/>
      <c r="I8" s="70"/>
      <c r="J8" s="12" t="s">
        <v>53</v>
      </c>
      <c r="K8" s="10"/>
      <c r="L8" s="13"/>
      <c r="M8" s="13"/>
      <c r="N8" s="14" t="s">
        <v>62</v>
      </c>
      <c r="O8" s="67">
        <v>30</v>
      </c>
    </row>
    <row r="9" spans="1:15" x14ac:dyDescent="0.2">
      <c r="A9" s="15"/>
      <c r="B9" s="70"/>
      <c r="C9" s="70"/>
      <c r="D9" s="70"/>
      <c r="E9" s="70" t="s">
        <v>80</v>
      </c>
      <c r="F9" s="70" t="s">
        <v>100</v>
      </c>
      <c r="G9" s="70"/>
      <c r="H9" s="70"/>
      <c r="I9" s="70"/>
      <c r="J9" s="12" t="s">
        <v>54</v>
      </c>
      <c r="K9" s="10"/>
      <c r="L9" s="13"/>
      <c r="M9" s="13"/>
      <c r="N9" s="13"/>
      <c r="O9" s="67">
        <v>35</v>
      </c>
    </row>
    <row r="10" spans="1:15" x14ac:dyDescent="0.2">
      <c r="A10" s="15"/>
      <c r="B10" s="70"/>
      <c r="C10" s="70"/>
      <c r="D10" s="70"/>
      <c r="E10" s="70"/>
      <c r="F10" s="70" t="s">
        <v>101</v>
      </c>
      <c r="G10" s="70"/>
      <c r="H10" s="70"/>
      <c r="I10" s="70"/>
      <c r="J10" s="12" t="s">
        <v>55</v>
      </c>
      <c r="K10" s="10"/>
      <c r="L10" s="13"/>
      <c r="M10" s="13"/>
      <c r="N10" s="14"/>
      <c r="O10" s="67">
        <v>40</v>
      </c>
    </row>
    <row r="11" spans="1:15" x14ac:dyDescent="0.2">
      <c r="A11" s="15"/>
      <c r="B11" s="71"/>
      <c r="C11" s="71"/>
      <c r="D11" s="71"/>
      <c r="E11" s="71"/>
      <c r="F11" s="70" t="s">
        <v>102</v>
      </c>
      <c r="G11" s="71"/>
      <c r="H11" s="71"/>
      <c r="I11" s="71"/>
      <c r="J11" s="12" t="s">
        <v>56</v>
      </c>
      <c r="K11" s="10"/>
      <c r="L11" s="13"/>
      <c r="M11" s="13"/>
      <c r="N11" s="13"/>
      <c r="O11" s="67">
        <v>45</v>
      </c>
    </row>
    <row r="12" spans="1:15" x14ac:dyDescent="0.2">
      <c r="A12" s="15"/>
      <c r="B12" s="70"/>
      <c r="C12" s="70"/>
      <c r="D12" s="70"/>
      <c r="E12" s="70"/>
      <c r="F12" s="70" t="s">
        <v>103</v>
      </c>
      <c r="G12" s="70"/>
      <c r="H12" s="70"/>
      <c r="I12" s="70"/>
      <c r="J12" s="12"/>
      <c r="K12" s="10"/>
      <c r="L12" s="13"/>
      <c r="M12" s="13"/>
      <c r="N12" s="13"/>
      <c r="O12" s="67">
        <v>50</v>
      </c>
    </row>
    <row r="13" spans="1:15" x14ac:dyDescent="0.2">
      <c r="A13" s="15"/>
      <c r="B13" s="70"/>
      <c r="C13" s="70"/>
      <c r="D13" s="70"/>
      <c r="E13" s="70"/>
      <c r="F13" s="70" t="s">
        <v>104</v>
      </c>
      <c r="G13" s="70"/>
      <c r="H13" s="70"/>
      <c r="I13" s="70"/>
      <c r="J13" s="12"/>
      <c r="K13" s="10"/>
      <c r="L13" s="13"/>
      <c r="M13" s="13"/>
      <c r="N13" s="13"/>
      <c r="O13" s="67">
        <v>55</v>
      </c>
    </row>
    <row r="14" spans="1:15" x14ac:dyDescent="0.2">
      <c r="A14" s="15"/>
      <c r="B14" s="70"/>
      <c r="C14" s="70"/>
      <c r="D14" s="70"/>
      <c r="E14" s="70"/>
      <c r="F14" s="70" t="s">
        <v>105</v>
      </c>
      <c r="G14" s="70"/>
      <c r="H14" s="70"/>
      <c r="I14" s="70"/>
      <c r="J14" s="12"/>
      <c r="K14" s="10"/>
      <c r="L14" s="13"/>
      <c r="M14" s="13"/>
      <c r="N14" s="13"/>
      <c r="O14" s="67">
        <v>60</v>
      </c>
    </row>
    <row r="15" spans="1:15" x14ac:dyDescent="0.2">
      <c r="A15" s="15"/>
      <c r="B15" s="70"/>
      <c r="C15" s="70"/>
      <c r="D15" s="70"/>
      <c r="E15" s="70"/>
      <c r="F15" s="70" t="s">
        <v>106</v>
      </c>
      <c r="G15" s="70"/>
      <c r="H15" s="70"/>
      <c r="I15" s="70"/>
      <c r="J15" s="12"/>
      <c r="K15" s="10"/>
      <c r="L15" s="13"/>
      <c r="M15" s="13"/>
      <c r="N15" s="13"/>
      <c r="O15" s="67">
        <v>65</v>
      </c>
    </row>
    <row r="16" spans="1:15" x14ac:dyDescent="0.2">
      <c r="A16" s="15"/>
      <c r="B16" s="70"/>
      <c r="C16" s="70"/>
      <c r="D16" s="70"/>
      <c r="E16" s="70"/>
      <c r="F16" s="70" t="s">
        <v>107</v>
      </c>
      <c r="G16" s="70"/>
      <c r="H16" s="70"/>
      <c r="I16" s="70"/>
      <c r="J16" s="12"/>
      <c r="K16" s="10"/>
      <c r="L16" s="13"/>
      <c r="M16" s="13"/>
      <c r="N16" s="13"/>
      <c r="O16" s="67">
        <v>70</v>
      </c>
    </row>
    <row r="17" spans="1:28" x14ac:dyDescent="0.2">
      <c r="A17" s="15"/>
      <c r="B17" s="70"/>
      <c r="C17" s="70"/>
      <c r="D17" s="70"/>
      <c r="E17" s="70"/>
      <c r="F17" s="70" t="s">
        <v>108</v>
      </c>
      <c r="G17" s="70"/>
      <c r="H17" s="70"/>
      <c r="I17" s="70"/>
      <c r="J17" s="12"/>
      <c r="K17" s="10"/>
      <c r="L17" s="13"/>
      <c r="M17" s="13"/>
      <c r="N17" s="13"/>
      <c r="O17" s="67">
        <v>75</v>
      </c>
    </row>
    <row r="18" spans="1:28" x14ac:dyDescent="0.2">
      <c r="A18" s="15"/>
      <c r="B18" s="70"/>
      <c r="C18" s="70"/>
      <c r="D18" s="70"/>
      <c r="E18" s="70"/>
      <c r="F18" s="70" t="s">
        <v>109</v>
      </c>
      <c r="G18" s="70"/>
      <c r="H18" s="70"/>
      <c r="I18" s="70"/>
      <c r="J18" s="12"/>
      <c r="K18" s="10"/>
      <c r="L18" s="13"/>
      <c r="M18" s="13"/>
      <c r="N18" s="13"/>
      <c r="O18" s="67">
        <v>80</v>
      </c>
    </row>
    <row r="19" spans="1:28" x14ac:dyDescent="0.2">
      <c r="A19" s="15"/>
      <c r="B19" s="70"/>
      <c r="C19" s="70"/>
      <c r="D19" s="70"/>
      <c r="E19" s="70"/>
      <c r="F19" s="70" t="s">
        <v>110</v>
      </c>
      <c r="G19" s="70"/>
      <c r="H19" s="70"/>
      <c r="I19" s="70"/>
      <c r="J19" s="12"/>
      <c r="K19" s="10"/>
      <c r="L19" s="13"/>
      <c r="M19" s="13"/>
      <c r="N19" s="13"/>
      <c r="O19" s="67">
        <v>85</v>
      </c>
    </row>
    <row r="20" spans="1:28" x14ac:dyDescent="0.2">
      <c r="A20" s="15"/>
      <c r="B20" s="70"/>
      <c r="C20" s="70"/>
      <c r="D20" s="70"/>
      <c r="E20" s="70"/>
      <c r="F20" s="70" t="s">
        <v>111</v>
      </c>
      <c r="G20" s="70"/>
      <c r="H20" s="70"/>
      <c r="I20" s="70"/>
      <c r="J20" s="12"/>
      <c r="K20" s="10"/>
      <c r="L20" s="13"/>
      <c r="M20" s="13"/>
      <c r="N20" s="13"/>
      <c r="O20" s="67">
        <v>90</v>
      </c>
    </row>
    <row r="21" spans="1:28" x14ac:dyDescent="0.2">
      <c r="A21" s="15"/>
      <c r="B21" s="70"/>
      <c r="C21" s="70"/>
      <c r="D21" s="70"/>
      <c r="E21" s="70"/>
      <c r="F21" s="70" t="s">
        <v>112</v>
      </c>
      <c r="G21" s="70"/>
      <c r="H21" s="70"/>
      <c r="I21" s="70"/>
      <c r="J21" s="12"/>
      <c r="K21" s="10"/>
      <c r="L21" s="13"/>
      <c r="M21" s="13"/>
      <c r="N21" s="13"/>
      <c r="O21" s="67">
        <v>95</v>
      </c>
      <c r="T21" s="1"/>
      <c r="U21" s="3"/>
      <c r="V21" s="3"/>
      <c r="W21" s="2"/>
      <c r="X21" s="2"/>
      <c r="Y21" s="4"/>
      <c r="Z21" s="5"/>
      <c r="AA21" s="5"/>
      <c r="AB21" s="6"/>
    </row>
    <row r="22" spans="1:28" x14ac:dyDescent="0.2">
      <c r="A22" s="15"/>
      <c r="B22" s="70"/>
      <c r="C22" s="70"/>
      <c r="D22" s="70"/>
      <c r="E22" s="70"/>
      <c r="F22" s="70" t="s">
        <v>113</v>
      </c>
      <c r="G22" s="70"/>
      <c r="H22" s="70"/>
      <c r="I22" s="70"/>
      <c r="J22" s="12"/>
      <c r="K22" s="10"/>
      <c r="L22" s="13"/>
      <c r="M22" s="13"/>
      <c r="N22" s="13"/>
      <c r="O22" s="67">
        <v>100</v>
      </c>
      <c r="T22" s="1"/>
      <c r="U22" s="3"/>
      <c r="V22" s="3"/>
      <c r="W22" s="2"/>
      <c r="X22" s="2"/>
      <c r="Y22" s="4"/>
      <c r="Z22" s="5"/>
      <c r="AA22" s="5"/>
      <c r="AB22" s="6"/>
    </row>
    <row r="23" spans="1:28" x14ac:dyDescent="0.2">
      <c r="A23" s="15"/>
      <c r="B23" s="70"/>
      <c r="C23" s="70"/>
      <c r="D23" s="70"/>
      <c r="E23" s="70"/>
      <c r="F23" s="70"/>
      <c r="G23" s="70"/>
      <c r="H23" s="70"/>
      <c r="I23" s="70"/>
      <c r="J23" s="12"/>
      <c r="K23" s="10"/>
      <c r="L23" s="13"/>
      <c r="M23" s="13"/>
      <c r="N23" s="13"/>
      <c r="O23" s="67">
        <v>105</v>
      </c>
      <c r="T23" s="1"/>
      <c r="U23" s="3"/>
      <c r="V23" s="3"/>
      <c r="W23" s="2"/>
      <c r="X23" s="2"/>
      <c r="Y23" s="4"/>
      <c r="Z23" s="5"/>
      <c r="AA23" s="5"/>
      <c r="AB23" s="6"/>
    </row>
    <row r="24" spans="1:28" x14ac:dyDescent="0.2">
      <c r="A24" s="15"/>
      <c r="B24" s="70"/>
      <c r="C24" s="70"/>
      <c r="D24" s="70"/>
      <c r="E24" s="70"/>
      <c r="F24" s="70"/>
      <c r="G24" s="70"/>
      <c r="H24" s="70"/>
      <c r="I24" s="70"/>
      <c r="J24" s="12"/>
      <c r="K24" s="10"/>
      <c r="L24" s="13"/>
      <c r="M24" s="13"/>
      <c r="N24" s="13"/>
      <c r="O24" s="67">
        <v>110</v>
      </c>
      <c r="T24" s="1"/>
      <c r="U24" s="3"/>
      <c r="V24" s="3"/>
      <c r="W24" s="2"/>
      <c r="X24" s="2"/>
      <c r="Y24" s="4"/>
      <c r="Z24" s="5"/>
      <c r="AA24" s="5"/>
      <c r="AB24" s="6"/>
    </row>
    <row r="25" spans="1:28" x14ac:dyDescent="0.2">
      <c r="A25" s="15"/>
      <c r="B25" s="70"/>
      <c r="C25" s="70"/>
      <c r="D25" s="70"/>
      <c r="E25" s="70"/>
      <c r="F25" s="70"/>
      <c r="G25" s="70"/>
      <c r="H25" s="70"/>
      <c r="I25" s="70"/>
      <c r="J25" s="12"/>
      <c r="K25" s="10"/>
      <c r="L25" s="13"/>
      <c r="M25" s="13"/>
      <c r="N25" s="13"/>
      <c r="O25" s="67">
        <v>115</v>
      </c>
      <c r="T25" s="1"/>
      <c r="U25" s="3"/>
      <c r="V25" s="3"/>
      <c r="W25" s="2"/>
      <c r="X25" s="2"/>
      <c r="Y25" s="4"/>
      <c r="Z25" s="5"/>
      <c r="AA25" s="5"/>
      <c r="AB25" s="6"/>
    </row>
    <row r="26" spans="1:28" x14ac:dyDescent="0.2">
      <c r="A26" s="15"/>
      <c r="B26" s="70"/>
      <c r="C26" s="70"/>
      <c r="D26" s="70"/>
      <c r="E26" s="70"/>
      <c r="F26" s="70"/>
      <c r="G26" s="70"/>
      <c r="H26" s="70"/>
      <c r="I26" s="70"/>
      <c r="J26" s="12"/>
      <c r="K26" s="10"/>
      <c r="L26" s="13"/>
      <c r="M26" s="13"/>
      <c r="N26" s="13"/>
      <c r="O26" s="67">
        <v>120</v>
      </c>
      <c r="T26" s="1"/>
      <c r="U26" s="3"/>
      <c r="V26" s="3"/>
      <c r="W26" s="2"/>
      <c r="X26" s="2"/>
      <c r="Y26" s="4"/>
      <c r="Z26" s="5"/>
      <c r="AA26" s="5"/>
      <c r="AB26" s="6"/>
    </row>
    <row r="27" spans="1:28" x14ac:dyDescent="0.2">
      <c r="A27" s="15"/>
      <c r="B27" s="70"/>
      <c r="C27" s="70"/>
      <c r="D27" s="70"/>
      <c r="E27" s="70"/>
      <c r="F27" s="70"/>
      <c r="G27" s="70"/>
      <c r="H27" s="70"/>
      <c r="I27" s="70"/>
      <c r="J27" s="12"/>
      <c r="K27" s="10"/>
      <c r="L27" s="13"/>
      <c r="M27" s="13"/>
      <c r="N27" s="13"/>
      <c r="O27" s="67">
        <v>125</v>
      </c>
      <c r="T27" s="1"/>
      <c r="U27" s="3"/>
      <c r="V27" s="3"/>
      <c r="W27" s="2"/>
      <c r="X27" s="2"/>
      <c r="Y27" s="4"/>
      <c r="Z27" s="5"/>
      <c r="AA27" s="5"/>
      <c r="AB27" s="6"/>
    </row>
    <row r="28" spans="1:28" x14ac:dyDescent="0.2">
      <c r="A28" s="15"/>
      <c r="B28" s="70"/>
      <c r="C28" s="70"/>
      <c r="D28" s="70"/>
      <c r="E28" s="70"/>
      <c r="F28" s="70"/>
      <c r="G28" s="70"/>
      <c r="H28" s="70"/>
      <c r="I28" s="70"/>
      <c r="J28" s="12"/>
      <c r="K28" s="10"/>
      <c r="L28" s="13"/>
      <c r="M28" s="13"/>
      <c r="N28" s="13"/>
      <c r="O28" s="67">
        <v>130</v>
      </c>
      <c r="T28" s="1"/>
      <c r="U28" s="3"/>
      <c r="V28" s="3"/>
      <c r="W28" s="2"/>
      <c r="X28" s="2"/>
      <c r="Y28" s="4"/>
      <c r="Z28" s="5"/>
      <c r="AA28" s="5"/>
      <c r="AB28" s="6"/>
    </row>
    <row r="29" spans="1:28" x14ac:dyDescent="0.2">
      <c r="A29" s="15"/>
      <c r="B29" s="70"/>
      <c r="C29" s="70"/>
      <c r="D29" s="70"/>
      <c r="E29" s="70"/>
      <c r="F29" s="70"/>
      <c r="G29" s="70"/>
      <c r="H29" s="70"/>
      <c r="I29" s="70"/>
      <c r="J29" s="12"/>
      <c r="K29" s="10"/>
      <c r="L29" s="13"/>
      <c r="M29" s="13"/>
      <c r="N29" s="13"/>
      <c r="O29" s="67">
        <v>135</v>
      </c>
    </row>
    <row r="30" spans="1:28" x14ac:dyDescent="0.2">
      <c r="A30" s="15"/>
      <c r="B30" s="70"/>
      <c r="C30" s="70"/>
      <c r="D30" s="70"/>
      <c r="E30" s="70"/>
      <c r="F30" s="70"/>
      <c r="G30" s="70"/>
      <c r="H30" s="70"/>
      <c r="I30" s="70"/>
      <c r="J30" s="12"/>
      <c r="K30" s="10"/>
      <c r="L30" s="13"/>
      <c r="M30" s="13"/>
      <c r="N30" s="13"/>
      <c r="O30" s="67">
        <v>140</v>
      </c>
    </row>
    <row r="31" spans="1:28" x14ac:dyDescent="0.2">
      <c r="A31" s="15"/>
      <c r="B31" s="70"/>
      <c r="C31" s="70"/>
      <c r="D31" s="70"/>
      <c r="E31" s="70"/>
      <c r="F31" s="70"/>
      <c r="G31" s="70"/>
      <c r="H31" s="70"/>
      <c r="I31" s="70"/>
      <c r="J31" s="12"/>
      <c r="K31" s="10"/>
      <c r="L31" s="13"/>
      <c r="M31" s="13"/>
      <c r="N31" s="13"/>
      <c r="O31" s="67">
        <v>145</v>
      </c>
    </row>
    <row r="32" spans="1:28" x14ac:dyDescent="0.2">
      <c r="A32" s="15"/>
      <c r="B32" s="70"/>
      <c r="C32" s="70"/>
      <c r="D32" s="70"/>
      <c r="E32" s="70"/>
      <c r="F32" s="70"/>
      <c r="G32" s="70"/>
      <c r="H32" s="70"/>
      <c r="I32" s="70"/>
      <c r="J32" s="12"/>
      <c r="K32" s="10"/>
      <c r="L32" s="13"/>
      <c r="M32" s="13"/>
      <c r="N32" s="13"/>
      <c r="O32" s="67">
        <v>150</v>
      </c>
    </row>
    <row r="33" spans="1:15" x14ac:dyDescent="0.2">
      <c r="A33" s="15"/>
      <c r="B33" s="70"/>
      <c r="C33" s="70"/>
      <c r="D33" s="70"/>
      <c r="E33" s="70"/>
      <c r="F33" s="70"/>
      <c r="G33" s="70"/>
      <c r="H33" s="70"/>
      <c r="I33" s="70"/>
      <c r="J33" s="12"/>
      <c r="K33" s="10"/>
      <c r="L33" s="13"/>
      <c r="M33" s="13"/>
      <c r="N33" s="13"/>
      <c r="O33" s="67">
        <v>155</v>
      </c>
    </row>
    <row r="34" spans="1:15" x14ac:dyDescent="0.2">
      <c r="A34" s="15"/>
      <c r="B34" s="70"/>
      <c r="C34" s="70"/>
      <c r="D34" s="70"/>
      <c r="E34" s="70"/>
      <c r="F34" s="70"/>
      <c r="G34" s="70"/>
      <c r="H34" s="70"/>
      <c r="I34" s="70"/>
      <c r="J34" s="12"/>
      <c r="K34" s="10"/>
      <c r="L34" s="13"/>
      <c r="M34" s="13"/>
      <c r="N34" s="13"/>
      <c r="O34" s="67">
        <v>160</v>
      </c>
    </row>
    <row r="35" spans="1:15" x14ac:dyDescent="0.2">
      <c r="A35" s="15"/>
      <c r="B35" s="70"/>
      <c r="C35" s="70"/>
      <c r="D35" s="70"/>
      <c r="E35" s="70"/>
      <c r="F35" s="70"/>
      <c r="G35" s="70"/>
      <c r="H35" s="70"/>
      <c r="I35" s="70"/>
      <c r="J35" s="12"/>
      <c r="K35" s="10"/>
      <c r="L35" s="13"/>
      <c r="M35" s="13"/>
      <c r="N35" s="13"/>
      <c r="O35" s="67">
        <v>165</v>
      </c>
    </row>
    <row r="36" spans="1:15" x14ac:dyDescent="0.2">
      <c r="A36" s="15"/>
      <c r="B36" s="70"/>
      <c r="C36" s="70"/>
      <c r="D36" s="70"/>
      <c r="E36" s="70"/>
      <c r="F36" s="70"/>
      <c r="G36" s="70"/>
      <c r="H36" s="70"/>
      <c r="I36" s="70"/>
      <c r="J36" s="12"/>
      <c r="K36" s="10"/>
      <c r="L36" s="13"/>
      <c r="M36" s="13"/>
      <c r="N36" s="13"/>
      <c r="O36" s="67">
        <v>170</v>
      </c>
    </row>
    <row r="37" spans="1:15" x14ac:dyDescent="0.2">
      <c r="A37" s="15"/>
      <c r="B37" s="70"/>
      <c r="C37" s="70"/>
      <c r="D37" s="70"/>
      <c r="E37" s="70"/>
      <c r="F37" s="70"/>
      <c r="G37" s="70"/>
      <c r="H37" s="70"/>
      <c r="I37" s="70"/>
      <c r="J37" s="12"/>
      <c r="K37" s="10"/>
      <c r="L37" s="13"/>
      <c r="M37" s="13"/>
      <c r="N37" s="13"/>
      <c r="O37" s="67">
        <v>175</v>
      </c>
    </row>
    <row r="38" spans="1:15" x14ac:dyDescent="0.2">
      <c r="A38" s="15"/>
      <c r="B38" s="70"/>
      <c r="C38" s="70"/>
      <c r="D38" s="70"/>
      <c r="E38" s="70"/>
      <c r="F38" s="70"/>
      <c r="G38" s="70"/>
      <c r="H38" s="70"/>
      <c r="I38" s="70"/>
      <c r="J38" s="12"/>
      <c r="K38" s="10"/>
      <c r="L38" s="13"/>
      <c r="M38" s="13"/>
      <c r="N38" s="13"/>
      <c r="O38" s="67">
        <v>180</v>
      </c>
    </row>
    <row r="39" spans="1:15" x14ac:dyDescent="0.2">
      <c r="A39" s="15"/>
      <c r="B39" s="70"/>
      <c r="C39" s="70"/>
      <c r="D39" s="70"/>
      <c r="E39" s="70"/>
      <c r="F39" s="70"/>
      <c r="G39" s="70"/>
      <c r="H39" s="70"/>
      <c r="I39" s="70"/>
      <c r="J39" s="12"/>
      <c r="K39" s="10"/>
      <c r="L39" s="13"/>
      <c r="M39" s="13"/>
      <c r="N39" s="13"/>
      <c r="O39" s="67">
        <v>185</v>
      </c>
    </row>
    <row r="40" spans="1:15" x14ac:dyDescent="0.2">
      <c r="A40" s="15"/>
      <c r="B40" s="70"/>
      <c r="C40" s="70"/>
      <c r="D40" s="70"/>
      <c r="E40" s="70"/>
      <c r="F40" s="70"/>
      <c r="G40" s="70"/>
      <c r="H40" s="70"/>
      <c r="I40" s="70"/>
      <c r="J40" s="12"/>
      <c r="K40" s="10"/>
      <c r="L40" s="13"/>
      <c r="M40" s="13"/>
      <c r="N40" s="13"/>
      <c r="O40" s="67">
        <v>190</v>
      </c>
    </row>
    <row r="41" spans="1:15" x14ac:dyDescent="0.2">
      <c r="A41" s="15"/>
      <c r="B41" s="70"/>
      <c r="C41" s="70"/>
      <c r="D41" s="70"/>
      <c r="E41" s="70"/>
      <c r="F41" s="70"/>
      <c r="G41" s="70"/>
      <c r="H41" s="70"/>
      <c r="I41" s="70"/>
      <c r="J41" s="12"/>
      <c r="K41" s="10"/>
      <c r="L41" s="13"/>
      <c r="M41" s="13"/>
      <c r="N41" s="13"/>
      <c r="O41" s="67">
        <v>195</v>
      </c>
    </row>
    <row r="42" spans="1:15" x14ac:dyDescent="0.2">
      <c r="A42" s="15"/>
      <c r="B42" s="70"/>
      <c r="C42" s="70"/>
      <c r="D42" s="70"/>
      <c r="E42" s="70"/>
      <c r="F42" s="70"/>
      <c r="G42" s="70"/>
      <c r="H42" s="70"/>
      <c r="I42" s="70"/>
      <c r="J42" s="12"/>
      <c r="K42" s="10"/>
      <c r="L42" s="13"/>
      <c r="M42" s="13"/>
      <c r="N42" s="13"/>
      <c r="O42" s="67">
        <v>200</v>
      </c>
    </row>
    <row r="43" spans="1:15" x14ac:dyDescent="0.2">
      <c r="A43" s="15"/>
      <c r="B43" s="70"/>
      <c r="C43" s="70"/>
      <c r="D43" s="70"/>
      <c r="E43" s="70"/>
      <c r="F43" s="70"/>
      <c r="G43" s="70"/>
      <c r="H43" s="70"/>
      <c r="I43" s="70"/>
      <c r="J43" s="12"/>
      <c r="K43" s="10"/>
      <c r="L43" s="13"/>
      <c r="M43" s="13"/>
      <c r="N43" s="13"/>
      <c r="O43" s="67">
        <v>205</v>
      </c>
    </row>
    <row r="44" spans="1:15" x14ac:dyDescent="0.2">
      <c r="A44" s="15"/>
      <c r="B44" s="70"/>
      <c r="C44" s="70"/>
      <c r="D44" s="70"/>
      <c r="E44" s="70"/>
      <c r="F44" s="70"/>
      <c r="G44" s="70"/>
      <c r="H44" s="70"/>
      <c r="I44" s="70"/>
      <c r="J44" s="12"/>
      <c r="K44" s="10"/>
      <c r="L44" s="13"/>
      <c r="M44" s="13"/>
      <c r="N44" s="13"/>
      <c r="O44" s="67">
        <v>210</v>
      </c>
    </row>
    <row r="45" spans="1:15" x14ac:dyDescent="0.2">
      <c r="A45" s="15"/>
      <c r="B45" s="70"/>
      <c r="C45" s="70"/>
      <c r="D45" s="70"/>
      <c r="E45" s="70"/>
      <c r="F45" s="70"/>
      <c r="G45" s="70"/>
      <c r="H45" s="70"/>
      <c r="I45" s="70"/>
      <c r="J45" s="12"/>
      <c r="K45" s="10"/>
      <c r="L45" s="13"/>
      <c r="M45" s="13"/>
      <c r="N45" s="13"/>
      <c r="O45" s="67">
        <v>215</v>
      </c>
    </row>
    <row r="46" spans="1:15" x14ac:dyDescent="0.2">
      <c r="A46" s="15"/>
      <c r="B46" s="70"/>
      <c r="C46" s="70"/>
      <c r="D46" s="70"/>
      <c r="E46" s="70"/>
      <c r="F46" s="70"/>
      <c r="G46" s="70"/>
      <c r="H46" s="70"/>
      <c r="I46" s="70"/>
      <c r="J46" s="12"/>
      <c r="K46" s="10"/>
      <c r="L46" s="13"/>
      <c r="M46" s="13"/>
      <c r="N46" s="13"/>
      <c r="O46" s="67">
        <v>220</v>
      </c>
    </row>
    <row r="47" spans="1:15" x14ac:dyDescent="0.2">
      <c r="A47" s="15"/>
      <c r="B47" s="70"/>
      <c r="C47" s="70"/>
      <c r="D47" s="70"/>
      <c r="E47" s="70"/>
      <c r="F47" s="70"/>
      <c r="G47" s="70"/>
      <c r="H47" s="70"/>
      <c r="I47" s="70"/>
      <c r="J47" s="12"/>
      <c r="K47" s="10"/>
      <c r="L47" s="13"/>
      <c r="M47" s="13"/>
      <c r="N47" s="13"/>
      <c r="O47" s="67">
        <v>225</v>
      </c>
    </row>
    <row r="48" spans="1:15" x14ac:dyDescent="0.2">
      <c r="A48" s="15"/>
      <c r="B48" s="70"/>
      <c r="C48" s="70"/>
      <c r="D48" s="70"/>
      <c r="E48" s="70"/>
      <c r="F48" s="70"/>
      <c r="G48" s="70"/>
      <c r="H48" s="70"/>
      <c r="I48" s="70"/>
      <c r="J48" s="12"/>
      <c r="K48" s="10"/>
      <c r="L48" s="13"/>
      <c r="M48" s="13"/>
      <c r="N48" s="13"/>
      <c r="O48" s="67">
        <v>230</v>
      </c>
    </row>
    <row r="49" spans="1:15" x14ac:dyDescent="0.2">
      <c r="A49" s="15"/>
      <c r="B49" s="70"/>
      <c r="C49" s="70"/>
      <c r="D49" s="70"/>
      <c r="E49" s="70"/>
      <c r="F49" s="70"/>
      <c r="G49" s="70"/>
      <c r="H49" s="70"/>
      <c r="I49" s="70"/>
      <c r="J49" s="12"/>
      <c r="K49" s="10"/>
      <c r="L49" s="13"/>
      <c r="M49" s="13"/>
      <c r="N49" s="13"/>
      <c r="O49" s="67">
        <v>235</v>
      </c>
    </row>
    <row r="50" spans="1:15" x14ac:dyDescent="0.2">
      <c r="A50" s="15"/>
      <c r="B50" s="70"/>
      <c r="C50" s="70"/>
      <c r="D50" s="70"/>
      <c r="E50" s="70"/>
      <c r="F50" s="70"/>
      <c r="G50" s="70"/>
      <c r="H50" s="70"/>
      <c r="I50" s="70"/>
      <c r="J50" s="12"/>
      <c r="K50" s="10"/>
      <c r="L50" s="13"/>
      <c r="M50" s="13"/>
      <c r="N50" s="13"/>
      <c r="O50" s="67">
        <v>240</v>
      </c>
    </row>
    <row r="51" spans="1:15" x14ac:dyDescent="0.2">
      <c r="A51" s="15"/>
      <c r="B51" s="70"/>
      <c r="C51" s="70"/>
      <c r="D51" s="70"/>
      <c r="E51" s="70"/>
      <c r="F51" s="70"/>
      <c r="G51" s="70"/>
      <c r="H51" s="70"/>
      <c r="I51" s="70"/>
      <c r="J51" s="12"/>
      <c r="K51" s="10"/>
      <c r="L51" s="13"/>
      <c r="M51" s="13"/>
      <c r="N51" s="13"/>
      <c r="O51" s="67">
        <v>245</v>
      </c>
    </row>
    <row r="52" spans="1:15" x14ac:dyDescent="0.2">
      <c r="A52" s="15"/>
      <c r="B52" s="70"/>
      <c r="C52" s="70"/>
      <c r="D52" s="70"/>
      <c r="E52" s="70"/>
      <c r="F52" s="70"/>
      <c r="G52" s="70"/>
      <c r="H52" s="70"/>
      <c r="I52" s="70"/>
      <c r="J52" s="12"/>
      <c r="K52" s="10"/>
      <c r="L52" s="13"/>
      <c r="M52" s="13"/>
      <c r="N52" s="13"/>
      <c r="O52" s="67">
        <v>250</v>
      </c>
    </row>
    <row r="53" spans="1:15" x14ac:dyDescent="0.2">
      <c r="A53" s="15"/>
      <c r="B53" s="70"/>
      <c r="C53" s="70"/>
      <c r="D53" s="70"/>
      <c r="E53" s="70"/>
      <c r="F53" s="70"/>
      <c r="G53" s="70"/>
      <c r="H53" s="70"/>
      <c r="I53" s="70"/>
      <c r="J53" s="12"/>
      <c r="K53" s="10"/>
      <c r="L53" s="13"/>
      <c r="M53" s="13"/>
      <c r="N53" s="13"/>
      <c r="O53" s="67">
        <v>255</v>
      </c>
    </row>
    <row r="54" spans="1:15" x14ac:dyDescent="0.2">
      <c r="A54" s="15"/>
      <c r="B54" s="70"/>
      <c r="C54" s="70"/>
      <c r="D54" s="70"/>
      <c r="E54" s="70"/>
      <c r="F54" s="70"/>
      <c r="G54" s="70"/>
      <c r="H54" s="70"/>
      <c r="I54" s="70"/>
      <c r="J54" s="12"/>
      <c r="K54" s="10"/>
      <c r="L54" s="13"/>
      <c r="M54" s="13"/>
      <c r="N54" s="13"/>
      <c r="O54" s="67">
        <v>260</v>
      </c>
    </row>
    <row r="55" spans="1:15" x14ac:dyDescent="0.2">
      <c r="A55" s="15"/>
      <c r="B55" s="70"/>
      <c r="C55" s="70"/>
      <c r="D55" s="70"/>
      <c r="E55" s="70"/>
      <c r="F55" s="70"/>
      <c r="G55" s="70"/>
      <c r="H55" s="70"/>
      <c r="I55" s="70"/>
      <c r="J55" s="12"/>
      <c r="K55" s="10"/>
      <c r="L55" s="13"/>
      <c r="M55" s="13"/>
      <c r="N55" s="13"/>
      <c r="O55" s="67">
        <v>265</v>
      </c>
    </row>
    <row r="56" spans="1:15" x14ac:dyDescent="0.2">
      <c r="A56" s="15"/>
      <c r="B56" s="70"/>
      <c r="C56" s="70"/>
      <c r="D56" s="70"/>
      <c r="E56" s="70"/>
      <c r="F56" s="70"/>
      <c r="G56" s="70"/>
      <c r="H56" s="70"/>
      <c r="I56" s="70"/>
      <c r="J56" s="12"/>
      <c r="K56" s="10"/>
      <c r="L56" s="13"/>
      <c r="M56" s="13"/>
      <c r="N56" s="13"/>
      <c r="O56" s="67">
        <v>270</v>
      </c>
    </row>
    <row r="57" spans="1:15" x14ac:dyDescent="0.2">
      <c r="A57" s="15"/>
      <c r="B57" s="70"/>
      <c r="C57" s="70"/>
      <c r="D57" s="70"/>
      <c r="E57" s="70"/>
      <c r="F57" s="70"/>
      <c r="G57" s="70"/>
      <c r="H57" s="70"/>
      <c r="I57" s="70"/>
      <c r="J57" s="12"/>
      <c r="K57" s="10"/>
      <c r="L57" s="13"/>
      <c r="M57" s="13"/>
      <c r="N57" s="13"/>
      <c r="O57" s="67">
        <v>275</v>
      </c>
    </row>
    <row r="58" spans="1:15" x14ac:dyDescent="0.2">
      <c r="A58" s="15"/>
      <c r="B58" s="70"/>
      <c r="C58" s="70"/>
      <c r="D58" s="70"/>
      <c r="E58" s="70"/>
      <c r="F58" s="70"/>
      <c r="G58" s="70"/>
      <c r="H58" s="70"/>
      <c r="I58" s="70"/>
      <c r="J58" s="12"/>
      <c r="K58" s="10"/>
      <c r="L58" s="13"/>
      <c r="M58" s="13"/>
      <c r="N58" s="13"/>
      <c r="O58" s="67">
        <v>280</v>
      </c>
    </row>
    <row r="59" spans="1:15" x14ac:dyDescent="0.2">
      <c r="A59" s="15"/>
      <c r="B59" s="70"/>
      <c r="C59" s="70"/>
      <c r="D59" s="70"/>
      <c r="E59" s="70"/>
      <c r="F59" s="70"/>
      <c r="G59" s="70"/>
      <c r="H59" s="70"/>
      <c r="I59" s="70"/>
      <c r="J59" s="12"/>
      <c r="K59" s="10"/>
      <c r="L59" s="13"/>
      <c r="M59" s="13"/>
      <c r="N59" s="13"/>
      <c r="O59" s="67">
        <v>285</v>
      </c>
    </row>
    <row r="60" spans="1:15" x14ac:dyDescent="0.2">
      <c r="A60" s="15"/>
      <c r="B60" s="70"/>
      <c r="C60" s="70"/>
      <c r="D60" s="70"/>
      <c r="E60" s="70"/>
      <c r="F60" s="70"/>
      <c r="G60" s="70"/>
      <c r="H60" s="70"/>
      <c r="I60" s="70"/>
      <c r="J60" s="12"/>
      <c r="K60" s="10"/>
      <c r="L60" s="13"/>
      <c r="M60" s="13"/>
      <c r="N60" s="13"/>
      <c r="O60" s="67">
        <v>290</v>
      </c>
    </row>
    <row r="61" spans="1:15" x14ac:dyDescent="0.2">
      <c r="A61" s="15"/>
      <c r="B61" s="70"/>
      <c r="C61" s="70"/>
      <c r="D61" s="70"/>
      <c r="E61" s="70"/>
      <c r="F61" s="70"/>
      <c r="G61" s="70"/>
      <c r="H61" s="70"/>
      <c r="I61" s="70"/>
      <c r="J61" s="12"/>
      <c r="K61" s="10"/>
      <c r="L61" s="13"/>
      <c r="M61" s="13"/>
      <c r="N61" s="13"/>
      <c r="O61" s="67">
        <v>295</v>
      </c>
    </row>
    <row r="62" spans="1:15" x14ac:dyDescent="0.2">
      <c r="A62" s="15"/>
      <c r="B62" s="70"/>
      <c r="C62" s="70"/>
      <c r="D62" s="70"/>
      <c r="E62" s="70"/>
      <c r="F62" s="70"/>
      <c r="G62" s="70"/>
      <c r="H62" s="70"/>
      <c r="I62" s="70"/>
      <c r="J62" s="12"/>
      <c r="K62" s="10"/>
      <c r="L62" s="13"/>
      <c r="M62" s="13"/>
      <c r="N62" s="13"/>
      <c r="O62" s="67">
        <v>300</v>
      </c>
    </row>
    <row r="63" spans="1:15" x14ac:dyDescent="0.2">
      <c r="A63" s="15"/>
      <c r="B63" s="70"/>
      <c r="C63" s="70"/>
      <c r="D63" s="70"/>
      <c r="E63" s="70"/>
      <c r="F63" s="70"/>
      <c r="G63" s="70"/>
      <c r="H63" s="70"/>
      <c r="I63" s="70"/>
      <c r="J63" s="12"/>
      <c r="K63" s="10"/>
      <c r="L63" s="13"/>
      <c r="M63" s="13"/>
      <c r="N63" s="13"/>
      <c r="O63" s="67">
        <v>305</v>
      </c>
    </row>
    <row r="64" spans="1:15" x14ac:dyDescent="0.2">
      <c r="A64" s="15"/>
      <c r="B64" s="70"/>
      <c r="C64" s="70"/>
      <c r="D64" s="70"/>
      <c r="E64" s="70"/>
      <c r="F64" s="70"/>
      <c r="G64" s="70"/>
      <c r="H64" s="70"/>
      <c r="I64" s="70"/>
      <c r="J64" s="12"/>
      <c r="K64" s="10"/>
      <c r="L64" s="13"/>
      <c r="M64" s="13"/>
      <c r="N64" s="13"/>
      <c r="O64" s="67">
        <v>310</v>
      </c>
    </row>
    <row r="65" spans="1:15" x14ac:dyDescent="0.2">
      <c r="A65" s="15"/>
      <c r="B65" s="70"/>
      <c r="C65" s="70"/>
      <c r="D65" s="70"/>
      <c r="E65" s="70"/>
      <c r="F65" s="70"/>
      <c r="G65" s="70"/>
      <c r="H65" s="70"/>
      <c r="I65" s="70"/>
      <c r="J65" s="12"/>
      <c r="K65" s="10"/>
      <c r="L65" s="13"/>
      <c r="M65" s="13"/>
      <c r="N65" s="13"/>
      <c r="O65" s="67">
        <v>315</v>
      </c>
    </row>
    <row r="66" spans="1:15" x14ac:dyDescent="0.2">
      <c r="A66" s="15"/>
      <c r="B66" s="70"/>
      <c r="C66" s="70"/>
      <c r="D66" s="70"/>
      <c r="E66" s="70"/>
      <c r="F66" s="70"/>
      <c r="G66" s="70"/>
      <c r="H66" s="70"/>
      <c r="I66" s="70"/>
      <c r="J66" s="12"/>
      <c r="K66" s="10"/>
      <c r="L66" s="13"/>
      <c r="M66" s="13"/>
      <c r="N66" s="13"/>
      <c r="O66" s="67">
        <v>320</v>
      </c>
    </row>
    <row r="67" spans="1:15" x14ac:dyDescent="0.2">
      <c r="A67" s="15"/>
      <c r="B67" s="70"/>
      <c r="C67" s="70"/>
      <c r="D67" s="70"/>
      <c r="E67" s="70"/>
      <c r="F67" s="70"/>
      <c r="G67" s="70"/>
      <c r="H67" s="70"/>
      <c r="I67" s="70"/>
      <c r="J67" s="12"/>
      <c r="K67" s="10"/>
      <c r="L67" s="13"/>
      <c r="M67" s="13"/>
      <c r="N67" s="13"/>
      <c r="O67" s="67">
        <v>325</v>
      </c>
    </row>
    <row r="68" spans="1:15" x14ac:dyDescent="0.2">
      <c r="A68" s="15"/>
      <c r="B68" s="70"/>
      <c r="C68" s="70"/>
      <c r="D68" s="70"/>
      <c r="E68" s="70"/>
      <c r="F68" s="70"/>
      <c r="G68" s="70"/>
      <c r="H68" s="70"/>
      <c r="I68" s="70"/>
      <c r="J68" s="12"/>
      <c r="K68" s="10"/>
      <c r="L68" s="13"/>
      <c r="M68" s="13"/>
      <c r="N68" s="13"/>
      <c r="O68" s="67">
        <v>330</v>
      </c>
    </row>
    <row r="69" spans="1:15" x14ac:dyDescent="0.2">
      <c r="A69" s="15"/>
      <c r="B69" s="70"/>
      <c r="C69" s="70"/>
      <c r="D69" s="70"/>
      <c r="E69" s="70"/>
      <c r="F69" s="70"/>
      <c r="G69" s="70"/>
      <c r="H69" s="70"/>
      <c r="I69" s="70"/>
      <c r="J69" s="12"/>
      <c r="K69" s="10"/>
      <c r="L69" s="13"/>
      <c r="M69" s="13"/>
      <c r="N69" s="13"/>
      <c r="O69" s="67">
        <v>335</v>
      </c>
    </row>
    <row r="70" spans="1:15" x14ac:dyDescent="0.2">
      <c r="A70" s="15"/>
      <c r="B70" s="70"/>
      <c r="C70" s="70"/>
      <c r="D70" s="70"/>
      <c r="E70" s="70"/>
      <c r="F70" s="70"/>
      <c r="G70" s="70"/>
      <c r="H70" s="70"/>
      <c r="I70" s="70"/>
      <c r="J70" s="12"/>
      <c r="K70" s="10"/>
      <c r="L70" s="13"/>
      <c r="M70" s="13"/>
      <c r="N70" s="13"/>
      <c r="O70" s="67">
        <v>340</v>
      </c>
    </row>
    <row r="71" spans="1:15" x14ac:dyDescent="0.2">
      <c r="A71" s="15"/>
      <c r="B71" s="70"/>
      <c r="C71" s="70"/>
      <c r="D71" s="70"/>
      <c r="E71" s="70"/>
      <c r="F71" s="70"/>
      <c r="G71" s="70"/>
      <c r="H71" s="70"/>
      <c r="I71" s="70"/>
      <c r="J71" s="12"/>
      <c r="K71" s="10"/>
      <c r="L71" s="13"/>
      <c r="M71" s="13"/>
      <c r="N71" s="13"/>
      <c r="O71" s="67">
        <v>345</v>
      </c>
    </row>
    <row r="72" spans="1:15" x14ac:dyDescent="0.2">
      <c r="A72" s="15"/>
      <c r="B72" s="70"/>
      <c r="C72" s="70"/>
      <c r="D72" s="70"/>
      <c r="E72" s="70"/>
      <c r="F72" s="70"/>
      <c r="G72" s="70"/>
      <c r="H72" s="70"/>
      <c r="I72" s="70"/>
      <c r="J72" s="12"/>
      <c r="K72" s="10"/>
      <c r="L72" s="13"/>
      <c r="M72" s="13"/>
      <c r="N72" s="13"/>
      <c r="O72" s="67">
        <v>350</v>
      </c>
    </row>
    <row r="73" spans="1:15" x14ac:dyDescent="0.2">
      <c r="A73" s="15"/>
      <c r="B73" s="70"/>
      <c r="C73" s="70"/>
      <c r="D73" s="70"/>
      <c r="E73" s="70"/>
      <c r="F73" s="70"/>
      <c r="G73" s="70"/>
      <c r="H73" s="70"/>
      <c r="I73" s="70"/>
      <c r="J73" s="12"/>
      <c r="K73" s="10"/>
      <c r="L73" s="13"/>
      <c r="M73" s="13"/>
      <c r="N73" s="13"/>
      <c r="O73" s="67">
        <v>355</v>
      </c>
    </row>
    <row r="74" spans="1:15" x14ac:dyDescent="0.2">
      <c r="A74" s="15"/>
      <c r="B74" s="70"/>
      <c r="C74" s="70"/>
      <c r="D74" s="70"/>
      <c r="E74" s="70"/>
      <c r="F74" s="70"/>
      <c r="G74" s="70"/>
      <c r="H74" s="70"/>
      <c r="I74" s="70"/>
      <c r="J74" s="12"/>
      <c r="K74" s="10"/>
      <c r="L74" s="13"/>
      <c r="M74" s="13"/>
      <c r="N74" s="13"/>
      <c r="O74" s="67">
        <v>360</v>
      </c>
    </row>
    <row r="75" spans="1:15" x14ac:dyDescent="0.2">
      <c r="A75" s="15"/>
      <c r="B75" s="70"/>
      <c r="C75" s="70"/>
      <c r="D75" s="70"/>
      <c r="E75" s="70"/>
      <c r="F75" s="70"/>
      <c r="G75" s="70"/>
      <c r="H75" s="70"/>
      <c r="I75" s="70"/>
      <c r="J75" s="12"/>
      <c r="K75" s="10"/>
      <c r="L75" s="13"/>
      <c r="M75" s="13"/>
      <c r="N75" s="13"/>
      <c r="O75" s="67">
        <v>365</v>
      </c>
    </row>
    <row r="76" spans="1:15" x14ac:dyDescent="0.2">
      <c r="A76" s="15"/>
      <c r="B76" s="70"/>
      <c r="C76" s="70"/>
      <c r="D76" s="70"/>
      <c r="E76" s="70"/>
      <c r="F76" s="70"/>
      <c r="G76" s="70"/>
      <c r="H76" s="70"/>
      <c r="I76" s="70"/>
      <c r="J76" s="12"/>
      <c r="K76" s="10"/>
      <c r="L76" s="13"/>
      <c r="M76" s="13"/>
      <c r="N76" s="13"/>
      <c r="O76" s="67">
        <v>370</v>
      </c>
    </row>
    <row r="77" spans="1:15" x14ac:dyDescent="0.2">
      <c r="A77" s="15"/>
      <c r="B77" s="70"/>
      <c r="C77" s="70"/>
      <c r="D77" s="70"/>
      <c r="E77" s="70"/>
      <c r="F77" s="70"/>
      <c r="G77" s="70"/>
      <c r="H77" s="70"/>
      <c r="I77" s="70"/>
      <c r="J77" s="12"/>
      <c r="K77" s="10"/>
      <c r="L77" s="13"/>
      <c r="M77" s="13"/>
      <c r="N77" s="13"/>
      <c r="O77" s="67">
        <v>375</v>
      </c>
    </row>
    <row r="78" spans="1:15" x14ac:dyDescent="0.2">
      <c r="A78" s="15"/>
      <c r="B78" s="70"/>
      <c r="C78" s="70"/>
      <c r="D78" s="70"/>
      <c r="E78" s="70"/>
      <c r="F78" s="70"/>
      <c r="G78" s="70"/>
      <c r="H78" s="70"/>
      <c r="I78" s="70"/>
      <c r="J78" s="12"/>
      <c r="K78" s="10"/>
      <c r="L78" s="13"/>
      <c r="M78" s="13"/>
      <c r="N78" s="13"/>
      <c r="O78" s="67">
        <v>380</v>
      </c>
    </row>
    <row r="79" spans="1:15" x14ac:dyDescent="0.2">
      <c r="A79" s="15"/>
      <c r="B79" s="70"/>
      <c r="C79" s="70"/>
      <c r="D79" s="70"/>
      <c r="E79" s="70"/>
      <c r="F79" s="70"/>
      <c r="G79" s="70"/>
      <c r="H79" s="70"/>
      <c r="I79" s="70"/>
      <c r="J79" s="12"/>
      <c r="K79" s="10"/>
      <c r="L79" s="13"/>
      <c r="M79" s="13"/>
      <c r="N79" s="13"/>
      <c r="O79" s="67">
        <v>385</v>
      </c>
    </row>
    <row r="80" spans="1:15" x14ac:dyDescent="0.2">
      <c r="A80" s="15"/>
      <c r="B80" s="70"/>
      <c r="C80" s="70"/>
      <c r="D80" s="70"/>
      <c r="E80" s="70"/>
      <c r="F80" s="70"/>
      <c r="G80" s="70"/>
      <c r="H80" s="70"/>
      <c r="I80" s="70"/>
      <c r="J80" s="12"/>
      <c r="K80" s="10"/>
      <c r="L80" s="13"/>
      <c r="M80" s="13"/>
      <c r="N80" s="13"/>
      <c r="O80" s="67">
        <v>390</v>
      </c>
    </row>
    <row r="81" spans="1:15" x14ac:dyDescent="0.2">
      <c r="A81" s="15"/>
      <c r="B81" s="70"/>
      <c r="C81" s="70"/>
      <c r="D81" s="70"/>
      <c r="E81" s="70"/>
      <c r="F81" s="70"/>
      <c r="G81" s="70"/>
      <c r="H81" s="70"/>
      <c r="I81" s="70"/>
      <c r="J81" s="12"/>
      <c r="K81" s="10"/>
      <c r="L81" s="13"/>
      <c r="M81" s="13"/>
      <c r="N81" s="13"/>
      <c r="O81" s="67">
        <v>395</v>
      </c>
    </row>
    <row r="82" spans="1:15" x14ac:dyDescent="0.2">
      <c r="A82" s="15"/>
      <c r="B82" s="70"/>
      <c r="C82" s="70"/>
      <c r="D82" s="70"/>
      <c r="E82" s="70"/>
      <c r="F82" s="70"/>
      <c r="G82" s="70"/>
      <c r="H82" s="70"/>
      <c r="I82" s="70"/>
      <c r="J82" s="12"/>
      <c r="K82" s="10"/>
      <c r="L82" s="13"/>
      <c r="M82" s="13"/>
      <c r="N82" s="13"/>
      <c r="O82" s="67">
        <v>400</v>
      </c>
    </row>
    <row r="83" spans="1:15" x14ac:dyDescent="0.2">
      <c r="A83" s="15"/>
      <c r="B83" s="70"/>
      <c r="C83" s="70"/>
      <c r="D83" s="70"/>
      <c r="E83" s="70"/>
      <c r="F83" s="70"/>
      <c r="G83" s="70"/>
      <c r="H83" s="70"/>
      <c r="I83" s="70"/>
      <c r="J83" s="12"/>
      <c r="K83" s="10"/>
      <c r="L83" s="13"/>
      <c r="M83" s="13"/>
      <c r="N83" s="13"/>
      <c r="O83" s="67">
        <v>405</v>
      </c>
    </row>
    <row r="84" spans="1:15" x14ac:dyDescent="0.2">
      <c r="A84" s="15"/>
      <c r="B84" s="70"/>
      <c r="C84" s="70"/>
      <c r="D84" s="70"/>
      <c r="E84" s="70"/>
      <c r="F84" s="70"/>
      <c r="G84" s="70"/>
      <c r="H84" s="70"/>
      <c r="I84" s="70"/>
      <c r="J84" s="12"/>
      <c r="K84" s="10"/>
      <c r="L84" s="13"/>
      <c r="M84" s="13"/>
      <c r="N84" s="13"/>
      <c r="O84" s="67">
        <v>410</v>
      </c>
    </row>
    <row r="85" spans="1:15" x14ac:dyDescent="0.2">
      <c r="A85" s="15"/>
      <c r="B85" s="70"/>
      <c r="C85" s="70"/>
      <c r="D85" s="70"/>
      <c r="E85" s="70"/>
      <c r="F85" s="70"/>
      <c r="G85" s="70"/>
      <c r="H85" s="70"/>
      <c r="I85" s="70"/>
      <c r="J85" s="12"/>
      <c r="K85" s="10"/>
      <c r="L85" s="13"/>
      <c r="M85" s="13"/>
      <c r="N85" s="13"/>
      <c r="O85" s="67">
        <v>415</v>
      </c>
    </row>
    <row r="86" spans="1:15" x14ac:dyDescent="0.2">
      <c r="A86" s="15"/>
      <c r="B86" s="70"/>
      <c r="C86" s="70"/>
      <c r="D86" s="70"/>
      <c r="E86" s="70"/>
      <c r="F86" s="70"/>
      <c r="G86" s="70"/>
      <c r="H86" s="70"/>
      <c r="I86" s="70"/>
      <c r="J86" s="12"/>
      <c r="K86" s="10"/>
      <c r="L86" s="13"/>
      <c r="M86" s="13"/>
      <c r="N86" s="13"/>
      <c r="O86" s="67">
        <v>420</v>
      </c>
    </row>
    <row r="87" spans="1:15" x14ac:dyDescent="0.2">
      <c r="A87" s="15"/>
      <c r="B87" s="70"/>
      <c r="C87" s="70"/>
      <c r="D87" s="70"/>
      <c r="E87" s="70"/>
      <c r="F87" s="70"/>
      <c r="G87" s="70"/>
      <c r="H87" s="70"/>
      <c r="I87" s="70"/>
      <c r="J87" s="12"/>
      <c r="K87" s="10"/>
      <c r="L87" s="13"/>
      <c r="M87" s="13"/>
      <c r="N87" s="13"/>
      <c r="O87" s="67">
        <v>425</v>
      </c>
    </row>
    <row r="88" spans="1:15" x14ac:dyDescent="0.2">
      <c r="A88" s="15"/>
      <c r="B88" s="70"/>
      <c r="C88" s="70"/>
      <c r="D88" s="70"/>
      <c r="E88" s="70"/>
      <c r="F88" s="70"/>
      <c r="G88" s="70"/>
      <c r="H88" s="70"/>
      <c r="I88" s="70"/>
      <c r="J88" s="12"/>
      <c r="K88" s="10"/>
      <c r="L88" s="13"/>
      <c r="M88" s="13"/>
      <c r="N88" s="13"/>
      <c r="O88" s="67">
        <v>430</v>
      </c>
    </row>
    <row r="89" spans="1:15" x14ac:dyDescent="0.2">
      <c r="A89" s="15"/>
      <c r="B89" s="70"/>
      <c r="C89" s="70"/>
      <c r="D89" s="70"/>
      <c r="E89" s="70"/>
      <c r="F89" s="70"/>
      <c r="G89" s="70"/>
      <c r="H89" s="70"/>
      <c r="I89" s="70"/>
      <c r="J89" s="12"/>
      <c r="K89" s="10"/>
      <c r="L89" s="13"/>
      <c r="M89" s="13"/>
      <c r="N89" s="13"/>
      <c r="O89" s="67">
        <v>435</v>
      </c>
    </row>
    <row r="90" spans="1:15" x14ac:dyDescent="0.2">
      <c r="A90" s="15"/>
      <c r="B90" s="70"/>
      <c r="C90" s="70"/>
      <c r="D90" s="70"/>
      <c r="E90" s="70"/>
      <c r="F90" s="70"/>
      <c r="G90" s="70"/>
      <c r="H90" s="70"/>
      <c r="I90" s="70"/>
      <c r="J90" s="12"/>
      <c r="K90" s="10"/>
      <c r="L90" s="13"/>
      <c r="M90" s="13"/>
      <c r="N90" s="13"/>
      <c r="O90" s="67">
        <v>440</v>
      </c>
    </row>
    <row r="91" spans="1:15" x14ac:dyDescent="0.2">
      <c r="A91" s="15"/>
      <c r="B91" s="70"/>
      <c r="C91" s="70"/>
      <c r="D91" s="70"/>
      <c r="E91" s="70"/>
      <c r="F91" s="70"/>
      <c r="G91" s="70"/>
      <c r="H91" s="70"/>
      <c r="I91" s="70"/>
      <c r="J91" s="12"/>
      <c r="K91" s="10"/>
      <c r="L91" s="13"/>
      <c r="M91" s="13"/>
      <c r="N91" s="13"/>
      <c r="O91" s="67">
        <v>445</v>
      </c>
    </row>
    <row r="92" spans="1:15" x14ac:dyDescent="0.2">
      <c r="A92" s="15"/>
      <c r="B92" s="70"/>
      <c r="C92" s="70"/>
      <c r="D92" s="70"/>
      <c r="E92" s="70"/>
      <c r="F92" s="70"/>
      <c r="G92" s="70"/>
      <c r="H92" s="70"/>
      <c r="I92" s="70"/>
      <c r="J92" s="12"/>
      <c r="K92" s="10"/>
      <c r="L92" s="13"/>
      <c r="M92" s="13"/>
      <c r="N92" s="13"/>
      <c r="O92" s="67">
        <v>450</v>
      </c>
    </row>
    <row r="93" spans="1:15" x14ac:dyDescent="0.2">
      <c r="A93" s="15"/>
      <c r="B93" s="70"/>
      <c r="C93" s="70"/>
      <c r="D93" s="70"/>
      <c r="E93" s="70"/>
      <c r="F93" s="70"/>
      <c r="G93" s="70"/>
      <c r="H93" s="70"/>
      <c r="I93" s="70"/>
      <c r="J93" s="12"/>
      <c r="K93" s="10"/>
      <c r="L93" s="13"/>
      <c r="M93" s="13"/>
      <c r="N93" s="13"/>
      <c r="O93" s="67">
        <v>455</v>
      </c>
    </row>
    <row r="94" spans="1:15" x14ac:dyDescent="0.2">
      <c r="A94" s="15"/>
      <c r="B94" s="70"/>
      <c r="C94" s="70"/>
      <c r="D94" s="70"/>
      <c r="E94" s="70"/>
      <c r="F94" s="70"/>
      <c r="G94" s="70"/>
      <c r="H94" s="70"/>
      <c r="I94" s="70"/>
      <c r="J94" s="12"/>
      <c r="K94" s="10"/>
      <c r="L94" s="13"/>
      <c r="M94" s="13"/>
      <c r="N94" s="13"/>
      <c r="O94" s="67">
        <v>460</v>
      </c>
    </row>
    <row r="95" spans="1:15" x14ac:dyDescent="0.2">
      <c r="A95" s="15"/>
      <c r="B95" s="70"/>
      <c r="C95" s="70"/>
      <c r="D95" s="70"/>
      <c r="E95" s="70"/>
      <c r="F95" s="70"/>
      <c r="G95" s="70"/>
      <c r="H95" s="70"/>
      <c r="I95" s="70"/>
      <c r="J95" s="12"/>
      <c r="K95" s="10"/>
      <c r="L95" s="13"/>
      <c r="M95" s="13"/>
      <c r="N95" s="13"/>
      <c r="O95" s="67">
        <v>465</v>
      </c>
    </row>
    <row r="96" spans="1:15" x14ac:dyDescent="0.2">
      <c r="A96" s="15"/>
      <c r="B96" s="70"/>
      <c r="C96" s="70"/>
      <c r="D96" s="70"/>
      <c r="E96" s="70"/>
      <c r="F96" s="70"/>
      <c r="G96" s="70"/>
      <c r="H96" s="70"/>
      <c r="I96" s="70"/>
      <c r="J96" s="12"/>
      <c r="K96" s="10"/>
      <c r="L96" s="13"/>
      <c r="M96" s="13"/>
      <c r="N96" s="13"/>
      <c r="O96" s="67">
        <v>470</v>
      </c>
    </row>
    <row r="97" spans="1:15" x14ac:dyDescent="0.2">
      <c r="A97" s="15"/>
      <c r="B97" s="70"/>
      <c r="C97" s="70"/>
      <c r="D97" s="70"/>
      <c r="E97" s="70"/>
      <c r="F97" s="70"/>
      <c r="G97" s="70"/>
      <c r="H97" s="70"/>
      <c r="I97" s="70"/>
      <c r="J97" s="12"/>
      <c r="K97" s="10"/>
      <c r="L97" s="13"/>
      <c r="M97" s="13"/>
      <c r="N97" s="13"/>
      <c r="O97" s="67">
        <v>475</v>
      </c>
    </row>
    <row r="98" spans="1:15" x14ac:dyDescent="0.2">
      <c r="A98" s="15"/>
      <c r="B98" s="70"/>
      <c r="C98" s="70"/>
      <c r="D98" s="70"/>
      <c r="E98" s="70"/>
      <c r="F98" s="70"/>
      <c r="G98" s="70"/>
      <c r="H98" s="70"/>
      <c r="I98" s="70"/>
      <c r="J98" s="12"/>
      <c r="K98" s="10"/>
      <c r="L98" s="13"/>
      <c r="M98" s="13"/>
      <c r="N98" s="13"/>
      <c r="O98" s="67">
        <v>480</v>
      </c>
    </row>
    <row r="99" spans="1:15" x14ac:dyDescent="0.2">
      <c r="A99" s="15"/>
      <c r="B99" s="70"/>
      <c r="C99" s="70"/>
      <c r="D99" s="70"/>
      <c r="E99" s="70"/>
      <c r="F99" s="70"/>
      <c r="G99" s="70"/>
      <c r="H99" s="70"/>
      <c r="I99" s="70"/>
      <c r="J99" s="12"/>
      <c r="K99" s="10"/>
      <c r="L99" s="13"/>
      <c r="M99" s="13"/>
      <c r="N99" s="13"/>
      <c r="O99" s="16"/>
    </row>
    <row r="100" spans="1:15" x14ac:dyDescent="0.2">
      <c r="A100" s="15"/>
      <c r="B100" s="70"/>
      <c r="C100" s="70"/>
      <c r="D100" s="70"/>
      <c r="E100" s="70"/>
      <c r="F100" s="70"/>
      <c r="G100" s="70"/>
      <c r="H100" s="70"/>
      <c r="I100" s="70"/>
      <c r="J100" s="12"/>
      <c r="K100" s="10"/>
      <c r="L100" s="13"/>
      <c r="M100" s="13"/>
      <c r="N100" s="13"/>
      <c r="O100" s="16"/>
    </row>
    <row r="101" spans="1:15" x14ac:dyDescent="0.2">
      <c r="A101" s="15"/>
      <c r="B101" s="70"/>
      <c r="C101" s="70"/>
      <c r="D101" s="70"/>
      <c r="E101" s="70"/>
      <c r="F101" s="70"/>
      <c r="G101" s="70"/>
      <c r="H101" s="70"/>
      <c r="I101" s="70"/>
      <c r="J101" s="12"/>
      <c r="K101" s="10"/>
      <c r="L101" s="13"/>
      <c r="M101" s="13"/>
      <c r="N101" s="13"/>
      <c r="O101" s="16"/>
    </row>
    <row r="102" spans="1:15" x14ac:dyDescent="0.2">
      <c r="A102" s="15"/>
      <c r="B102" s="70"/>
      <c r="C102" s="70"/>
      <c r="D102" s="70"/>
      <c r="E102" s="70"/>
      <c r="F102" s="70"/>
      <c r="G102" s="70"/>
      <c r="H102" s="70"/>
      <c r="I102" s="70"/>
      <c r="J102" s="12"/>
      <c r="K102" s="10"/>
      <c r="L102" s="13"/>
      <c r="M102" s="13"/>
      <c r="N102" s="13"/>
      <c r="O102" s="16"/>
    </row>
    <row r="103" spans="1:15" x14ac:dyDescent="0.2">
      <c r="A103" s="15"/>
      <c r="B103" s="70"/>
      <c r="C103" s="70"/>
      <c r="D103" s="70"/>
      <c r="E103" s="70"/>
      <c r="F103" s="70"/>
      <c r="G103" s="70"/>
      <c r="H103" s="70"/>
      <c r="I103" s="70"/>
      <c r="J103" s="12"/>
      <c r="K103" s="10"/>
      <c r="L103" s="13"/>
      <c r="M103" s="13"/>
      <c r="N103" s="13"/>
      <c r="O103" s="16"/>
    </row>
    <row r="104" spans="1:15" x14ac:dyDescent="0.2">
      <c r="A104" s="15"/>
      <c r="B104" s="70"/>
      <c r="C104" s="70"/>
      <c r="D104" s="70"/>
      <c r="E104" s="70"/>
      <c r="F104" s="70"/>
      <c r="G104" s="70"/>
      <c r="H104" s="70"/>
      <c r="I104" s="70"/>
      <c r="J104" s="12"/>
      <c r="K104" s="10"/>
      <c r="L104" s="13"/>
      <c r="M104" s="13"/>
      <c r="N104" s="13"/>
      <c r="O104" s="16"/>
    </row>
    <row r="105" spans="1:15" x14ac:dyDescent="0.2">
      <c r="A105" s="15"/>
      <c r="B105" s="70"/>
      <c r="C105" s="70"/>
      <c r="D105" s="70"/>
      <c r="E105" s="70"/>
      <c r="F105" s="70"/>
      <c r="G105" s="70"/>
      <c r="H105" s="70"/>
      <c r="I105" s="70"/>
      <c r="J105" s="12"/>
      <c r="K105" s="10"/>
      <c r="L105" s="13"/>
      <c r="M105" s="13"/>
      <c r="N105" s="13"/>
      <c r="O105" s="13"/>
    </row>
    <row r="106" spans="1:15" x14ac:dyDescent="0.2">
      <c r="A106" s="15"/>
      <c r="B106" s="70"/>
      <c r="C106" s="70"/>
      <c r="D106" s="70"/>
      <c r="E106" s="70"/>
      <c r="F106" s="70"/>
      <c r="G106" s="70"/>
      <c r="H106" s="70"/>
      <c r="I106" s="70"/>
      <c r="J106" s="12"/>
      <c r="K106" s="10"/>
      <c r="L106" s="13"/>
      <c r="M106" s="13"/>
      <c r="N106" s="13"/>
      <c r="O106" s="13"/>
    </row>
    <row r="107" spans="1:15" x14ac:dyDescent="0.2">
      <c r="A107" s="15"/>
      <c r="B107" s="70"/>
      <c r="C107" s="70"/>
      <c r="D107" s="70"/>
      <c r="E107" s="70"/>
      <c r="F107" s="70"/>
      <c r="G107" s="70"/>
      <c r="H107" s="70"/>
      <c r="I107" s="70"/>
      <c r="J107" s="12"/>
      <c r="K107" s="10"/>
      <c r="L107" s="13"/>
      <c r="M107" s="13"/>
      <c r="N107" s="13"/>
      <c r="O107" s="13"/>
    </row>
    <row r="108" spans="1:15" x14ac:dyDescent="0.2">
      <c r="A108" s="15"/>
      <c r="B108" s="70"/>
      <c r="C108" s="70"/>
      <c r="D108" s="70"/>
      <c r="E108" s="70"/>
      <c r="F108" s="70"/>
      <c r="G108" s="70"/>
      <c r="H108" s="70"/>
      <c r="I108" s="70"/>
      <c r="J108" s="12"/>
      <c r="K108" s="10"/>
      <c r="L108" s="13"/>
      <c r="M108" s="13"/>
      <c r="N108" s="13"/>
      <c r="O108" s="13"/>
    </row>
    <row r="109" spans="1:15" x14ac:dyDescent="0.2">
      <c r="A109" s="15"/>
      <c r="B109" s="70"/>
      <c r="C109" s="70"/>
      <c r="D109" s="70"/>
      <c r="E109" s="70"/>
      <c r="F109" s="70"/>
      <c r="G109" s="70"/>
      <c r="H109" s="70"/>
      <c r="I109" s="70"/>
      <c r="J109" s="12"/>
      <c r="K109" s="10"/>
      <c r="L109" s="13"/>
      <c r="M109" s="13"/>
      <c r="N109" s="13"/>
      <c r="O109" s="13"/>
    </row>
    <row r="110" spans="1:15" x14ac:dyDescent="0.2">
      <c r="A110" s="15"/>
      <c r="B110" s="70"/>
      <c r="C110" s="70"/>
      <c r="D110" s="70"/>
      <c r="E110" s="70"/>
      <c r="F110" s="70"/>
      <c r="G110" s="70"/>
      <c r="H110" s="70"/>
      <c r="I110" s="70"/>
      <c r="J110" s="12"/>
      <c r="K110" s="10"/>
      <c r="L110" s="13"/>
      <c r="M110" s="13"/>
      <c r="N110" s="13"/>
      <c r="O110" s="13"/>
    </row>
    <row r="111" spans="1:15" x14ac:dyDescent="0.2">
      <c r="A111" s="15"/>
      <c r="B111" s="70"/>
      <c r="C111" s="70"/>
      <c r="D111" s="70"/>
      <c r="E111" s="70"/>
      <c r="F111" s="70"/>
      <c r="G111" s="70"/>
      <c r="H111" s="70"/>
      <c r="I111" s="70"/>
      <c r="J111" s="12"/>
      <c r="K111" s="10"/>
      <c r="L111" s="13"/>
      <c r="M111" s="13"/>
      <c r="N111" s="13"/>
      <c r="O111" s="13"/>
    </row>
    <row r="112" spans="1:15" x14ac:dyDescent="0.2">
      <c r="A112" s="15"/>
      <c r="B112" s="70"/>
      <c r="C112" s="70"/>
      <c r="D112" s="70"/>
      <c r="E112" s="70"/>
      <c r="F112" s="70"/>
      <c r="G112" s="70"/>
      <c r="H112" s="70"/>
      <c r="I112" s="70"/>
      <c r="J112" s="12"/>
      <c r="K112" s="10"/>
      <c r="L112" s="13"/>
      <c r="M112" s="13"/>
      <c r="N112" s="13"/>
      <c r="O112" s="13"/>
    </row>
    <row r="113" spans="1:15" x14ac:dyDescent="0.2">
      <c r="A113" s="15"/>
      <c r="B113" s="70"/>
      <c r="C113" s="70"/>
      <c r="D113" s="70"/>
      <c r="E113" s="70"/>
      <c r="F113" s="70"/>
      <c r="G113" s="70"/>
      <c r="H113" s="70"/>
      <c r="I113" s="70"/>
      <c r="J113" s="12"/>
      <c r="K113" s="10"/>
      <c r="L113" s="13"/>
      <c r="M113" s="13"/>
      <c r="N113" s="13"/>
      <c r="O113" s="13"/>
    </row>
    <row r="114" spans="1:15" x14ac:dyDescent="0.2">
      <c r="A114" s="15"/>
      <c r="B114" s="70"/>
      <c r="C114" s="70"/>
      <c r="D114" s="70"/>
      <c r="E114" s="70"/>
      <c r="F114" s="70"/>
      <c r="G114" s="70"/>
      <c r="H114" s="70"/>
      <c r="I114" s="70"/>
      <c r="J114" s="12"/>
      <c r="K114" s="10"/>
      <c r="L114" s="13"/>
      <c r="M114" s="13"/>
      <c r="N114" s="13"/>
      <c r="O114" s="13"/>
    </row>
    <row r="115" spans="1:15" x14ac:dyDescent="0.2">
      <c r="A115" s="15"/>
      <c r="B115" s="70"/>
      <c r="C115" s="70"/>
      <c r="D115" s="70"/>
      <c r="E115" s="70"/>
      <c r="F115" s="70"/>
      <c r="G115" s="70"/>
      <c r="H115" s="70"/>
      <c r="I115" s="70"/>
      <c r="J115" s="12"/>
      <c r="K115" s="10"/>
      <c r="L115" s="13"/>
      <c r="M115" s="13"/>
      <c r="N115" s="13"/>
      <c r="O115" s="13"/>
    </row>
    <row r="116" spans="1:15" x14ac:dyDescent="0.2">
      <c r="A116" s="15"/>
      <c r="B116" s="70"/>
      <c r="C116" s="70"/>
      <c r="D116" s="70"/>
      <c r="E116" s="70"/>
      <c r="F116" s="70"/>
      <c r="G116" s="70"/>
      <c r="H116" s="70"/>
      <c r="I116" s="70"/>
      <c r="J116" s="12"/>
      <c r="K116" s="10"/>
      <c r="L116" s="13"/>
      <c r="M116" s="13"/>
      <c r="N116" s="13"/>
      <c r="O116" s="13"/>
    </row>
    <row r="117" spans="1:15" x14ac:dyDescent="0.2">
      <c r="A117" s="15"/>
      <c r="B117" s="70"/>
      <c r="C117" s="70"/>
      <c r="D117" s="70"/>
      <c r="E117" s="70"/>
      <c r="F117" s="70"/>
      <c r="G117" s="70"/>
      <c r="H117" s="70"/>
      <c r="I117" s="70"/>
      <c r="J117" s="12"/>
      <c r="K117" s="10"/>
      <c r="L117" s="13"/>
      <c r="M117" s="13"/>
      <c r="N117" s="13"/>
      <c r="O117" s="13"/>
    </row>
    <row r="118" spans="1:15" x14ac:dyDescent="0.2">
      <c r="A118" s="15"/>
      <c r="B118" s="70"/>
      <c r="C118" s="70"/>
      <c r="D118" s="70"/>
      <c r="E118" s="70"/>
      <c r="F118" s="70"/>
      <c r="G118" s="70"/>
      <c r="H118" s="70"/>
      <c r="I118" s="70"/>
      <c r="J118" s="12"/>
      <c r="K118" s="10"/>
      <c r="L118" s="13"/>
      <c r="M118" s="13"/>
      <c r="N118" s="13"/>
      <c r="O118" s="13"/>
    </row>
    <row r="119" spans="1:15" x14ac:dyDescent="0.2">
      <c r="A119" s="15"/>
      <c r="B119" s="70"/>
      <c r="C119" s="70"/>
      <c r="D119" s="70"/>
      <c r="E119" s="70"/>
      <c r="F119" s="70"/>
      <c r="G119" s="70"/>
      <c r="H119" s="70"/>
      <c r="I119" s="70"/>
      <c r="J119" s="12"/>
      <c r="K119" s="10"/>
      <c r="L119" s="13"/>
      <c r="M119" s="13"/>
      <c r="N119" s="13"/>
      <c r="O119" s="13"/>
    </row>
    <row r="120" spans="1:15" x14ac:dyDescent="0.2">
      <c r="A120" s="15"/>
      <c r="B120" s="70"/>
      <c r="C120" s="70"/>
      <c r="D120" s="70"/>
      <c r="E120" s="70"/>
      <c r="F120" s="70"/>
      <c r="G120" s="70"/>
      <c r="H120" s="70"/>
      <c r="I120" s="70"/>
      <c r="J120" s="12"/>
      <c r="K120" s="10"/>
      <c r="L120" s="13"/>
      <c r="M120" s="13"/>
      <c r="N120" s="13"/>
      <c r="O120" s="13"/>
    </row>
    <row r="121" spans="1:15" x14ac:dyDescent="0.2">
      <c r="A121" s="15"/>
      <c r="B121" s="70"/>
      <c r="C121" s="70"/>
      <c r="D121" s="70"/>
      <c r="E121" s="70"/>
      <c r="F121" s="70"/>
      <c r="G121" s="70"/>
      <c r="H121" s="70"/>
      <c r="I121" s="70"/>
      <c r="J121" s="12"/>
      <c r="K121" s="10"/>
      <c r="L121" s="13"/>
      <c r="M121" s="13"/>
      <c r="N121" s="13"/>
      <c r="O121" s="13"/>
    </row>
    <row r="122" spans="1:15" x14ac:dyDescent="0.2">
      <c r="A122" s="15"/>
      <c r="B122" s="70"/>
      <c r="C122" s="70"/>
      <c r="D122" s="70"/>
      <c r="E122" s="70"/>
      <c r="F122" s="70"/>
      <c r="G122" s="70"/>
      <c r="H122" s="70"/>
      <c r="I122" s="70"/>
      <c r="J122" s="12"/>
      <c r="K122" s="10"/>
      <c r="L122" s="13"/>
      <c r="M122" s="13"/>
      <c r="N122" s="13"/>
      <c r="O122" s="13"/>
    </row>
  </sheetData>
  <sortState ref="J3:J19">
    <sortCondition ref="J19"/>
  </sortState>
  <mergeCells count="1">
    <mergeCell ref="B1:I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7"/>
  <sheetViews>
    <sheetView workbookViewId="0">
      <selection activeCell="C12" sqref="C12"/>
    </sheetView>
  </sheetViews>
  <sheetFormatPr baseColWidth="10" defaultRowHeight="14.25" x14ac:dyDescent="0.2"/>
  <cols>
    <col min="1" max="1" width="27.109375" customWidth="1"/>
    <col min="2" max="2" width="9.33203125" customWidth="1"/>
    <col min="3" max="3" width="13.88671875" customWidth="1"/>
    <col min="4" max="5" width="8.77734375" customWidth="1"/>
    <col min="6" max="6" width="12.6640625" customWidth="1"/>
    <col min="7" max="7" width="9.77734375" bestFit="1" customWidth="1"/>
  </cols>
  <sheetData>
    <row r="1" spans="1:5" x14ac:dyDescent="0.2">
      <c r="A1" s="33" t="s">
        <v>22</v>
      </c>
      <c r="B1" t="s">
        <v>36</v>
      </c>
    </row>
    <row r="3" spans="1:5" x14ac:dyDescent="0.2">
      <c r="A3" s="33" t="s">
        <v>38</v>
      </c>
      <c r="C3" s="33" t="s">
        <v>30</v>
      </c>
    </row>
    <row r="4" spans="1:5" x14ac:dyDescent="0.2">
      <c r="A4" s="33" t="s">
        <v>27</v>
      </c>
      <c r="B4" s="33" t="s">
        <v>28</v>
      </c>
      <c r="C4" t="s">
        <v>35</v>
      </c>
      <c r="D4" t="s">
        <v>33</v>
      </c>
      <c r="E4" t="s">
        <v>34</v>
      </c>
    </row>
    <row r="5" spans="1:5" x14ac:dyDescent="0.2">
      <c r="A5" t="s">
        <v>25</v>
      </c>
      <c r="C5" s="3">
        <v>44.999999999999993</v>
      </c>
      <c r="D5" s="3">
        <v>135.00000000000003</v>
      </c>
      <c r="E5" s="3"/>
    </row>
    <row r="6" spans="1:5" x14ac:dyDescent="0.2">
      <c r="A6" t="s">
        <v>24</v>
      </c>
      <c r="C6" s="3"/>
      <c r="D6" s="3"/>
      <c r="E6" s="3">
        <v>1305</v>
      </c>
    </row>
    <row r="7" spans="1:5" x14ac:dyDescent="0.2">
      <c r="A7" t="s">
        <v>37</v>
      </c>
      <c r="C7" s="3">
        <v>44.999999999999993</v>
      </c>
      <c r="D7" s="3">
        <v>135.00000000000003</v>
      </c>
      <c r="E7" s="3">
        <v>1305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J158"/>
  <sheetViews>
    <sheetView zoomScale="70" zoomScaleNormal="70" workbookViewId="0"/>
  </sheetViews>
  <sheetFormatPr baseColWidth="10" defaultColWidth="11.5546875" defaultRowHeight="16.5" x14ac:dyDescent="0.25"/>
  <cols>
    <col min="1" max="1" width="6.77734375" style="23" customWidth="1"/>
    <col min="2" max="2" width="19.33203125" style="23" customWidth="1"/>
    <col min="3" max="3" width="18.33203125" style="23" customWidth="1"/>
    <col min="4" max="4" width="16.33203125" style="25" customWidth="1"/>
    <col min="5" max="5" width="39" style="25" customWidth="1"/>
    <col min="6" max="6" width="23.77734375" style="23" customWidth="1"/>
    <col min="7" max="7" width="10.77734375" style="23" customWidth="1"/>
    <col min="8" max="8" width="9.6640625" style="23" customWidth="1"/>
    <col min="9" max="9" width="11.33203125" style="23" customWidth="1"/>
    <col min="10" max="16384" width="11.5546875" style="23"/>
  </cols>
  <sheetData>
    <row r="1" spans="1:10" ht="58.5" customHeight="1" x14ac:dyDescent="0.25">
      <c r="A1" s="17"/>
      <c r="B1" s="18"/>
      <c r="C1" s="19"/>
      <c r="D1" s="20"/>
      <c r="E1" s="20"/>
      <c r="F1" s="21"/>
      <c r="G1" s="22"/>
      <c r="J1" s="24"/>
    </row>
    <row r="2" spans="1:10" s="26" customFormat="1" ht="67.5" x14ac:dyDescent="0.3">
      <c r="A2" s="34" t="s">
        <v>0</v>
      </c>
      <c r="B2" s="35" t="s">
        <v>29</v>
      </c>
      <c r="C2" s="35" t="s">
        <v>46</v>
      </c>
      <c r="D2" s="36" t="s">
        <v>27</v>
      </c>
      <c r="E2" s="36" t="s">
        <v>28</v>
      </c>
      <c r="F2" s="37" t="s">
        <v>31</v>
      </c>
      <c r="G2" s="35" t="s">
        <v>32</v>
      </c>
    </row>
    <row r="3" spans="1:10" x14ac:dyDescent="0.25">
      <c r="A3" s="44" t="s">
        <v>39</v>
      </c>
      <c r="B3" s="45" t="s">
        <v>114</v>
      </c>
      <c r="C3" s="32" t="s">
        <v>115</v>
      </c>
      <c r="D3" s="46" t="s">
        <v>26</v>
      </c>
      <c r="E3" s="47" t="s">
        <v>85</v>
      </c>
      <c r="F3" s="48" t="s">
        <v>47</v>
      </c>
      <c r="G3" s="48" t="s">
        <v>63</v>
      </c>
    </row>
    <row r="4" spans="1:10" x14ac:dyDescent="0.25">
      <c r="A4" s="38" t="s">
        <v>39</v>
      </c>
      <c r="B4" s="39" t="s">
        <v>116</v>
      </c>
      <c r="C4" s="40" t="s">
        <v>115</v>
      </c>
      <c r="D4" s="41" t="s">
        <v>42</v>
      </c>
      <c r="E4" s="42" t="s">
        <v>64</v>
      </c>
      <c r="F4" s="43" t="s">
        <v>47</v>
      </c>
      <c r="G4" s="43" t="s">
        <v>117</v>
      </c>
    </row>
    <row r="5" spans="1:10" x14ac:dyDescent="0.25">
      <c r="A5" s="44" t="s">
        <v>39</v>
      </c>
      <c r="B5" s="45" t="s">
        <v>116</v>
      </c>
      <c r="C5" s="32" t="s">
        <v>118</v>
      </c>
      <c r="D5" s="46" t="s">
        <v>42</v>
      </c>
      <c r="E5" s="47" t="s">
        <v>65</v>
      </c>
      <c r="F5" s="48" t="s">
        <v>47</v>
      </c>
      <c r="G5" s="48" t="s">
        <v>119</v>
      </c>
    </row>
    <row r="6" spans="1:10" x14ac:dyDescent="0.25">
      <c r="A6" s="38" t="s">
        <v>39</v>
      </c>
      <c r="B6" s="39" t="s">
        <v>116</v>
      </c>
      <c r="C6" s="40" t="s">
        <v>120</v>
      </c>
      <c r="D6" s="41" t="s">
        <v>40</v>
      </c>
      <c r="E6" s="42" t="s">
        <v>89</v>
      </c>
      <c r="F6" s="43" t="s">
        <v>47</v>
      </c>
      <c r="G6" s="43" t="s">
        <v>121</v>
      </c>
    </row>
    <row r="7" spans="1:10" x14ac:dyDescent="0.25">
      <c r="A7" s="44"/>
      <c r="B7" s="45"/>
      <c r="C7" s="32"/>
      <c r="D7" s="46"/>
      <c r="E7" s="47"/>
      <c r="F7" s="48"/>
      <c r="G7" s="48"/>
    </row>
    <row r="8" spans="1:10" x14ac:dyDescent="0.25">
      <c r="A8" s="38"/>
      <c r="B8" s="39"/>
      <c r="C8" s="40"/>
      <c r="D8" s="41"/>
      <c r="E8" s="42"/>
      <c r="F8" s="43"/>
      <c r="G8" s="43"/>
    </row>
    <row r="9" spans="1:10" x14ac:dyDescent="0.25">
      <c r="A9" s="44"/>
      <c r="B9" s="45"/>
      <c r="C9" s="32"/>
      <c r="D9" s="46"/>
      <c r="E9" s="47"/>
      <c r="F9" s="48"/>
      <c r="G9" s="48"/>
    </row>
    <row r="10" spans="1:10" x14ac:dyDescent="0.25">
      <c r="A10" s="38"/>
      <c r="B10" s="39"/>
      <c r="C10" s="40"/>
      <c r="D10" s="41"/>
      <c r="E10" s="42"/>
      <c r="F10" s="43"/>
      <c r="G10" s="43"/>
    </row>
    <row r="11" spans="1:10" x14ac:dyDescent="0.25">
      <c r="A11" s="44"/>
      <c r="B11" s="45"/>
      <c r="C11" s="32"/>
      <c r="D11" s="46"/>
      <c r="E11" s="47"/>
      <c r="F11" s="48"/>
      <c r="G11" s="48"/>
    </row>
    <row r="12" spans="1:10" x14ac:dyDescent="0.25">
      <c r="A12" s="38"/>
      <c r="B12" s="39"/>
      <c r="C12" s="40"/>
      <c r="D12" s="41"/>
      <c r="E12" s="42"/>
      <c r="F12" s="43"/>
      <c r="G12" s="43"/>
    </row>
    <row r="13" spans="1:10" x14ac:dyDescent="0.25">
      <c r="A13" s="44"/>
      <c r="B13" s="45"/>
      <c r="C13" s="32"/>
      <c r="D13" s="46"/>
      <c r="E13" s="47"/>
      <c r="F13" s="48"/>
      <c r="G13" s="48"/>
    </row>
    <row r="14" spans="1:10" x14ac:dyDescent="0.25">
      <c r="A14" s="38"/>
      <c r="B14" s="39"/>
      <c r="C14" s="40"/>
      <c r="D14" s="41"/>
      <c r="E14" s="42"/>
      <c r="F14" s="43"/>
      <c r="G14" s="43"/>
    </row>
    <row r="15" spans="1:10" x14ac:dyDescent="0.25">
      <c r="A15" s="44"/>
      <c r="B15" s="45"/>
      <c r="C15" s="32"/>
      <c r="D15" s="46"/>
      <c r="E15" s="47"/>
      <c r="F15" s="48"/>
      <c r="G15" s="48"/>
    </row>
    <row r="16" spans="1:10" x14ac:dyDescent="0.25">
      <c r="A16" s="38"/>
      <c r="B16" s="39"/>
      <c r="C16" s="40"/>
      <c r="D16" s="41"/>
      <c r="E16" s="42"/>
      <c r="F16" s="43"/>
      <c r="G16" s="43"/>
    </row>
    <row r="17" spans="1:7" x14ac:dyDescent="0.25">
      <c r="A17" s="44"/>
      <c r="B17" s="45"/>
      <c r="C17" s="32"/>
      <c r="D17" s="46"/>
      <c r="E17" s="47"/>
      <c r="F17" s="48"/>
      <c r="G17" s="48"/>
    </row>
    <row r="18" spans="1:7" x14ac:dyDescent="0.25">
      <c r="A18" s="38"/>
      <c r="B18" s="39"/>
      <c r="C18" s="40"/>
      <c r="D18" s="41"/>
      <c r="E18" s="42"/>
      <c r="F18" s="43"/>
      <c r="G18" s="43"/>
    </row>
    <row r="19" spans="1:7" x14ac:dyDescent="0.25">
      <c r="A19" s="44"/>
      <c r="B19" s="45"/>
      <c r="C19" s="32"/>
      <c r="D19" s="46"/>
      <c r="E19" s="47"/>
      <c r="F19" s="48"/>
      <c r="G19" s="48"/>
    </row>
    <row r="20" spans="1:7" x14ac:dyDescent="0.25">
      <c r="A20" s="38"/>
      <c r="B20" s="39"/>
      <c r="C20" s="40"/>
      <c r="D20" s="41"/>
      <c r="E20" s="42"/>
      <c r="F20" s="43"/>
      <c r="G20" s="43"/>
    </row>
    <row r="21" spans="1:7" x14ac:dyDescent="0.25">
      <c r="A21" s="44"/>
      <c r="B21" s="45"/>
      <c r="C21" s="32"/>
      <c r="D21" s="46"/>
      <c r="E21" s="47"/>
      <c r="F21" s="48"/>
      <c r="G21" s="48"/>
    </row>
    <row r="22" spans="1:7" x14ac:dyDescent="0.25">
      <c r="A22" s="38"/>
      <c r="B22" s="39"/>
      <c r="C22" s="40"/>
      <c r="D22" s="41"/>
      <c r="E22" s="42"/>
      <c r="F22" s="43"/>
      <c r="G22" s="43"/>
    </row>
    <row r="23" spans="1:7" x14ac:dyDescent="0.25">
      <c r="A23" s="44"/>
      <c r="B23" s="45"/>
      <c r="C23" s="32"/>
      <c r="D23" s="46"/>
      <c r="E23" s="47"/>
      <c r="F23" s="48"/>
      <c r="G23" s="48"/>
    </row>
    <row r="24" spans="1:7" x14ac:dyDescent="0.25">
      <c r="A24" s="38"/>
      <c r="B24" s="39"/>
      <c r="C24" s="40"/>
      <c r="D24" s="41"/>
      <c r="E24" s="42"/>
      <c r="F24" s="43"/>
      <c r="G24" s="43"/>
    </row>
    <row r="25" spans="1:7" x14ac:dyDescent="0.25">
      <c r="A25" s="44"/>
      <c r="B25" s="45"/>
      <c r="C25" s="32"/>
      <c r="D25" s="46"/>
      <c r="E25" s="47"/>
      <c r="F25" s="48"/>
      <c r="G25" s="48"/>
    </row>
    <row r="26" spans="1:7" x14ac:dyDescent="0.25">
      <c r="A26" s="38"/>
      <c r="B26" s="39"/>
      <c r="C26" s="40"/>
      <c r="D26" s="41"/>
      <c r="E26" s="42"/>
      <c r="F26" s="43"/>
      <c r="G26" s="43"/>
    </row>
    <row r="27" spans="1:7" x14ac:dyDescent="0.25">
      <c r="A27" s="44"/>
      <c r="B27" s="45"/>
      <c r="C27" s="32"/>
      <c r="D27" s="46"/>
      <c r="E27" s="47"/>
      <c r="F27" s="48"/>
      <c r="G27" s="48"/>
    </row>
    <row r="28" spans="1:7" x14ac:dyDescent="0.25">
      <c r="A28" s="38"/>
      <c r="B28" s="39"/>
      <c r="C28" s="40"/>
      <c r="D28" s="41"/>
      <c r="E28" s="42"/>
      <c r="F28" s="43"/>
      <c r="G28" s="43"/>
    </row>
    <row r="29" spans="1:7" x14ac:dyDescent="0.25">
      <c r="A29" s="44"/>
      <c r="B29" s="45"/>
      <c r="C29" s="32"/>
      <c r="D29" s="46"/>
      <c r="E29" s="47"/>
      <c r="F29" s="48"/>
      <c r="G29" s="48"/>
    </row>
    <row r="30" spans="1:7" x14ac:dyDescent="0.25">
      <c r="A30" s="38"/>
      <c r="B30" s="39"/>
      <c r="C30" s="40"/>
      <c r="D30" s="41"/>
      <c r="E30" s="42"/>
      <c r="F30" s="43"/>
      <c r="G30" s="43"/>
    </row>
    <row r="31" spans="1:7" x14ac:dyDescent="0.25">
      <c r="A31" s="44"/>
      <c r="B31" s="45"/>
      <c r="C31" s="32"/>
      <c r="D31" s="46"/>
      <c r="E31" s="47"/>
      <c r="F31" s="48"/>
      <c r="G31" s="48"/>
    </row>
    <row r="32" spans="1:7" x14ac:dyDescent="0.25">
      <c r="A32" s="38"/>
      <c r="B32" s="39"/>
      <c r="C32" s="40"/>
      <c r="D32" s="41"/>
      <c r="E32" s="42"/>
      <c r="F32" s="43"/>
      <c r="G32" s="43"/>
    </row>
    <row r="33" spans="1:7" x14ac:dyDescent="0.25">
      <c r="A33" s="44"/>
      <c r="B33" s="45"/>
      <c r="C33" s="32"/>
      <c r="D33" s="46"/>
      <c r="E33" s="47"/>
      <c r="F33" s="48"/>
      <c r="G33" s="48"/>
    </row>
    <row r="34" spans="1:7" x14ac:dyDescent="0.25">
      <c r="A34" s="38"/>
      <c r="B34" s="39"/>
      <c r="C34" s="40"/>
      <c r="D34" s="41"/>
      <c r="E34" s="42"/>
      <c r="F34" s="43"/>
      <c r="G34" s="43"/>
    </row>
    <row r="35" spans="1:7" x14ac:dyDescent="0.25">
      <c r="A35" s="44"/>
      <c r="B35" s="45"/>
      <c r="C35" s="32"/>
      <c r="D35" s="46"/>
      <c r="E35" s="47"/>
      <c r="F35" s="48"/>
      <c r="G35" s="48"/>
    </row>
    <row r="36" spans="1:7" x14ac:dyDescent="0.25">
      <c r="A36" s="38"/>
      <c r="B36" s="39"/>
      <c r="C36" s="40"/>
      <c r="D36" s="41"/>
      <c r="E36" s="42"/>
      <c r="F36" s="43"/>
      <c r="G36" s="43"/>
    </row>
    <row r="37" spans="1:7" x14ac:dyDescent="0.25">
      <c r="A37" s="44"/>
      <c r="B37" s="45"/>
      <c r="C37" s="32"/>
      <c r="D37" s="46"/>
      <c r="E37" s="47"/>
      <c r="F37" s="48"/>
      <c r="G37" s="48"/>
    </row>
    <row r="38" spans="1:7" x14ac:dyDescent="0.25">
      <c r="A38" s="38"/>
      <c r="B38" s="39"/>
      <c r="C38" s="40"/>
      <c r="D38" s="41"/>
      <c r="E38" s="42"/>
      <c r="F38" s="43"/>
      <c r="G38" s="43"/>
    </row>
    <row r="39" spans="1:7" x14ac:dyDescent="0.25">
      <c r="A39" s="44"/>
      <c r="B39" s="45"/>
      <c r="C39" s="32"/>
      <c r="D39" s="46"/>
      <c r="E39" s="47"/>
      <c r="F39" s="48"/>
      <c r="G39" s="48"/>
    </row>
    <row r="40" spans="1:7" x14ac:dyDescent="0.25">
      <c r="A40" s="38"/>
      <c r="B40" s="39"/>
      <c r="C40" s="40"/>
      <c r="D40" s="41"/>
      <c r="E40" s="42"/>
      <c r="F40" s="43"/>
      <c r="G40" s="43"/>
    </row>
    <row r="41" spans="1:7" x14ac:dyDescent="0.25">
      <c r="A41" s="44"/>
      <c r="B41" s="45"/>
      <c r="C41" s="32"/>
      <c r="D41" s="46"/>
      <c r="E41" s="47"/>
      <c r="F41" s="48"/>
      <c r="G41" s="48"/>
    </row>
    <row r="42" spans="1:7" x14ac:dyDescent="0.25">
      <c r="A42" s="38"/>
      <c r="B42" s="39"/>
      <c r="C42" s="40"/>
      <c r="D42" s="41"/>
      <c r="E42" s="42"/>
      <c r="F42" s="43"/>
      <c r="G42" s="43"/>
    </row>
    <row r="43" spans="1:7" x14ac:dyDescent="0.25">
      <c r="A43" s="44"/>
      <c r="B43" s="45"/>
      <c r="C43" s="32"/>
      <c r="D43" s="46"/>
      <c r="E43" s="47"/>
      <c r="F43" s="48"/>
      <c r="G43" s="48"/>
    </row>
    <row r="44" spans="1:7" x14ac:dyDescent="0.25">
      <c r="A44" s="38"/>
      <c r="B44" s="39"/>
      <c r="C44" s="40"/>
      <c r="D44" s="41"/>
      <c r="E44" s="42"/>
      <c r="F44" s="43"/>
      <c r="G44" s="43"/>
    </row>
    <row r="45" spans="1:7" x14ac:dyDescent="0.25">
      <c r="A45" s="44"/>
      <c r="B45" s="45"/>
      <c r="C45" s="32"/>
      <c r="D45" s="46"/>
      <c r="E45" s="47"/>
      <c r="F45" s="48"/>
      <c r="G45" s="48"/>
    </row>
    <row r="46" spans="1:7" x14ac:dyDescent="0.25">
      <c r="A46" s="38"/>
      <c r="B46" s="39"/>
      <c r="C46" s="40"/>
      <c r="D46" s="41"/>
      <c r="E46" s="42"/>
      <c r="F46" s="43"/>
      <c r="G46" s="43"/>
    </row>
    <row r="47" spans="1:7" x14ac:dyDescent="0.25">
      <c r="A47" s="44"/>
      <c r="B47" s="45"/>
      <c r="C47" s="32"/>
      <c r="D47" s="46"/>
      <c r="E47" s="47"/>
      <c r="F47" s="48"/>
      <c r="G47" s="48"/>
    </row>
    <row r="48" spans="1:7" x14ac:dyDescent="0.25">
      <c r="A48" s="38"/>
      <c r="B48" s="39"/>
      <c r="C48" s="40"/>
      <c r="D48" s="41"/>
      <c r="E48" s="42"/>
      <c r="F48" s="43"/>
      <c r="G48" s="43"/>
    </row>
    <row r="49" spans="1:7" x14ac:dyDescent="0.25">
      <c r="A49" s="44"/>
      <c r="B49" s="45"/>
      <c r="C49" s="32"/>
      <c r="D49" s="46"/>
      <c r="E49" s="47"/>
      <c r="F49" s="48"/>
      <c r="G49" s="48"/>
    </row>
    <row r="50" spans="1:7" x14ac:dyDescent="0.25">
      <c r="A50" s="38"/>
      <c r="B50" s="39"/>
      <c r="C50" s="40"/>
      <c r="D50" s="41"/>
      <c r="E50" s="42"/>
      <c r="F50" s="43"/>
      <c r="G50" s="43"/>
    </row>
    <row r="51" spans="1:7" x14ac:dyDescent="0.25">
      <c r="A51" s="44"/>
      <c r="B51" s="45"/>
      <c r="C51" s="32"/>
      <c r="D51" s="46"/>
      <c r="E51" s="47"/>
      <c r="F51" s="48"/>
      <c r="G51" s="48"/>
    </row>
    <row r="52" spans="1:7" x14ac:dyDescent="0.25">
      <c r="A52" s="38"/>
      <c r="B52" s="39"/>
      <c r="C52" s="40"/>
      <c r="D52" s="41"/>
      <c r="E52" s="42"/>
      <c r="F52" s="43"/>
      <c r="G52" s="43"/>
    </row>
    <row r="53" spans="1:7" x14ac:dyDescent="0.25">
      <c r="A53" s="44"/>
      <c r="B53" s="45"/>
      <c r="C53" s="32"/>
      <c r="D53" s="46"/>
      <c r="E53" s="47"/>
      <c r="F53" s="48"/>
      <c r="G53" s="48"/>
    </row>
    <row r="54" spans="1:7" x14ac:dyDescent="0.25">
      <c r="A54" s="38"/>
      <c r="B54" s="39"/>
      <c r="C54" s="40"/>
      <c r="D54" s="41"/>
      <c r="E54" s="42"/>
      <c r="F54" s="43"/>
      <c r="G54" s="43"/>
    </row>
    <row r="55" spans="1:7" x14ac:dyDescent="0.25">
      <c r="A55" s="44"/>
      <c r="B55" s="45"/>
      <c r="C55" s="32"/>
      <c r="D55" s="46"/>
      <c r="E55" s="47"/>
      <c r="F55" s="48"/>
      <c r="G55" s="48"/>
    </row>
    <row r="56" spans="1:7" x14ac:dyDescent="0.25">
      <c r="A56" s="38"/>
      <c r="B56" s="39"/>
      <c r="C56" s="40"/>
      <c r="D56" s="41"/>
      <c r="E56" s="42"/>
      <c r="F56" s="43"/>
      <c r="G56" s="43"/>
    </row>
    <row r="57" spans="1:7" x14ac:dyDescent="0.25">
      <c r="A57" s="44"/>
      <c r="B57" s="45"/>
      <c r="C57" s="32"/>
      <c r="D57" s="46"/>
      <c r="E57" s="47"/>
      <c r="F57" s="48"/>
      <c r="G57" s="48"/>
    </row>
    <row r="58" spans="1:7" x14ac:dyDescent="0.25">
      <c r="A58" s="38"/>
      <c r="B58" s="39"/>
      <c r="C58" s="40"/>
      <c r="D58" s="41"/>
      <c r="E58" s="42"/>
      <c r="F58" s="43"/>
      <c r="G58" s="43"/>
    </row>
    <row r="59" spans="1:7" x14ac:dyDescent="0.25">
      <c r="A59" s="44"/>
      <c r="B59" s="45"/>
      <c r="C59" s="32"/>
      <c r="D59" s="46"/>
      <c r="E59" s="47"/>
      <c r="F59" s="48"/>
      <c r="G59" s="48"/>
    </row>
    <row r="60" spans="1:7" x14ac:dyDescent="0.25">
      <c r="A60" s="38"/>
      <c r="B60" s="39"/>
      <c r="C60" s="40"/>
      <c r="D60" s="41"/>
      <c r="E60" s="42"/>
      <c r="F60" s="43"/>
      <c r="G60" s="43"/>
    </row>
    <row r="61" spans="1:7" x14ac:dyDescent="0.25">
      <c r="A61" s="44"/>
      <c r="B61" s="45"/>
      <c r="C61" s="32"/>
      <c r="D61" s="46"/>
      <c r="E61" s="47"/>
      <c r="F61" s="48"/>
      <c r="G61" s="48"/>
    </row>
    <row r="62" spans="1:7" x14ac:dyDescent="0.25">
      <c r="A62" s="38"/>
      <c r="B62" s="39"/>
      <c r="C62" s="40"/>
      <c r="D62" s="41"/>
      <c r="E62" s="42"/>
      <c r="F62" s="43"/>
      <c r="G62" s="43"/>
    </row>
    <row r="63" spans="1:7" x14ac:dyDescent="0.25">
      <c r="A63" s="44"/>
      <c r="B63" s="45"/>
      <c r="C63" s="32"/>
      <c r="D63" s="46"/>
      <c r="E63" s="47"/>
      <c r="F63" s="48"/>
      <c r="G63" s="48"/>
    </row>
    <row r="64" spans="1:7" x14ac:dyDescent="0.25">
      <c r="A64" s="38"/>
      <c r="B64" s="39"/>
      <c r="C64" s="40"/>
      <c r="D64" s="41"/>
      <c r="E64" s="42"/>
      <c r="F64" s="43"/>
      <c r="G64" s="43"/>
    </row>
    <row r="65" spans="1:7" x14ac:dyDescent="0.25">
      <c r="A65" s="44"/>
      <c r="B65" s="45"/>
      <c r="C65" s="32"/>
      <c r="D65" s="46"/>
      <c r="E65" s="47"/>
      <c r="F65" s="48"/>
      <c r="G65" s="48"/>
    </row>
    <row r="66" spans="1:7" x14ac:dyDescent="0.25">
      <c r="A66" s="38"/>
      <c r="B66" s="39"/>
      <c r="C66" s="40"/>
      <c r="D66" s="41"/>
      <c r="E66" s="42"/>
      <c r="F66" s="43"/>
      <c r="G66" s="43"/>
    </row>
    <row r="67" spans="1:7" x14ac:dyDescent="0.25">
      <c r="A67" s="44"/>
      <c r="B67" s="45"/>
      <c r="C67" s="32"/>
      <c r="D67" s="46"/>
      <c r="E67" s="47"/>
      <c r="F67" s="48"/>
      <c r="G67" s="48"/>
    </row>
    <row r="68" spans="1:7" x14ac:dyDescent="0.25">
      <c r="A68" s="38"/>
      <c r="B68" s="39"/>
      <c r="C68" s="40"/>
      <c r="D68" s="41"/>
      <c r="E68" s="42"/>
      <c r="F68" s="43"/>
      <c r="G68" s="43"/>
    </row>
    <row r="69" spans="1:7" x14ac:dyDescent="0.25">
      <c r="A69" s="44"/>
      <c r="B69" s="45"/>
      <c r="C69" s="32"/>
      <c r="D69" s="46"/>
      <c r="E69" s="47"/>
      <c r="F69" s="48"/>
      <c r="G69" s="48"/>
    </row>
    <row r="70" spans="1:7" x14ac:dyDescent="0.25">
      <c r="A70" s="38"/>
      <c r="B70" s="39"/>
      <c r="C70" s="40"/>
      <c r="D70" s="41"/>
      <c r="E70" s="42"/>
      <c r="F70" s="43"/>
      <c r="G70" s="43"/>
    </row>
    <row r="71" spans="1:7" x14ac:dyDescent="0.25">
      <c r="A71" s="44"/>
      <c r="B71" s="45"/>
      <c r="C71" s="32"/>
      <c r="D71" s="46"/>
      <c r="E71" s="47"/>
      <c r="F71" s="48"/>
      <c r="G71" s="48"/>
    </row>
    <row r="72" spans="1:7" x14ac:dyDescent="0.25">
      <c r="A72" s="38"/>
      <c r="B72" s="39"/>
      <c r="C72" s="40"/>
      <c r="D72" s="41"/>
      <c r="E72" s="42"/>
      <c r="F72" s="43"/>
      <c r="G72" s="43"/>
    </row>
    <row r="73" spans="1:7" x14ac:dyDescent="0.25">
      <c r="A73" s="44"/>
      <c r="B73" s="45"/>
      <c r="C73" s="32"/>
      <c r="D73" s="46"/>
      <c r="E73" s="47"/>
      <c r="F73" s="48"/>
      <c r="G73" s="48"/>
    </row>
    <row r="74" spans="1:7" x14ac:dyDescent="0.25">
      <c r="A74" s="38"/>
      <c r="B74" s="39"/>
      <c r="C74" s="40"/>
      <c r="D74" s="41"/>
      <c r="E74" s="42"/>
      <c r="F74" s="43"/>
      <c r="G74" s="43"/>
    </row>
    <row r="75" spans="1:7" x14ac:dyDescent="0.25">
      <c r="A75" s="44"/>
      <c r="B75" s="45"/>
      <c r="C75" s="32"/>
      <c r="D75" s="46"/>
      <c r="E75" s="47"/>
      <c r="F75" s="48"/>
      <c r="G75" s="48"/>
    </row>
    <row r="76" spans="1:7" x14ac:dyDescent="0.25">
      <c r="A76" s="38"/>
      <c r="B76" s="39"/>
      <c r="C76" s="40"/>
      <c r="D76" s="41"/>
      <c r="E76" s="42"/>
      <c r="F76" s="43"/>
      <c r="G76" s="43"/>
    </row>
    <row r="77" spans="1:7" x14ac:dyDescent="0.25">
      <c r="A77" s="44"/>
      <c r="B77" s="45"/>
      <c r="C77" s="32"/>
      <c r="D77" s="46"/>
      <c r="E77" s="47"/>
      <c r="F77" s="48"/>
      <c r="G77" s="48"/>
    </row>
    <row r="78" spans="1:7" x14ac:dyDescent="0.25">
      <c r="A78" s="38"/>
      <c r="B78" s="39"/>
      <c r="C78" s="40"/>
      <c r="D78" s="41"/>
      <c r="E78" s="42"/>
      <c r="F78" s="43"/>
      <c r="G78" s="43"/>
    </row>
    <row r="79" spans="1:7" x14ac:dyDescent="0.25">
      <c r="A79" s="44"/>
      <c r="B79" s="45"/>
      <c r="C79" s="32"/>
      <c r="D79" s="46"/>
      <c r="E79" s="47"/>
      <c r="F79" s="48"/>
      <c r="G79" s="48"/>
    </row>
    <row r="80" spans="1:7" x14ac:dyDescent="0.25">
      <c r="A80" s="38"/>
      <c r="B80" s="39"/>
      <c r="C80" s="40"/>
      <c r="D80" s="41"/>
      <c r="E80" s="42"/>
      <c r="F80" s="43"/>
      <c r="G80" s="43"/>
    </row>
    <row r="81" spans="1:7" x14ac:dyDescent="0.25">
      <c r="A81" s="44"/>
      <c r="B81" s="45"/>
      <c r="C81" s="32"/>
      <c r="D81" s="46"/>
      <c r="E81" s="47"/>
      <c r="F81" s="48"/>
      <c r="G81" s="48"/>
    </row>
    <row r="82" spans="1:7" x14ac:dyDescent="0.25">
      <c r="A82" s="38"/>
      <c r="B82" s="39"/>
      <c r="C82" s="40"/>
      <c r="D82" s="41"/>
      <c r="E82" s="42"/>
      <c r="F82" s="43"/>
      <c r="G82" s="43"/>
    </row>
    <row r="83" spans="1:7" x14ac:dyDescent="0.25">
      <c r="A83" s="44"/>
      <c r="B83" s="45"/>
      <c r="C83" s="32"/>
      <c r="D83" s="46"/>
      <c r="E83" s="47"/>
      <c r="F83" s="48"/>
      <c r="G83" s="48"/>
    </row>
    <row r="84" spans="1:7" x14ac:dyDescent="0.25">
      <c r="A84" s="38"/>
      <c r="B84" s="39"/>
      <c r="C84" s="40"/>
      <c r="D84" s="41"/>
      <c r="E84" s="42"/>
      <c r="F84" s="43"/>
      <c r="G84" s="43"/>
    </row>
    <row r="85" spans="1:7" x14ac:dyDescent="0.25">
      <c r="A85" s="44"/>
      <c r="B85" s="45"/>
      <c r="C85" s="32"/>
      <c r="D85" s="46"/>
      <c r="E85" s="47"/>
      <c r="F85" s="48"/>
      <c r="G85" s="48"/>
    </row>
    <row r="86" spans="1:7" x14ac:dyDescent="0.25">
      <c r="A86" s="38"/>
      <c r="B86" s="39"/>
      <c r="C86" s="40"/>
      <c r="D86" s="41"/>
      <c r="E86" s="42"/>
      <c r="F86" s="43"/>
      <c r="G86" s="43"/>
    </row>
    <row r="87" spans="1:7" x14ac:dyDescent="0.25">
      <c r="A87" s="44"/>
      <c r="B87" s="45"/>
      <c r="C87" s="32"/>
      <c r="D87" s="46"/>
      <c r="E87" s="47"/>
      <c r="F87" s="48"/>
      <c r="G87" s="48"/>
    </row>
    <row r="88" spans="1:7" x14ac:dyDescent="0.25">
      <c r="A88" s="38"/>
      <c r="B88" s="39"/>
      <c r="C88" s="40"/>
      <c r="D88" s="41"/>
      <c r="E88" s="42"/>
      <c r="F88" s="43"/>
      <c r="G88" s="43"/>
    </row>
    <row r="89" spans="1:7" x14ac:dyDescent="0.25">
      <c r="A89" s="44"/>
      <c r="B89" s="45"/>
      <c r="C89" s="32"/>
      <c r="D89" s="46"/>
      <c r="E89" s="47"/>
      <c r="F89" s="48"/>
      <c r="G89" s="48"/>
    </row>
    <row r="90" spans="1:7" x14ac:dyDescent="0.25">
      <c r="A90" s="38"/>
      <c r="B90" s="39"/>
      <c r="C90" s="40"/>
      <c r="D90" s="41"/>
      <c r="E90" s="42"/>
      <c r="F90" s="43"/>
      <c r="G90" s="43"/>
    </row>
    <row r="91" spans="1:7" x14ac:dyDescent="0.25">
      <c r="A91" s="44"/>
      <c r="B91" s="45"/>
      <c r="C91" s="32"/>
      <c r="D91" s="46"/>
      <c r="E91" s="47"/>
      <c r="F91" s="48"/>
      <c r="G91" s="48"/>
    </row>
    <row r="92" spans="1:7" x14ac:dyDescent="0.25">
      <c r="A92" s="38"/>
      <c r="B92" s="39"/>
      <c r="C92" s="40"/>
      <c r="D92" s="41"/>
      <c r="E92" s="42"/>
      <c r="F92" s="43"/>
      <c r="G92" s="43"/>
    </row>
    <row r="93" spans="1:7" x14ac:dyDescent="0.25">
      <c r="A93" s="44"/>
      <c r="B93" s="45"/>
      <c r="C93" s="32"/>
      <c r="D93" s="46"/>
      <c r="E93" s="47"/>
      <c r="F93" s="48"/>
      <c r="G93" s="48"/>
    </row>
    <row r="94" spans="1:7" x14ac:dyDescent="0.25">
      <c r="A94" s="38"/>
      <c r="B94" s="39"/>
      <c r="C94" s="40"/>
      <c r="D94" s="41"/>
      <c r="E94" s="42"/>
      <c r="F94" s="43"/>
      <c r="G94" s="43"/>
    </row>
    <row r="95" spans="1:7" x14ac:dyDescent="0.25">
      <c r="A95" s="44"/>
      <c r="B95" s="45"/>
      <c r="C95" s="32"/>
      <c r="D95" s="46"/>
      <c r="E95" s="47"/>
      <c r="F95" s="48"/>
      <c r="G95" s="48"/>
    </row>
    <row r="96" spans="1:7" x14ac:dyDescent="0.25">
      <c r="A96" s="38"/>
      <c r="B96" s="39"/>
      <c r="C96" s="40"/>
      <c r="D96" s="41"/>
      <c r="E96" s="42"/>
      <c r="F96" s="43"/>
      <c r="G96" s="43"/>
    </row>
    <row r="97" spans="1:7" x14ac:dyDescent="0.25">
      <c r="A97" s="44"/>
      <c r="B97" s="45"/>
      <c r="C97" s="32"/>
      <c r="D97" s="46"/>
      <c r="E97" s="47"/>
      <c r="F97" s="48"/>
      <c r="G97" s="48"/>
    </row>
    <row r="98" spans="1:7" x14ac:dyDescent="0.25">
      <c r="A98" s="38"/>
      <c r="B98" s="39"/>
      <c r="C98" s="40"/>
      <c r="D98" s="41"/>
      <c r="E98" s="42"/>
      <c r="F98" s="43"/>
      <c r="G98" s="43"/>
    </row>
    <row r="99" spans="1:7" x14ac:dyDescent="0.25">
      <c r="A99" s="44"/>
      <c r="B99" s="45"/>
      <c r="C99" s="32"/>
      <c r="D99" s="46"/>
      <c r="E99" s="47"/>
      <c r="F99" s="48"/>
      <c r="G99" s="48"/>
    </row>
    <row r="100" spans="1:7" x14ac:dyDescent="0.25">
      <c r="A100" s="38"/>
      <c r="B100" s="39"/>
      <c r="C100" s="40"/>
      <c r="D100" s="41"/>
      <c r="E100" s="42"/>
      <c r="F100" s="43"/>
      <c r="G100" s="43"/>
    </row>
    <row r="101" spans="1:7" x14ac:dyDescent="0.25">
      <c r="A101" s="44"/>
      <c r="B101" s="45"/>
      <c r="C101" s="32"/>
      <c r="D101" s="46"/>
      <c r="E101" s="47"/>
      <c r="F101" s="48"/>
      <c r="G101" s="48"/>
    </row>
    <row r="102" spans="1:7" x14ac:dyDescent="0.25">
      <c r="A102" s="38"/>
      <c r="B102" s="39"/>
      <c r="C102" s="40"/>
      <c r="D102" s="41"/>
      <c r="E102" s="42"/>
      <c r="F102" s="43"/>
      <c r="G102" s="43"/>
    </row>
    <row r="103" spans="1:7" x14ac:dyDescent="0.25">
      <c r="A103" s="44"/>
      <c r="B103" s="45"/>
      <c r="C103" s="32"/>
      <c r="D103" s="46"/>
      <c r="E103" s="47"/>
      <c r="F103" s="48"/>
      <c r="G103" s="48"/>
    </row>
    <row r="104" spans="1:7" x14ac:dyDescent="0.25">
      <c r="A104" s="38"/>
      <c r="B104" s="39"/>
      <c r="C104" s="40"/>
      <c r="D104" s="41"/>
      <c r="E104" s="42"/>
      <c r="F104" s="43"/>
      <c r="G104" s="43"/>
    </row>
    <row r="105" spans="1:7" x14ac:dyDescent="0.25">
      <c r="A105" s="44"/>
      <c r="B105" s="45"/>
      <c r="C105" s="32"/>
      <c r="D105" s="46"/>
      <c r="E105" s="47"/>
      <c r="F105" s="48"/>
      <c r="G105" s="48"/>
    </row>
    <row r="106" spans="1:7" x14ac:dyDescent="0.25">
      <c r="A106" s="38"/>
      <c r="B106" s="39"/>
      <c r="C106" s="40"/>
      <c r="D106" s="41"/>
      <c r="E106" s="42"/>
      <c r="F106" s="43"/>
      <c r="G106" s="43"/>
    </row>
    <row r="107" spans="1:7" x14ac:dyDescent="0.25">
      <c r="A107" s="44"/>
      <c r="B107" s="45"/>
      <c r="C107" s="32"/>
      <c r="D107" s="46"/>
      <c r="E107" s="47"/>
      <c r="F107" s="48"/>
      <c r="G107" s="48"/>
    </row>
    <row r="108" spans="1:7" x14ac:dyDescent="0.25">
      <c r="A108" s="38"/>
      <c r="B108" s="39"/>
      <c r="C108" s="40"/>
      <c r="D108" s="41"/>
      <c r="E108" s="42"/>
      <c r="F108" s="43"/>
      <c r="G108" s="43"/>
    </row>
    <row r="109" spans="1:7" x14ac:dyDescent="0.25">
      <c r="A109" s="44"/>
      <c r="B109" s="45"/>
      <c r="C109" s="32"/>
      <c r="D109" s="46"/>
      <c r="E109" s="47"/>
      <c r="F109" s="48"/>
      <c r="G109" s="48"/>
    </row>
    <row r="110" spans="1:7" x14ac:dyDescent="0.25">
      <c r="A110" s="38"/>
      <c r="B110" s="39"/>
      <c r="C110" s="40"/>
      <c r="D110" s="41"/>
      <c r="E110" s="42"/>
      <c r="F110" s="43"/>
      <c r="G110" s="43"/>
    </row>
    <row r="111" spans="1:7" x14ac:dyDescent="0.25">
      <c r="A111" s="44"/>
      <c r="B111" s="45"/>
      <c r="C111" s="32"/>
      <c r="D111" s="46"/>
      <c r="E111" s="47"/>
      <c r="F111" s="48"/>
      <c r="G111" s="48"/>
    </row>
    <row r="112" spans="1:7" x14ac:dyDescent="0.25">
      <c r="A112" s="38"/>
      <c r="B112" s="39"/>
      <c r="C112" s="40"/>
      <c r="D112" s="41"/>
      <c r="E112" s="42"/>
      <c r="F112" s="43"/>
      <c r="G112" s="43"/>
    </row>
    <row r="113" spans="1:7" x14ac:dyDescent="0.25">
      <c r="A113" s="44"/>
      <c r="B113" s="45"/>
      <c r="C113" s="32"/>
      <c r="D113" s="46"/>
      <c r="E113" s="47"/>
      <c r="F113" s="48"/>
      <c r="G113" s="48"/>
    </row>
    <row r="114" spans="1:7" x14ac:dyDescent="0.25">
      <c r="A114" s="38"/>
      <c r="B114" s="39"/>
      <c r="C114" s="40"/>
      <c r="D114" s="41"/>
      <c r="E114" s="42"/>
      <c r="F114" s="43"/>
      <c r="G114" s="43"/>
    </row>
    <row r="115" spans="1:7" x14ac:dyDescent="0.25">
      <c r="A115" s="44"/>
      <c r="B115" s="45"/>
      <c r="C115" s="32"/>
      <c r="D115" s="46"/>
      <c r="E115" s="47"/>
      <c r="F115" s="48"/>
      <c r="G115" s="48"/>
    </row>
    <row r="116" spans="1:7" x14ac:dyDescent="0.25">
      <c r="A116" s="38"/>
      <c r="B116" s="39"/>
      <c r="C116" s="40"/>
      <c r="D116" s="41"/>
      <c r="E116" s="42"/>
      <c r="F116" s="43"/>
      <c r="G116" s="43"/>
    </row>
    <row r="117" spans="1:7" x14ac:dyDescent="0.25">
      <c r="A117" s="44"/>
      <c r="B117" s="45"/>
      <c r="C117" s="32"/>
      <c r="D117" s="46"/>
      <c r="E117" s="47"/>
      <c r="F117" s="48"/>
      <c r="G117" s="48"/>
    </row>
    <row r="118" spans="1:7" x14ac:dyDescent="0.25">
      <c r="A118" s="38"/>
      <c r="B118" s="39"/>
      <c r="C118" s="40"/>
      <c r="D118" s="41"/>
      <c r="E118" s="42"/>
      <c r="F118" s="43"/>
      <c r="G118" s="43"/>
    </row>
    <row r="119" spans="1:7" x14ac:dyDescent="0.25">
      <c r="A119" s="44"/>
      <c r="B119" s="45"/>
      <c r="C119" s="32"/>
      <c r="D119" s="46"/>
      <c r="E119" s="47"/>
      <c r="F119" s="48"/>
      <c r="G119" s="48"/>
    </row>
    <row r="120" spans="1:7" x14ac:dyDescent="0.25">
      <c r="A120" s="38"/>
      <c r="B120" s="39"/>
      <c r="C120" s="40"/>
      <c r="D120" s="41"/>
      <c r="E120" s="42"/>
      <c r="F120" s="43"/>
      <c r="G120" s="43"/>
    </row>
    <row r="121" spans="1:7" x14ac:dyDescent="0.25">
      <c r="A121" s="44"/>
      <c r="B121" s="45"/>
      <c r="C121" s="32"/>
      <c r="D121" s="46"/>
      <c r="E121" s="47"/>
      <c r="F121" s="48"/>
      <c r="G121" s="48"/>
    </row>
    <row r="122" spans="1:7" x14ac:dyDescent="0.25">
      <c r="A122" s="38"/>
      <c r="B122" s="39"/>
      <c r="C122" s="40"/>
      <c r="D122" s="41"/>
      <c r="E122" s="42"/>
      <c r="F122" s="43"/>
      <c r="G122" s="43"/>
    </row>
    <row r="123" spans="1:7" x14ac:dyDescent="0.25">
      <c r="A123" s="44"/>
      <c r="B123" s="45"/>
      <c r="C123" s="32"/>
      <c r="D123" s="46"/>
      <c r="E123" s="47"/>
      <c r="F123" s="48"/>
      <c r="G123" s="48"/>
    </row>
    <row r="124" spans="1:7" x14ac:dyDescent="0.25">
      <c r="A124" s="38"/>
      <c r="B124" s="39"/>
      <c r="C124" s="40"/>
      <c r="D124" s="41"/>
      <c r="E124" s="42"/>
      <c r="F124" s="43"/>
      <c r="G124" s="43"/>
    </row>
    <row r="125" spans="1:7" x14ac:dyDescent="0.25">
      <c r="A125" s="44"/>
      <c r="B125" s="45"/>
      <c r="C125" s="32"/>
      <c r="D125" s="46"/>
      <c r="E125" s="47"/>
      <c r="F125" s="48"/>
      <c r="G125" s="48"/>
    </row>
    <row r="126" spans="1:7" x14ac:dyDescent="0.25">
      <c r="A126" s="38"/>
      <c r="B126" s="39"/>
      <c r="C126" s="40"/>
      <c r="D126" s="41"/>
      <c r="E126" s="42"/>
      <c r="F126" s="43"/>
      <c r="G126" s="43"/>
    </row>
    <row r="127" spans="1:7" x14ac:dyDescent="0.25">
      <c r="A127" s="44"/>
      <c r="B127" s="45"/>
      <c r="C127" s="32"/>
      <c r="D127" s="46"/>
      <c r="E127" s="47"/>
      <c r="F127" s="48"/>
      <c r="G127" s="48"/>
    </row>
    <row r="128" spans="1:7" x14ac:dyDescent="0.25">
      <c r="A128" s="38"/>
      <c r="B128" s="39"/>
      <c r="C128" s="40"/>
      <c r="D128" s="41"/>
      <c r="E128" s="42"/>
      <c r="F128" s="43"/>
      <c r="G128" s="43"/>
    </row>
    <row r="129" spans="1:7" x14ac:dyDescent="0.25">
      <c r="A129" s="44"/>
      <c r="B129" s="45"/>
      <c r="C129" s="32"/>
      <c r="D129" s="46"/>
      <c r="E129" s="47"/>
      <c r="F129" s="48"/>
      <c r="G129" s="48"/>
    </row>
    <row r="130" spans="1:7" x14ac:dyDescent="0.25">
      <c r="A130" s="38"/>
      <c r="B130" s="39"/>
      <c r="C130" s="40"/>
      <c r="D130" s="41"/>
      <c r="E130" s="42"/>
      <c r="F130" s="43"/>
      <c r="G130" s="43"/>
    </row>
    <row r="131" spans="1:7" x14ac:dyDescent="0.25">
      <c r="A131" s="44"/>
      <c r="B131" s="45"/>
      <c r="C131" s="32"/>
      <c r="D131" s="46"/>
      <c r="E131" s="47"/>
      <c r="F131" s="48"/>
      <c r="G131" s="48"/>
    </row>
    <row r="132" spans="1:7" x14ac:dyDescent="0.25">
      <c r="A132" s="38"/>
      <c r="B132" s="39"/>
      <c r="C132" s="40"/>
      <c r="D132" s="41"/>
      <c r="E132" s="42"/>
      <c r="F132" s="43"/>
      <c r="G132" s="43"/>
    </row>
    <row r="133" spans="1:7" x14ac:dyDescent="0.25">
      <c r="A133" s="44"/>
      <c r="B133" s="45"/>
      <c r="C133" s="32"/>
      <c r="D133" s="46"/>
      <c r="E133" s="47"/>
      <c r="F133" s="48"/>
      <c r="G133" s="48"/>
    </row>
    <row r="134" spans="1:7" x14ac:dyDescent="0.25">
      <c r="A134" s="38"/>
      <c r="B134" s="39"/>
      <c r="C134" s="40"/>
      <c r="D134" s="41"/>
      <c r="E134" s="42"/>
      <c r="F134" s="43"/>
      <c r="G134" s="43"/>
    </row>
    <row r="135" spans="1:7" x14ac:dyDescent="0.25">
      <c r="A135" s="44"/>
      <c r="B135" s="45"/>
      <c r="C135" s="32"/>
      <c r="D135" s="46"/>
      <c r="E135" s="47"/>
      <c r="F135" s="48"/>
      <c r="G135" s="48"/>
    </row>
    <row r="136" spans="1:7" x14ac:dyDescent="0.25">
      <c r="A136" s="38"/>
      <c r="B136" s="39"/>
      <c r="C136" s="40"/>
      <c r="D136" s="41"/>
      <c r="E136" s="42"/>
      <c r="F136" s="43"/>
      <c r="G136" s="43"/>
    </row>
    <row r="137" spans="1:7" x14ac:dyDescent="0.25">
      <c r="A137" s="44"/>
      <c r="B137" s="45"/>
      <c r="C137" s="32"/>
      <c r="D137" s="46"/>
      <c r="E137" s="47"/>
      <c r="F137" s="48"/>
      <c r="G137" s="48"/>
    </row>
    <row r="138" spans="1:7" x14ac:dyDescent="0.25">
      <c r="A138" s="38"/>
      <c r="B138" s="39"/>
      <c r="C138" s="40"/>
      <c r="D138" s="41"/>
      <c r="E138" s="42"/>
      <c r="F138" s="43"/>
      <c r="G138" s="43"/>
    </row>
    <row r="139" spans="1:7" x14ac:dyDescent="0.25">
      <c r="A139" s="44"/>
      <c r="B139" s="45"/>
      <c r="C139" s="32"/>
      <c r="D139" s="46"/>
      <c r="E139" s="47"/>
      <c r="F139" s="48"/>
      <c r="G139" s="48"/>
    </row>
    <row r="140" spans="1:7" x14ac:dyDescent="0.25">
      <c r="A140" s="38"/>
      <c r="B140" s="39"/>
      <c r="C140" s="40"/>
      <c r="D140" s="41"/>
      <c r="E140" s="42"/>
      <c r="F140" s="43"/>
      <c r="G140" s="43"/>
    </row>
    <row r="141" spans="1:7" x14ac:dyDescent="0.25">
      <c r="A141" s="44"/>
      <c r="B141" s="45"/>
      <c r="C141" s="32"/>
      <c r="D141" s="46"/>
      <c r="E141" s="47"/>
      <c r="F141" s="48"/>
      <c r="G141" s="48"/>
    </row>
    <row r="142" spans="1:7" x14ac:dyDescent="0.25">
      <c r="A142" s="38"/>
      <c r="B142" s="39"/>
      <c r="C142" s="40"/>
      <c r="D142" s="41"/>
      <c r="E142" s="42"/>
      <c r="F142" s="43"/>
      <c r="G142" s="43"/>
    </row>
    <row r="143" spans="1:7" x14ac:dyDescent="0.25">
      <c r="A143" s="44"/>
      <c r="B143" s="45"/>
      <c r="C143" s="32"/>
      <c r="D143" s="46"/>
      <c r="E143" s="47"/>
      <c r="F143" s="48"/>
      <c r="G143" s="48"/>
    </row>
    <row r="144" spans="1:7" x14ac:dyDescent="0.25">
      <c r="A144" s="38"/>
      <c r="B144" s="39"/>
      <c r="C144" s="40"/>
      <c r="D144" s="41"/>
      <c r="E144" s="42"/>
      <c r="F144" s="43"/>
      <c r="G144" s="43"/>
    </row>
    <row r="145" spans="1:7" x14ac:dyDescent="0.25">
      <c r="A145" s="44"/>
      <c r="B145" s="45"/>
      <c r="C145" s="32"/>
      <c r="D145" s="46"/>
      <c r="E145" s="47"/>
      <c r="F145" s="48"/>
      <c r="G145" s="48"/>
    </row>
    <row r="146" spans="1:7" x14ac:dyDescent="0.25">
      <c r="A146" s="38"/>
      <c r="B146" s="39"/>
      <c r="C146" s="40"/>
      <c r="D146" s="41"/>
      <c r="E146" s="42"/>
      <c r="F146" s="43"/>
      <c r="G146" s="43"/>
    </row>
    <row r="147" spans="1:7" x14ac:dyDescent="0.25">
      <c r="A147" s="44"/>
      <c r="B147" s="45"/>
      <c r="C147" s="32"/>
      <c r="D147" s="46"/>
      <c r="E147" s="47"/>
      <c r="F147" s="48"/>
      <c r="G147" s="48"/>
    </row>
    <row r="148" spans="1:7" x14ac:dyDescent="0.25">
      <c r="A148" s="38"/>
      <c r="B148" s="39"/>
      <c r="C148" s="40"/>
      <c r="D148" s="41"/>
      <c r="E148" s="42"/>
      <c r="F148" s="43"/>
      <c r="G148" s="43"/>
    </row>
    <row r="149" spans="1:7" x14ac:dyDescent="0.25">
      <c r="A149" s="44"/>
      <c r="B149" s="45"/>
      <c r="C149" s="32"/>
      <c r="D149" s="46"/>
      <c r="E149" s="47"/>
      <c r="F149" s="48"/>
      <c r="G149" s="48"/>
    </row>
    <row r="150" spans="1:7" x14ac:dyDescent="0.25">
      <c r="A150" s="38"/>
      <c r="B150" s="39"/>
      <c r="C150" s="40"/>
      <c r="D150" s="41"/>
      <c r="E150" s="42"/>
      <c r="F150" s="43"/>
      <c r="G150" s="43"/>
    </row>
    <row r="151" spans="1:7" x14ac:dyDescent="0.25">
      <c r="A151" s="44"/>
      <c r="B151" s="45"/>
      <c r="C151" s="32"/>
      <c r="D151" s="46"/>
      <c r="E151" s="47"/>
      <c r="F151" s="48"/>
      <c r="G151" s="48"/>
    </row>
    <row r="152" spans="1:7" x14ac:dyDescent="0.25">
      <c r="A152" s="38"/>
      <c r="B152" s="39"/>
      <c r="C152" s="40"/>
      <c r="D152" s="41"/>
      <c r="E152" s="42"/>
      <c r="F152" s="43"/>
      <c r="G152" s="43"/>
    </row>
    <row r="153" spans="1:7" x14ac:dyDescent="0.25">
      <c r="A153" s="44"/>
      <c r="B153" s="45"/>
      <c r="C153" s="32"/>
      <c r="D153" s="46"/>
      <c r="E153" s="47"/>
      <c r="F153" s="48"/>
      <c r="G153" s="48"/>
    </row>
    <row r="154" spans="1:7" x14ac:dyDescent="0.25">
      <c r="A154" s="38"/>
      <c r="B154" s="39"/>
      <c r="C154" s="40"/>
      <c r="D154" s="41"/>
      <c r="E154" s="42"/>
      <c r="F154" s="43"/>
      <c r="G154" s="43"/>
    </row>
    <row r="155" spans="1:7" x14ac:dyDescent="0.25">
      <c r="A155" s="44"/>
      <c r="B155" s="45"/>
      <c r="C155" s="32"/>
      <c r="D155" s="46"/>
      <c r="E155" s="47"/>
      <c r="F155" s="48"/>
      <c r="G155" s="48"/>
    </row>
    <row r="156" spans="1:7" x14ac:dyDescent="0.25">
      <c r="A156" s="38"/>
      <c r="B156" s="39"/>
      <c r="C156" s="40"/>
      <c r="D156" s="41"/>
      <c r="E156" s="42"/>
      <c r="F156" s="43"/>
      <c r="G156" s="43"/>
    </row>
    <row r="157" spans="1:7" x14ac:dyDescent="0.25">
      <c r="A157" s="44"/>
      <c r="B157" s="45"/>
      <c r="C157" s="32"/>
      <c r="D157" s="46"/>
      <c r="E157" s="47"/>
      <c r="F157" s="48"/>
      <c r="G157" s="48"/>
    </row>
    <row r="158" spans="1:7" x14ac:dyDescent="0.25">
      <c r="A158" s="38"/>
      <c r="B158" s="39"/>
      <c r="C158" s="40"/>
      <c r="D158" s="41"/>
      <c r="E158" s="42"/>
      <c r="F158" s="43"/>
      <c r="G158" s="43"/>
    </row>
  </sheetData>
  <dataValidations disablePrompts="1" count="1">
    <dataValidation type="list" allowBlank="1" showInputMessage="1" showErrorMessage="1" sqref="K2">
      <formula1>Nb_Mois</formula1>
    </dataValidation>
  </dataValidations>
  <pageMargins left="0.25" right="0.25" top="0.75" bottom="0.75" header="0.3" footer="0.3"/>
  <pageSetup paperSize="9" scale="8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Tableau de Bord</vt:lpstr>
      <vt:lpstr>Parametre</vt:lpstr>
      <vt:lpstr>Indicateurs</vt:lpstr>
      <vt:lpstr>Base</vt:lpstr>
      <vt:lpstr>Lieu_Travail</vt:lpstr>
      <vt:lpstr>Mois_travail2</vt:lpstr>
      <vt:lpstr>Nb_Mois</vt:lpstr>
      <vt:lpstr>Base!Zone_d_impression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</dc:creator>
  <cp:lastModifiedBy>Bernard</cp:lastModifiedBy>
  <cp:lastPrinted>2015-05-10T08:34:11Z</cp:lastPrinted>
  <dcterms:created xsi:type="dcterms:W3CDTF">2014-04-13T16:31:39Z</dcterms:created>
  <dcterms:modified xsi:type="dcterms:W3CDTF">2015-05-10T09:30:48Z</dcterms:modified>
</cp:coreProperties>
</file>