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3" sheetId="3" r:id="rId1"/>
    <sheet name="Feuil1" sheetId="4" r:id="rId2"/>
  </sheets>
  <definedNames>
    <definedName name="_xlnm._FilterDatabase" localSheetId="0" hidden="1">Feuil3!$A$1:$AD$306</definedName>
  </definedNames>
  <calcPr calcId="125725"/>
</workbook>
</file>

<file path=xl/calcChain.xml><?xml version="1.0" encoding="utf-8"?>
<calcChain xmlns="http://schemas.openxmlformats.org/spreadsheetml/2006/main">
  <c r="Z17" i="3"/>
  <c r="Z2"/>
  <c r="AM15"/>
  <c r="AM16"/>
  <c r="Z14" s="1"/>
  <c r="AM17"/>
  <c r="AM18"/>
  <c r="Z10" s="1"/>
  <c r="AM14"/>
  <c r="Z6" s="1"/>
  <c r="Z21" l="1"/>
  <c r="Z26"/>
  <c r="Z4"/>
  <c r="Z22"/>
  <c r="Z13"/>
  <c r="Z29"/>
  <c r="Z25"/>
  <c r="Z9"/>
  <c r="Z5"/>
  <c r="Z30"/>
  <c r="Z18"/>
  <c r="Z31"/>
  <c r="Z27"/>
  <c r="Z23"/>
  <c r="Z19"/>
  <c r="Z15"/>
  <c r="Z11"/>
  <c r="Z7"/>
  <c r="Z3"/>
  <c r="Z32"/>
  <c r="Z28"/>
  <c r="Z24"/>
  <c r="Z20"/>
  <c r="Z16"/>
  <c r="Z12"/>
  <c r="Z8"/>
  <c r="H2" i="4" l="1"/>
  <c r="AH2" i="3"/>
  <c r="C3" i="4"/>
  <c r="C4"/>
  <c r="J5" s="1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2"/>
  <c r="J3" s="1"/>
  <c r="H4"/>
  <c r="H5"/>
  <c r="H6"/>
  <c r="H3"/>
  <c r="AH4" i="3"/>
  <c r="AH5"/>
  <c r="AH6"/>
  <c r="AH7"/>
  <c r="AH8"/>
  <c r="AH9"/>
  <c r="AH10"/>
  <c r="AH11"/>
  <c r="AH3"/>
  <c r="J2" i="4" l="1"/>
  <c r="J6"/>
  <c r="J4"/>
  <c r="W83" i="3"/>
  <c r="W246"/>
  <c r="W95"/>
  <c r="W5"/>
  <c r="W16"/>
  <c r="W152"/>
  <c r="W148"/>
  <c r="W125"/>
  <c r="W32"/>
  <c r="W150"/>
  <c r="W22"/>
  <c r="W78"/>
  <c r="W7"/>
  <c r="W2"/>
  <c r="W29"/>
  <c r="W84"/>
  <c r="W81"/>
  <c r="W75"/>
  <c r="W94"/>
  <c r="W30"/>
  <c r="W85"/>
  <c r="W19"/>
  <c r="W13"/>
  <c r="W154"/>
  <c r="W63"/>
  <c r="W306"/>
  <c r="W274"/>
  <c r="W305"/>
  <c r="W93"/>
  <c r="W213"/>
  <c r="W124"/>
  <c r="W28"/>
  <c r="W210"/>
  <c r="W300"/>
  <c r="W240"/>
  <c r="W27"/>
  <c r="W268"/>
  <c r="W91"/>
  <c r="W208"/>
  <c r="W89"/>
  <c r="W299"/>
  <c r="W88"/>
  <c r="W25"/>
  <c r="W53"/>
  <c r="W87"/>
  <c r="W266"/>
  <c r="W296"/>
  <c r="W117"/>
  <c r="W146"/>
  <c r="W23"/>
  <c r="W174"/>
  <c r="W116"/>
  <c r="W203"/>
  <c r="W262"/>
  <c r="W21"/>
  <c r="W173"/>
  <c r="W171"/>
  <c r="W142"/>
  <c r="W168"/>
  <c r="W260"/>
  <c r="W198"/>
  <c r="W197"/>
  <c r="W109"/>
  <c r="W80"/>
  <c r="W79"/>
  <c r="W258"/>
  <c r="W49"/>
  <c r="W76"/>
  <c r="W291"/>
  <c r="W231"/>
  <c r="W10"/>
  <c r="W229"/>
  <c r="W46"/>
  <c r="W45"/>
  <c r="W289"/>
  <c r="W103"/>
  <c r="W131"/>
  <c r="W255"/>
  <c r="W253"/>
  <c r="W42"/>
  <c r="W41"/>
  <c r="W40"/>
  <c r="W252"/>
  <c r="W4"/>
  <c r="W190"/>
  <c r="W225"/>
  <c r="W38"/>
  <c r="W280"/>
  <c r="W249"/>
  <c r="W36"/>
  <c r="W160"/>
  <c r="W67"/>
  <c r="W189"/>
  <c r="W66"/>
  <c r="W187"/>
  <c r="W65"/>
  <c r="W218"/>
  <c r="W216"/>
  <c r="W184"/>
  <c r="W153"/>
  <c r="W215"/>
  <c r="W61"/>
  <c r="W31"/>
  <c r="W245"/>
  <c r="W92"/>
  <c r="W151"/>
  <c r="W304"/>
  <c r="W211"/>
  <c r="W301"/>
  <c r="W181"/>
  <c r="W209"/>
  <c r="W269"/>
  <c r="W149"/>
  <c r="W58"/>
  <c r="W57"/>
  <c r="W236"/>
  <c r="W26"/>
  <c r="W177"/>
  <c r="W235"/>
  <c r="W147"/>
  <c r="W86"/>
  <c r="W119"/>
  <c r="W118"/>
  <c r="W265"/>
  <c r="W175"/>
  <c r="W52"/>
  <c r="W144"/>
  <c r="W115"/>
  <c r="W143"/>
  <c r="W113"/>
  <c r="W112"/>
  <c r="W199"/>
  <c r="W170"/>
  <c r="W110"/>
  <c r="W140"/>
  <c r="W232"/>
  <c r="W50"/>
  <c r="W138"/>
  <c r="W292"/>
  <c r="W17"/>
  <c r="W259"/>
  <c r="W107"/>
  <c r="W14"/>
  <c r="W48"/>
  <c r="W195"/>
  <c r="W11"/>
  <c r="W133"/>
  <c r="W290"/>
  <c r="W228"/>
  <c r="W105"/>
  <c r="W104"/>
  <c r="W73"/>
  <c r="W43"/>
  <c r="W130"/>
  <c r="W287"/>
  <c r="W284"/>
  <c r="W71"/>
  <c r="W128"/>
  <c r="W39"/>
  <c r="W191"/>
  <c r="W163"/>
  <c r="W282"/>
  <c r="W37"/>
  <c r="W279"/>
  <c r="W99"/>
  <c r="W98"/>
  <c r="W159"/>
  <c r="W34"/>
  <c r="W3"/>
  <c r="W247"/>
  <c r="W220"/>
  <c r="W96"/>
  <c r="W217"/>
  <c r="W185"/>
  <c r="W275"/>
  <c r="W62"/>
  <c r="W243"/>
  <c r="W272"/>
  <c r="W303"/>
  <c r="W302"/>
  <c r="W59"/>
  <c r="W179"/>
  <c r="W239"/>
  <c r="W237"/>
  <c r="W55"/>
  <c r="W298"/>
  <c r="W207"/>
  <c r="W297"/>
  <c r="W206"/>
  <c r="W267"/>
  <c r="W295"/>
  <c r="W205"/>
  <c r="W233"/>
  <c r="W294"/>
  <c r="W114"/>
  <c r="W200"/>
  <c r="W172"/>
  <c r="W111"/>
  <c r="W141"/>
  <c r="W139"/>
  <c r="W293"/>
  <c r="W108"/>
  <c r="W166"/>
  <c r="W257"/>
  <c r="W230"/>
  <c r="W134"/>
  <c r="W106"/>
  <c r="W132"/>
  <c r="W165"/>
  <c r="W102"/>
  <c r="W193"/>
  <c r="W254"/>
  <c r="W288"/>
  <c r="W285"/>
  <c r="W129"/>
  <c r="W192"/>
  <c r="W127"/>
  <c r="W226"/>
  <c r="W162"/>
  <c r="W250"/>
  <c r="W161"/>
  <c r="W278"/>
  <c r="W35"/>
  <c r="W248"/>
  <c r="W221"/>
  <c r="W97"/>
  <c r="W157"/>
  <c r="W33"/>
  <c r="W219"/>
  <c r="W186"/>
  <c r="W276"/>
  <c r="W183"/>
  <c r="W214"/>
  <c r="W60"/>
  <c r="W273"/>
  <c r="W244"/>
  <c r="W212"/>
  <c r="W182"/>
  <c r="W271"/>
  <c r="W242"/>
  <c r="W241"/>
  <c r="W180"/>
  <c r="W270"/>
  <c r="W178"/>
  <c r="W238"/>
  <c r="W90"/>
  <c r="W56"/>
  <c r="W54"/>
  <c r="W123"/>
  <c r="W122"/>
  <c r="W176"/>
  <c r="W121"/>
  <c r="W120"/>
  <c r="W234"/>
  <c r="W24"/>
  <c r="W264"/>
  <c r="W145"/>
  <c r="W204"/>
  <c r="W263"/>
  <c r="W202"/>
  <c r="W201"/>
  <c r="W20"/>
  <c r="W261"/>
  <c r="W82"/>
  <c r="W169"/>
  <c r="W18"/>
  <c r="W167"/>
  <c r="W51"/>
  <c r="W196"/>
  <c r="W137"/>
  <c r="W136"/>
  <c r="W135"/>
  <c r="W77"/>
  <c r="W15"/>
  <c r="W256"/>
  <c r="W12"/>
  <c r="W47"/>
  <c r="W9"/>
  <c r="W194"/>
  <c r="W8"/>
  <c r="W44"/>
  <c r="W164"/>
  <c r="W74"/>
  <c r="W101"/>
  <c r="W6"/>
  <c r="W100"/>
  <c r="W286"/>
  <c r="W72"/>
  <c r="W227"/>
  <c r="W70"/>
  <c r="W251"/>
  <c r="W283"/>
  <c r="W224"/>
  <c r="W281"/>
  <c r="W223"/>
  <c r="W69"/>
  <c r="W68"/>
  <c r="W126"/>
  <c r="W222"/>
  <c r="W188"/>
  <c r="W158"/>
  <c r="W277"/>
  <c r="W64"/>
  <c r="W156"/>
  <c r="W155"/>
  <c r="AD246"/>
  <c r="AD125"/>
  <c r="AD216"/>
  <c r="AD185"/>
  <c r="AD186"/>
  <c r="AD155"/>
  <c r="AD94"/>
  <c r="AD217"/>
  <c r="AD95"/>
  <c r="AD156"/>
  <c r="AD218"/>
  <c r="AD96"/>
  <c r="AD219"/>
  <c r="AD64"/>
  <c r="AD65"/>
  <c r="AD220"/>
  <c r="AD33"/>
  <c r="AD277"/>
  <c r="AD187"/>
  <c r="AD247"/>
  <c r="AD157"/>
  <c r="AD158"/>
  <c r="AD66"/>
  <c r="AD3"/>
  <c r="AD97"/>
  <c r="AD188"/>
  <c r="AD189"/>
  <c r="AD34"/>
  <c r="AD221"/>
  <c r="AD222"/>
  <c r="AD67"/>
  <c r="AD159"/>
  <c r="AD248"/>
  <c r="AD126"/>
  <c r="AD160"/>
  <c r="AD98"/>
  <c r="AD35"/>
  <c r="AD68"/>
  <c r="AD36"/>
  <c r="AD99"/>
  <c r="AD278"/>
  <c r="AD69"/>
  <c r="AD249"/>
  <c r="AD279"/>
  <c r="AD161"/>
  <c r="AD223"/>
  <c r="AD280"/>
  <c r="AD37"/>
  <c r="AD250"/>
  <c r="AD281"/>
  <c r="AD38"/>
  <c r="AD282"/>
  <c r="AD162"/>
  <c r="AD224"/>
  <c r="AD225"/>
  <c r="AD163"/>
  <c r="AD226"/>
  <c r="AD283"/>
  <c r="AD190"/>
  <c r="AD191"/>
  <c r="AD127"/>
  <c r="AD251"/>
  <c r="AD4"/>
  <c r="AD39"/>
  <c r="AD5"/>
  <c r="AD70"/>
  <c r="AD252"/>
  <c r="AD128"/>
  <c r="AD192"/>
  <c r="AD227"/>
  <c r="AD40"/>
  <c r="AD71"/>
  <c r="AD129"/>
  <c r="AD72"/>
  <c r="AD41"/>
  <c r="AD284"/>
  <c r="AD285"/>
  <c r="AD286"/>
  <c r="AD42"/>
  <c r="AD287"/>
  <c r="AD288"/>
  <c r="AD100"/>
  <c r="AD253"/>
  <c r="AD130"/>
  <c r="AD254"/>
  <c r="AD6"/>
  <c r="AD255"/>
  <c r="AD43"/>
  <c r="AD193"/>
  <c r="AD101"/>
  <c r="AD131"/>
  <c r="AD73"/>
  <c r="AD102"/>
  <c r="AD74"/>
  <c r="AD103"/>
  <c r="AD104"/>
  <c r="AD7"/>
  <c r="AD164"/>
  <c r="AD289"/>
  <c r="AD105"/>
  <c r="AD165"/>
  <c r="AD44"/>
  <c r="AD45"/>
  <c r="AD228"/>
  <c r="AD132"/>
  <c r="AD8"/>
  <c r="AD46"/>
  <c r="AD290"/>
  <c r="AD106"/>
  <c r="AD194"/>
  <c r="AD229"/>
  <c r="AD133"/>
  <c r="AD134"/>
  <c r="AD9"/>
  <c r="AD10"/>
  <c r="AD11"/>
  <c r="AD230"/>
  <c r="AD47"/>
  <c r="AD231"/>
  <c r="AD195"/>
  <c r="AD75"/>
  <c r="AD12"/>
  <c r="AD291"/>
  <c r="AD48"/>
  <c r="AD13"/>
  <c r="AD256"/>
  <c r="AD76"/>
  <c r="AD14"/>
  <c r="AD257"/>
  <c r="AD15"/>
  <c r="AD49"/>
  <c r="AD107"/>
  <c r="AD16"/>
  <c r="AD77"/>
  <c r="AD258"/>
  <c r="AD259"/>
  <c r="AD78"/>
  <c r="AD135"/>
  <c r="AD79"/>
  <c r="AD17"/>
  <c r="AD166"/>
  <c r="AD136"/>
  <c r="AD80"/>
  <c r="AD292"/>
  <c r="AD108"/>
  <c r="AD137"/>
  <c r="AD109"/>
  <c r="AD138"/>
  <c r="AD293"/>
  <c r="AD196"/>
  <c r="AD197"/>
  <c r="AD50"/>
  <c r="AD81"/>
  <c r="AD51"/>
  <c r="AD198"/>
  <c r="AD232"/>
  <c r="AD139"/>
  <c r="AD167"/>
  <c r="AD260"/>
  <c r="AD140"/>
  <c r="AD141"/>
  <c r="AD18"/>
  <c r="AD168"/>
  <c r="AD110"/>
  <c r="AD111"/>
  <c r="AD169"/>
  <c r="AD142"/>
  <c r="AD170"/>
  <c r="AD19"/>
  <c r="AD82"/>
  <c r="AD171"/>
  <c r="AD199"/>
  <c r="AD172"/>
  <c r="AD261"/>
  <c r="AD173"/>
  <c r="AD112"/>
  <c r="AD83"/>
  <c r="AD20"/>
  <c r="AD21"/>
  <c r="AD113"/>
  <c r="AD200"/>
  <c r="AD201"/>
  <c r="AD262"/>
  <c r="AD143"/>
  <c r="AD114"/>
  <c r="AD202"/>
  <c r="AD203"/>
  <c r="AD115"/>
  <c r="AD294"/>
  <c r="AD263"/>
  <c r="AD116"/>
  <c r="AD144"/>
  <c r="AD22"/>
  <c r="AD204"/>
  <c r="AD174"/>
  <c r="AD52"/>
  <c r="AD84"/>
  <c r="AD145"/>
  <c r="AD23"/>
  <c r="AD175"/>
  <c r="AD233"/>
  <c r="AD264"/>
  <c r="AD146"/>
  <c r="AD265"/>
  <c r="AD205"/>
  <c r="AD24"/>
  <c r="AD117"/>
  <c r="AD118"/>
  <c r="AD295"/>
  <c r="AD234"/>
  <c r="AD296"/>
  <c r="AD119"/>
  <c r="AD85"/>
  <c r="AD120"/>
  <c r="AD266"/>
  <c r="AD86"/>
  <c r="AD267"/>
  <c r="AD121"/>
  <c r="AD87"/>
  <c r="AD147"/>
  <c r="AD206"/>
  <c r="AD176"/>
  <c r="AD53"/>
  <c r="AD235"/>
  <c r="AD297"/>
  <c r="AD122"/>
  <c r="AD25"/>
  <c r="AD177"/>
  <c r="AD207"/>
  <c r="AD123"/>
  <c r="AD88"/>
  <c r="AD26"/>
  <c r="AD298"/>
  <c r="AD54"/>
  <c r="AD299"/>
  <c r="AD236"/>
  <c r="AD55"/>
  <c r="AD56"/>
  <c r="AD89"/>
  <c r="AD57"/>
  <c r="AD148"/>
  <c r="AD90"/>
  <c r="AD208"/>
  <c r="AD58"/>
  <c r="AD237"/>
  <c r="AD238"/>
  <c r="AD91"/>
  <c r="AD149"/>
  <c r="AD239"/>
  <c r="AD178"/>
  <c r="AD268"/>
  <c r="AD269"/>
  <c r="AD179"/>
  <c r="AD270"/>
  <c r="AD27"/>
  <c r="AD209"/>
  <c r="AD150"/>
  <c r="AD180"/>
  <c r="AD240"/>
  <c r="AD181"/>
  <c r="AD59"/>
  <c r="AD241"/>
  <c r="AD300"/>
  <c r="AD301"/>
  <c r="AD302"/>
  <c r="AD242"/>
  <c r="AD210"/>
  <c r="AD211"/>
  <c r="AD303"/>
  <c r="AD271"/>
  <c r="AD28"/>
  <c r="AD304"/>
  <c r="AD272"/>
  <c r="AD182"/>
  <c r="AD124"/>
  <c r="AD151"/>
  <c r="AD243"/>
  <c r="AD212"/>
  <c r="AD213"/>
  <c r="AD92"/>
  <c r="AD29"/>
  <c r="AD244"/>
  <c r="AD93"/>
  <c r="AD245"/>
  <c r="AD30"/>
  <c r="AD273"/>
  <c r="AD305"/>
  <c r="AD31"/>
  <c r="AD152"/>
  <c r="AD60"/>
  <c r="AD274"/>
  <c r="AD61"/>
  <c r="AD62"/>
  <c r="AD214"/>
  <c r="AD306"/>
  <c r="AD215"/>
  <c r="AD32"/>
  <c r="AD183"/>
  <c r="AD63"/>
  <c r="AD153"/>
  <c r="AD275"/>
  <c r="AD276"/>
  <c r="AD154"/>
  <c r="AD184"/>
  <c r="AD2"/>
  <c r="AJ9" l="1"/>
  <c r="AJ2"/>
  <c r="AJ6"/>
  <c r="AJ4"/>
  <c r="AJ7"/>
  <c r="AJ8"/>
  <c r="AJ11"/>
  <c r="AJ3"/>
  <c r="AJ10"/>
  <c r="AJ5"/>
</calcChain>
</file>

<file path=xl/sharedStrings.xml><?xml version="1.0" encoding="utf-8"?>
<sst xmlns="http://schemas.openxmlformats.org/spreadsheetml/2006/main" count="6266" uniqueCount="1329">
  <si>
    <t>ISIN</t>
  </si>
  <si>
    <t>Nom</t>
  </si>
  <si>
    <t>Symbole</t>
  </si>
  <si>
    <t>MarchÃ©</t>
  </si>
  <si>
    <t>Trading Currency</t>
  </si>
  <si>
    <t>Région</t>
  </si>
  <si>
    <t>Capitalisation</t>
  </si>
  <si>
    <t>NAME</t>
  </si>
  <si>
    <t>DS STATIC</t>
  </si>
  <si>
    <t>SECD (SEDOL) STATIC</t>
  </si>
  <si>
    <t>DATASTREAM RESEARCH FR</t>
  </si>
  <si>
    <t>GEOGN</t>
  </si>
  <si>
    <t>ICBIN</t>
  </si>
  <si>
    <t>Industry</t>
  </si>
  <si>
    <t>Supersector</t>
  </si>
  <si>
    <t xml:space="preserve">  Date
Announced</t>
  </si>
  <si>
    <t>Value
of Deal
(Euro mil)</t>
  </si>
  <si>
    <t>Form</t>
  </si>
  <si>
    <t>Alternext Paris</t>
  </si>
  <si>
    <t>EUR</t>
  </si>
  <si>
    <t>France</t>
  </si>
  <si>
    <t>No capitalization compartment</t>
  </si>
  <si>
    <t>FRANCE</t>
  </si>
  <si>
    <t>Services aux consommateurs</t>
  </si>
  <si>
    <t>Consumer Services</t>
  </si>
  <si>
    <t>Media</t>
  </si>
  <si>
    <t>Merger-Acq. of Assets</t>
  </si>
  <si>
    <t>MarchÃ© Libre Paris</t>
  </si>
  <si>
    <t>Autre</t>
  </si>
  <si>
    <t>Industries</t>
  </si>
  <si>
    <t>Industrials</t>
  </si>
  <si>
    <t>Construction &amp; Materials</t>
  </si>
  <si>
    <t/>
  </si>
  <si>
    <t>Industrial Goods &amp; Services</t>
  </si>
  <si>
    <t>FR0000076887</t>
  </si>
  <si>
    <t>A.S.T. GROUPE</t>
  </si>
  <si>
    <t>ASP</t>
  </si>
  <si>
    <t>Euronext Paris</t>
  </si>
  <si>
    <t>Compartment C (Small Cap)</t>
  </si>
  <si>
    <t>AST GROUPE</t>
  </si>
  <si>
    <t>B036Z87</t>
  </si>
  <si>
    <t>Biens de consommation</t>
  </si>
  <si>
    <t>Consumer Goods</t>
  </si>
  <si>
    <t>Personal &amp; Household Goods</t>
  </si>
  <si>
    <t>Retail</t>
  </si>
  <si>
    <t>Compartment B (Mid Cap)</t>
  </si>
  <si>
    <t>Sante</t>
  </si>
  <si>
    <t>Health Care</t>
  </si>
  <si>
    <t>FR0004040608</t>
  </si>
  <si>
    <t>ABC ARBITRAGE</t>
  </si>
  <si>
    <t>ABCA</t>
  </si>
  <si>
    <t>Societes financieres</t>
  </si>
  <si>
    <t>Financials</t>
  </si>
  <si>
    <t>Financial Services</t>
  </si>
  <si>
    <t>Real Estate</t>
  </si>
  <si>
    <t>Compartment A (Large Cap)</t>
  </si>
  <si>
    <t>Travel &amp; Leisure</t>
  </si>
  <si>
    <t>Telecommunications</t>
  </si>
  <si>
    <t>FR0000076861</t>
  </si>
  <si>
    <t>ACTEOS</t>
  </si>
  <si>
    <t>EOS</t>
  </si>
  <si>
    <t>Technologie</t>
  </si>
  <si>
    <t>Technology</t>
  </si>
  <si>
    <t>FR0000076655</t>
  </si>
  <si>
    <t>ACTIA GROUP</t>
  </si>
  <si>
    <t>ATI</t>
  </si>
  <si>
    <t>FR0000053076</t>
  </si>
  <si>
    <t>ADA</t>
  </si>
  <si>
    <t>ALADA</t>
  </si>
  <si>
    <t>BE0974269012</t>
  </si>
  <si>
    <t>ADC SIIC</t>
  </si>
  <si>
    <t>ALDV</t>
  </si>
  <si>
    <t>ALLIANCE DEVELOPPEMENT CAPITAL</t>
  </si>
  <si>
    <t>BBJPM17</t>
  </si>
  <si>
    <t>FR0000062978</t>
  </si>
  <si>
    <t>ADL PARTNER</t>
  </si>
  <si>
    <t>ALP</t>
  </si>
  <si>
    <t>ADLPARTNER</t>
  </si>
  <si>
    <t>FR0000053043</t>
  </si>
  <si>
    <t>ADVINI</t>
  </si>
  <si>
    <t>ADVI</t>
  </si>
  <si>
    <t>Food &amp; Beverage</t>
  </si>
  <si>
    <t>FR0000036105</t>
  </si>
  <si>
    <t>AFFINE R.E.</t>
  </si>
  <si>
    <t>IML</t>
  </si>
  <si>
    <t>AFFINE R E</t>
  </si>
  <si>
    <t>19/12/2013-14/11/2011-19/02/2007</t>
  </si>
  <si>
    <t>51-18,8-28,212</t>
  </si>
  <si>
    <t>Acq. Rem. Int.-Acq. of Assets-Acq. Maj. Int.</t>
  </si>
  <si>
    <t>FR0000062176</t>
  </si>
  <si>
    <t>AGRICOLE CRAU</t>
  </si>
  <si>
    <t>AGCR</t>
  </si>
  <si>
    <t>AGRICOLE DE LA CRAU</t>
  </si>
  <si>
    <t>Materiaux de base</t>
  </si>
  <si>
    <t>Basic Materials</t>
  </si>
  <si>
    <t>Chemicals</t>
  </si>
  <si>
    <t>FR0000060402</t>
  </si>
  <si>
    <t>ALBIOMA</t>
  </si>
  <si>
    <t>ABIO</t>
  </si>
  <si>
    <t>B188CY0</t>
  </si>
  <si>
    <t>Services aux collectivites</t>
  </si>
  <si>
    <t>Utilities</t>
  </si>
  <si>
    <t>05/03/2014</t>
  </si>
  <si>
    <t>43,058</t>
  </si>
  <si>
    <t>Acq. of Assets</t>
  </si>
  <si>
    <t>FR0000054652</t>
  </si>
  <si>
    <t>ALES GROUPE</t>
  </si>
  <si>
    <t>ALPHY</t>
  </si>
  <si>
    <t>B01TJD1</t>
  </si>
  <si>
    <t>FR0000062804</t>
  </si>
  <si>
    <t>ALPHA MOS</t>
  </si>
  <si>
    <t>ALM</t>
  </si>
  <si>
    <t>ALPHA MOS SUSP - 18/11/13</t>
  </si>
  <si>
    <t>FR0000053837</t>
  </si>
  <si>
    <t>ALTAMIR</t>
  </si>
  <si>
    <t>LTA</t>
  </si>
  <si>
    <t>B1YJJ57</t>
  </si>
  <si>
    <t>Equity/Non-Equity Investment Instruments</t>
  </si>
  <si>
    <t>29/04/2005</t>
  </si>
  <si>
    <t>180</t>
  </si>
  <si>
    <t>FR0000033219</t>
  </si>
  <si>
    <t>ALTAREA</t>
  </si>
  <si>
    <t>ALTA</t>
  </si>
  <si>
    <t>04/06/2007-14/03/2006-07/10/2005-02/09/2004</t>
  </si>
  <si>
    <t>650-470,1-137-13,7</t>
  </si>
  <si>
    <t>Merger-Acq. of Assets-Acq. of Assets-Acq. Maj. Int.</t>
  </si>
  <si>
    <t>FR0000039216</t>
  </si>
  <si>
    <t>ALTAREIT</t>
  </si>
  <si>
    <t>AREIT</t>
  </si>
  <si>
    <t>Merger-Acq. of Assets-Merger</t>
  </si>
  <si>
    <t>FR0000063091</t>
  </si>
  <si>
    <t>ANF IMMOBILIER</t>
  </si>
  <si>
    <t>ANF</t>
  </si>
  <si>
    <t>B08H9V6</t>
  </si>
  <si>
    <t>24/07/2007</t>
  </si>
  <si>
    <t>79,128</t>
  </si>
  <si>
    <t>Basic Resources</t>
  </si>
  <si>
    <t>FR0004037125</t>
  </si>
  <si>
    <t>APRIL</t>
  </si>
  <si>
    <t>APR</t>
  </si>
  <si>
    <t>Insurance</t>
  </si>
  <si>
    <t>Acq. of Assets-Acq. of Assets</t>
  </si>
  <si>
    <t>FR0000076952</t>
  </si>
  <si>
    <t>ARTOIS NOM.</t>
  </si>
  <si>
    <t>ARTO</t>
  </si>
  <si>
    <t>ARTOIS INDFIN.DE L'ARTO.</t>
  </si>
  <si>
    <t>FR0000074783</t>
  </si>
  <si>
    <t>ARTPRICE COM</t>
  </si>
  <si>
    <t>PRC</t>
  </si>
  <si>
    <t>ARTPRICE.COM</t>
  </si>
  <si>
    <t>Merger</t>
  </si>
  <si>
    <t>Banks</t>
  </si>
  <si>
    <t>FR0000063737</t>
  </si>
  <si>
    <t>AUBAY</t>
  </si>
  <si>
    <t>AUB</t>
  </si>
  <si>
    <t>19/06/2013-07/07/2010-12/07/2006</t>
  </si>
  <si>
    <t>7,429-7-25,7</t>
  </si>
  <si>
    <t>Acq. Maj. Int.-Merger-Merger</t>
  </si>
  <si>
    <t>FR0000063752</t>
  </si>
  <si>
    <t>AUDIKA GROUPE</t>
  </si>
  <si>
    <t>ADI</t>
  </si>
  <si>
    <t>B0CMCV8</t>
  </si>
  <si>
    <t>FR0004042083</t>
  </si>
  <si>
    <t>AUFEMININ.COM</t>
  </si>
  <si>
    <t>FEM</t>
  </si>
  <si>
    <t>10/10/2006</t>
  </si>
  <si>
    <t>7,217</t>
  </si>
  <si>
    <t>FR0000061780</t>
  </si>
  <si>
    <t>AUGROS COSMETICS</t>
  </si>
  <si>
    <t>AUGR</t>
  </si>
  <si>
    <t>AUGROS CP</t>
  </si>
  <si>
    <t>FR0000039232</t>
  </si>
  <si>
    <t>AUREA</t>
  </si>
  <si>
    <t>AURE</t>
  </si>
  <si>
    <t>01/07/2011</t>
  </si>
  <si>
    <t>0,9</t>
  </si>
  <si>
    <t>FR0000073827</t>
  </si>
  <si>
    <t>AURES TECHNOLOGIES</t>
  </si>
  <si>
    <t>AURS</t>
  </si>
  <si>
    <t>FR0000072621</t>
  </si>
  <si>
    <t>AUSY</t>
  </si>
  <si>
    <t>OSI</t>
  </si>
  <si>
    <t>03/03/2009-11/07/2007</t>
  </si>
  <si>
    <t>5-10</t>
  </si>
  <si>
    <t>FR0004152874</t>
  </si>
  <si>
    <t>AVENIR FINANCE</t>
  </si>
  <si>
    <t>AVF</t>
  </si>
  <si>
    <t>FR0000066052</t>
  </si>
  <si>
    <t>AVENIR TELECOM</t>
  </si>
  <si>
    <t>AVT</t>
  </si>
  <si>
    <t>26/12/2006</t>
  </si>
  <si>
    <t>4,5</t>
  </si>
  <si>
    <t>FR0000032278</t>
  </si>
  <si>
    <t>AVIATION LATECOERE</t>
  </si>
  <si>
    <t>LAT</t>
  </si>
  <si>
    <t>LATECOERE</t>
  </si>
  <si>
    <t>14/12/2005</t>
  </si>
  <si>
    <t>2,8</t>
  </si>
  <si>
    <t>Acq. Rem. Int.</t>
  </si>
  <si>
    <t>FR0000064123</t>
  </si>
  <si>
    <t>BACCARAT</t>
  </si>
  <si>
    <t>BCRA</t>
  </si>
  <si>
    <t>FR0000062788</t>
  </si>
  <si>
    <t>BARBARA BUI</t>
  </si>
  <si>
    <t>BUI</t>
  </si>
  <si>
    <t>BARBARA BUI UP</t>
  </si>
  <si>
    <t>FR0000035370</t>
  </si>
  <si>
    <t>BASTIDE LE CONFORT</t>
  </si>
  <si>
    <t>BLC</t>
  </si>
  <si>
    <t>BASTIDE(CONFORT MED.)</t>
  </si>
  <si>
    <t>B0VTWY3</t>
  </si>
  <si>
    <t>FR0000076192</t>
  </si>
  <si>
    <t>BCI NAVIGATION</t>
  </si>
  <si>
    <t>BNA</t>
  </si>
  <si>
    <t>BCI NAVIGATION SUSP - 12/09/12</t>
  </si>
  <si>
    <t>FR0000035305</t>
  </si>
  <si>
    <t>BD MULTI MEDIA</t>
  </si>
  <si>
    <t>ALBDM</t>
  </si>
  <si>
    <t>FR0000072399</t>
  </si>
  <si>
    <t>BELIER</t>
  </si>
  <si>
    <t>BELI</t>
  </si>
  <si>
    <t>LE BELIER</t>
  </si>
  <si>
    <t>Automobiles &amp; Parts</t>
  </si>
  <si>
    <t>FR0000060873</t>
  </si>
  <si>
    <t>BELVEDERE</t>
  </si>
  <si>
    <t>BVD</t>
  </si>
  <si>
    <t>BELVEDERE OPA</t>
  </si>
  <si>
    <t>11/02/2008-19/04/2006-26/12/2005</t>
  </si>
  <si>
    <t>3,6-94,559-313,503</t>
  </si>
  <si>
    <t>Acquisition-Acq. Rem. Int.-Acq. Maj. Int.</t>
  </si>
  <si>
    <t>FR0000035164</t>
  </si>
  <si>
    <t>BENETEAU</t>
  </si>
  <si>
    <t>BEN</t>
  </si>
  <si>
    <t>FR0000066961</t>
  </si>
  <si>
    <t>BERNARD LOISEAU</t>
  </si>
  <si>
    <t>ALDBL</t>
  </si>
  <si>
    <t>FR0000120966</t>
  </si>
  <si>
    <t>BIC</t>
  </si>
  <si>
    <t>BB</t>
  </si>
  <si>
    <t>19/06/2009-22/01/2009-23/12/2008</t>
  </si>
  <si>
    <t>122,103-34,313-38</t>
  </si>
  <si>
    <t>Acq. of Assets-Acq. Maj. Int.-Acq. of Assets</t>
  </si>
  <si>
    <t>Petrole et gaz</t>
  </si>
  <si>
    <t>FR0000062150</t>
  </si>
  <si>
    <t>BLEECKER</t>
  </si>
  <si>
    <t>BLEE</t>
  </si>
  <si>
    <t>FR0000061129</t>
  </si>
  <si>
    <t>BOIRON</t>
  </si>
  <si>
    <t>BOI</t>
  </si>
  <si>
    <t>24/06/2004</t>
  </si>
  <si>
    <t>32,677</t>
  </si>
  <si>
    <t>FR0000073751</t>
  </si>
  <si>
    <t>BOIS ET CHIFFONS</t>
  </si>
  <si>
    <t>MLBOC</t>
  </si>
  <si>
    <t>BOIS ET CHIFFONS SUSP - 24/06/11</t>
  </si>
  <si>
    <t>FR0000063935</t>
  </si>
  <si>
    <t>BONDUELLE</t>
  </si>
  <si>
    <t>BON</t>
  </si>
  <si>
    <t>Acq. Maj. Int.-Acq. Maj. Int.</t>
  </si>
  <si>
    <t>FR0004548873</t>
  </si>
  <si>
    <t>BOURBON</t>
  </si>
  <si>
    <t>GBB</t>
  </si>
  <si>
    <t>BMQWHJ1</t>
  </si>
  <si>
    <t>Oil &amp; Gas</t>
  </si>
  <si>
    <t>FR0000074254</t>
  </si>
  <si>
    <t>BOURSE DIRECT</t>
  </si>
  <si>
    <t>BSD</t>
  </si>
  <si>
    <t>FR0000039612</t>
  </si>
  <si>
    <t>BQUE DE LA REUNION</t>
  </si>
  <si>
    <t>BQRE</t>
  </si>
  <si>
    <t>BANQUE REUNION</t>
  </si>
  <si>
    <t>FR0000054421</t>
  </si>
  <si>
    <t>BRICORAMA</t>
  </si>
  <si>
    <t>ALBRI</t>
  </si>
  <si>
    <t>FR0010266601</t>
  </si>
  <si>
    <t>BULL</t>
  </si>
  <si>
    <t>B0V2C19</t>
  </si>
  <si>
    <t>18/11/2009</t>
  </si>
  <si>
    <t>105,24</t>
  </si>
  <si>
    <t>FR0000061137</t>
  </si>
  <si>
    <t>BURELLE</t>
  </si>
  <si>
    <t>BUR</t>
  </si>
  <si>
    <t>FR0000045544</t>
  </si>
  <si>
    <t>CA TOULOUSE 31 CCI</t>
  </si>
  <si>
    <t>CAT31</t>
  </si>
  <si>
    <t>CREDIT AGR.TOULOUSE</t>
  </si>
  <si>
    <t>FR0000079659</t>
  </si>
  <si>
    <t>CAMBODGE NOM.</t>
  </si>
  <si>
    <t>CBDG</t>
  </si>
  <si>
    <t>CAMBODGE (CIE DU)</t>
  </si>
  <si>
    <t>FR0000125460</t>
  </si>
  <si>
    <t>CANAL PLUS(STE ED)</t>
  </si>
  <si>
    <t>AN</t>
  </si>
  <si>
    <t>CANAL +</t>
  </si>
  <si>
    <t>17/02/2006-16/12/2005-21/04/2004</t>
  </si>
  <si>
    <t>1510-1130-10</t>
  </si>
  <si>
    <t>Merger-Merger-Acq. of Assets</t>
  </si>
  <si>
    <t>FR0000064156</t>
  </si>
  <si>
    <t>CARPINIENNE PART.</t>
  </si>
  <si>
    <t>CARP</t>
  </si>
  <si>
    <t>CARPINIENNE PARTS.</t>
  </si>
  <si>
    <t>FR0010828137</t>
  </si>
  <si>
    <t>CARREFOUR PRO DEV</t>
  </si>
  <si>
    <t>CARPD</t>
  </si>
  <si>
    <t>CARREFOUR PR.DEVELOPMENT</t>
  </si>
  <si>
    <t>B4Y0230</t>
  </si>
  <si>
    <t>FR0000072894</t>
  </si>
  <si>
    <t>CAST</t>
  </si>
  <si>
    <t>CAS</t>
  </si>
  <si>
    <t>FR0000064446</t>
  </si>
  <si>
    <t>CATERING INTL SCES</t>
  </si>
  <si>
    <t>CTRG</t>
  </si>
  <si>
    <t>CATERING INTL.SVS.</t>
  </si>
  <si>
    <t>FR0000078339</t>
  </si>
  <si>
    <t>CCA INTERNATIONAL</t>
  </si>
  <si>
    <t>CCA</t>
  </si>
  <si>
    <t>FR0000053506</t>
  </si>
  <si>
    <t>CEGEDIM</t>
  </si>
  <si>
    <t>CGM</t>
  </si>
  <si>
    <t>28/07/2010-01/03/2007</t>
  </si>
  <si>
    <t>10,392-549,658</t>
  </si>
  <si>
    <t>Merger-Merger</t>
  </si>
  <si>
    <t>FR0010540997</t>
  </si>
  <si>
    <t>CESAR</t>
  </si>
  <si>
    <t>ALCES</t>
  </si>
  <si>
    <t>B29KG40</t>
  </si>
  <si>
    <t>FR0000037475</t>
  </si>
  <si>
    <t>CFI</t>
  </si>
  <si>
    <t>COMPAGNIE FONCIERE ILE.</t>
  </si>
  <si>
    <t>FR0000051567</t>
  </si>
  <si>
    <t>CH.FER VAR GARD N.</t>
  </si>
  <si>
    <t>MLCVG</t>
  </si>
  <si>
    <t>TRAMWAYS VAR ET GARD LIMITED DATA</t>
  </si>
  <si>
    <t>FR0000052896</t>
  </si>
  <si>
    <t>CHAUF.URB.</t>
  </si>
  <si>
    <t>CHAU</t>
  </si>
  <si>
    <t>PARIS.DE CHAUFFAGE</t>
  </si>
  <si>
    <t>FR0000060907</t>
  </si>
  <si>
    <t>CHAUSSERIA</t>
  </si>
  <si>
    <t>CHSR</t>
  </si>
  <si>
    <t>FR0000130403</t>
  </si>
  <si>
    <t>CHRISTIAN DIOR</t>
  </si>
  <si>
    <t>CDI</t>
  </si>
  <si>
    <t>FR0000030611</t>
  </si>
  <si>
    <t>CIE MAROCAINE</t>
  </si>
  <si>
    <t>CIEM</t>
  </si>
  <si>
    <t>MAROCAINE(CIE.)</t>
  </si>
  <si>
    <t>FR0000074361</t>
  </si>
  <si>
    <t>CJS PLV</t>
  </si>
  <si>
    <t>MLCJS</t>
  </si>
  <si>
    <t>CJS-PLV</t>
  </si>
  <si>
    <t>FR0000053399</t>
  </si>
  <si>
    <t>CNIM CONSTR.FRF 10</t>
  </si>
  <si>
    <t>COM</t>
  </si>
  <si>
    <t>CNIM</t>
  </si>
  <si>
    <t>FR0000054629</t>
  </si>
  <si>
    <t>COFIDUR</t>
  </si>
  <si>
    <t>ALCOF</t>
  </si>
  <si>
    <t>FR0005516804</t>
  </si>
  <si>
    <t>COGIFRANCE</t>
  </si>
  <si>
    <t>MLCOI</t>
  </si>
  <si>
    <t>FR0004031763</t>
  </si>
  <si>
    <t>COHERIS</t>
  </si>
  <si>
    <t>COH</t>
  </si>
  <si>
    <t>COHERIS ATIX</t>
  </si>
  <si>
    <t>20/03/2007-20/03/2007-04/11/2004</t>
  </si>
  <si>
    <t>2,655-0,79-1,5</t>
  </si>
  <si>
    <t>Acq. Maj. Int.-Acq. Rem. Int.-Acq. Maj. Int.</t>
  </si>
  <si>
    <t>FR0000121634</t>
  </si>
  <si>
    <t>COLAS</t>
  </si>
  <si>
    <t>RE</t>
  </si>
  <si>
    <t>07/02/2005-15/11/2004</t>
  </si>
  <si>
    <t>7,225-22,156</t>
  </si>
  <si>
    <t>FR0000074288</t>
  </si>
  <si>
    <t>COMPOBAIE</t>
  </si>
  <si>
    <t>MLCOM</t>
  </si>
  <si>
    <t>COMPOBAIE SUSP - 27/08/08</t>
  </si>
  <si>
    <t>FR0000077828</t>
  </si>
  <si>
    <t>CONSORT NT</t>
  </si>
  <si>
    <t>MLCNT</t>
  </si>
  <si>
    <t>FR0000065393</t>
  </si>
  <si>
    <t>COURTOIS</t>
  </si>
  <si>
    <t>COUR</t>
  </si>
  <si>
    <t>FR0000044323</t>
  </si>
  <si>
    <t>CRCAM ALP.PROV.CCI</t>
  </si>
  <si>
    <t>CRAP</t>
  </si>
  <si>
    <t>CR.AGR.ALPES PROVENCES</t>
  </si>
  <si>
    <t>FR0000045213</t>
  </si>
  <si>
    <t>CRCAM ILLE-VIL.CCI</t>
  </si>
  <si>
    <t>CIV</t>
  </si>
  <si>
    <t>FR0000045239</t>
  </si>
  <si>
    <t>CRCAM LOIRE HTE L.</t>
  </si>
  <si>
    <t>CRLO</t>
  </si>
  <si>
    <t>CREDIT AGR.LOIRE-H-LOIRE</t>
  </si>
  <si>
    <t>FR0000045551</t>
  </si>
  <si>
    <t>CRCAM MORBIHAN CCI</t>
  </si>
  <si>
    <t>CMO</t>
  </si>
  <si>
    <t>CR.AGRICOLE MORBIHAN</t>
  </si>
  <si>
    <t>FR0000045528</t>
  </si>
  <si>
    <t>CRCAM PARIS ET IDF</t>
  </si>
  <si>
    <t>CAF</t>
  </si>
  <si>
    <t>CREDIT AGR.ILE DE FRANCE</t>
  </si>
  <si>
    <t>FR0000045346</t>
  </si>
  <si>
    <t>CRCAM SUD R.A.CCI</t>
  </si>
  <si>
    <t>CRSU</t>
  </si>
  <si>
    <t>CR.AGR.SUD RHONE ALPES</t>
  </si>
  <si>
    <t>FR0000045304</t>
  </si>
  <si>
    <t>CRCAM TOURAINE CCI</t>
  </si>
  <si>
    <t>CRTO</t>
  </si>
  <si>
    <t>CREDIT AGR.TOURAINE</t>
  </si>
  <si>
    <t>FR0000050395</t>
  </si>
  <si>
    <t>CROSSWOOD</t>
  </si>
  <si>
    <t>CROS</t>
  </si>
  <si>
    <t>FR0007317813</t>
  </si>
  <si>
    <t>CS (COMM.SYSTEMES)</t>
  </si>
  <si>
    <t>SX</t>
  </si>
  <si>
    <t>CS COMM.SYSTEMS</t>
  </si>
  <si>
    <t>FR0004031839</t>
  </si>
  <si>
    <t>CYBERGUN</t>
  </si>
  <si>
    <t>ALCYB</t>
  </si>
  <si>
    <t>FR0011026749</t>
  </si>
  <si>
    <t>DALET</t>
  </si>
  <si>
    <t>DLT</t>
  </si>
  <si>
    <t>B5NQ2B4</t>
  </si>
  <si>
    <t>FR0000077885</t>
  </si>
  <si>
    <t>DAMARIS</t>
  </si>
  <si>
    <t>MLDAM</t>
  </si>
  <si>
    <t>FR0000036774</t>
  </si>
  <si>
    <t>DANE ELEC MEMORY</t>
  </si>
  <si>
    <t>DAN</t>
  </si>
  <si>
    <t>DANE-ELEC MEMORY SUSP - 28/02/13</t>
  </si>
  <si>
    <t>FR0000121725</t>
  </si>
  <si>
    <t>DASSAULT AVIATION</t>
  </si>
  <si>
    <t>AM</t>
  </si>
  <si>
    <t>FR0000054132</t>
  </si>
  <si>
    <t>DELFINGEN</t>
  </si>
  <si>
    <t>ALDEL</t>
  </si>
  <si>
    <t>Acq. Maj. Int.</t>
  </si>
  <si>
    <t>FR0000060840</t>
  </si>
  <si>
    <t>DEVERNOIS</t>
  </si>
  <si>
    <t>DEVR</t>
  </si>
  <si>
    <t>FR0000035784</t>
  </si>
  <si>
    <t>DIGIGRAM</t>
  </si>
  <si>
    <t>DIG</t>
  </si>
  <si>
    <t>FR0000065260</t>
  </si>
  <si>
    <t>DOCK.PETR.AMBES AM</t>
  </si>
  <si>
    <t>DPAM</t>
  </si>
  <si>
    <t>DOCKS AMBES N</t>
  </si>
  <si>
    <t>FR0000036287</t>
  </si>
  <si>
    <t>DUC</t>
  </si>
  <si>
    <t>06/12/2007</t>
  </si>
  <si>
    <t>1,8</t>
  </si>
  <si>
    <t>FR0000052920</t>
  </si>
  <si>
    <t>DYNAFOND</t>
  </si>
  <si>
    <t>MLDYN</t>
  </si>
  <si>
    <t>DYNAFOND LIMITED DATA</t>
  </si>
  <si>
    <t>FR0005142999</t>
  </si>
  <si>
    <t>EAUX DE DOUAI</t>
  </si>
  <si>
    <t>MLEAU</t>
  </si>
  <si>
    <t>FR0007200100</t>
  </si>
  <si>
    <t>EAUX DE ROYAN</t>
  </si>
  <si>
    <t>MLEDR</t>
  </si>
  <si>
    <t>B03FFQ2</t>
  </si>
  <si>
    <t>FR0000052755</t>
  </si>
  <si>
    <t>EDITIONS DU SIGNE</t>
  </si>
  <si>
    <t>MLEDS</t>
  </si>
  <si>
    <t>FR0000035719</t>
  </si>
  <si>
    <t>ELEC.MADAGASCAR</t>
  </si>
  <si>
    <t>EEM</t>
  </si>
  <si>
    <t>ELECTRICITE MADAGASCAR</t>
  </si>
  <si>
    <t>FR0000031023</t>
  </si>
  <si>
    <t>ELEC.STRASBOURG</t>
  </si>
  <si>
    <t>ELEC</t>
  </si>
  <si>
    <t>ELECTRICITE STRASBOURG</t>
  </si>
  <si>
    <t>FR0004155000</t>
  </si>
  <si>
    <t>EMME</t>
  </si>
  <si>
    <t>EME</t>
  </si>
  <si>
    <t>FR0004030708</t>
  </si>
  <si>
    <t>ENCRES DUBUIT</t>
  </si>
  <si>
    <t>DBT</t>
  </si>
  <si>
    <t>1</t>
  </si>
  <si>
    <t>FR0000121667</t>
  </si>
  <si>
    <t>ESSILOR INTL.</t>
  </si>
  <si>
    <t>EI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</si>
  <si>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</si>
  <si>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</si>
  <si>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</si>
  <si>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FR0000120669</t>
  </si>
  <si>
    <t>ESSO</t>
  </si>
  <si>
    <t>ES</t>
  </si>
  <si>
    <t>FR0000035743</t>
  </si>
  <si>
    <t>ETAM DEVELOPPEMENT</t>
  </si>
  <si>
    <t>TAM</t>
  </si>
  <si>
    <t>ETAM DEVELOPEMENT</t>
  </si>
  <si>
    <t>FR0000063950</t>
  </si>
  <si>
    <t>ETU.REALI.MOULES</t>
  </si>
  <si>
    <t>ERMO</t>
  </si>
  <si>
    <t>Acq. Rem. Int.-Acq. Maj. Int.</t>
  </si>
  <si>
    <t>FR0000061475</t>
  </si>
  <si>
    <t>EURASIA FONC INV</t>
  </si>
  <si>
    <t>EFI</t>
  </si>
  <si>
    <t>FR0010540740</t>
  </si>
  <si>
    <t>EURO DISNEY</t>
  </si>
  <si>
    <t>EDL</t>
  </si>
  <si>
    <t>EURO DISNEY SCA</t>
  </si>
  <si>
    <t>B29QD14</t>
  </si>
  <si>
    <t>FR0000038259</t>
  </si>
  <si>
    <t>EUROFINS SCIENT.</t>
  </si>
  <si>
    <t>ERF</t>
  </si>
  <si>
    <t>EUROFINS SCIENTIFIC</t>
  </si>
  <si>
    <t>24/02/2011-23/08/2006-02/11/2005</t>
  </si>
  <si>
    <t>152,26-2,563-6,21</t>
  </si>
  <si>
    <t>Acq. of Assets-Acq. Rem. Int.-Acq. of Assets</t>
  </si>
  <si>
    <t>FR0000038200</t>
  </si>
  <si>
    <t>EUROSIC</t>
  </si>
  <si>
    <t>ERSC</t>
  </si>
  <si>
    <t>10/07/2013-04/07/2011-08/03/2007-08/03/2007</t>
  </si>
  <si>
    <t>50-346-93,096-295,45</t>
  </si>
  <si>
    <t>Acq. of Assets-Acq. of Assets-Acq. Rem. Int.-Acq. Maj. Int.</t>
  </si>
  <si>
    <t>FR0000064164</t>
  </si>
  <si>
    <t>EXACOMPTA CLAIREF.</t>
  </si>
  <si>
    <t>EXAC</t>
  </si>
  <si>
    <t>EXACOMPTA</t>
  </si>
  <si>
    <t>FR0004527638</t>
  </si>
  <si>
    <t>EXEL INDUSTRIES</t>
  </si>
  <si>
    <t>EXE</t>
  </si>
  <si>
    <t>04/07/2012-19/11/2007</t>
  </si>
  <si>
    <t>3-39</t>
  </si>
  <si>
    <t>FR0000039026</t>
  </si>
  <si>
    <t>EXPLOSIFS PROD.CHI</t>
  </si>
  <si>
    <t>EXPL</t>
  </si>
  <si>
    <t>EXPLOS.ET PRDS.CHIM.</t>
  </si>
  <si>
    <t>FR0000053142</t>
  </si>
  <si>
    <t>FAIVELEY TRANSPORT</t>
  </si>
  <si>
    <t>LEY</t>
  </si>
  <si>
    <t>B11HYH1</t>
  </si>
  <si>
    <t>12/01/2012-09/01/2006</t>
  </si>
  <si>
    <t>11,705-12,7</t>
  </si>
  <si>
    <t>Acq. of Assets-Acq. Maj. Int.</t>
  </si>
  <si>
    <t>FR0000063034</t>
  </si>
  <si>
    <t>FAUVET GIREL</t>
  </si>
  <si>
    <t>FAUV</t>
  </si>
  <si>
    <t>FAUVET-GIREL</t>
  </si>
  <si>
    <t>FR0000031973</t>
  </si>
  <si>
    <t>FAYENC.SARREGUEMI.</t>
  </si>
  <si>
    <t>FAYE</t>
  </si>
  <si>
    <t>FSDV SARREGUEMINES</t>
  </si>
  <si>
    <t>FR0000030181</t>
  </si>
  <si>
    <t>FDL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</si>
  <si>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</si>
  <si>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</si>
  <si>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</si>
  <si>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</si>
  <si>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FR0000062101</t>
  </si>
  <si>
    <t>FERM.CAS.MUN.CANNE</t>
  </si>
  <si>
    <t>FCMC</t>
  </si>
  <si>
    <t>SC.FME.DU_CNO.DE_CANNES</t>
  </si>
  <si>
    <t>FR0000064784</t>
  </si>
  <si>
    <t>FFP</t>
  </si>
  <si>
    <t>SC.FONFNC.ET DE PARTS.</t>
  </si>
  <si>
    <t>FR0000061418</t>
  </si>
  <si>
    <t>FIDUCIAL OFF.SOL.</t>
  </si>
  <si>
    <t>SACI</t>
  </si>
  <si>
    <t>FIDU OFF(EX SAC)</t>
  </si>
  <si>
    <t>FR0000060535</t>
  </si>
  <si>
    <t>FIDUCIAL REAL EST.</t>
  </si>
  <si>
    <t>ORIA</t>
  </si>
  <si>
    <t>FIDUCIAL REAL ESTATE</t>
  </si>
  <si>
    <t>FR0000062341</t>
  </si>
  <si>
    <t>FIN.ETANG BERRE</t>
  </si>
  <si>
    <t>BERR</t>
  </si>
  <si>
    <t>FIEBM</t>
  </si>
  <si>
    <t>FR0000060824</t>
  </si>
  <si>
    <t>FINANCIERE MARJOS</t>
  </si>
  <si>
    <t>FINM</t>
  </si>
  <si>
    <t>FR0000062234</t>
  </si>
  <si>
    <t>FINANCIERE ODET</t>
  </si>
  <si>
    <t>ODET</t>
  </si>
  <si>
    <t>ODET (FINC DE L')</t>
  </si>
  <si>
    <t>FR0000035123</t>
  </si>
  <si>
    <t>FINATIS</t>
  </si>
  <si>
    <t>FNTS</t>
  </si>
  <si>
    <t>FR0000038184</t>
  </si>
  <si>
    <t>FIPP</t>
  </si>
  <si>
    <t>FR0000074759</t>
  </si>
  <si>
    <t>FLEURY MICHON</t>
  </si>
  <si>
    <t>FLE</t>
  </si>
  <si>
    <t>FR0000065930</t>
  </si>
  <si>
    <t>FONCIERE 7 INVEST</t>
  </si>
  <si>
    <t>LEBL</t>
  </si>
  <si>
    <t>FONCIERE 7 INVESTI.</t>
  </si>
  <si>
    <t>FR0000064362</t>
  </si>
  <si>
    <t>FONCIERE ATLAND</t>
  </si>
  <si>
    <t>FATL</t>
  </si>
  <si>
    <t>FR0000034431</t>
  </si>
  <si>
    <t>FONCIERE DE PARIS</t>
  </si>
  <si>
    <t>FDPA</t>
  </si>
  <si>
    <t>FR0000060303</t>
  </si>
  <si>
    <t>FONCIERE DES MURS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</si>
  <si>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</si>
  <si>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</si>
  <si>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</si>
  <si>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</si>
  <si>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</si>
  <si>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FR0000038499</t>
  </si>
  <si>
    <t>FONCIERE EURIS</t>
  </si>
  <si>
    <t>EURS</t>
  </si>
  <si>
    <t>FR0000063265</t>
  </si>
  <si>
    <t>FONCIERE R-PARIS</t>
  </si>
  <si>
    <t>FFBE</t>
  </si>
  <si>
    <t>FONCIERE R-PARIS SUSP - 11/07/11</t>
  </si>
  <si>
    <t>12/12/2006</t>
  </si>
  <si>
    <t>64,5</t>
  </si>
  <si>
    <t>FR0000053944</t>
  </si>
  <si>
    <t>FONCIERE VOLTA</t>
  </si>
  <si>
    <t>SPEL</t>
  </si>
  <si>
    <t>FR0000077232</t>
  </si>
  <si>
    <t>GALLOO ILE DE FCE</t>
  </si>
  <si>
    <t>MLGRD</t>
  </si>
  <si>
    <t>FR0000079600</t>
  </si>
  <si>
    <t>GAMELOFT SE</t>
  </si>
  <si>
    <t>GFT</t>
  </si>
  <si>
    <t>GAMELOFT</t>
  </si>
  <si>
    <t>FR0000034894</t>
  </si>
  <si>
    <t>GAUMONT</t>
  </si>
  <si>
    <t>GAM</t>
  </si>
  <si>
    <t>16/11/2007</t>
  </si>
  <si>
    <t>24</t>
  </si>
  <si>
    <t>FR0000064180</t>
  </si>
  <si>
    <t>GDS MOULINS STRAS.</t>
  </si>
  <si>
    <t>GDMS</t>
  </si>
  <si>
    <t>GRANDS MLN.DE STRASBOURG</t>
  </si>
  <si>
    <t>FR0000053035</t>
  </si>
  <si>
    <t>GEA GRENOBL.ELECT.</t>
  </si>
  <si>
    <t>GEA</t>
  </si>
  <si>
    <t>FR0010501692</t>
  </si>
  <si>
    <t>GENERIX</t>
  </si>
  <si>
    <t>GENX</t>
  </si>
  <si>
    <t>B23S5P4</t>
  </si>
  <si>
    <t>14/11/2006</t>
  </si>
  <si>
    <t>25,799</t>
  </si>
  <si>
    <t>FR0000057945</t>
  </si>
  <si>
    <t>GEOREX PROV.REGPT</t>
  </si>
  <si>
    <t>MLGEO</t>
  </si>
  <si>
    <t>GEOREX LIMITED DATA</t>
  </si>
  <si>
    <t>B16BSD2</t>
  </si>
  <si>
    <t>FR0000033888</t>
  </si>
  <si>
    <t>GEVELOT</t>
  </si>
  <si>
    <t>ALGEV</t>
  </si>
  <si>
    <t>FR0004029452</t>
  </si>
  <si>
    <t>GLOBAL EQUITIES CM</t>
  </si>
  <si>
    <t>MLGE</t>
  </si>
  <si>
    <t>GLOBAL EQUITIES CAPITAL MKTS.</t>
  </si>
  <si>
    <t>FR0000065971</t>
  </si>
  <si>
    <t>GRAINES VOLTZ</t>
  </si>
  <si>
    <t>GRVO</t>
  </si>
  <si>
    <t>GRAINE VOLTZ</t>
  </si>
  <si>
    <t>21/07/2009</t>
  </si>
  <si>
    <t>3,398</t>
  </si>
  <si>
    <t>FR0000038036</t>
  </si>
  <si>
    <t>GRAND MARNIER</t>
  </si>
  <si>
    <t>MALA</t>
  </si>
  <si>
    <t>B02SRX3</t>
  </si>
  <si>
    <t>FR0000076960</t>
  </si>
  <si>
    <t>GROUPE CARNIVOR</t>
  </si>
  <si>
    <t>MLGRC</t>
  </si>
  <si>
    <t>FR0000062671</t>
  </si>
  <si>
    <t>GROUPE GORGE</t>
  </si>
  <si>
    <t>GOE</t>
  </si>
  <si>
    <t>B06BGH5</t>
  </si>
  <si>
    <t>22/05/2013</t>
  </si>
  <si>
    <t>4,84</t>
  </si>
  <si>
    <t>FR0004010338</t>
  </si>
  <si>
    <t>GROUPE JAJ</t>
  </si>
  <si>
    <t>GJAJ</t>
  </si>
  <si>
    <t>GROUPE JAJ LIMITED DATA</t>
  </si>
  <si>
    <t>FR0004050300</t>
  </si>
  <si>
    <t>GROUPE OPEN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</si>
  <si>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</si>
  <si>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</si>
  <si>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</si>
  <si>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</si>
  <si>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</si>
  <si>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FR0000072910</t>
  </si>
  <si>
    <t>GROUPE STERIA</t>
  </si>
  <si>
    <t>RIA</t>
  </si>
  <si>
    <t>GROUPE STERIA SCA</t>
  </si>
  <si>
    <t>19/10/2004</t>
  </si>
  <si>
    <t>95,858</t>
  </si>
  <si>
    <t>FR0000032526</t>
  </si>
  <si>
    <t>GUERBET</t>
  </si>
  <si>
    <t>GBT</t>
  </si>
  <si>
    <t>FR0004035061</t>
  </si>
  <si>
    <t>GUY DEGRENNE</t>
  </si>
  <si>
    <t>GUYD</t>
  </si>
  <si>
    <t>FR0000066755</t>
  </si>
  <si>
    <t>HAULOTTE GROUP</t>
  </si>
  <si>
    <t>PIG</t>
  </si>
  <si>
    <t>FR0000061087</t>
  </si>
  <si>
    <t>HENRI MAIRE</t>
  </si>
  <si>
    <t>MAIR</t>
  </si>
  <si>
    <t>FR0000052292</t>
  </si>
  <si>
    <t>HERMES INTL</t>
  </si>
  <si>
    <t>RMS</t>
  </si>
  <si>
    <t>HERMES INTL.</t>
  </si>
  <si>
    <t>FR0000038531</t>
  </si>
  <si>
    <t>HF</t>
  </si>
  <si>
    <t>B05Q8M0</t>
  </si>
  <si>
    <t>11/05/2005</t>
  </si>
  <si>
    <t>51</t>
  </si>
  <si>
    <t>FR0000054231</t>
  </si>
  <si>
    <t>HIGH CO</t>
  </si>
  <si>
    <t>HCO</t>
  </si>
  <si>
    <t>18/08/2008</t>
  </si>
  <si>
    <t>5,5</t>
  </si>
  <si>
    <t>FR0000053738</t>
  </si>
  <si>
    <t>HOTELIM</t>
  </si>
  <si>
    <t>MLHOT</t>
  </si>
  <si>
    <t>HOTELIM LIMITED DATA</t>
  </si>
  <si>
    <t>FR0000072357</t>
  </si>
  <si>
    <t>HUIS CLOS</t>
  </si>
  <si>
    <t>HCL</t>
  </si>
  <si>
    <t>HUIS CLOS SUSP - 20/05/13</t>
  </si>
  <si>
    <t>FR0000035081</t>
  </si>
  <si>
    <t>ICADE</t>
  </si>
  <si>
    <t>ICAD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</si>
  <si>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</si>
  <si>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</si>
  <si>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</si>
  <si>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FR0000062184</t>
  </si>
  <si>
    <t>IDSUD</t>
  </si>
  <si>
    <t>ALIDS</t>
  </si>
  <si>
    <t>FR0000030827</t>
  </si>
  <si>
    <t>IGE + XAO</t>
  </si>
  <si>
    <t>IGE</t>
  </si>
  <si>
    <t>FR0010086371</t>
  </si>
  <si>
    <t>IMALLIANCE</t>
  </si>
  <si>
    <t>MLIML</t>
  </si>
  <si>
    <t>B014H21</t>
  </si>
  <si>
    <t>FR0000033243</t>
  </si>
  <si>
    <t>IMMOB.DASSAULT</t>
  </si>
  <si>
    <t>IMDA</t>
  </si>
  <si>
    <t>IMMOBILIERE DASSAULT</t>
  </si>
  <si>
    <t>FR0000065773</t>
  </si>
  <si>
    <t>IMPRIMERIE CHIRAT</t>
  </si>
  <si>
    <t>MLIMP</t>
  </si>
  <si>
    <t>60</t>
  </si>
  <si>
    <t>FR0000066219</t>
  </si>
  <si>
    <t>INDLE FIN.ENTREPR.</t>
  </si>
  <si>
    <t>INFE</t>
  </si>
  <si>
    <t>INDUST.FINC.D'ENTRE</t>
  </si>
  <si>
    <t>FR0000071797</t>
  </si>
  <si>
    <t>INFOTEL</t>
  </si>
  <si>
    <t>INF</t>
  </si>
  <si>
    <t>FR0000064297</t>
  </si>
  <si>
    <t>INNELEC MULTIMEDIA</t>
  </si>
  <si>
    <t>INN</t>
  </si>
  <si>
    <t>FR0000060451</t>
  </si>
  <si>
    <t>INSTALLUX</t>
  </si>
  <si>
    <t>STAL</t>
  </si>
  <si>
    <t>6</t>
  </si>
  <si>
    <t>FR0000064958</t>
  </si>
  <si>
    <t>INTEXA</t>
  </si>
  <si>
    <t>ITXT</t>
  </si>
  <si>
    <t>FR0000036857</t>
  </si>
  <si>
    <t>INTLE PLANT.HEVEAS</t>
  </si>
  <si>
    <t>SIPH</t>
  </si>
  <si>
    <t>INTL.PLTNS.D HEVEAS</t>
  </si>
  <si>
    <t>FR0000072597</t>
  </si>
  <si>
    <t>IT LINK</t>
  </si>
  <si>
    <t>ITL</t>
  </si>
  <si>
    <t>FR0000073843</t>
  </si>
  <si>
    <t>ITS GROUP</t>
  </si>
  <si>
    <t>ITS</t>
  </si>
  <si>
    <t>10/10/2013-11/02/2010-05/03/2007-21/01/2005</t>
  </si>
  <si>
    <t>2,209-10,8-3,878-10,431</t>
  </si>
  <si>
    <t>Acq. of Assets-Merger-Acq. of Assets-Merger</t>
  </si>
  <si>
    <t>FR0000032633</t>
  </si>
  <si>
    <t>JACQUES BOGART</t>
  </si>
  <si>
    <t>JBOG</t>
  </si>
  <si>
    <t>FR0004007813</t>
  </si>
  <si>
    <t>KAUFMAN ET BROAD</t>
  </si>
  <si>
    <t>KOF</t>
  </si>
  <si>
    <t>B138HB7</t>
  </si>
  <si>
    <t>FR0004029411</t>
  </si>
  <si>
    <t>KEYRUS</t>
  </si>
  <si>
    <t>KEY</t>
  </si>
  <si>
    <t>FR0000185621</t>
  </si>
  <si>
    <t>KEYYO</t>
  </si>
  <si>
    <t>ALKEY</t>
  </si>
  <si>
    <t>FR0000052904</t>
  </si>
  <si>
    <t>KINDY</t>
  </si>
  <si>
    <t>ALKDY</t>
  </si>
  <si>
    <t>FR0000039638</t>
  </si>
  <si>
    <t>LA FONCIERE VERTE</t>
  </si>
  <si>
    <t>LFVE</t>
  </si>
  <si>
    <t>FR0000064917</t>
  </si>
  <si>
    <t>LA PERLA WORLD</t>
  </si>
  <si>
    <t>PERW</t>
  </si>
  <si>
    <t>FR0000066607</t>
  </si>
  <si>
    <t>LACROIX SA</t>
  </si>
  <si>
    <t>LACR</t>
  </si>
  <si>
    <t>LACROIX</t>
  </si>
  <si>
    <t>FR0000035263</t>
  </si>
  <si>
    <t>LAFUMA</t>
  </si>
  <si>
    <t>LAF</t>
  </si>
  <si>
    <t>03/06/2005-13/05/2005</t>
  </si>
  <si>
    <t>13,865-25,9</t>
  </si>
  <si>
    <t>FR0004027068</t>
  </si>
  <si>
    <t>LANSON-BCC</t>
  </si>
  <si>
    <t>LAN</t>
  </si>
  <si>
    <t>B188ZL8</t>
  </si>
  <si>
    <t>22/12/2005</t>
  </si>
  <si>
    <t>530</t>
  </si>
  <si>
    <t>FR0006864484</t>
  </si>
  <si>
    <t>LAURENT-PERRIER</t>
  </si>
  <si>
    <t>LPE</t>
  </si>
  <si>
    <t>LAURENT PERRIER</t>
  </si>
  <si>
    <t>FR0000075442</t>
  </si>
  <si>
    <t>LDLC.COM</t>
  </si>
  <si>
    <t>LDL</t>
  </si>
  <si>
    <t>FR0000075673</t>
  </si>
  <si>
    <t>LE TANNEUR</t>
  </si>
  <si>
    <t>LTAN</t>
  </si>
  <si>
    <t>LE TANNEUR ET CIE</t>
  </si>
  <si>
    <t>FR0000121295</t>
  </si>
  <si>
    <t>LEBON</t>
  </si>
  <si>
    <t>LBON</t>
  </si>
  <si>
    <t>FR0007080254</t>
  </si>
  <si>
    <t>LES HOTELS BAVEREZ</t>
  </si>
  <si>
    <t>ALLHB</t>
  </si>
  <si>
    <t>FR0000033599</t>
  </si>
  <si>
    <t>LEXIBOOK LINGUIST.</t>
  </si>
  <si>
    <t>LEX</t>
  </si>
  <si>
    <t>LEXIBOOK</t>
  </si>
  <si>
    <t>FR0000050353</t>
  </si>
  <si>
    <t>LISI</t>
  </si>
  <si>
    <t>FII</t>
  </si>
  <si>
    <t>FR0000121352</t>
  </si>
  <si>
    <t>LOCINDUS</t>
  </si>
  <si>
    <t>LD</t>
  </si>
  <si>
    <t>FR0006205019</t>
  </si>
  <si>
    <t>LOMBARD ET MEDOT</t>
  </si>
  <si>
    <t>MLCAC</t>
  </si>
  <si>
    <t>FR0000060196</t>
  </si>
  <si>
    <t>M.R.M</t>
  </si>
  <si>
    <t>MRM</t>
  </si>
  <si>
    <t>FR0000061657</t>
  </si>
  <si>
    <t>MAIS.ANTOINE BAUD</t>
  </si>
  <si>
    <t>MLMAB</t>
  </si>
  <si>
    <t>BAUD MAISON LIMITED DATA</t>
  </si>
  <si>
    <t>FR0000072993</t>
  </si>
  <si>
    <t>MAKHEIA GROUP</t>
  </si>
  <si>
    <t>ALMAK</t>
  </si>
  <si>
    <t>FR0000030074</t>
  </si>
  <si>
    <t>MALTERIES FCO-BEL.</t>
  </si>
  <si>
    <t>MALT</t>
  </si>
  <si>
    <t>MALTERIES F-BELGES</t>
  </si>
  <si>
    <t>FR0000038606</t>
  </si>
  <si>
    <t>MANITOU BF</t>
  </si>
  <si>
    <t>MTU</t>
  </si>
  <si>
    <t>MANITOU</t>
  </si>
  <si>
    <t>FR0000061244</t>
  </si>
  <si>
    <t>MECELEC</t>
  </si>
  <si>
    <t>MCLC</t>
  </si>
  <si>
    <t>FR0000052623</t>
  </si>
  <si>
    <t>MEDASYS</t>
  </si>
  <si>
    <t>MED</t>
  </si>
  <si>
    <t>FR0000063323</t>
  </si>
  <si>
    <t>MEDEA</t>
  </si>
  <si>
    <t>MEDE</t>
  </si>
  <si>
    <t>19/02/2007</t>
  </si>
  <si>
    <t>977,5</t>
  </si>
  <si>
    <t>FR0000064404</t>
  </si>
  <si>
    <t>MEDIA 6</t>
  </si>
  <si>
    <t>EDI</t>
  </si>
  <si>
    <t>FR0000053027</t>
  </si>
  <si>
    <t>MGI COUTIER</t>
  </si>
  <si>
    <t>MGIC</t>
  </si>
  <si>
    <t>FR0000076986</t>
  </si>
  <si>
    <t>MONCEY (FIN.) NOM.</t>
  </si>
  <si>
    <t>MONC</t>
  </si>
  <si>
    <t>MONCEY FINANCIERE</t>
  </si>
  <si>
    <t>FR0004048734</t>
  </si>
  <si>
    <t>MONTAIGNE FASHION</t>
  </si>
  <si>
    <t>MFG</t>
  </si>
  <si>
    <t>MONTAIGNE FASHION GROUP</t>
  </si>
  <si>
    <t>FR0000037046</t>
  </si>
  <si>
    <t>MONTUPET</t>
  </si>
  <si>
    <t>MON</t>
  </si>
  <si>
    <t>FR0004034320</t>
  </si>
  <si>
    <t>MR BRICOLAGE</t>
  </si>
  <si>
    <t>MRB</t>
  </si>
  <si>
    <t>02/07/2012</t>
  </si>
  <si>
    <t>11,25</t>
  </si>
  <si>
    <t>FR0000037970</t>
  </si>
  <si>
    <t>MUSEE GREVIN</t>
  </si>
  <si>
    <t>GREV</t>
  </si>
  <si>
    <t>FR0000054694</t>
  </si>
  <si>
    <t>NATUREX</t>
  </si>
  <si>
    <t>NRX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</si>
  <si>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</si>
  <si>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</si>
  <si>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</si>
  <si>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FR0000037392</t>
  </si>
  <si>
    <t>NERGECO</t>
  </si>
  <si>
    <t>NERG</t>
  </si>
  <si>
    <t>FR0004154060</t>
  </si>
  <si>
    <t>NETGEM</t>
  </si>
  <si>
    <t>NTG</t>
  </si>
  <si>
    <t>22/01/2013</t>
  </si>
  <si>
    <t>17,396</t>
  </si>
  <si>
    <t>FR0004050250</t>
  </si>
  <si>
    <t>NEURONES</t>
  </si>
  <si>
    <t>NRO</t>
  </si>
  <si>
    <t>3</t>
  </si>
  <si>
    <t>FR0000074130</t>
  </si>
  <si>
    <t>NICOX</t>
  </si>
  <si>
    <t>COX</t>
  </si>
  <si>
    <t>26/11/2013</t>
  </si>
  <si>
    <t>5,9</t>
  </si>
  <si>
    <t>FR0004155174</t>
  </si>
  <si>
    <t>NOVAMEX</t>
  </si>
  <si>
    <t>MLQUD</t>
  </si>
  <si>
    <t>FR0000075392</t>
  </si>
  <si>
    <t>ORAPI</t>
  </si>
  <si>
    <t>ORAP</t>
  </si>
  <si>
    <t>FR0000039141</t>
  </si>
  <si>
    <t>OROSDI</t>
  </si>
  <si>
    <t>OROS</t>
  </si>
  <si>
    <t>20</t>
  </si>
  <si>
    <t>FR0010759530</t>
  </si>
  <si>
    <t>OVERLAP GROUPE</t>
  </si>
  <si>
    <t>OVG</t>
  </si>
  <si>
    <t>OVERLAP GROUPE SUSP - 05/06/13</t>
  </si>
  <si>
    <t>B4ZMYW8</t>
  </si>
  <si>
    <t>03/05/2006-10/02/2005</t>
  </si>
  <si>
    <t>3,015-6,5</t>
  </si>
  <si>
    <t>Acq. of Assets-Merger</t>
  </si>
  <si>
    <t>FR0000077992</t>
  </si>
  <si>
    <t>PACTE NOVATION</t>
  </si>
  <si>
    <t>MLPAC</t>
  </si>
  <si>
    <t>29</t>
  </si>
  <si>
    <t>FR0000031684</t>
  </si>
  <si>
    <t>PARIS-ORLEANS</t>
  </si>
  <si>
    <t>PAOR</t>
  </si>
  <si>
    <t>PARIS ORLEANS</t>
  </si>
  <si>
    <t>FR0000038465</t>
  </si>
  <si>
    <t>PASSAT</t>
  </si>
  <si>
    <t>PSAT</t>
  </si>
  <si>
    <t>FR0011027135</t>
  </si>
  <si>
    <t>PATRIMOINE ET COMM</t>
  </si>
  <si>
    <t>PAT</t>
  </si>
  <si>
    <t>PATRIMOINE ET COMMERCE</t>
  </si>
  <si>
    <t>B5B8QJ8</t>
  </si>
  <si>
    <t>05/11/2012-05/11/2012-30/12/2011</t>
  </si>
  <si>
    <t>37,812-21,623-33,7</t>
  </si>
  <si>
    <t>Acq. Maj. Int.-Acq. Rem. Int.-Acq. of Assets</t>
  </si>
  <si>
    <t>FR0000061459</t>
  </si>
  <si>
    <t>PERRIER (GERARD)</t>
  </si>
  <si>
    <t>PERR</t>
  </si>
  <si>
    <t>GERARD PERRIER</t>
  </si>
  <si>
    <t>B1BRLP8</t>
  </si>
  <si>
    <t>FR0000077687</t>
  </si>
  <si>
    <t>PHARMAGEST INTER.</t>
  </si>
  <si>
    <t>PHA</t>
  </si>
  <si>
    <t>PHARMAGEST INTERACTIVE</t>
  </si>
  <si>
    <t>07/04/2006</t>
  </si>
  <si>
    <t>11,46</t>
  </si>
  <si>
    <t>FR0000061608</t>
  </si>
  <si>
    <t>PISCINES DESJOYAUX</t>
  </si>
  <si>
    <t>ALPDX</t>
  </si>
  <si>
    <t>FR0000030769</t>
  </si>
  <si>
    <t>PLACOPLATRE</t>
  </si>
  <si>
    <t>MLPLC</t>
  </si>
  <si>
    <t>PLACOPLATRE LIMITED DATA</t>
  </si>
  <si>
    <t>FR0000051377</t>
  </si>
  <si>
    <t>PLAST.VAL LOIRE</t>
  </si>
  <si>
    <t>PVL</t>
  </si>
  <si>
    <t>PLSTQ.DU VAL DE LOIRE</t>
  </si>
  <si>
    <t>30/05/2009</t>
  </si>
  <si>
    <t>FR0000124570</t>
  </si>
  <si>
    <t>PLASTIC OMNIUM</t>
  </si>
  <si>
    <t>POM</t>
  </si>
  <si>
    <t>B08V9H4</t>
  </si>
  <si>
    <t>17/06/2010</t>
  </si>
  <si>
    <t>330</t>
  </si>
  <si>
    <t>FR0000066441</t>
  </si>
  <si>
    <t>POUJOULAT</t>
  </si>
  <si>
    <t>ALPJT</t>
  </si>
  <si>
    <t>FR0000060832</t>
  </si>
  <si>
    <t>PRECIA</t>
  </si>
  <si>
    <t>PREC</t>
  </si>
  <si>
    <t>FR0004044600</t>
  </si>
  <si>
    <t>PRISMAFLEX INTL</t>
  </si>
  <si>
    <t>PRS</t>
  </si>
  <si>
    <t>PRISMAFLEX INTERNATIONAL</t>
  </si>
  <si>
    <t>FR0000060329</t>
  </si>
  <si>
    <t>PSB INDUSTRIES</t>
  </si>
  <si>
    <t>PSB</t>
  </si>
  <si>
    <t>FR0000065278</t>
  </si>
  <si>
    <t>PUBLIC SYSTEME HOP</t>
  </si>
  <si>
    <t>PUS</t>
  </si>
  <si>
    <t>PUBLIC SYSTEME HOPSCOTCH</t>
  </si>
  <si>
    <t>FR0000038242</t>
  </si>
  <si>
    <t>QUANTEL</t>
  </si>
  <si>
    <t>QUA</t>
  </si>
  <si>
    <t>03/09/2007</t>
  </si>
  <si>
    <t>6,1</t>
  </si>
  <si>
    <t>FR0010211615</t>
  </si>
  <si>
    <t>QUOTIUM TECHNO</t>
  </si>
  <si>
    <t>QTE</t>
  </si>
  <si>
    <t>B0GDG60</t>
  </si>
  <si>
    <t>FR0000050320</t>
  </si>
  <si>
    <t>RADIALL</t>
  </si>
  <si>
    <t>RLL</t>
  </si>
  <si>
    <t>FR0000060618</t>
  </si>
  <si>
    <t>RALLYE</t>
  </si>
  <si>
    <t>RAL</t>
  </si>
  <si>
    <t>FR0000075954</t>
  </si>
  <si>
    <t>RIBER</t>
  </si>
  <si>
    <t>RIB</t>
  </si>
  <si>
    <t>23/09/2008</t>
  </si>
  <si>
    <t>1,074</t>
  </si>
  <si>
    <t>FR0011010198</t>
  </si>
  <si>
    <t>RISC GROUP</t>
  </si>
  <si>
    <t>RSC</t>
  </si>
  <si>
    <t>B43S2Y6</t>
  </si>
  <si>
    <t>24/06/2008-12/09/2007-03/07/2007</t>
  </si>
  <si>
    <t>3,164-35-6,929</t>
  </si>
  <si>
    <t>FR0000039091</t>
  </si>
  <si>
    <t>ROBERTET</t>
  </si>
  <si>
    <t>RBT</t>
  </si>
  <si>
    <t>FR0000045601</t>
  </si>
  <si>
    <t>ROBERTET CI</t>
  </si>
  <si>
    <t>CBE</t>
  </si>
  <si>
    <t>FR0000064255</t>
  </si>
  <si>
    <t>ROCAMAT</t>
  </si>
  <si>
    <t>ROCA</t>
  </si>
  <si>
    <t>13/11/2006</t>
  </si>
  <si>
    <t>24,156</t>
  </si>
  <si>
    <t>FR0000062994</t>
  </si>
  <si>
    <t>RODRIGUEZ GROUP</t>
  </si>
  <si>
    <t>ROD</t>
  </si>
  <si>
    <t>FR0000037640</t>
  </si>
  <si>
    <t>ROUGIER S.A.</t>
  </si>
  <si>
    <t>ALRGR</t>
  </si>
  <si>
    <t>ROUGIER</t>
  </si>
  <si>
    <t>FR0000035750</t>
  </si>
  <si>
    <t>ROUSSELET CENTRIF.</t>
  </si>
  <si>
    <t>MLROU</t>
  </si>
  <si>
    <t>ROUSSELET CENTRIFUGATION</t>
  </si>
  <si>
    <t>FR0000060121</t>
  </si>
  <si>
    <t>SABETON</t>
  </si>
  <si>
    <t>SABE</t>
  </si>
  <si>
    <t>FR0000073272</t>
  </si>
  <si>
    <t>SAFRAN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</si>
  <si>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</si>
  <si>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</si>
  <si>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</si>
  <si>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</si>
  <si>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</si>
  <si>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FR0000124356</t>
  </si>
  <si>
    <t>SALVEPAR</t>
  </si>
  <si>
    <t>SY</t>
  </si>
  <si>
    <t>FR0000060071</t>
  </si>
  <si>
    <t>SAMSE</t>
  </si>
  <si>
    <t>SAMS</t>
  </si>
  <si>
    <t>B15RWD9</t>
  </si>
  <si>
    <t>07/01/2013</t>
  </si>
  <si>
    <t>FR0000064511</t>
  </si>
  <si>
    <t>SCHAEFFER DUFOUR</t>
  </si>
  <si>
    <t>SCDU</t>
  </si>
  <si>
    <t>SCHAEFFER</t>
  </si>
  <si>
    <t>FR0000052839</t>
  </si>
  <si>
    <t>SECURIDEV</t>
  </si>
  <si>
    <t>SCDV</t>
  </si>
  <si>
    <t>15/11/2005</t>
  </si>
  <si>
    <t>FR0000063653</t>
  </si>
  <si>
    <t>SICAL</t>
  </si>
  <si>
    <t>ALSIC</t>
  </si>
  <si>
    <t>FR0000060790</t>
  </si>
  <si>
    <t>SIGNAUX GIROD</t>
  </si>
  <si>
    <t>GIRO</t>
  </si>
  <si>
    <t>FR0000074122</t>
  </si>
  <si>
    <t>SII</t>
  </si>
  <si>
    <t>FR0000057937</t>
  </si>
  <si>
    <t>SIIC DE PARIS NOM.</t>
  </si>
  <si>
    <t>IMMP</t>
  </si>
  <si>
    <t>SIIC DE PARIS</t>
  </si>
  <si>
    <t>20/04/2012-11/09/2007-23/10/2006-17/07/2006</t>
  </si>
  <si>
    <t>6,382-118-300-150</t>
  </si>
  <si>
    <t>Acq. Rem. Int.-Acq. of Assets-Acq. of Assets-Acq. of Assets</t>
  </si>
  <si>
    <t>FR0004038818</t>
  </si>
  <si>
    <t>SIMO INTERNATIONAL</t>
  </si>
  <si>
    <t>MLSIM</t>
  </si>
  <si>
    <t>FR0000061582</t>
  </si>
  <si>
    <t>SIPAREX CROISSANCE</t>
  </si>
  <si>
    <t>ALSIP</t>
  </si>
  <si>
    <t>SIPAREX</t>
  </si>
  <si>
    <t>FR0010209809</t>
  </si>
  <si>
    <t>SOC FRANC CASINOS</t>
  </si>
  <si>
    <t>SFCA</t>
  </si>
  <si>
    <t>SOCIETE FSE.DE CASINOS</t>
  </si>
  <si>
    <t>B0C1CM6</t>
  </si>
  <si>
    <t>FR0000072563</t>
  </si>
  <si>
    <t>SODIFRANCE</t>
  </si>
  <si>
    <t>SOA</t>
  </si>
  <si>
    <t>FR0000078321</t>
  </si>
  <si>
    <t>SODITECH ING.</t>
  </si>
  <si>
    <t>SEC</t>
  </si>
  <si>
    <t>SODITECH INGENIERIE</t>
  </si>
  <si>
    <t>FR0000038804</t>
  </si>
  <si>
    <t>SOFIBUS PATRIMOINE</t>
  </si>
  <si>
    <t>SFBS</t>
  </si>
  <si>
    <t>FR0000030140</t>
  </si>
  <si>
    <t>SOFRAGI</t>
  </si>
  <si>
    <t>SOFR</t>
  </si>
  <si>
    <t>FR0000065864</t>
  </si>
  <si>
    <t>SOGECLAIR</t>
  </si>
  <si>
    <t>SOG</t>
  </si>
  <si>
    <t>FR0004025062</t>
  </si>
  <si>
    <t>SOITEC</t>
  </si>
  <si>
    <t>SOI</t>
  </si>
  <si>
    <t>01/02/2012-11/12/2009-06/07/2006</t>
  </si>
  <si>
    <t>15-55-13</t>
  </si>
  <si>
    <t>Merger-Acq. Maj. Int.-Acq. of Assets</t>
  </si>
  <si>
    <t>FR0004036036</t>
  </si>
  <si>
    <t>SOLUCOM</t>
  </si>
  <si>
    <t>LCO</t>
  </si>
  <si>
    <t>FR0004500106</t>
  </si>
  <si>
    <t>SOLVING EFESO INTL</t>
  </si>
  <si>
    <t>ALOLV</t>
  </si>
  <si>
    <t>SOLVING EFESO INTL.</t>
  </si>
  <si>
    <t>FR0000120495</t>
  </si>
  <si>
    <t>SOMFY SA</t>
  </si>
  <si>
    <t>SO</t>
  </si>
  <si>
    <t>SOMFY</t>
  </si>
  <si>
    <t>19/06/2006-24/04/2006</t>
  </si>
  <si>
    <t>4,5-5,2</t>
  </si>
  <si>
    <t>FR0000131732</t>
  </si>
  <si>
    <t>SPIR COMMUNICATION</t>
  </si>
  <si>
    <t>SPI</t>
  </si>
  <si>
    <t>SPIR COMM.</t>
  </si>
  <si>
    <t>22/09/2010</t>
  </si>
  <si>
    <t>FR0011289040</t>
  </si>
  <si>
    <t>SQLI</t>
  </si>
  <si>
    <t>SQI</t>
  </si>
  <si>
    <t>B8KMFF1</t>
  </si>
  <si>
    <t>19/06/2009-19/11/2007-30/05/2007</t>
  </si>
  <si>
    <t>1,8-2-2,4</t>
  </si>
  <si>
    <t>FR0000054199</t>
  </si>
  <si>
    <t>ST DUPONT</t>
  </si>
  <si>
    <t>DPT</t>
  </si>
  <si>
    <t>FR0000065674</t>
  </si>
  <si>
    <t>STALLERGENES</t>
  </si>
  <si>
    <t>GENP</t>
  </si>
  <si>
    <t>B18SZ52</t>
  </si>
  <si>
    <t>FR0000031197</t>
  </si>
  <si>
    <t>STE FR EM CHEMICAL</t>
  </si>
  <si>
    <t>MLEXX</t>
  </si>
  <si>
    <t>EXXON MOBIL CHEMICAL LIMITED DATA</t>
  </si>
  <si>
    <t>FR0000064271</t>
  </si>
  <si>
    <t>STEF</t>
  </si>
  <si>
    <t>STF</t>
  </si>
  <si>
    <t>B0VY3M3</t>
  </si>
  <si>
    <t>FR0000063976</t>
  </si>
  <si>
    <t>STREIT INDUSTRIES</t>
  </si>
  <si>
    <t>MLSTR</t>
  </si>
  <si>
    <t>FR0000032658</t>
  </si>
  <si>
    <t>SYNERGIE</t>
  </si>
  <si>
    <t>SDG</t>
  </si>
  <si>
    <t>FR0000052854</t>
  </si>
  <si>
    <t>SYSTAR</t>
  </si>
  <si>
    <t>SAR</t>
  </si>
  <si>
    <t>SYSTAR UP</t>
  </si>
  <si>
    <t>FR0004109197</t>
  </si>
  <si>
    <t>SYSTRAN</t>
  </si>
  <si>
    <t>RAN</t>
  </si>
  <si>
    <t>FR0000063307</t>
  </si>
  <si>
    <t>TAYNINH</t>
  </si>
  <si>
    <t>TAYN</t>
  </si>
  <si>
    <t>FR0000065450</t>
  </si>
  <si>
    <t>TECHNOFAN</t>
  </si>
  <si>
    <t>TNFN</t>
  </si>
  <si>
    <t>FR0000071904</t>
  </si>
  <si>
    <t>TFF GROUP</t>
  </si>
  <si>
    <t>TFF</t>
  </si>
  <si>
    <t>13/07/2011</t>
  </si>
  <si>
    <t>FR0000061111</t>
  </si>
  <si>
    <t>THERMADOR GROUPE</t>
  </si>
  <si>
    <t>THEP</t>
  </si>
  <si>
    <t>THERMADOR GPE.</t>
  </si>
  <si>
    <t>FR0000066482</t>
  </si>
  <si>
    <t>TIPIAK</t>
  </si>
  <si>
    <t>TIPI</t>
  </si>
  <si>
    <t>FR0000060949</t>
  </si>
  <si>
    <t>TIVOLY</t>
  </si>
  <si>
    <t>TVLY</t>
  </si>
  <si>
    <t>FR0000064388</t>
  </si>
  <si>
    <t>TONNA ELECTRONIQUE</t>
  </si>
  <si>
    <t>TONN</t>
  </si>
  <si>
    <t>TONNA ELECTQ.</t>
  </si>
  <si>
    <t>FR0000033003</t>
  </si>
  <si>
    <t>TOUAX</t>
  </si>
  <si>
    <t>TOUP</t>
  </si>
  <si>
    <t>FR0000036816</t>
  </si>
  <si>
    <t>TOUR EIFFEL</t>
  </si>
  <si>
    <t>EIFF</t>
  </si>
  <si>
    <t>24/11/2005</t>
  </si>
  <si>
    <t>171</t>
  </si>
  <si>
    <t>FR0000071763</t>
  </si>
  <si>
    <t>TR SERVICES</t>
  </si>
  <si>
    <t>ALTRS</t>
  </si>
  <si>
    <t>TELECOM RESEAUX SVS. SUSP - 11/08/13</t>
  </si>
  <si>
    <t>FR0000031866</t>
  </si>
  <si>
    <t>TRAMWAYS DE ROUEN</t>
  </si>
  <si>
    <t>MLTRA</t>
  </si>
  <si>
    <t>TRAMWAYS DE ROUEN LIMITED DATA</t>
  </si>
  <si>
    <t>FR0005175080</t>
  </si>
  <si>
    <t>TRANSGENE</t>
  </si>
  <si>
    <t>TNG</t>
  </si>
  <si>
    <t>FR0005691656</t>
  </si>
  <si>
    <t>TRIGANO</t>
  </si>
  <si>
    <t>TRI</t>
  </si>
  <si>
    <t>FR0000031106</t>
  </si>
  <si>
    <t>TROC ILE</t>
  </si>
  <si>
    <t>MLTRO</t>
  </si>
  <si>
    <t>TROC DE L'ILE</t>
  </si>
  <si>
    <t>FR0000079147</t>
  </si>
  <si>
    <t>U10</t>
  </si>
  <si>
    <t>UDIS</t>
  </si>
  <si>
    <t>B0T4NR0</t>
  </si>
  <si>
    <t>01/07/2006</t>
  </si>
  <si>
    <t>13</t>
  </si>
  <si>
    <t>FR0000054470</t>
  </si>
  <si>
    <t>UBISOFT ENTERTAIN</t>
  </si>
  <si>
    <t>UBI</t>
  </si>
  <si>
    <t>UBISOFT ENTM.</t>
  </si>
  <si>
    <t>B1L3CS6</t>
  </si>
  <si>
    <t>23/01/2013-13/07/2006</t>
  </si>
  <si>
    <t>1,878-18,904</t>
  </si>
  <si>
    <t>FR0010949388</t>
  </si>
  <si>
    <t>UMANIS</t>
  </si>
  <si>
    <t>ALUMS</t>
  </si>
  <si>
    <t>B4XF1J5</t>
  </si>
  <si>
    <t>03/04/2013</t>
  </si>
  <si>
    <t>2,972</t>
  </si>
  <si>
    <t>FR0000054215</t>
  </si>
  <si>
    <t>UNIBEL</t>
  </si>
  <si>
    <t>UNBL</t>
  </si>
  <si>
    <t>FR0000034548</t>
  </si>
  <si>
    <t>UNION FIN.FRANCE</t>
  </si>
  <si>
    <t>UFF</t>
  </si>
  <si>
    <t>UNION FINC.FRANC.</t>
  </si>
  <si>
    <t>FR0000074197</t>
  </si>
  <si>
    <t>UNION TECH.INFOR.</t>
  </si>
  <si>
    <t>FPG</t>
  </si>
  <si>
    <t>UNION TCHG.INF.</t>
  </si>
  <si>
    <t>FR0000120354</t>
  </si>
  <si>
    <t>VALLOUREC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</si>
  <si>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</si>
  <si>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</si>
  <si>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</si>
  <si>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</si>
  <si>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</si>
  <si>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FR0000062465</t>
  </si>
  <si>
    <t>VERNEUIL PARTICIP.</t>
  </si>
  <si>
    <t>VRNL</t>
  </si>
  <si>
    <t>VERNEUIL PARTICIPATIONS</t>
  </si>
  <si>
    <t>FR0006174496</t>
  </si>
  <si>
    <t>VERNEY CARRON</t>
  </si>
  <si>
    <t>MLVER</t>
  </si>
  <si>
    <t>11/02/2005</t>
  </si>
  <si>
    <t>0,87</t>
  </si>
  <si>
    <t>FR0000077158</t>
  </si>
  <si>
    <t>VET AFFAIRES</t>
  </si>
  <si>
    <t>VET</t>
  </si>
  <si>
    <t>FR0000031775</t>
  </si>
  <si>
    <t>VICAT</t>
  </si>
  <si>
    <t>VCT</t>
  </si>
  <si>
    <t>FR0000066680</t>
  </si>
  <si>
    <t>VIDELIO</t>
  </si>
  <si>
    <t>VDLO</t>
  </si>
  <si>
    <t>02/08/2012</t>
  </si>
  <si>
    <t>FR0000052516</t>
  </si>
  <si>
    <t>VILMORIN &amp; CIE</t>
  </si>
  <si>
    <t>RIN</t>
  </si>
  <si>
    <t>B0WM393</t>
  </si>
  <si>
    <t>FR0000031577</t>
  </si>
  <si>
    <t>VIRBAC</t>
  </si>
  <si>
    <t>VIRP</t>
  </si>
  <si>
    <t>13/12/2005-18/03/2004</t>
  </si>
  <si>
    <t>41,772-11,495</t>
  </si>
  <si>
    <t>Acq. Rem. Int.-Acq. of Assets</t>
  </si>
  <si>
    <t>FR0000065765</t>
  </si>
  <si>
    <t>VISIODENT</t>
  </si>
  <si>
    <t>SDT</t>
  </si>
  <si>
    <t>FR0000066540</t>
  </si>
  <si>
    <t>VM MATERIAUX</t>
  </si>
  <si>
    <t>VMMA</t>
  </si>
  <si>
    <t>B01ZFZ3</t>
  </si>
  <si>
    <t>WC08001</t>
  </si>
  <si>
    <t>MARKET CAPITALIZATION</t>
  </si>
  <si>
    <t>2000 DS + TOB</t>
  </si>
  <si>
    <t>WC03501/WC08001</t>
  </si>
  <si>
    <t>BOOK TO MARKET</t>
  </si>
  <si>
    <t>(P)t-1</t>
  </si>
  <si>
    <t>(P)t</t>
  </si>
  <si>
    <t>Rpt</t>
  </si>
  <si>
    <t>Décile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</si>
  <si>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</si>
  <si>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</si>
  <si>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</si>
  <si>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</si>
  <si>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</si>
  <si>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</si>
  <si>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</si>
  <si>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</si>
  <si>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</si>
  <si>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</si>
  <si>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Nombre</t>
  </si>
  <si>
    <t>Quintile</t>
  </si>
  <si>
    <t>D1.1</t>
  </si>
  <si>
    <t>D1.2</t>
  </si>
  <si>
    <t>D1.3</t>
  </si>
  <si>
    <t>D1.4</t>
  </si>
  <si>
    <t>D1.5</t>
  </si>
  <si>
    <t>Quintiles de D1</t>
  </si>
</sst>
</file>

<file path=xl/styles.xml><?xml version="1.0" encoding="utf-8"?>
<styleSheet xmlns="http://schemas.openxmlformats.org/spreadsheetml/2006/main">
  <numFmts count="1">
    <numFmt numFmtId="164" formatCode="mm/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0" fillId="2" borderId="0" xfId="0" applyFill="1"/>
    <xf numFmtId="0" fontId="1" fillId="3" borderId="0" xfId="0" applyFont="1" applyFill="1" applyAlignment="1">
      <alignment wrapText="1"/>
    </xf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164" fontId="0" fillId="2" borderId="0" xfId="0" applyNumberFormat="1" applyFill="1" applyAlignment="1">
      <alignment horizontal="center" vertical="center"/>
    </xf>
    <xf numFmtId="0" fontId="1" fillId="5" borderId="0" xfId="0" applyFont="1" applyFill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N306"/>
  <sheetViews>
    <sheetView tabSelected="1" topLeftCell="U1" workbookViewId="0">
      <selection activeCell="AM9" sqref="AM9"/>
    </sheetView>
  </sheetViews>
  <sheetFormatPr baseColWidth="10" defaultRowHeight="15"/>
  <cols>
    <col min="1" max="20" width="0" hidden="1" customWidth="1"/>
    <col min="23" max="23" width="11.42578125" style="18"/>
    <col min="26" max="26" width="11.42578125" style="13"/>
    <col min="27" max="30" width="0" hidden="1" customWidth="1"/>
    <col min="37" max="37" width="4" customWidth="1"/>
  </cols>
  <sheetData>
    <row r="1" spans="1:40" ht="60">
      <c r="A1" s="1" t="s">
        <v>0</v>
      </c>
      <c r="B1" s="1" t="s">
        <v>1</v>
      </c>
      <c r="C1" s="1" t="s">
        <v>0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2" t="s">
        <v>8</v>
      </c>
      <c r="K1" s="3" t="s">
        <v>9</v>
      </c>
      <c r="L1" s="11" t="s">
        <v>15</v>
      </c>
      <c r="M1" s="2" t="s">
        <v>10</v>
      </c>
      <c r="N1" s="2" t="s">
        <v>11</v>
      </c>
      <c r="O1" s="2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5" t="s">
        <v>1302</v>
      </c>
      <c r="V1" s="7" t="s">
        <v>1304</v>
      </c>
      <c r="W1" s="14" t="s">
        <v>1310</v>
      </c>
      <c r="X1" s="5" t="s">
        <v>1305</v>
      </c>
      <c r="Y1" s="7" t="s">
        <v>1304</v>
      </c>
      <c r="Z1" s="14" t="s">
        <v>1322</v>
      </c>
      <c r="AA1" s="10">
        <v>36892</v>
      </c>
      <c r="AB1" s="12" t="s">
        <v>1308</v>
      </c>
      <c r="AC1" s="12" t="s">
        <v>1307</v>
      </c>
      <c r="AD1" s="12" t="s">
        <v>1309</v>
      </c>
      <c r="AE1" s="14"/>
      <c r="AG1" s="15"/>
      <c r="AI1" s="16" t="s">
        <v>1310</v>
      </c>
      <c r="AJ1" s="19" t="s">
        <v>1321</v>
      </c>
    </row>
    <row r="2" spans="1:40">
      <c r="A2" t="s">
        <v>34</v>
      </c>
      <c r="B2" t="s">
        <v>35</v>
      </c>
      <c r="C2" t="s">
        <v>34</v>
      </c>
      <c r="D2" t="s">
        <v>36</v>
      </c>
      <c r="E2" t="s">
        <v>37</v>
      </c>
      <c r="F2" t="s">
        <v>19</v>
      </c>
      <c r="G2" t="s">
        <v>20</v>
      </c>
      <c r="H2" t="s">
        <v>38</v>
      </c>
      <c r="I2" t="s">
        <v>39</v>
      </c>
      <c r="J2">
        <v>289317</v>
      </c>
      <c r="K2" t="s">
        <v>40</v>
      </c>
      <c r="L2" s="9" t="s">
        <v>32</v>
      </c>
      <c r="M2" t="s">
        <v>34</v>
      </c>
      <c r="N2" t="s">
        <v>22</v>
      </c>
      <c r="O2" t="s">
        <v>41</v>
      </c>
      <c r="P2" t="s">
        <v>42</v>
      </c>
      <c r="Q2" t="s">
        <v>43</v>
      </c>
      <c r="R2" t="s">
        <v>32</v>
      </c>
      <c r="S2" t="s">
        <v>32</v>
      </c>
      <c r="T2" t="s">
        <v>32</v>
      </c>
      <c r="U2" s="6" t="s">
        <v>1303</v>
      </c>
      <c r="V2" s="8">
        <v>4961</v>
      </c>
      <c r="W2" s="17" t="str">
        <f t="shared" ref="W2:W65" si="0">VLOOKUP(V2,$AH$2:$AI$11,2)</f>
        <v>D1</v>
      </c>
      <c r="X2" s="6" t="s">
        <v>1306</v>
      </c>
      <c r="Y2" s="8">
        <v>0.14372102398709938</v>
      </c>
      <c r="Z2" s="13" t="str">
        <f>VLOOKUP(Y2,$AM$14:$AN$18,2)</f>
        <v>D1.1</v>
      </c>
      <c r="AA2">
        <v>0</v>
      </c>
      <c r="AB2">
        <v>0.53939999999999999</v>
      </c>
      <c r="AC2">
        <v>0.56710000000000005</v>
      </c>
      <c r="AD2">
        <f t="shared" ref="AD2:AD65" si="1">+(AB2-AC2)/AC2</f>
        <v>-4.8845000881678813E-2</v>
      </c>
      <c r="AE2" s="13"/>
      <c r="AG2" s="15">
        <v>0</v>
      </c>
      <c r="AH2" s="15">
        <f>PERCENTILE($V$2:$V$306,AG2)</f>
        <v>533</v>
      </c>
      <c r="AI2" s="16" t="s">
        <v>1311</v>
      </c>
      <c r="AJ2" s="19">
        <f>COUNTIF(W:W,AI2)</f>
        <v>31</v>
      </c>
    </row>
    <row r="3" spans="1:40">
      <c r="A3" t="s">
        <v>171</v>
      </c>
      <c r="B3" t="s">
        <v>172</v>
      </c>
      <c r="C3" t="s">
        <v>171</v>
      </c>
      <c r="D3" t="s">
        <v>173</v>
      </c>
      <c r="E3" t="s">
        <v>37</v>
      </c>
      <c r="F3" t="s">
        <v>19</v>
      </c>
      <c r="G3" t="s">
        <v>20</v>
      </c>
      <c r="H3" t="s">
        <v>38</v>
      </c>
      <c r="I3" t="s">
        <v>172</v>
      </c>
      <c r="J3">
        <v>936560</v>
      </c>
      <c r="K3">
        <v>4061821</v>
      </c>
      <c r="L3" s="9" t="s">
        <v>174</v>
      </c>
      <c r="M3" t="s">
        <v>171</v>
      </c>
      <c r="N3" t="s">
        <v>22</v>
      </c>
      <c r="O3" t="s">
        <v>29</v>
      </c>
      <c r="P3" t="s">
        <v>30</v>
      </c>
      <c r="Q3" t="s">
        <v>33</v>
      </c>
      <c r="R3" t="s">
        <v>174</v>
      </c>
      <c r="S3" t="s">
        <v>175</v>
      </c>
      <c r="T3" t="s">
        <v>104</v>
      </c>
      <c r="U3" s="6" t="s">
        <v>1303</v>
      </c>
      <c r="V3" s="8">
        <v>1558</v>
      </c>
      <c r="W3" s="17" t="str">
        <f t="shared" si="0"/>
        <v>D1</v>
      </c>
      <c r="X3" s="6" t="s">
        <v>1306</v>
      </c>
      <c r="Y3" s="8">
        <v>0.94801026957638002</v>
      </c>
      <c r="Z3" s="13" t="str">
        <f t="shared" ref="Z3:Z32" si="2">VLOOKUP(Y3,$AM$14:$AN$18,2)</f>
        <v>D1.3</v>
      </c>
      <c r="AA3">
        <v>0</v>
      </c>
      <c r="AB3">
        <v>3.8800000000000003</v>
      </c>
      <c r="AC3">
        <v>6.2759</v>
      </c>
      <c r="AD3">
        <f t="shared" si="1"/>
        <v>-0.3817619783616692</v>
      </c>
      <c r="AE3" s="13"/>
      <c r="AG3" s="15">
        <v>0.1</v>
      </c>
      <c r="AH3" s="15">
        <f>PERCENTILE($V$2:$V$306,AG3)</f>
        <v>6384.6</v>
      </c>
      <c r="AI3" s="16" t="s">
        <v>1312</v>
      </c>
      <c r="AJ3" s="19">
        <f>COUNTIF(W:W,AI3)</f>
        <v>30</v>
      </c>
    </row>
    <row r="4" spans="1:40">
      <c r="A4" t="s">
        <v>337</v>
      </c>
      <c r="B4" t="s">
        <v>338</v>
      </c>
      <c r="C4" t="s">
        <v>337</v>
      </c>
      <c r="D4" t="s">
        <v>339</v>
      </c>
      <c r="E4" t="s">
        <v>37</v>
      </c>
      <c r="F4" t="s">
        <v>19</v>
      </c>
      <c r="G4" t="s">
        <v>20</v>
      </c>
      <c r="H4" t="s">
        <v>38</v>
      </c>
      <c r="I4" t="s">
        <v>338</v>
      </c>
      <c r="J4">
        <v>772597</v>
      </c>
      <c r="K4">
        <v>4189198</v>
      </c>
      <c r="L4" s="9" t="s">
        <v>32</v>
      </c>
      <c r="M4" t="s">
        <v>337</v>
      </c>
      <c r="N4" t="s">
        <v>22</v>
      </c>
      <c r="O4" t="s">
        <v>41</v>
      </c>
      <c r="P4" t="s">
        <v>42</v>
      </c>
      <c r="Q4" t="s">
        <v>43</v>
      </c>
      <c r="R4" t="s">
        <v>32</v>
      </c>
      <c r="S4" t="s">
        <v>32</v>
      </c>
      <c r="T4" t="s">
        <v>32</v>
      </c>
      <c r="U4" s="6" t="s">
        <v>1303</v>
      </c>
      <c r="V4" s="8">
        <v>533</v>
      </c>
      <c r="W4" s="17" t="str">
        <f t="shared" si="0"/>
        <v>D1</v>
      </c>
      <c r="X4" s="6" t="s">
        <v>1306</v>
      </c>
      <c r="Y4" s="8">
        <v>3.5309568480300189</v>
      </c>
      <c r="Z4" s="13" t="str">
        <f t="shared" si="2"/>
        <v>D1.5</v>
      </c>
      <c r="AA4">
        <v>0</v>
      </c>
      <c r="AB4">
        <v>1.1300000000000001</v>
      </c>
      <c r="AC4">
        <v>1.1100000000000001</v>
      </c>
      <c r="AD4">
        <f t="shared" si="1"/>
        <v>1.8018018018018032E-2</v>
      </c>
      <c r="AE4" s="13"/>
      <c r="AG4" s="15">
        <v>0.2</v>
      </c>
      <c r="AH4" s="15">
        <f t="shared" ref="AH4:AH11" si="3">PERCENTILE($V$2:$V$306,AG4)</f>
        <v>13316.2</v>
      </c>
      <c r="AI4" s="16" t="s">
        <v>1313</v>
      </c>
      <c r="AJ4" s="19">
        <f>COUNTIF(W:W,AI4)</f>
        <v>31</v>
      </c>
    </row>
    <row r="5" spans="1:40">
      <c r="A5" t="s">
        <v>343</v>
      </c>
      <c r="B5" t="s">
        <v>344</v>
      </c>
      <c r="C5" t="s">
        <v>343</v>
      </c>
      <c r="D5" t="s">
        <v>345</v>
      </c>
      <c r="E5" t="s">
        <v>37</v>
      </c>
      <c r="F5" t="s">
        <v>19</v>
      </c>
      <c r="G5" t="s">
        <v>20</v>
      </c>
      <c r="H5" t="s">
        <v>38</v>
      </c>
      <c r="I5" t="s">
        <v>346</v>
      </c>
      <c r="J5">
        <v>997953</v>
      </c>
      <c r="K5">
        <v>4569206</v>
      </c>
      <c r="L5" s="9" t="s">
        <v>32</v>
      </c>
      <c r="M5" t="s">
        <v>343</v>
      </c>
      <c r="N5" t="s">
        <v>22</v>
      </c>
      <c r="O5" t="s">
        <v>51</v>
      </c>
      <c r="P5" t="s">
        <v>52</v>
      </c>
      <c r="Q5" t="s">
        <v>117</v>
      </c>
      <c r="R5" t="s">
        <v>32</v>
      </c>
      <c r="S5" t="s">
        <v>32</v>
      </c>
      <c r="T5" t="s">
        <v>32</v>
      </c>
      <c r="U5" s="6" t="s">
        <v>1303</v>
      </c>
      <c r="V5" s="8">
        <v>3808</v>
      </c>
      <c r="W5" s="17" t="str">
        <f t="shared" si="0"/>
        <v>D1</v>
      </c>
      <c r="X5" s="6" t="s">
        <v>1306</v>
      </c>
      <c r="Y5" s="8">
        <v>2.90625</v>
      </c>
      <c r="Z5" s="13" t="str">
        <f t="shared" si="2"/>
        <v>D1.5</v>
      </c>
      <c r="AA5">
        <v>0</v>
      </c>
      <c r="AB5">
        <v>19.5</v>
      </c>
      <c r="AC5">
        <v>17</v>
      </c>
      <c r="AD5">
        <f t="shared" si="1"/>
        <v>0.14705882352941177</v>
      </c>
      <c r="AE5" s="13"/>
      <c r="AG5" s="15">
        <v>0.3</v>
      </c>
      <c r="AH5" s="15">
        <f t="shared" si="3"/>
        <v>21066</v>
      </c>
      <c r="AI5" s="16" t="s">
        <v>1314</v>
      </c>
      <c r="AJ5" s="19">
        <f>COUNTIF(W:W,AI5)</f>
        <v>30</v>
      </c>
    </row>
    <row r="6" spans="1:40">
      <c r="A6" t="s">
        <v>424</v>
      </c>
      <c r="B6" t="s">
        <v>425</v>
      </c>
      <c r="C6" t="s">
        <v>424</v>
      </c>
      <c r="D6" t="s">
        <v>426</v>
      </c>
      <c r="E6" t="s">
        <v>27</v>
      </c>
      <c r="F6" t="s">
        <v>19</v>
      </c>
      <c r="G6" t="s">
        <v>20</v>
      </c>
      <c r="H6" t="s">
        <v>28</v>
      </c>
      <c r="I6" t="s">
        <v>425</v>
      </c>
      <c r="J6">
        <v>267465</v>
      </c>
      <c r="K6">
        <v>4644987</v>
      </c>
      <c r="L6" s="9" t="s">
        <v>32</v>
      </c>
      <c r="M6" t="s">
        <v>424</v>
      </c>
      <c r="N6" t="s">
        <v>22</v>
      </c>
      <c r="O6" t="s">
        <v>61</v>
      </c>
      <c r="P6" t="s">
        <v>62</v>
      </c>
      <c r="Q6" t="s">
        <v>62</v>
      </c>
      <c r="R6" t="s">
        <v>32</v>
      </c>
      <c r="S6" t="s">
        <v>32</v>
      </c>
      <c r="T6" t="s">
        <v>32</v>
      </c>
      <c r="U6" s="6" t="s">
        <v>1303</v>
      </c>
      <c r="V6" s="8">
        <v>3800</v>
      </c>
      <c r="W6" s="17" t="str">
        <f t="shared" si="0"/>
        <v>D1</v>
      </c>
      <c r="X6" s="6" t="s">
        <v>1306</v>
      </c>
      <c r="Y6" s="8">
        <v>0.10342105263157894</v>
      </c>
      <c r="Z6" s="13" t="str">
        <f t="shared" si="2"/>
        <v>D1.1</v>
      </c>
      <c r="AA6">
        <v>0</v>
      </c>
      <c r="AB6">
        <v>9.3000000000000007</v>
      </c>
      <c r="AC6">
        <v>9.5</v>
      </c>
      <c r="AD6">
        <f t="shared" si="1"/>
        <v>-2.1052631578947295E-2</v>
      </c>
      <c r="AE6" s="13"/>
      <c r="AG6" s="15">
        <v>0.4</v>
      </c>
      <c r="AH6" s="15">
        <f t="shared" si="3"/>
        <v>30978</v>
      </c>
      <c r="AI6" s="16" t="s">
        <v>1315</v>
      </c>
      <c r="AJ6" s="19">
        <f>COUNTIF(W:W,AI6)</f>
        <v>30</v>
      </c>
    </row>
    <row r="7" spans="1:40">
      <c r="A7" t="s">
        <v>463</v>
      </c>
      <c r="B7" t="s">
        <v>464</v>
      </c>
      <c r="C7" t="s">
        <v>463</v>
      </c>
      <c r="D7" t="s">
        <v>465</v>
      </c>
      <c r="E7" t="s">
        <v>27</v>
      </c>
      <c r="F7" t="s">
        <v>19</v>
      </c>
      <c r="G7" t="s">
        <v>20</v>
      </c>
      <c r="H7" t="s">
        <v>28</v>
      </c>
      <c r="I7" t="s">
        <v>464</v>
      </c>
      <c r="J7">
        <v>142568</v>
      </c>
      <c r="K7">
        <v>7035209</v>
      </c>
      <c r="L7" s="9" t="s">
        <v>32</v>
      </c>
      <c r="M7" t="s">
        <v>463</v>
      </c>
      <c r="N7" t="s">
        <v>22</v>
      </c>
      <c r="O7" t="s">
        <v>23</v>
      </c>
      <c r="P7" t="s">
        <v>24</v>
      </c>
      <c r="Q7" t="s">
        <v>25</v>
      </c>
      <c r="R7" t="s">
        <v>32</v>
      </c>
      <c r="S7" t="s">
        <v>32</v>
      </c>
      <c r="T7" t="s">
        <v>32</v>
      </c>
      <c r="U7" s="6" t="s">
        <v>1303</v>
      </c>
      <c r="V7" s="8">
        <v>4037</v>
      </c>
      <c r="W7" s="17" t="str">
        <f t="shared" si="0"/>
        <v>D1</v>
      </c>
      <c r="X7" s="6" t="s">
        <v>1306</v>
      </c>
      <c r="Y7" s="8">
        <v>0.46742630666336388</v>
      </c>
      <c r="Z7" s="13" t="str">
        <f t="shared" si="2"/>
        <v>D1.2</v>
      </c>
      <c r="AA7">
        <v>0</v>
      </c>
      <c r="AB7">
        <v>3.5</v>
      </c>
      <c r="AC7">
        <v>2.74</v>
      </c>
      <c r="AD7">
        <f t="shared" si="1"/>
        <v>0.27737226277372251</v>
      </c>
      <c r="AE7" s="13"/>
      <c r="AG7" s="15">
        <v>0.5</v>
      </c>
      <c r="AH7" s="15">
        <f t="shared" si="3"/>
        <v>49727</v>
      </c>
      <c r="AI7" s="16" t="s">
        <v>1316</v>
      </c>
      <c r="AJ7" s="19">
        <f>COUNTIF(W:W,AI7)</f>
        <v>31</v>
      </c>
    </row>
    <row r="8" spans="1:40">
      <c r="A8" t="s">
        <v>498</v>
      </c>
      <c r="B8" t="s">
        <v>499</v>
      </c>
      <c r="C8" t="s">
        <v>498</v>
      </c>
      <c r="D8" t="s">
        <v>500</v>
      </c>
      <c r="E8" t="s">
        <v>37</v>
      </c>
      <c r="F8" t="s">
        <v>19</v>
      </c>
      <c r="G8" t="s">
        <v>20</v>
      </c>
      <c r="H8" t="s">
        <v>38</v>
      </c>
      <c r="I8" t="s">
        <v>499</v>
      </c>
      <c r="J8">
        <v>539971</v>
      </c>
      <c r="K8">
        <v>4192914</v>
      </c>
      <c r="L8" s="9" t="s">
        <v>32</v>
      </c>
      <c r="M8" t="s">
        <v>498</v>
      </c>
      <c r="N8" t="s">
        <v>22</v>
      </c>
      <c r="O8" t="s">
        <v>51</v>
      </c>
      <c r="P8" t="s">
        <v>52</v>
      </c>
      <c r="Q8" t="s">
        <v>54</v>
      </c>
      <c r="R8" t="s">
        <v>32</v>
      </c>
      <c r="S8" t="s">
        <v>32</v>
      </c>
      <c r="T8" t="s">
        <v>32</v>
      </c>
      <c r="U8" s="6" t="s">
        <v>1303</v>
      </c>
      <c r="V8" s="8">
        <v>3463</v>
      </c>
      <c r="W8" s="17" t="str">
        <f t="shared" si="0"/>
        <v>D1</v>
      </c>
      <c r="X8" s="6" t="s">
        <v>1306</v>
      </c>
      <c r="Y8" s="8">
        <v>2.2185965925498121</v>
      </c>
      <c r="Z8" s="13" t="str">
        <f t="shared" si="2"/>
        <v>D1.4</v>
      </c>
      <c r="AA8">
        <v>0</v>
      </c>
      <c r="AB8">
        <v>2</v>
      </c>
      <c r="AC8">
        <v>2.5</v>
      </c>
      <c r="AD8">
        <f t="shared" si="1"/>
        <v>-0.2</v>
      </c>
      <c r="AE8" s="13"/>
      <c r="AG8" s="15">
        <v>0.6</v>
      </c>
      <c r="AH8" s="15">
        <f t="shared" si="3"/>
        <v>72480.60000000002</v>
      </c>
      <c r="AI8" s="16" t="s">
        <v>1317</v>
      </c>
      <c r="AJ8" s="19">
        <f>COUNTIF(W:W,AI8)</f>
        <v>30</v>
      </c>
    </row>
    <row r="9" spans="1:40">
      <c r="A9" t="s">
        <v>539</v>
      </c>
      <c r="B9" t="s">
        <v>540</v>
      </c>
      <c r="C9" t="s">
        <v>539</v>
      </c>
      <c r="D9" t="s">
        <v>541</v>
      </c>
      <c r="E9" t="s">
        <v>37</v>
      </c>
      <c r="F9" t="s">
        <v>19</v>
      </c>
      <c r="G9" t="s">
        <v>20</v>
      </c>
      <c r="H9" t="s">
        <v>38</v>
      </c>
      <c r="I9" t="s">
        <v>542</v>
      </c>
      <c r="J9">
        <v>936648</v>
      </c>
      <c r="K9">
        <v>4332107</v>
      </c>
      <c r="L9" s="9" t="s">
        <v>32</v>
      </c>
      <c r="M9" t="s">
        <v>539</v>
      </c>
      <c r="N9" t="s">
        <v>22</v>
      </c>
      <c r="O9" t="s">
        <v>51</v>
      </c>
      <c r="P9" t="s">
        <v>52</v>
      </c>
      <c r="Q9" t="s">
        <v>117</v>
      </c>
      <c r="R9" t="s">
        <v>32</v>
      </c>
      <c r="S9" t="s">
        <v>32</v>
      </c>
      <c r="T9" t="s">
        <v>32</v>
      </c>
      <c r="U9" s="6" t="s">
        <v>1303</v>
      </c>
      <c r="V9" s="8">
        <v>2032</v>
      </c>
      <c r="W9" s="17" t="str">
        <f t="shared" si="0"/>
        <v>D1</v>
      </c>
      <c r="X9" s="6" t="s">
        <v>1306</v>
      </c>
      <c r="Y9" s="8">
        <v>1.6279527559055118</v>
      </c>
      <c r="Z9" s="13" t="str">
        <f t="shared" si="2"/>
        <v>D1.4</v>
      </c>
      <c r="AA9">
        <v>0</v>
      </c>
      <c r="AB9">
        <v>7.36</v>
      </c>
      <c r="AC9">
        <v>8.1</v>
      </c>
      <c r="AD9">
        <f t="shared" si="1"/>
        <v>-9.1358024691357939E-2</v>
      </c>
      <c r="AE9" s="13"/>
      <c r="AG9" s="15">
        <v>0.7</v>
      </c>
      <c r="AH9" s="15">
        <f t="shared" si="3"/>
        <v>127562.79999999992</v>
      </c>
      <c r="AI9" s="16" t="s">
        <v>1318</v>
      </c>
      <c r="AJ9" s="19">
        <f>COUNTIF(W:W,AI9)</f>
        <v>31</v>
      </c>
    </row>
    <row r="10" spans="1:40">
      <c r="A10" t="s">
        <v>543</v>
      </c>
      <c r="B10" t="s">
        <v>544</v>
      </c>
      <c r="C10" t="s">
        <v>543</v>
      </c>
      <c r="D10" t="s">
        <v>545</v>
      </c>
      <c r="E10" t="s">
        <v>37</v>
      </c>
      <c r="F10" t="s">
        <v>19</v>
      </c>
      <c r="G10" t="s">
        <v>20</v>
      </c>
      <c r="H10" t="s">
        <v>38</v>
      </c>
      <c r="I10" t="s">
        <v>546</v>
      </c>
      <c r="J10">
        <v>936808</v>
      </c>
      <c r="K10">
        <v>4776341</v>
      </c>
      <c r="L10" s="9" t="s">
        <v>32</v>
      </c>
      <c r="M10" t="s">
        <v>543</v>
      </c>
      <c r="N10" t="s">
        <v>22</v>
      </c>
      <c r="O10" t="s">
        <v>41</v>
      </c>
      <c r="P10" t="s">
        <v>42</v>
      </c>
      <c r="Q10" t="s">
        <v>43</v>
      </c>
      <c r="R10" t="s">
        <v>32</v>
      </c>
      <c r="S10" t="s">
        <v>32</v>
      </c>
      <c r="T10" t="s">
        <v>32</v>
      </c>
      <c r="U10" s="6" t="s">
        <v>1303</v>
      </c>
      <c r="V10" s="8">
        <v>3457</v>
      </c>
      <c r="W10" s="17" t="str">
        <f t="shared" si="0"/>
        <v>D1</v>
      </c>
      <c r="X10" s="6" t="s">
        <v>1306</v>
      </c>
      <c r="Y10" s="8">
        <v>6.6549030951692218</v>
      </c>
      <c r="Z10" s="13" t="str">
        <f t="shared" si="2"/>
        <v>D1.5</v>
      </c>
      <c r="AA10">
        <v>0</v>
      </c>
      <c r="AB10">
        <v>32.11</v>
      </c>
      <c r="AC10">
        <v>30.41</v>
      </c>
      <c r="AD10">
        <f t="shared" si="1"/>
        <v>5.5902663597500797E-2</v>
      </c>
      <c r="AE10" s="13"/>
      <c r="AG10" s="15">
        <v>0.8</v>
      </c>
      <c r="AH10" s="15">
        <f t="shared" si="3"/>
        <v>229717.80000000016</v>
      </c>
      <c r="AI10" s="16" t="s">
        <v>1319</v>
      </c>
      <c r="AJ10" s="19">
        <f>COUNTIF(W:W,AI10)</f>
        <v>30</v>
      </c>
    </row>
    <row r="11" spans="1:40">
      <c r="A11" t="s">
        <v>547</v>
      </c>
      <c r="B11" t="s">
        <v>548</v>
      </c>
      <c r="C11" t="s">
        <v>547</v>
      </c>
      <c r="D11" t="s">
        <v>548</v>
      </c>
      <c r="E11" t="s">
        <v>37</v>
      </c>
      <c r="F11" t="s">
        <v>19</v>
      </c>
      <c r="G11" t="s">
        <v>20</v>
      </c>
      <c r="H11" t="s">
        <v>55</v>
      </c>
      <c r="I11" t="s">
        <v>548</v>
      </c>
      <c r="J11">
        <v>776580</v>
      </c>
      <c r="K11" t="s">
        <v>549</v>
      </c>
      <c r="L11" s="9" t="s">
        <v>550</v>
      </c>
      <c r="M11" t="s">
        <v>547</v>
      </c>
      <c r="N11" t="s">
        <v>22</v>
      </c>
      <c r="O11" t="s">
        <v>51</v>
      </c>
      <c r="P11" t="s">
        <v>52</v>
      </c>
      <c r="Q11" t="s">
        <v>54</v>
      </c>
      <c r="R11" t="s">
        <v>550</v>
      </c>
      <c r="S11" t="s">
        <v>551</v>
      </c>
      <c r="T11" t="s">
        <v>552</v>
      </c>
      <c r="U11" s="6" t="s">
        <v>1303</v>
      </c>
      <c r="V11" s="8">
        <v>5079</v>
      </c>
      <c r="W11" s="17" t="str">
        <f t="shared" si="0"/>
        <v>D1</v>
      </c>
      <c r="X11" s="6" t="s">
        <v>1306</v>
      </c>
      <c r="Y11" s="8">
        <v>2.8446544595392793</v>
      </c>
      <c r="Z11" s="13" t="str">
        <f t="shared" si="2"/>
        <v>D1.5</v>
      </c>
      <c r="AA11">
        <v>0</v>
      </c>
      <c r="AB11">
        <v>8.7249999999999996</v>
      </c>
      <c r="AC11">
        <v>7.5500000000000007</v>
      </c>
      <c r="AD11">
        <f t="shared" si="1"/>
        <v>0.15562913907284753</v>
      </c>
      <c r="AE11" s="13"/>
      <c r="AG11" s="15">
        <v>0.9</v>
      </c>
      <c r="AH11" s="15">
        <f t="shared" si="3"/>
        <v>527784.20000000007</v>
      </c>
      <c r="AI11" s="16" t="s">
        <v>1320</v>
      </c>
      <c r="AJ11" s="19">
        <f>COUNTIF(W:W,AI11)</f>
        <v>31</v>
      </c>
    </row>
    <row r="12" spans="1:40">
      <c r="A12" t="s">
        <v>572</v>
      </c>
      <c r="B12" t="s">
        <v>573</v>
      </c>
      <c r="C12" t="s">
        <v>572</v>
      </c>
      <c r="D12" t="s">
        <v>574</v>
      </c>
      <c r="E12" t="s">
        <v>37</v>
      </c>
      <c r="F12" t="s">
        <v>19</v>
      </c>
      <c r="G12" t="s">
        <v>20</v>
      </c>
      <c r="H12" t="s">
        <v>38</v>
      </c>
      <c r="I12" t="s">
        <v>573</v>
      </c>
      <c r="J12">
        <v>772599</v>
      </c>
      <c r="K12">
        <v>4203366</v>
      </c>
      <c r="L12" s="9" t="s">
        <v>32</v>
      </c>
      <c r="M12" t="s">
        <v>572</v>
      </c>
      <c r="N12" t="s">
        <v>22</v>
      </c>
      <c r="O12" t="s">
        <v>23</v>
      </c>
      <c r="P12" t="s">
        <v>24</v>
      </c>
      <c r="Q12" t="s">
        <v>44</v>
      </c>
      <c r="R12" t="s">
        <v>32</v>
      </c>
      <c r="S12" t="s">
        <v>32</v>
      </c>
      <c r="T12" t="s">
        <v>32</v>
      </c>
      <c r="U12" s="6" t="s">
        <v>1303</v>
      </c>
      <c r="V12" s="8">
        <v>2880</v>
      </c>
      <c r="W12" s="17" t="str">
        <f t="shared" si="0"/>
        <v>D1</v>
      </c>
      <c r="X12" s="6" t="s">
        <v>1306</v>
      </c>
      <c r="Y12" s="8">
        <v>3.4086805555555557</v>
      </c>
      <c r="Z12" s="13" t="str">
        <f t="shared" si="2"/>
        <v>D1.5</v>
      </c>
      <c r="AA12">
        <v>0</v>
      </c>
      <c r="AB12">
        <v>3.8002000000000002</v>
      </c>
      <c r="AC12">
        <v>3.9032</v>
      </c>
      <c r="AD12">
        <f t="shared" si="1"/>
        <v>-2.6388604222176613E-2</v>
      </c>
      <c r="AE12" s="13"/>
    </row>
    <row r="13" spans="1:40">
      <c r="A13" t="s">
        <v>582</v>
      </c>
      <c r="B13" t="s">
        <v>583</v>
      </c>
      <c r="C13" t="s">
        <v>582</v>
      </c>
      <c r="D13" t="s">
        <v>583</v>
      </c>
      <c r="E13" t="s">
        <v>37</v>
      </c>
      <c r="F13" t="s">
        <v>19</v>
      </c>
      <c r="G13" t="s">
        <v>20</v>
      </c>
      <c r="H13" t="s">
        <v>38</v>
      </c>
      <c r="I13" t="s">
        <v>583</v>
      </c>
      <c r="J13">
        <v>916038</v>
      </c>
      <c r="K13">
        <v>4338804</v>
      </c>
      <c r="L13" s="9" t="s">
        <v>32</v>
      </c>
      <c r="M13" t="s">
        <v>582</v>
      </c>
      <c r="N13" t="s">
        <v>22</v>
      </c>
      <c r="O13" t="s">
        <v>51</v>
      </c>
      <c r="P13" t="s">
        <v>52</v>
      </c>
      <c r="Q13" t="s">
        <v>53</v>
      </c>
      <c r="R13" t="s">
        <v>32</v>
      </c>
      <c r="S13" t="s">
        <v>32</v>
      </c>
      <c r="T13" t="s">
        <v>32</v>
      </c>
      <c r="U13" s="6" t="s">
        <v>1303</v>
      </c>
      <c r="V13" s="8">
        <v>1956</v>
      </c>
      <c r="W13" s="17" t="str">
        <f t="shared" si="0"/>
        <v>D1</v>
      </c>
      <c r="X13" s="6" t="s">
        <v>1306</v>
      </c>
      <c r="Y13" s="8">
        <v>7.3619631901840496E-2</v>
      </c>
      <c r="Z13" s="13" t="str">
        <f t="shared" si="2"/>
        <v>D1.1</v>
      </c>
      <c r="AA13">
        <v>0</v>
      </c>
      <c r="AB13">
        <v>1.6604000000000001</v>
      </c>
      <c r="AC13">
        <v>0.76300000000000001</v>
      </c>
      <c r="AD13">
        <f t="shared" si="1"/>
        <v>1.1761467889908257</v>
      </c>
      <c r="AE13" s="13"/>
      <c r="AL13" t="s">
        <v>1328</v>
      </c>
    </row>
    <row r="14" spans="1:40">
      <c r="A14" t="s">
        <v>591</v>
      </c>
      <c r="B14" t="s">
        <v>592</v>
      </c>
      <c r="C14" t="s">
        <v>591</v>
      </c>
      <c r="D14" t="s">
        <v>593</v>
      </c>
      <c r="E14" t="s">
        <v>37</v>
      </c>
      <c r="F14" t="s">
        <v>19</v>
      </c>
      <c r="G14" t="s">
        <v>20</v>
      </c>
      <c r="H14" t="s">
        <v>38</v>
      </c>
      <c r="I14" t="s">
        <v>592</v>
      </c>
      <c r="J14">
        <v>936837</v>
      </c>
      <c r="K14">
        <v>4872807</v>
      </c>
      <c r="L14" s="9" t="s">
        <v>32</v>
      </c>
      <c r="M14" t="s">
        <v>591</v>
      </c>
      <c r="N14" t="s">
        <v>22</v>
      </c>
      <c r="O14" t="s">
        <v>51</v>
      </c>
      <c r="P14" t="s">
        <v>52</v>
      </c>
      <c r="Q14" t="s">
        <v>54</v>
      </c>
      <c r="R14" t="s">
        <v>32</v>
      </c>
      <c r="S14" t="s">
        <v>32</v>
      </c>
      <c r="T14" t="s">
        <v>32</v>
      </c>
      <c r="U14" s="6" t="s">
        <v>1303</v>
      </c>
      <c r="V14" s="8">
        <v>4650</v>
      </c>
      <c r="W14" s="17" t="str">
        <f t="shared" si="0"/>
        <v>D1</v>
      </c>
      <c r="X14" s="6" t="s">
        <v>1306</v>
      </c>
      <c r="Y14" s="8">
        <v>0.98021505376344087</v>
      </c>
      <c r="Z14" s="13" t="str">
        <f t="shared" si="2"/>
        <v>D1.3</v>
      </c>
      <c r="AA14">
        <v>0</v>
      </c>
      <c r="AB14">
        <v>32.743600000000001</v>
      </c>
      <c r="AC14">
        <v>32.743600000000001</v>
      </c>
      <c r="AD14">
        <f t="shared" si="1"/>
        <v>0</v>
      </c>
      <c r="AE14" s="13"/>
      <c r="AL14" s="4">
        <v>0</v>
      </c>
      <c r="AM14" s="20">
        <f>PERCENTILE($Y$2:$Y$32,AL14)</f>
        <v>7.3619631901840496E-2</v>
      </c>
      <c r="AN14" s="4" t="s">
        <v>1323</v>
      </c>
    </row>
    <row r="15" spans="1:40">
      <c r="A15" t="s">
        <v>597</v>
      </c>
      <c r="B15" t="s">
        <v>598</v>
      </c>
      <c r="C15" t="s">
        <v>597</v>
      </c>
      <c r="D15" t="s">
        <v>599</v>
      </c>
      <c r="E15" t="s">
        <v>37</v>
      </c>
      <c r="F15" t="s">
        <v>19</v>
      </c>
      <c r="G15" t="s">
        <v>20</v>
      </c>
      <c r="H15" t="s">
        <v>55</v>
      </c>
      <c r="I15" t="s">
        <v>598</v>
      </c>
      <c r="J15">
        <v>741789</v>
      </c>
      <c r="K15" t="s">
        <v>600</v>
      </c>
      <c r="L15" s="9" t="s">
        <v>601</v>
      </c>
      <c r="M15" t="s">
        <v>597</v>
      </c>
      <c r="N15" t="s">
        <v>22</v>
      </c>
      <c r="O15" t="s">
        <v>51</v>
      </c>
      <c r="P15" t="s">
        <v>52</v>
      </c>
      <c r="Q15" t="s">
        <v>54</v>
      </c>
      <c r="R15" t="s">
        <v>601</v>
      </c>
      <c r="S15" t="s">
        <v>602</v>
      </c>
      <c r="T15" t="s">
        <v>603</v>
      </c>
      <c r="U15" s="6" t="s">
        <v>1303</v>
      </c>
      <c r="V15" s="8">
        <v>6196</v>
      </c>
      <c r="W15" s="17" t="str">
        <f t="shared" si="0"/>
        <v>D1</v>
      </c>
      <c r="X15" s="6" t="s">
        <v>1306</v>
      </c>
      <c r="Y15" s="8">
        <v>1.5703679793415106</v>
      </c>
      <c r="Z15" s="13" t="str">
        <f t="shared" si="2"/>
        <v>D1.4</v>
      </c>
      <c r="AA15">
        <v>0</v>
      </c>
      <c r="AB15">
        <v>3.0189000000000004</v>
      </c>
      <c r="AC15">
        <v>2.8981000000000003</v>
      </c>
      <c r="AD15">
        <f t="shared" si="1"/>
        <v>4.1682481625892831E-2</v>
      </c>
      <c r="AE15" s="13"/>
      <c r="AL15" s="4">
        <v>0.2</v>
      </c>
      <c r="AM15" s="20">
        <f t="shared" ref="AM15:AM18" si="4">PERCENTILE($Y$2:$Y$32,AL15)</f>
        <v>0.46742630666336388</v>
      </c>
      <c r="AN15" s="4" t="s">
        <v>1324</v>
      </c>
    </row>
    <row r="16" spans="1:40">
      <c r="A16" t="s">
        <v>613</v>
      </c>
      <c r="B16" t="s">
        <v>614</v>
      </c>
      <c r="C16" t="s">
        <v>613</v>
      </c>
      <c r="D16" t="s">
        <v>615</v>
      </c>
      <c r="E16" t="s">
        <v>37</v>
      </c>
      <c r="F16" t="s">
        <v>19</v>
      </c>
      <c r="G16" t="s">
        <v>20</v>
      </c>
      <c r="H16" t="s">
        <v>38</v>
      </c>
      <c r="I16" t="s">
        <v>614</v>
      </c>
      <c r="J16">
        <v>866280</v>
      </c>
      <c r="K16">
        <v>5014415</v>
      </c>
      <c r="L16" s="9" t="s">
        <v>32</v>
      </c>
      <c r="M16" t="s">
        <v>613</v>
      </c>
      <c r="N16" t="s">
        <v>22</v>
      </c>
      <c r="O16" t="s">
        <v>51</v>
      </c>
      <c r="P16" t="s">
        <v>52</v>
      </c>
      <c r="Q16" t="s">
        <v>54</v>
      </c>
      <c r="R16" t="s">
        <v>32</v>
      </c>
      <c r="S16" t="s">
        <v>32</v>
      </c>
      <c r="T16" t="s">
        <v>32</v>
      </c>
      <c r="U16" s="6" t="s">
        <v>1303</v>
      </c>
      <c r="V16" s="8">
        <v>5000</v>
      </c>
      <c r="W16" s="17" t="str">
        <f t="shared" si="0"/>
        <v>D1</v>
      </c>
      <c r="X16" s="6" t="s">
        <v>1306</v>
      </c>
      <c r="Y16" s="8">
        <v>0.43259999999999998</v>
      </c>
      <c r="Z16" s="13" t="str">
        <f t="shared" si="2"/>
        <v>D1.1</v>
      </c>
      <c r="AA16">
        <v>0</v>
      </c>
      <c r="AB16">
        <v>11.441800000000001</v>
      </c>
      <c r="AC16">
        <v>9.6393000000000004</v>
      </c>
      <c r="AD16">
        <f t="shared" si="1"/>
        <v>0.18699490626912743</v>
      </c>
      <c r="AE16" s="13"/>
      <c r="AL16" s="4">
        <v>0.4</v>
      </c>
      <c r="AM16" s="20">
        <f t="shared" si="4"/>
        <v>0.86304761904761906</v>
      </c>
      <c r="AN16" s="4" t="s">
        <v>1325</v>
      </c>
    </row>
    <row r="17" spans="1:40">
      <c r="A17" t="s">
        <v>641</v>
      </c>
      <c r="B17" t="s">
        <v>642</v>
      </c>
      <c r="C17" t="s">
        <v>641</v>
      </c>
      <c r="D17" t="s">
        <v>643</v>
      </c>
      <c r="E17" t="s">
        <v>27</v>
      </c>
      <c r="F17" t="s">
        <v>19</v>
      </c>
      <c r="G17" t="s">
        <v>20</v>
      </c>
      <c r="H17" t="s">
        <v>28</v>
      </c>
      <c r="I17" t="s">
        <v>644</v>
      </c>
      <c r="J17">
        <v>309104</v>
      </c>
      <c r="K17" t="s">
        <v>645</v>
      </c>
      <c r="L17" s="9" t="s">
        <v>32</v>
      </c>
      <c r="M17" t="s">
        <v>641</v>
      </c>
      <c r="N17" t="s">
        <v>22</v>
      </c>
      <c r="O17" t="s">
        <v>242</v>
      </c>
      <c r="P17" t="s">
        <v>263</v>
      </c>
      <c r="Q17" t="s">
        <v>263</v>
      </c>
      <c r="R17" t="s">
        <v>32</v>
      </c>
      <c r="S17" t="s">
        <v>32</v>
      </c>
      <c r="T17" t="s">
        <v>32</v>
      </c>
      <c r="U17" s="6" t="s">
        <v>1303</v>
      </c>
      <c r="V17" s="8">
        <v>2009</v>
      </c>
      <c r="W17" s="17" t="str">
        <f t="shared" si="0"/>
        <v>D1</v>
      </c>
      <c r="X17" s="6" t="s">
        <v>1306</v>
      </c>
      <c r="Y17" s="8">
        <v>0.63315082130413136</v>
      </c>
      <c r="Z17" s="13" t="str">
        <f t="shared" si="2"/>
        <v>D1.2</v>
      </c>
      <c r="AA17">
        <v>0</v>
      </c>
      <c r="AB17">
        <v>0.82000000000000006</v>
      </c>
      <c r="AC17">
        <v>0.81600000000000006</v>
      </c>
      <c r="AD17">
        <f t="shared" si="1"/>
        <v>4.9019607843137298E-3</v>
      </c>
      <c r="AE17" s="13"/>
      <c r="AL17" s="4">
        <v>0.6</v>
      </c>
      <c r="AM17" s="20">
        <f t="shared" si="4"/>
        <v>1.4684311224489797</v>
      </c>
      <c r="AN17" s="4" t="s">
        <v>1326</v>
      </c>
    </row>
    <row r="18" spans="1:40">
      <c r="A18" t="s">
        <v>735</v>
      </c>
      <c r="B18" t="s">
        <v>736</v>
      </c>
      <c r="C18" t="s">
        <v>735</v>
      </c>
      <c r="D18" t="s">
        <v>737</v>
      </c>
      <c r="E18" t="s">
        <v>27</v>
      </c>
      <c r="F18" t="s">
        <v>19</v>
      </c>
      <c r="G18" t="s">
        <v>20</v>
      </c>
      <c r="H18" t="s">
        <v>28</v>
      </c>
      <c r="I18" t="s">
        <v>736</v>
      </c>
      <c r="J18">
        <v>885563</v>
      </c>
      <c r="K18" t="s">
        <v>738</v>
      </c>
      <c r="L18" s="9" t="s">
        <v>32</v>
      </c>
      <c r="M18" t="s">
        <v>735</v>
      </c>
      <c r="N18" t="s">
        <v>22</v>
      </c>
      <c r="O18" t="s">
        <v>23</v>
      </c>
      <c r="P18" t="s">
        <v>24</v>
      </c>
      <c r="Q18" t="s">
        <v>25</v>
      </c>
      <c r="R18" t="s">
        <v>32</v>
      </c>
      <c r="S18" t="s">
        <v>32</v>
      </c>
      <c r="T18" t="s">
        <v>32</v>
      </c>
      <c r="U18" s="6" t="s">
        <v>1303</v>
      </c>
      <c r="V18" s="8">
        <v>3242</v>
      </c>
      <c r="W18" s="17" t="str">
        <f t="shared" si="0"/>
        <v>D1</v>
      </c>
      <c r="X18" s="6" t="s">
        <v>1306</v>
      </c>
      <c r="Y18" s="8">
        <v>0.43275755706354102</v>
      </c>
      <c r="Z18" s="13" t="str">
        <f t="shared" si="2"/>
        <v>D1.1</v>
      </c>
      <c r="AA18">
        <v>0</v>
      </c>
      <c r="AB18">
        <v>3.1648000000000001</v>
      </c>
      <c r="AC18">
        <v>3.7824</v>
      </c>
      <c r="AD18">
        <f t="shared" si="1"/>
        <v>-0.16328257191201351</v>
      </c>
      <c r="AE18" s="13"/>
      <c r="AL18" s="4">
        <v>0.8</v>
      </c>
      <c r="AM18" s="20">
        <f t="shared" si="4"/>
        <v>2.8446544595392793</v>
      </c>
      <c r="AN18" s="4" t="s">
        <v>1327</v>
      </c>
    </row>
    <row r="19" spans="1:40">
      <c r="A19" t="s">
        <v>761</v>
      </c>
      <c r="B19" t="s">
        <v>762</v>
      </c>
      <c r="C19" t="s">
        <v>761</v>
      </c>
      <c r="D19" t="s">
        <v>763</v>
      </c>
      <c r="E19" t="s">
        <v>37</v>
      </c>
      <c r="F19" t="s">
        <v>19</v>
      </c>
      <c r="G19" t="s">
        <v>20</v>
      </c>
      <c r="H19" t="s">
        <v>38</v>
      </c>
      <c r="I19" t="s">
        <v>762</v>
      </c>
      <c r="J19">
        <v>685033</v>
      </c>
      <c r="K19">
        <v>5496659</v>
      </c>
      <c r="L19" s="9" t="s">
        <v>32</v>
      </c>
      <c r="M19" t="s">
        <v>761</v>
      </c>
      <c r="N19" t="s">
        <v>22</v>
      </c>
      <c r="O19" t="s">
        <v>41</v>
      </c>
      <c r="P19" t="s">
        <v>42</v>
      </c>
      <c r="Q19" t="s">
        <v>43</v>
      </c>
      <c r="R19" t="s">
        <v>32</v>
      </c>
      <c r="S19" t="s">
        <v>32</v>
      </c>
      <c r="T19" t="s">
        <v>32</v>
      </c>
      <c r="U19" s="6" t="s">
        <v>1303</v>
      </c>
      <c r="V19" s="8">
        <v>6072</v>
      </c>
      <c r="W19" s="17" t="str">
        <f t="shared" si="0"/>
        <v>D1</v>
      </c>
      <c r="X19" s="6" t="s">
        <v>1306</v>
      </c>
      <c r="Y19" s="8">
        <v>0.59222661396574439</v>
      </c>
      <c r="Z19" s="13" t="str">
        <f t="shared" si="2"/>
        <v>D1.2</v>
      </c>
      <c r="AA19">
        <v>0</v>
      </c>
      <c r="AB19">
        <v>5.23</v>
      </c>
      <c r="AC19">
        <v>6</v>
      </c>
      <c r="AD19">
        <f t="shared" si="1"/>
        <v>-0.12833333333333327</v>
      </c>
      <c r="AE19" s="13"/>
    </row>
    <row r="20" spans="1:40">
      <c r="A20" t="s">
        <v>793</v>
      </c>
      <c r="B20" t="s">
        <v>794</v>
      </c>
      <c r="C20" t="s">
        <v>793</v>
      </c>
      <c r="D20" t="s">
        <v>795</v>
      </c>
      <c r="E20" t="s">
        <v>37</v>
      </c>
      <c r="F20" t="s">
        <v>19</v>
      </c>
      <c r="G20" t="s">
        <v>20</v>
      </c>
      <c r="H20" t="s">
        <v>38</v>
      </c>
      <c r="I20" t="s">
        <v>794</v>
      </c>
      <c r="J20">
        <v>936633</v>
      </c>
      <c r="K20">
        <v>4282105</v>
      </c>
      <c r="L20" s="9" t="s">
        <v>32</v>
      </c>
      <c r="M20" t="s">
        <v>793</v>
      </c>
      <c r="N20" t="s">
        <v>22</v>
      </c>
      <c r="O20" t="s">
        <v>51</v>
      </c>
      <c r="P20" t="s">
        <v>52</v>
      </c>
      <c r="Q20" t="s">
        <v>54</v>
      </c>
      <c r="R20" t="s">
        <v>32</v>
      </c>
      <c r="S20" t="s">
        <v>32</v>
      </c>
      <c r="T20" t="s">
        <v>32</v>
      </c>
      <c r="U20" s="6" t="s">
        <v>1303</v>
      </c>
      <c r="V20" s="8">
        <v>4400</v>
      </c>
      <c r="W20" s="17" t="str">
        <f t="shared" si="0"/>
        <v>D1</v>
      </c>
      <c r="X20" s="6" t="s">
        <v>1306</v>
      </c>
      <c r="Y20" s="8">
        <v>4.753181818181818</v>
      </c>
      <c r="Z20" s="13" t="str">
        <f t="shared" si="2"/>
        <v>D1.5</v>
      </c>
      <c r="AA20">
        <v>0</v>
      </c>
      <c r="AB20">
        <v>12.5</v>
      </c>
      <c r="AC20">
        <v>12.5</v>
      </c>
      <c r="AD20">
        <f t="shared" si="1"/>
        <v>0</v>
      </c>
      <c r="AE20" s="13"/>
    </row>
    <row r="21" spans="1:40">
      <c r="A21" t="s">
        <v>796</v>
      </c>
      <c r="B21" t="s">
        <v>797</v>
      </c>
      <c r="C21" t="s">
        <v>796</v>
      </c>
      <c r="D21" t="s">
        <v>798</v>
      </c>
      <c r="E21" t="s">
        <v>37</v>
      </c>
      <c r="F21" t="s">
        <v>19</v>
      </c>
      <c r="G21" t="s">
        <v>20</v>
      </c>
      <c r="H21" t="s">
        <v>38</v>
      </c>
      <c r="I21" t="s">
        <v>797</v>
      </c>
      <c r="J21">
        <v>685075</v>
      </c>
      <c r="K21">
        <v>5494363</v>
      </c>
      <c r="L21" s="9" t="s">
        <v>32</v>
      </c>
      <c r="M21" t="s">
        <v>796</v>
      </c>
      <c r="N21" t="s">
        <v>22</v>
      </c>
      <c r="O21" t="s">
        <v>51</v>
      </c>
      <c r="P21" t="s">
        <v>52</v>
      </c>
      <c r="Q21" t="s">
        <v>54</v>
      </c>
      <c r="R21" t="s">
        <v>32</v>
      </c>
      <c r="S21" t="s">
        <v>32</v>
      </c>
      <c r="T21" t="s">
        <v>32</v>
      </c>
      <c r="U21" s="6" t="s">
        <v>1303</v>
      </c>
      <c r="V21" s="8">
        <v>2175</v>
      </c>
      <c r="W21" s="17" t="str">
        <f t="shared" si="0"/>
        <v>D1</v>
      </c>
      <c r="X21" s="6" t="s">
        <v>1306</v>
      </c>
      <c r="Y21" s="8">
        <v>0.25103448275862067</v>
      </c>
      <c r="Z21" s="13" t="str">
        <f t="shared" si="2"/>
        <v>D1.1</v>
      </c>
      <c r="AA21">
        <v>0</v>
      </c>
      <c r="AB21">
        <v>3.1</v>
      </c>
      <c r="AC21">
        <v>1.4500000000000002</v>
      </c>
      <c r="AD21">
        <f t="shared" si="1"/>
        <v>1.1379310344827585</v>
      </c>
      <c r="AE21" s="13"/>
    </row>
    <row r="22" spans="1:40">
      <c r="A22" t="s">
        <v>847</v>
      </c>
      <c r="B22" t="s">
        <v>848</v>
      </c>
      <c r="C22" t="s">
        <v>847</v>
      </c>
      <c r="D22" t="s">
        <v>849</v>
      </c>
      <c r="E22" t="s">
        <v>27</v>
      </c>
      <c r="F22" t="s">
        <v>19</v>
      </c>
      <c r="G22" t="s">
        <v>20</v>
      </c>
      <c r="H22" t="s">
        <v>28</v>
      </c>
      <c r="I22" t="s">
        <v>850</v>
      </c>
      <c r="J22">
        <v>308107</v>
      </c>
      <c r="K22">
        <v>4117359</v>
      </c>
      <c r="L22" s="9" t="s">
        <v>32</v>
      </c>
      <c r="M22" t="s">
        <v>847</v>
      </c>
      <c r="N22" t="s">
        <v>22</v>
      </c>
      <c r="O22" t="s">
        <v>51</v>
      </c>
      <c r="P22" t="s">
        <v>52</v>
      </c>
      <c r="Q22" t="s">
        <v>54</v>
      </c>
      <c r="R22" t="s">
        <v>32</v>
      </c>
      <c r="S22" t="s">
        <v>32</v>
      </c>
      <c r="T22" t="s">
        <v>32</v>
      </c>
      <c r="U22" s="6" t="s">
        <v>1303</v>
      </c>
      <c r="V22" s="8">
        <v>5960</v>
      </c>
      <c r="W22" s="17" t="str">
        <f t="shared" si="0"/>
        <v>D1</v>
      </c>
      <c r="X22" s="6" t="s">
        <v>1306</v>
      </c>
      <c r="Y22" s="8">
        <v>1.4053691275167786</v>
      </c>
      <c r="Z22" s="13" t="str">
        <f t="shared" si="2"/>
        <v>D1.3</v>
      </c>
      <c r="AA22">
        <v>0</v>
      </c>
      <c r="AB22">
        <v>32</v>
      </c>
      <c r="AC22">
        <v>30.8</v>
      </c>
      <c r="AD22">
        <f t="shared" si="1"/>
        <v>3.8961038961038939E-2</v>
      </c>
      <c r="AE22" s="13"/>
    </row>
    <row r="23" spans="1:40">
      <c r="A23" t="s">
        <v>868</v>
      </c>
      <c r="B23" t="s">
        <v>869</v>
      </c>
      <c r="C23" t="s">
        <v>868</v>
      </c>
      <c r="D23" t="s">
        <v>870</v>
      </c>
      <c r="E23" t="s">
        <v>37</v>
      </c>
      <c r="F23" t="s">
        <v>19</v>
      </c>
      <c r="G23" t="s">
        <v>20</v>
      </c>
      <c r="H23" t="s">
        <v>38</v>
      </c>
      <c r="I23" t="s">
        <v>869</v>
      </c>
      <c r="J23">
        <v>673881</v>
      </c>
      <c r="K23">
        <v>5465381</v>
      </c>
      <c r="L23" s="9" t="s">
        <v>871</v>
      </c>
      <c r="M23" t="s">
        <v>868</v>
      </c>
      <c r="N23" t="s">
        <v>22</v>
      </c>
      <c r="O23" t="s">
        <v>41</v>
      </c>
      <c r="P23" t="s">
        <v>42</v>
      </c>
      <c r="Q23" t="s">
        <v>222</v>
      </c>
      <c r="R23" t="s">
        <v>871</v>
      </c>
      <c r="S23" t="s">
        <v>872</v>
      </c>
      <c r="T23" t="s">
        <v>104</v>
      </c>
      <c r="U23" s="6" t="s">
        <v>1303</v>
      </c>
      <c r="V23" s="8">
        <v>3546</v>
      </c>
      <c r="W23" s="17" t="str">
        <f t="shared" si="0"/>
        <v>D1</v>
      </c>
      <c r="X23" s="6" t="s">
        <v>1306</v>
      </c>
      <c r="Y23" s="8">
        <v>0.5806542583192329</v>
      </c>
      <c r="Z23" s="13" t="str">
        <f t="shared" si="2"/>
        <v>D1.2</v>
      </c>
      <c r="AA23">
        <v>0</v>
      </c>
      <c r="AB23">
        <v>7.61</v>
      </c>
      <c r="AC23">
        <v>6</v>
      </c>
      <c r="AD23">
        <f t="shared" si="1"/>
        <v>0.26833333333333337</v>
      </c>
      <c r="AE23" s="13"/>
    </row>
    <row r="24" spans="1:40">
      <c r="A24" t="s">
        <v>895</v>
      </c>
      <c r="B24" t="s">
        <v>896</v>
      </c>
      <c r="C24" t="s">
        <v>895</v>
      </c>
      <c r="D24" t="s">
        <v>897</v>
      </c>
      <c r="E24" t="s">
        <v>37</v>
      </c>
      <c r="F24" t="s">
        <v>19</v>
      </c>
      <c r="G24" t="s">
        <v>20</v>
      </c>
      <c r="H24" t="s">
        <v>38</v>
      </c>
      <c r="I24" t="s">
        <v>896</v>
      </c>
      <c r="J24">
        <v>776573</v>
      </c>
      <c r="K24">
        <v>4612100</v>
      </c>
      <c r="L24" s="9" t="s">
        <v>32</v>
      </c>
      <c r="M24" t="s">
        <v>895</v>
      </c>
      <c r="N24" t="s">
        <v>22</v>
      </c>
      <c r="O24" t="s">
        <v>23</v>
      </c>
      <c r="P24" t="s">
        <v>24</v>
      </c>
      <c r="Q24" t="s">
        <v>56</v>
      </c>
      <c r="R24" t="s">
        <v>32</v>
      </c>
      <c r="S24" t="s">
        <v>32</v>
      </c>
      <c r="T24" t="s">
        <v>32</v>
      </c>
      <c r="U24" s="6" t="s">
        <v>1303</v>
      </c>
      <c r="V24" s="8">
        <v>6240</v>
      </c>
      <c r="W24" s="17" t="str">
        <f t="shared" si="0"/>
        <v>D1</v>
      </c>
      <c r="X24" s="6" t="s">
        <v>1306</v>
      </c>
      <c r="Y24" s="8">
        <v>0.513301282051282</v>
      </c>
      <c r="Z24" s="13" t="str">
        <f t="shared" si="2"/>
        <v>D1.2</v>
      </c>
      <c r="AA24">
        <v>0</v>
      </c>
      <c r="AB24">
        <v>22.5</v>
      </c>
      <c r="AC24">
        <v>12.4</v>
      </c>
      <c r="AD24">
        <f t="shared" si="1"/>
        <v>0.81451612903225801</v>
      </c>
      <c r="AE24" s="13"/>
    </row>
    <row r="25" spans="1:40">
      <c r="A25" t="s">
        <v>990</v>
      </c>
      <c r="B25" t="s">
        <v>991</v>
      </c>
      <c r="C25" t="s">
        <v>990</v>
      </c>
      <c r="D25" t="s">
        <v>992</v>
      </c>
      <c r="E25" t="s">
        <v>37</v>
      </c>
      <c r="F25" t="s">
        <v>19</v>
      </c>
      <c r="G25" t="s">
        <v>20</v>
      </c>
      <c r="H25" t="s">
        <v>38</v>
      </c>
      <c r="I25" t="s">
        <v>991</v>
      </c>
      <c r="J25">
        <v>772665</v>
      </c>
      <c r="K25">
        <v>4699330</v>
      </c>
      <c r="L25" s="9" t="s">
        <v>32</v>
      </c>
      <c r="M25" t="s">
        <v>990</v>
      </c>
      <c r="N25" t="s">
        <v>22</v>
      </c>
      <c r="O25" t="s">
        <v>29</v>
      </c>
      <c r="P25" t="s">
        <v>30</v>
      </c>
      <c r="Q25" t="s">
        <v>33</v>
      </c>
      <c r="R25" t="s">
        <v>32</v>
      </c>
      <c r="S25" t="s">
        <v>32</v>
      </c>
      <c r="T25" t="s">
        <v>32</v>
      </c>
      <c r="U25" s="6" t="s">
        <v>1303</v>
      </c>
      <c r="V25" s="8">
        <v>4635</v>
      </c>
      <c r="W25" s="17" t="str">
        <f t="shared" si="0"/>
        <v>D1</v>
      </c>
      <c r="X25" s="6" t="s">
        <v>1306</v>
      </c>
      <c r="Y25" s="8">
        <v>2.7896440129449838</v>
      </c>
      <c r="Z25" s="13" t="str">
        <f t="shared" si="2"/>
        <v>D1.4</v>
      </c>
      <c r="AA25">
        <v>0</v>
      </c>
      <c r="AB25">
        <v>8.9</v>
      </c>
      <c r="AC25">
        <v>8.31</v>
      </c>
      <c r="AD25">
        <f t="shared" si="1"/>
        <v>7.0998796630565561E-2</v>
      </c>
      <c r="AE25" s="13"/>
    </row>
    <row r="26" spans="1:40">
      <c r="A26" t="s">
        <v>1009</v>
      </c>
      <c r="B26" t="s">
        <v>1010</v>
      </c>
      <c r="C26" t="s">
        <v>1009</v>
      </c>
      <c r="D26" t="s">
        <v>1011</v>
      </c>
      <c r="E26" t="s">
        <v>37</v>
      </c>
      <c r="F26" t="s">
        <v>19</v>
      </c>
      <c r="G26" t="s">
        <v>20</v>
      </c>
      <c r="H26" t="s">
        <v>38</v>
      </c>
      <c r="I26" t="s">
        <v>1010</v>
      </c>
      <c r="J26">
        <v>866706</v>
      </c>
      <c r="K26" t="s">
        <v>1012</v>
      </c>
      <c r="L26" s="9" t="s">
        <v>32</v>
      </c>
      <c r="M26" t="s">
        <v>1009</v>
      </c>
      <c r="N26" t="s">
        <v>22</v>
      </c>
      <c r="O26" t="s">
        <v>61</v>
      </c>
      <c r="P26" t="s">
        <v>62</v>
      </c>
      <c r="Q26" t="s">
        <v>62</v>
      </c>
      <c r="R26" t="s">
        <v>32</v>
      </c>
      <c r="S26" t="s">
        <v>32</v>
      </c>
      <c r="T26" t="s">
        <v>32</v>
      </c>
      <c r="U26" s="6" t="s">
        <v>1303</v>
      </c>
      <c r="V26" s="8">
        <v>1470</v>
      </c>
      <c r="W26" s="17" t="str">
        <f t="shared" si="0"/>
        <v>D1</v>
      </c>
      <c r="X26" s="6" t="s">
        <v>1306</v>
      </c>
      <c r="Y26" s="8">
        <v>1.2585034013605443</v>
      </c>
      <c r="Z26" s="13" t="str">
        <f t="shared" si="2"/>
        <v>D1.3</v>
      </c>
      <c r="AA26">
        <v>0</v>
      </c>
      <c r="AB26">
        <v>6.42</v>
      </c>
      <c r="AC26">
        <v>1.9600000000000002</v>
      </c>
      <c r="AD26">
        <f t="shared" si="1"/>
        <v>2.2755102040816326</v>
      </c>
      <c r="AE26" s="13"/>
    </row>
    <row r="27" spans="1:40">
      <c r="A27" t="s">
        <v>1100</v>
      </c>
      <c r="B27" t="s">
        <v>1101</v>
      </c>
      <c r="C27" t="s">
        <v>1100</v>
      </c>
      <c r="D27" t="s">
        <v>1102</v>
      </c>
      <c r="E27" t="s">
        <v>37</v>
      </c>
      <c r="F27" t="s">
        <v>19</v>
      </c>
      <c r="G27" t="s">
        <v>20</v>
      </c>
      <c r="H27" t="s">
        <v>38</v>
      </c>
      <c r="I27" t="s">
        <v>1103</v>
      </c>
      <c r="J27">
        <v>885513</v>
      </c>
      <c r="K27" t="s">
        <v>1104</v>
      </c>
      <c r="L27" s="9" t="s">
        <v>32</v>
      </c>
      <c r="M27" t="s">
        <v>1100</v>
      </c>
      <c r="N27" t="s">
        <v>22</v>
      </c>
      <c r="O27" t="s">
        <v>23</v>
      </c>
      <c r="P27" t="s">
        <v>24</v>
      </c>
      <c r="Q27" t="s">
        <v>56</v>
      </c>
      <c r="R27" t="s">
        <v>32</v>
      </c>
      <c r="S27" t="s">
        <v>32</v>
      </c>
      <c r="T27" t="s">
        <v>32</v>
      </c>
      <c r="U27" s="6" t="s">
        <v>1303</v>
      </c>
      <c r="V27" s="8">
        <v>5250</v>
      </c>
      <c r="W27" s="17" t="str">
        <f t="shared" si="0"/>
        <v>D1</v>
      </c>
      <c r="X27" s="6" t="s">
        <v>1306</v>
      </c>
      <c r="Y27" s="8">
        <v>0.86304761904761906</v>
      </c>
      <c r="Z27" s="13" t="str">
        <f t="shared" si="2"/>
        <v>D1.3</v>
      </c>
      <c r="AA27">
        <v>0</v>
      </c>
      <c r="AB27">
        <v>11</v>
      </c>
      <c r="AC27">
        <v>9.9</v>
      </c>
      <c r="AD27">
        <f t="shared" si="1"/>
        <v>0.11111111111111108</v>
      </c>
      <c r="AE27" s="13"/>
    </row>
    <row r="28" spans="1:40">
      <c r="A28" t="s">
        <v>1166</v>
      </c>
      <c r="B28" t="s">
        <v>1167</v>
      </c>
      <c r="C28" t="s">
        <v>1166</v>
      </c>
      <c r="D28" t="s">
        <v>1168</v>
      </c>
      <c r="E28" t="s">
        <v>27</v>
      </c>
      <c r="F28" t="s">
        <v>19</v>
      </c>
      <c r="G28" t="s">
        <v>20</v>
      </c>
      <c r="H28" t="s">
        <v>28</v>
      </c>
      <c r="I28" t="s">
        <v>1167</v>
      </c>
      <c r="J28">
        <v>692065</v>
      </c>
      <c r="K28">
        <v>5493984</v>
      </c>
      <c r="L28" s="9" t="s">
        <v>32</v>
      </c>
      <c r="M28" t="s">
        <v>1166</v>
      </c>
      <c r="N28" t="s">
        <v>22</v>
      </c>
      <c r="O28" t="s">
        <v>41</v>
      </c>
      <c r="P28" t="s">
        <v>42</v>
      </c>
      <c r="Q28" t="s">
        <v>222</v>
      </c>
      <c r="R28" t="s">
        <v>32</v>
      </c>
      <c r="S28" t="s">
        <v>32</v>
      </c>
      <c r="T28" t="s">
        <v>32</v>
      </c>
      <c r="U28" s="6" t="s">
        <v>1303</v>
      </c>
      <c r="V28" s="8">
        <v>6347</v>
      </c>
      <c r="W28" s="17" t="str">
        <f t="shared" si="0"/>
        <v>D1</v>
      </c>
      <c r="X28" s="6" t="s">
        <v>1306</v>
      </c>
      <c r="Y28" s="8">
        <v>0.6396722861194265</v>
      </c>
      <c r="Z28" s="13" t="str">
        <f t="shared" si="2"/>
        <v>D1.2</v>
      </c>
      <c r="AA28">
        <v>0</v>
      </c>
      <c r="AB28">
        <v>17</v>
      </c>
      <c r="AC28">
        <v>16</v>
      </c>
      <c r="AD28">
        <f t="shared" si="1"/>
        <v>6.25E-2</v>
      </c>
      <c r="AE28" s="13"/>
    </row>
    <row r="29" spans="1:40">
      <c r="A29" t="s">
        <v>1199</v>
      </c>
      <c r="B29" t="s">
        <v>1200</v>
      </c>
      <c r="C29" t="s">
        <v>1199</v>
      </c>
      <c r="D29" t="s">
        <v>1201</v>
      </c>
      <c r="E29" t="s">
        <v>37</v>
      </c>
      <c r="F29" t="s">
        <v>19</v>
      </c>
      <c r="G29" t="s">
        <v>20</v>
      </c>
      <c r="H29" t="s">
        <v>38</v>
      </c>
      <c r="I29" t="s">
        <v>1202</v>
      </c>
      <c r="J29">
        <v>772690</v>
      </c>
      <c r="K29">
        <v>4900117</v>
      </c>
      <c r="L29" s="9" t="s">
        <v>32</v>
      </c>
      <c r="M29" t="s">
        <v>1199</v>
      </c>
      <c r="N29" t="s">
        <v>22</v>
      </c>
      <c r="O29" t="s">
        <v>61</v>
      </c>
      <c r="P29" t="s">
        <v>62</v>
      </c>
      <c r="Q29" t="s">
        <v>62</v>
      </c>
      <c r="R29" t="s">
        <v>32</v>
      </c>
      <c r="S29" t="s">
        <v>32</v>
      </c>
      <c r="T29" t="s">
        <v>32</v>
      </c>
      <c r="U29" s="6" t="s">
        <v>1303</v>
      </c>
      <c r="V29" s="8">
        <v>5406</v>
      </c>
      <c r="W29" s="17" t="str">
        <f t="shared" si="0"/>
        <v>D1</v>
      </c>
      <c r="X29" s="6" t="s">
        <v>1306</v>
      </c>
      <c r="Y29" s="8">
        <v>2.287828338882723</v>
      </c>
      <c r="Z29" s="13" t="str">
        <f t="shared" si="2"/>
        <v>D1.4</v>
      </c>
      <c r="AA29">
        <v>0</v>
      </c>
      <c r="AB29">
        <v>13.5</v>
      </c>
      <c r="AC29">
        <v>12.020000000000001</v>
      </c>
      <c r="AD29">
        <f t="shared" si="1"/>
        <v>0.12312811980033266</v>
      </c>
      <c r="AE29" s="13"/>
    </row>
    <row r="30" spans="1:40">
      <c r="A30" t="s">
        <v>1215</v>
      </c>
      <c r="B30" t="s">
        <v>1216</v>
      </c>
      <c r="C30" t="s">
        <v>1215</v>
      </c>
      <c r="D30" t="s">
        <v>1217</v>
      </c>
      <c r="E30" t="s">
        <v>27</v>
      </c>
      <c r="F30" t="s">
        <v>19</v>
      </c>
      <c r="G30" t="s">
        <v>20</v>
      </c>
      <c r="H30" t="s">
        <v>28</v>
      </c>
      <c r="I30" t="s">
        <v>1218</v>
      </c>
      <c r="J30">
        <v>309445</v>
      </c>
      <c r="K30">
        <v>5151970</v>
      </c>
      <c r="L30" s="9" t="s">
        <v>32</v>
      </c>
      <c r="M30" t="s">
        <v>1215</v>
      </c>
      <c r="N30" t="s">
        <v>22</v>
      </c>
      <c r="O30" t="s">
        <v>51</v>
      </c>
      <c r="P30" t="s">
        <v>52</v>
      </c>
      <c r="Q30" t="s">
        <v>117</v>
      </c>
      <c r="R30" t="s">
        <v>32</v>
      </c>
      <c r="S30" t="s">
        <v>32</v>
      </c>
      <c r="T30" t="s">
        <v>32</v>
      </c>
      <c r="U30" s="6" t="s">
        <v>1303</v>
      </c>
      <c r="V30" s="8">
        <v>6272</v>
      </c>
      <c r="W30" s="17" t="str">
        <f t="shared" si="0"/>
        <v>D1</v>
      </c>
      <c r="X30" s="6" t="s">
        <v>1306</v>
      </c>
      <c r="Y30" s="8">
        <v>1.4684311224489797</v>
      </c>
      <c r="Z30" s="13" t="str">
        <f t="shared" si="2"/>
        <v>D1.4</v>
      </c>
      <c r="AA30">
        <v>0</v>
      </c>
      <c r="AB30">
        <v>899.5</v>
      </c>
      <c r="AC30">
        <v>685.5</v>
      </c>
      <c r="AD30">
        <f t="shared" si="1"/>
        <v>0.31218088986141501</v>
      </c>
      <c r="AE30" s="13"/>
    </row>
    <row r="31" spans="1:40">
      <c r="A31" t="s">
        <v>1225</v>
      </c>
      <c r="B31" t="s">
        <v>1226</v>
      </c>
      <c r="C31" t="s">
        <v>1225</v>
      </c>
      <c r="D31" t="s">
        <v>1227</v>
      </c>
      <c r="E31" t="s">
        <v>27</v>
      </c>
      <c r="F31" t="s">
        <v>19</v>
      </c>
      <c r="G31" t="s">
        <v>20</v>
      </c>
      <c r="H31" t="s">
        <v>28</v>
      </c>
      <c r="I31" t="s">
        <v>1228</v>
      </c>
      <c r="J31">
        <v>885047</v>
      </c>
      <c r="K31">
        <v>5217634</v>
      </c>
      <c r="L31" s="9" t="s">
        <v>32</v>
      </c>
      <c r="M31" t="s">
        <v>1225</v>
      </c>
      <c r="N31" t="s">
        <v>22</v>
      </c>
      <c r="O31" t="s">
        <v>23</v>
      </c>
      <c r="P31" t="s">
        <v>24</v>
      </c>
      <c r="Q31" t="s">
        <v>44</v>
      </c>
      <c r="R31" t="s">
        <v>32</v>
      </c>
      <c r="S31" t="s">
        <v>32</v>
      </c>
      <c r="T31" t="s">
        <v>32</v>
      </c>
      <c r="U31" s="6" t="s">
        <v>1303</v>
      </c>
      <c r="V31" s="8">
        <v>5381</v>
      </c>
      <c r="W31" s="17" t="str">
        <f t="shared" si="0"/>
        <v>D1</v>
      </c>
      <c r="X31" s="6" t="s">
        <v>1306</v>
      </c>
      <c r="Y31" s="8">
        <v>1.0237874001115035</v>
      </c>
      <c r="Z31" s="13" t="str">
        <f t="shared" si="2"/>
        <v>D1.3</v>
      </c>
      <c r="AA31">
        <v>0</v>
      </c>
      <c r="AB31">
        <v>10.200000000000001</v>
      </c>
      <c r="AC31">
        <v>6.1000000000000005</v>
      </c>
      <c r="AD31">
        <f t="shared" si="1"/>
        <v>0.67213114754098369</v>
      </c>
      <c r="AE31" s="13"/>
    </row>
    <row r="32" spans="1:40">
      <c r="A32" t="s">
        <v>1270</v>
      </c>
      <c r="B32" t="s">
        <v>1271</v>
      </c>
      <c r="C32" t="s">
        <v>1270</v>
      </c>
      <c r="D32" t="s">
        <v>1272</v>
      </c>
      <c r="E32" t="s">
        <v>27</v>
      </c>
      <c r="F32" t="s">
        <v>19</v>
      </c>
      <c r="G32" t="s">
        <v>20</v>
      </c>
      <c r="H32" t="s">
        <v>28</v>
      </c>
      <c r="I32" t="s">
        <v>1271</v>
      </c>
      <c r="J32">
        <v>866505</v>
      </c>
      <c r="K32">
        <v>5346505</v>
      </c>
      <c r="L32" s="9" t="s">
        <v>1273</v>
      </c>
      <c r="M32" t="s">
        <v>1270</v>
      </c>
      <c r="N32" t="s">
        <v>22</v>
      </c>
      <c r="O32" t="s">
        <v>29</v>
      </c>
      <c r="P32" t="s">
        <v>30</v>
      </c>
      <c r="Q32" t="s">
        <v>33</v>
      </c>
      <c r="R32" t="s">
        <v>1273</v>
      </c>
      <c r="S32" t="s">
        <v>1274</v>
      </c>
      <c r="T32" t="s">
        <v>150</v>
      </c>
      <c r="U32" s="6" t="s">
        <v>1303</v>
      </c>
      <c r="V32" s="8">
        <v>1422</v>
      </c>
      <c r="W32" s="17" t="str">
        <f t="shared" si="0"/>
        <v>D1</v>
      </c>
      <c r="X32" s="6" t="s">
        <v>1306</v>
      </c>
      <c r="Y32" s="8">
        <v>3.809423347398031</v>
      </c>
      <c r="Z32" s="13" t="str">
        <f t="shared" si="2"/>
        <v>D1.5</v>
      </c>
      <c r="AA32">
        <v>0</v>
      </c>
      <c r="AB32">
        <v>3.22</v>
      </c>
      <c r="AC32">
        <v>3.2</v>
      </c>
      <c r="AD32">
        <f t="shared" si="1"/>
        <v>6.2500000000000056E-3</v>
      </c>
      <c r="AE32" s="13"/>
    </row>
    <row r="33" spans="1:30">
      <c r="A33" t="s">
        <v>137</v>
      </c>
      <c r="B33" t="s">
        <v>138</v>
      </c>
      <c r="C33" t="s">
        <v>137</v>
      </c>
      <c r="D33" t="s">
        <v>139</v>
      </c>
      <c r="E33" t="s">
        <v>37</v>
      </c>
      <c r="F33" t="s">
        <v>19</v>
      </c>
      <c r="G33" t="s">
        <v>20</v>
      </c>
      <c r="H33" t="s">
        <v>45</v>
      </c>
      <c r="I33" t="s">
        <v>138</v>
      </c>
      <c r="J33">
        <v>879966</v>
      </c>
      <c r="K33">
        <v>7084892</v>
      </c>
      <c r="L33" s="9" t="s">
        <v>32</v>
      </c>
      <c r="M33" t="s">
        <v>137</v>
      </c>
      <c r="N33" t="s">
        <v>22</v>
      </c>
      <c r="O33" t="s">
        <v>51</v>
      </c>
      <c r="P33" t="s">
        <v>52</v>
      </c>
      <c r="Q33" t="s">
        <v>140</v>
      </c>
      <c r="R33" t="s">
        <v>32</v>
      </c>
      <c r="S33" t="s">
        <v>32</v>
      </c>
      <c r="T33" t="s">
        <v>32</v>
      </c>
      <c r="U33" s="6" t="s">
        <v>1303</v>
      </c>
      <c r="V33" s="8">
        <v>813394</v>
      </c>
      <c r="W33" s="17" t="str">
        <f t="shared" si="0"/>
        <v>D10</v>
      </c>
      <c r="X33" s="6" t="s">
        <v>1306</v>
      </c>
      <c r="Y33" s="8">
        <v>8.7702884456979033E-2</v>
      </c>
      <c r="AA33">
        <v>0</v>
      </c>
      <c r="AB33">
        <v>20</v>
      </c>
      <c r="AC33">
        <v>20.25</v>
      </c>
      <c r="AD33">
        <f t="shared" si="1"/>
        <v>-1.2345679012345678E-2</v>
      </c>
    </row>
    <row r="34" spans="1:30">
      <c r="A34" t="s">
        <v>187</v>
      </c>
      <c r="B34" t="s">
        <v>188</v>
      </c>
      <c r="C34" t="s">
        <v>187</v>
      </c>
      <c r="D34" t="s">
        <v>189</v>
      </c>
      <c r="E34" t="s">
        <v>37</v>
      </c>
      <c r="F34" t="s">
        <v>19</v>
      </c>
      <c r="G34" t="s">
        <v>20</v>
      </c>
      <c r="H34" t="s">
        <v>38</v>
      </c>
      <c r="I34" t="s">
        <v>188</v>
      </c>
      <c r="J34">
        <v>685987</v>
      </c>
      <c r="K34">
        <v>4084947</v>
      </c>
      <c r="L34" s="9" t="s">
        <v>190</v>
      </c>
      <c r="M34" t="s">
        <v>187</v>
      </c>
      <c r="N34" t="s">
        <v>22</v>
      </c>
      <c r="O34" t="s">
        <v>61</v>
      </c>
      <c r="P34" t="s">
        <v>62</v>
      </c>
      <c r="Q34" t="s">
        <v>62</v>
      </c>
      <c r="R34" t="s">
        <v>190</v>
      </c>
      <c r="S34" t="s">
        <v>191</v>
      </c>
      <c r="T34" t="s">
        <v>104</v>
      </c>
      <c r="U34" s="6" t="s">
        <v>1303</v>
      </c>
      <c r="V34" s="8">
        <v>1792204</v>
      </c>
      <c r="W34" s="17" t="str">
        <f t="shared" si="0"/>
        <v>D10</v>
      </c>
      <c r="X34" s="6" t="s">
        <v>1306</v>
      </c>
      <c r="Y34" s="8">
        <v>0.12767184985637794</v>
      </c>
      <c r="AA34">
        <v>0</v>
      </c>
      <c r="AB34">
        <v>7</v>
      </c>
      <c r="AC34">
        <v>5.2</v>
      </c>
      <c r="AD34">
        <f t="shared" si="1"/>
        <v>0.34615384615384609</v>
      </c>
    </row>
    <row r="35" spans="1:30">
      <c r="A35" t="s">
        <v>230</v>
      </c>
      <c r="B35" t="s">
        <v>231</v>
      </c>
      <c r="C35" t="s">
        <v>230</v>
      </c>
      <c r="D35" t="s">
        <v>232</v>
      </c>
      <c r="E35" t="s">
        <v>37</v>
      </c>
      <c r="F35" t="s">
        <v>19</v>
      </c>
      <c r="G35" t="s">
        <v>20</v>
      </c>
      <c r="H35" t="s">
        <v>55</v>
      </c>
      <c r="I35" t="s">
        <v>231</v>
      </c>
      <c r="J35">
        <v>749880</v>
      </c>
      <c r="K35">
        <v>7309283</v>
      </c>
      <c r="L35" s="9" t="s">
        <v>32</v>
      </c>
      <c r="M35" t="s">
        <v>230</v>
      </c>
      <c r="N35" t="s">
        <v>22</v>
      </c>
      <c r="O35" t="s">
        <v>41</v>
      </c>
      <c r="P35" t="s">
        <v>42</v>
      </c>
      <c r="Q35" t="s">
        <v>43</v>
      </c>
      <c r="R35" t="s">
        <v>32</v>
      </c>
      <c r="S35" t="s">
        <v>32</v>
      </c>
      <c r="T35" t="s">
        <v>32</v>
      </c>
      <c r="U35" s="6" t="s">
        <v>1303</v>
      </c>
      <c r="V35" s="8">
        <v>911168</v>
      </c>
      <c r="W35" s="17" t="str">
        <f t="shared" si="0"/>
        <v>D10</v>
      </c>
      <c r="X35" s="6" t="s">
        <v>1306</v>
      </c>
      <c r="Y35" s="8">
        <v>0.11725828826297675</v>
      </c>
      <c r="AA35">
        <v>0</v>
      </c>
      <c r="AB35">
        <v>12.4</v>
      </c>
      <c r="AC35">
        <v>13.5</v>
      </c>
      <c r="AD35">
        <f t="shared" si="1"/>
        <v>-8.148148148148146E-2</v>
      </c>
    </row>
    <row r="36" spans="1:30">
      <c r="A36" t="s">
        <v>236</v>
      </c>
      <c r="B36" t="s">
        <v>237</v>
      </c>
      <c r="C36" t="s">
        <v>236</v>
      </c>
      <c r="D36" t="s">
        <v>238</v>
      </c>
      <c r="E36" t="s">
        <v>37</v>
      </c>
      <c r="F36" t="s">
        <v>19</v>
      </c>
      <c r="G36" t="s">
        <v>20</v>
      </c>
      <c r="H36" t="s">
        <v>55</v>
      </c>
      <c r="I36" t="s">
        <v>237</v>
      </c>
      <c r="J36">
        <v>930885</v>
      </c>
      <c r="K36">
        <v>5298781</v>
      </c>
      <c r="L36" s="9" t="s">
        <v>239</v>
      </c>
      <c r="M36" t="s">
        <v>236</v>
      </c>
      <c r="N36" t="s">
        <v>22</v>
      </c>
      <c r="O36" t="s">
        <v>41</v>
      </c>
      <c r="P36" t="s">
        <v>42</v>
      </c>
      <c r="Q36" t="s">
        <v>43</v>
      </c>
      <c r="R36" t="s">
        <v>239</v>
      </c>
      <c r="S36" t="s">
        <v>240</v>
      </c>
      <c r="T36" t="s">
        <v>241</v>
      </c>
      <c r="U36" s="6" t="s">
        <v>1303</v>
      </c>
      <c r="V36" s="8">
        <v>2291365</v>
      </c>
      <c r="W36" s="17" t="str">
        <f t="shared" si="0"/>
        <v>D10</v>
      </c>
      <c r="X36" s="6" t="s">
        <v>1306</v>
      </c>
      <c r="Y36" s="8">
        <v>0.45844376605211307</v>
      </c>
      <c r="AA36">
        <v>0</v>
      </c>
      <c r="AB36">
        <v>43.300000000000004</v>
      </c>
      <c r="AC36">
        <v>41.89</v>
      </c>
      <c r="AD36">
        <f t="shared" si="1"/>
        <v>3.3659584626402568E-2</v>
      </c>
    </row>
    <row r="37" spans="1:30">
      <c r="A37" t="s">
        <v>274</v>
      </c>
      <c r="B37" t="s">
        <v>275</v>
      </c>
      <c r="C37" t="s">
        <v>274</v>
      </c>
      <c r="D37" t="s">
        <v>275</v>
      </c>
      <c r="E37" t="s">
        <v>37</v>
      </c>
      <c r="F37" t="s">
        <v>19</v>
      </c>
      <c r="G37" t="s">
        <v>20</v>
      </c>
      <c r="H37" t="s">
        <v>45</v>
      </c>
      <c r="I37" t="s">
        <v>275</v>
      </c>
      <c r="J37">
        <v>308926</v>
      </c>
      <c r="K37" t="s">
        <v>276</v>
      </c>
      <c r="L37" s="9" t="s">
        <v>277</v>
      </c>
      <c r="M37" t="s">
        <v>274</v>
      </c>
      <c r="N37" t="s">
        <v>22</v>
      </c>
      <c r="O37" t="s">
        <v>61</v>
      </c>
      <c r="P37" t="s">
        <v>62</v>
      </c>
      <c r="Q37" t="s">
        <v>62</v>
      </c>
      <c r="R37" t="s">
        <v>277</v>
      </c>
      <c r="S37" t="s">
        <v>278</v>
      </c>
      <c r="T37" t="s">
        <v>150</v>
      </c>
      <c r="U37" s="6" t="s">
        <v>1303</v>
      </c>
      <c r="V37" s="8">
        <v>832231</v>
      </c>
      <c r="W37" s="17" t="str">
        <f t="shared" si="0"/>
        <v>D10</v>
      </c>
      <c r="X37" s="6" t="s">
        <v>1306</v>
      </c>
      <c r="Y37" s="8">
        <v>0.10333669377853023</v>
      </c>
      <c r="AA37">
        <v>0</v>
      </c>
      <c r="AB37">
        <v>13.3132</v>
      </c>
      <c r="AC37">
        <v>17.642700000000001</v>
      </c>
      <c r="AD37">
        <f t="shared" si="1"/>
        <v>-0.24539894687321107</v>
      </c>
    </row>
    <row r="38" spans="1:30">
      <c r="A38" t="s">
        <v>286</v>
      </c>
      <c r="B38" t="s">
        <v>287</v>
      </c>
      <c r="C38" t="s">
        <v>286</v>
      </c>
      <c r="D38" t="s">
        <v>288</v>
      </c>
      <c r="E38" t="s">
        <v>37</v>
      </c>
      <c r="F38" t="s">
        <v>19</v>
      </c>
      <c r="G38" t="s">
        <v>20</v>
      </c>
      <c r="H38" t="s">
        <v>55</v>
      </c>
      <c r="I38" t="s">
        <v>289</v>
      </c>
      <c r="J38">
        <v>936588</v>
      </c>
      <c r="K38">
        <v>7058273</v>
      </c>
      <c r="L38" s="9" t="s">
        <v>32</v>
      </c>
      <c r="M38" t="s">
        <v>286</v>
      </c>
      <c r="N38" t="s">
        <v>22</v>
      </c>
      <c r="O38" t="s">
        <v>51</v>
      </c>
      <c r="P38" t="s">
        <v>52</v>
      </c>
      <c r="Q38" t="s">
        <v>117</v>
      </c>
      <c r="R38" t="s">
        <v>32</v>
      </c>
      <c r="S38" t="s">
        <v>32</v>
      </c>
      <c r="T38" t="s">
        <v>32</v>
      </c>
      <c r="U38" s="6" t="s">
        <v>1303</v>
      </c>
      <c r="V38" s="8">
        <v>528073</v>
      </c>
      <c r="W38" s="17" t="str">
        <f t="shared" si="0"/>
        <v>D10</v>
      </c>
      <c r="X38" s="6" t="s">
        <v>1306</v>
      </c>
      <c r="Y38" s="8">
        <v>0.77720315183696198</v>
      </c>
      <c r="AA38">
        <v>0</v>
      </c>
      <c r="AB38">
        <v>885.5</v>
      </c>
      <c r="AC38">
        <v>890</v>
      </c>
      <c r="AD38">
        <f t="shared" si="1"/>
        <v>-5.0561797752808986E-3</v>
      </c>
    </row>
    <row r="39" spans="1:30">
      <c r="A39" t="s">
        <v>340</v>
      </c>
      <c r="B39" t="s">
        <v>341</v>
      </c>
      <c r="C39" t="s">
        <v>340</v>
      </c>
      <c r="D39" t="s">
        <v>342</v>
      </c>
      <c r="E39" t="s">
        <v>37</v>
      </c>
      <c r="F39" t="s">
        <v>19</v>
      </c>
      <c r="G39" t="s">
        <v>20</v>
      </c>
      <c r="H39" t="s">
        <v>55</v>
      </c>
      <c r="I39" t="s">
        <v>341</v>
      </c>
      <c r="J39">
        <v>539616</v>
      </c>
      <c r="K39">
        <v>4061393</v>
      </c>
      <c r="L39" s="9" t="s">
        <v>32</v>
      </c>
      <c r="M39" t="s">
        <v>340</v>
      </c>
      <c r="N39" t="s">
        <v>22</v>
      </c>
      <c r="O39" t="s">
        <v>41</v>
      </c>
      <c r="P39" t="s">
        <v>42</v>
      </c>
      <c r="Q39" t="s">
        <v>43</v>
      </c>
      <c r="R39" t="s">
        <v>32</v>
      </c>
      <c r="S39" t="s">
        <v>32</v>
      </c>
      <c r="T39" t="s">
        <v>32</v>
      </c>
      <c r="U39" s="6" t="s">
        <v>1303</v>
      </c>
      <c r="V39" s="8">
        <v>7984517</v>
      </c>
      <c r="W39" s="17" t="str">
        <f t="shared" si="0"/>
        <v>D10</v>
      </c>
      <c r="X39" s="6" t="s">
        <v>1306</v>
      </c>
      <c r="Y39" s="8">
        <v>0.3063428883675744</v>
      </c>
      <c r="AA39">
        <v>0</v>
      </c>
      <c r="AB39">
        <v>50.1</v>
      </c>
      <c r="AC39">
        <v>51.050000000000004</v>
      </c>
      <c r="AD39">
        <f t="shared" si="1"/>
        <v>-1.8609206660137174E-2</v>
      </c>
    </row>
    <row r="40" spans="1:30">
      <c r="A40" t="s">
        <v>368</v>
      </c>
      <c r="B40" t="s">
        <v>369</v>
      </c>
      <c r="C40" t="s">
        <v>368</v>
      </c>
      <c r="D40" t="s">
        <v>370</v>
      </c>
      <c r="E40" t="s">
        <v>37</v>
      </c>
      <c r="F40" t="s">
        <v>19</v>
      </c>
      <c r="G40" t="s">
        <v>20</v>
      </c>
      <c r="H40" t="s">
        <v>55</v>
      </c>
      <c r="I40" t="s">
        <v>369</v>
      </c>
      <c r="J40">
        <v>929247</v>
      </c>
      <c r="K40">
        <v>5996085</v>
      </c>
      <c r="L40" s="9" t="s">
        <v>371</v>
      </c>
      <c r="M40" t="s">
        <v>368</v>
      </c>
      <c r="N40" t="s">
        <v>22</v>
      </c>
      <c r="O40" t="s">
        <v>29</v>
      </c>
      <c r="P40" t="s">
        <v>30</v>
      </c>
      <c r="Q40" t="s">
        <v>31</v>
      </c>
      <c r="R40" t="s">
        <v>371</v>
      </c>
      <c r="S40" t="s">
        <v>372</v>
      </c>
      <c r="T40" t="s">
        <v>258</v>
      </c>
      <c r="U40" s="6" t="s">
        <v>1303</v>
      </c>
      <c r="V40" s="8">
        <v>1658401</v>
      </c>
      <c r="W40" s="17" t="str">
        <f t="shared" si="0"/>
        <v>D10</v>
      </c>
      <c r="X40" s="6" t="s">
        <v>1306</v>
      </c>
      <c r="Y40" s="8">
        <v>0.42872622483946887</v>
      </c>
      <c r="AA40">
        <v>0</v>
      </c>
      <c r="AB40">
        <v>56.2</v>
      </c>
      <c r="AC40">
        <v>54.550000000000004</v>
      </c>
      <c r="AD40">
        <f t="shared" si="1"/>
        <v>3.0247479376718577E-2</v>
      </c>
    </row>
    <row r="41" spans="1:30">
      <c r="A41" t="s">
        <v>383</v>
      </c>
      <c r="B41" t="s">
        <v>384</v>
      </c>
      <c r="C41" t="s">
        <v>383</v>
      </c>
      <c r="D41" t="s">
        <v>385</v>
      </c>
      <c r="E41" t="s">
        <v>37</v>
      </c>
      <c r="F41" t="s">
        <v>19</v>
      </c>
      <c r="G41" t="s">
        <v>20</v>
      </c>
      <c r="H41" t="s">
        <v>38</v>
      </c>
      <c r="I41" t="s">
        <v>386</v>
      </c>
      <c r="J41">
        <v>692134</v>
      </c>
      <c r="K41">
        <v>5585148</v>
      </c>
      <c r="L41" s="9" t="s">
        <v>32</v>
      </c>
      <c r="M41" t="s">
        <v>383</v>
      </c>
      <c r="N41" t="s">
        <v>22</v>
      </c>
      <c r="O41" t="s">
        <v>51</v>
      </c>
      <c r="P41" t="s">
        <v>52</v>
      </c>
      <c r="Q41" t="s">
        <v>151</v>
      </c>
      <c r="R41" t="s">
        <v>32</v>
      </c>
      <c r="S41" t="s">
        <v>32</v>
      </c>
      <c r="T41" t="s">
        <v>32</v>
      </c>
      <c r="U41" s="6" t="s">
        <v>1303</v>
      </c>
      <c r="V41" s="8">
        <v>568366</v>
      </c>
      <c r="W41" s="17" t="str">
        <f t="shared" si="0"/>
        <v>D10</v>
      </c>
      <c r="X41" s="6" t="s">
        <v>1306</v>
      </c>
      <c r="Y41" s="8">
        <v>0.90716897210600211</v>
      </c>
      <c r="AA41">
        <v>0</v>
      </c>
      <c r="AB41">
        <v>101.80000000000001</v>
      </c>
      <c r="AC41">
        <v>101.30000000000001</v>
      </c>
      <c r="AD41">
        <f t="shared" si="1"/>
        <v>4.9358341559723583E-3</v>
      </c>
    </row>
    <row r="42" spans="1:30">
      <c r="A42" t="s">
        <v>398</v>
      </c>
      <c r="B42" t="s">
        <v>399</v>
      </c>
      <c r="C42" t="s">
        <v>398</v>
      </c>
      <c r="D42" t="s">
        <v>400</v>
      </c>
      <c r="E42" t="s">
        <v>37</v>
      </c>
      <c r="F42" t="s">
        <v>19</v>
      </c>
      <c r="G42" t="s">
        <v>20</v>
      </c>
      <c r="H42" t="s">
        <v>45</v>
      </c>
      <c r="I42" t="s">
        <v>401</v>
      </c>
      <c r="J42">
        <v>776516</v>
      </c>
      <c r="K42">
        <v>7110463</v>
      </c>
      <c r="L42" s="9" t="s">
        <v>32</v>
      </c>
      <c r="M42" t="s">
        <v>398</v>
      </c>
      <c r="N42" t="s">
        <v>22</v>
      </c>
      <c r="O42" t="s">
        <v>51</v>
      </c>
      <c r="P42" t="s">
        <v>52</v>
      </c>
      <c r="Q42" t="s">
        <v>151</v>
      </c>
      <c r="R42" t="s">
        <v>32</v>
      </c>
      <c r="S42" t="s">
        <v>32</v>
      </c>
      <c r="T42" t="s">
        <v>32</v>
      </c>
      <c r="U42" s="6" t="s">
        <v>1303</v>
      </c>
      <c r="V42" s="8">
        <v>1564978</v>
      </c>
      <c r="W42" s="17" t="str">
        <f t="shared" si="0"/>
        <v>D10</v>
      </c>
      <c r="X42" s="6" t="s">
        <v>1306</v>
      </c>
      <c r="Y42" s="8">
        <v>0.72740894760181929</v>
      </c>
      <c r="AA42">
        <v>0</v>
      </c>
      <c r="AB42">
        <v>58.75</v>
      </c>
      <c r="AC42">
        <v>56.425000000000004</v>
      </c>
      <c r="AD42">
        <f t="shared" si="1"/>
        <v>4.1205139565795225E-2</v>
      </c>
    </row>
    <row r="43" spans="1:30">
      <c r="A43" t="s">
        <v>431</v>
      </c>
      <c r="B43" t="s">
        <v>432</v>
      </c>
      <c r="C43" t="s">
        <v>431</v>
      </c>
      <c r="D43" t="s">
        <v>433</v>
      </c>
      <c r="E43" t="s">
        <v>37</v>
      </c>
      <c r="F43" t="s">
        <v>19</v>
      </c>
      <c r="G43" t="s">
        <v>20</v>
      </c>
      <c r="H43" t="s">
        <v>55</v>
      </c>
      <c r="I43" t="s">
        <v>432</v>
      </c>
      <c r="J43">
        <v>936564</v>
      </c>
      <c r="K43">
        <v>4067164</v>
      </c>
      <c r="L43" s="9" t="s">
        <v>32</v>
      </c>
      <c r="M43" t="s">
        <v>431</v>
      </c>
      <c r="N43" t="s">
        <v>22</v>
      </c>
      <c r="O43" t="s">
        <v>29</v>
      </c>
      <c r="P43" t="s">
        <v>30</v>
      </c>
      <c r="Q43" t="s">
        <v>33</v>
      </c>
      <c r="R43" t="s">
        <v>32</v>
      </c>
      <c r="S43" t="s">
        <v>32</v>
      </c>
      <c r="T43" t="s">
        <v>32</v>
      </c>
      <c r="U43" s="6" t="s">
        <v>1303</v>
      </c>
      <c r="V43" s="8">
        <v>2227697</v>
      </c>
      <c r="W43" s="17" t="str">
        <f t="shared" si="0"/>
        <v>D10</v>
      </c>
      <c r="X43" s="6" t="s">
        <v>1306</v>
      </c>
      <c r="Y43" s="8">
        <v>0.60918248756451165</v>
      </c>
      <c r="AA43">
        <v>0</v>
      </c>
      <c r="AB43">
        <v>215</v>
      </c>
      <c r="AC43">
        <v>220</v>
      </c>
      <c r="AD43">
        <f t="shared" si="1"/>
        <v>-2.2727272727272728E-2</v>
      </c>
    </row>
    <row r="44" spans="1:30">
      <c r="A44" t="s">
        <v>481</v>
      </c>
      <c r="B44" t="s">
        <v>482</v>
      </c>
      <c r="C44" t="s">
        <v>481</v>
      </c>
      <c r="D44" t="s">
        <v>483</v>
      </c>
      <c r="E44" t="s">
        <v>37</v>
      </c>
      <c r="F44" t="s">
        <v>19</v>
      </c>
      <c r="G44" t="s">
        <v>20</v>
      </c>
      <c r="H44" t="s">
        <v>55</v>
      </c>
      <c r="I44" t="s">
        <v>482</v>
      </c>
      <c r="J44">
        <v>936514</v>
      </c>
      <c r="K44">
        <v>7212477</v>
      </c>
      <c r="L44" s="9" t="s">
        <v>484</v>
      </c>
      <c r="M44" t="s">
        <v>481</v>
      </c>
      <c r="N44" t="s">
        <v>22</v>
      </c>
      <c r="O44" t="s">
        <v>46</v>
      </c>
      <c r="P44" t="s">
        <v>47</v>
      </c>
      <c r="Q44" t="s">
        <v>47</v>
      </c>
      <c r="R44" t="s">
        <v>484</v>
      </c>
      <c r="S44" t="s">
        <v>485</v>
      </c>
      <c r="T44" t="s">
        <v>486</v>
      </c>
      <c r="U44" s="6" t="s">
        <v>1303</v>
      </c>
      <c r="V44" s="8">
        <v>3449547</v>
      </c>
      <c r="W44" s="17" t="str">
        <f t="shared" si="0"/>
        <v>D10</v>
      </c>
      <c r="X44" s="6" t="s">
        <v>1306</v>
      </c>
      <c r="Y44" s="8">
        <v>0.30282642909344326</v>
      </c>
      <c r="AA44">
        <v>0</v>
      </c>
      <c r="AB44">
        <v>16.75</v>
      </c>
      <c r="AC44">
        <v>17.375</v>
      </c>
      <c r="AD44">
        <f t="shared" si="1"/>
        <v>-3.5971223021582732E-2</v>
      </c>
    </row>
    <row r="45" spans="1:30">
      <c r="A45" t="s">
        <v>487</v>
      </c>
      <c r="B45" t="s">
        <v>488</v>
      </c>
      <c r="C45" t="s">
        <v>487</v>
      </c>
      <c r="D45" t="s">
        <v>489</v>
      </c>
      <c r="E45" t="s">
        <v>37</v>
      </c>
      <c r="F45" t="s">
        <v>19</v>
      </c>
      <c r="G45" t="s">
        <v>20</v>
      </c>
      <c r="H45" t="s">
        <v>45</v>
      </c>
      <c r="I45" t="s">
        <v>488</v>
      </c>
      <c r="J45">
        <v>929189</v>
      </c>
      <c r="K45">
        <v>4320986</v>
      </c>
      <c r="L45" s="9" t="s">
        <v>32</v>
      </c>
      <c r="M45" t="s">
        <v>487</v>
      </c>
      <c r="N45" t="s">
        <v>22</v>
      </c>
      <c r="O45" t="s">
        <v>242</v>
      </c>
      <c r="P45" t="s">
        <v>263</v>
      </c>
      <c r="Q45" t="s">
        <v>263</v>
      </c>
      <c r="R45" t="s">
        <v>32</v>
      </c>
      <c r="S45" t="s">
        <v>32</v>
      </c>
      <c r="T45" t="s">
        <v>32</v>
      </c>
      <c r="U45" s="6" t="s">
        <v>1303</v>
      </c>
      <c r="V45" s="8">
        <v>768708</v>
      </c>
      <c r="W45" s="17" t="str">
        <f t="shared" si="0"/>
        <v>D10</v>
      </c>
      <c r="X45" s="6" t="s">
        <v>1306</v>
      </c>
      <c r="Y45" s="8">
        <v>0.87692595888165592</v>
      </c>
      <c r="AA45">
        <v>0</v>
      </c>
      <c r="AB45">
        <v>73</v>
      </c>
      <c r="AC45">
        <v>64.5</v>
      </c>
      <c r="AD45">
        <f t="shared" si="1"/>
        <v>0.13178294573643412</v>
      </c>
    </row>
    <row r="46" spans="1:30">
      <c r="A46" t="s">
        <v>501</v>
      </c>
      <c r="B46" t="s">
        <v>502</v>
      </c>
      <c r="C46" t="s">
        <v>501</v>
      </c>
      <c r="D46" t="s">
        <v>503</v>
      </c>
      <c r="E46" t="s">
        <v>37</v>
      </c>
      <c r="F46" t="s">
        <v>19</v>
      </c>
      <c r="G46" t="s">
        <v>20</v>
      </c>
      <c r="H46" t="s">
        <v>45</v>
      </c>
      <c r="I46" t="s">
        <v>504</v>
      </c>
      <c r="J46">
        <v>504944</v>
      </c>
      <c r="K46" t="s">
        <v>505</v>
      </c>
      <c r="L46" s="9" t="s">
        <v>32</v>
      </c>
      <c r="M46" t="s">
        <v>501</v>
      </c>
      <c r="N46" t="s">
        <v>22</v>
      </c>
      <c r="O46" t="s">
        <v>23</v>
      </c>
      <c r="P46" t="s">
        <v>24</v>
      </c>
      <c r="Q46" t="s">
        <v>56</v>
      </c>
      <c r="R46" t="s">
        <v>32</v>
      </c>
      <c r="S46" t="s">
        <v>32</v>
      </c>
      <c r="T46" t="s">
        <v>32</v>
      </c>
      <c r="U46" s="6" t="s">
        <v>1303</v>
      </c>
      <c r="V46" s="8">
        <v>591232</v>
      </c>
      <c r="W46" s="17" t="str">
        <f t="shared" si="0"/>
        <v>D10</v>
      </c>
      <c r="X46" s="6" t="s">
        <v>1306</v>
      </c>
      <c r="Y46" s="8">
        <v>2.1100008118640399</v>
      </c>
      <c r="AA46">
        <v>0</v>
      </c>
      <c r="AB46">
        <v>38.174600000000005</v>
      </c>
      <c r="AC46">
        <v>31.714300000000001</v>
      </c>
      <c r="AD46">
        <f t="shared" si="1"/>
        <v>0.20370306139501751</v>
      </c>
    </row>
    <row r="47" spans="1:30">
      <c r="A47" t="s">
        <v>557</v>
      </c>
      <c r="B47" t="s">
        <v>558</v>
      </c>
      <c r="C47" t="s">
        <v>557</v>
      </c>
      <c r="D47" t="s">
        <v>558</v>
      </c>
      <c r="E47" t="s">
        <v>37</v>
      </c>
      <c r="F47" t="s">
        <v>19</v>
      </c>
      <c r="G47" t="s">
        <v>20</v>
      </c>
      <c r="H47" t="s">
        <v>55</v>
      </c>
      <c r="I47" t="s">
        <v>559</v>
      </c>
      <c r="J47">
        <v>505086</v>
      </c>
      <c r="K47">
        <v>4344072</v>
      </c>
      <c r="L47" s="9" t="s">
        <v>32</v>
      </c>
      <c r="M47" t="s">
        <v>557</v>
      </c>
      <c r="N47" t="s">
        <v>22</v>
      </c>
      <c r="O47" t="s">
        <v>51</v>
      </c>
      <c r="P47" t="s">
        <v>52</v>
      </c>
      <c r="Q47" t="s">
        <v>53</v>
      </c>
      <c r="R47" t="s">
        <v>32</v>
      </c>
      <c r="S47" t="s">
        <v>32</v>
      </c>
      <c r="T47" t="s">
        <v>32</v>
      </c>
      <c r="U47" s="6" t="s">
        <v>1303</v>
      </c>
      <c r="V47" s="8">
        <v>951530</v>
      </c>
      <c r="W47" s="17" t="str">
        <f t="shared" si="0"/>
        <v>D10</v>
      </c>
      <c r="X47" s="6" t="s">
        <v>1306</v>
      </c>
      <c r="Y47" s="8">
        <v>2.0028364843988102</v>
      </c>
      <c r="AA47">
        <v>0</v>
      </c>
      <c r="AB47">
        <v>46.25</v>
      </c>
      <c r="AC47">
        <v>37.450000000000003</v>
      </c>
      <c r="AD47">
        <f t="shared" si="1"/>
        <v>0.23497997329773021</v>
      </c>
    </row>
    <row r="48" spans="1:30">
      <c r="A48" t="s">
        <v>579</v>
      </c>
      <c r="B48" t="s">
        <v>580</v>
      </c>
      <c r="C48" t="s">
        <v>579</v>
      </c>
      <c r="D48" t="s">
        <v>581</v>
      </c>
      <c r="E48" t="s">
        <v>37</v>
      </c>
      <c r="F48" t="s">
        <v>19</v>
      </c>
      <c r="G48" t="s">
        <v>20</v>
      </c>
      <c r="H48" t="s">
        <v>45</v>
      </c>
      <c r="I48" t="s">
        <v>580</v>
      </c>
      <c r="J48">
        <v>772639</v>
      </c>
      <c r="K48">
        <v>4521734</v>
      </c>
      <c r="L48" s="9" t="s">
        <v>32</v>
      </c>
      <c r="M48" t="s">
        <v>579</v>
      </c>
      <c r="N48" t="s">
        <v>22</v>
      </c>
      <c r="O48" t="s">
        <v>23</v>
      </c>
      <c r="P48" t="s">
        <v>24</v>
      </c>
      <c r="Q48" t="s">
        <v>44</v>
      </c>
      <c r="R48" t="s">
        <v>32</v>
      </c>
      <c r="S48" t="s">
        <v>32</v>
      </c>
      <c r="T48" t="s">
        <v>32</v>
      </c>
      <c r="U48" s="6" t="s">
        <v>1303</v>
      </c>
      <c r="V48" s="8">
        <v>614901</v>
      </c>
      <c r="W48" s="17" t="str">
        <f t="shared" si="0"/>
        <v>D10</v>
      </c>
      <c r="X48" s="6" t="s">
        <v>1306</v>
      </c>
      <c r="Y48" s="8">
        <v>0.81476530368303191</v>
      </c>
      <c r="AA48">
        <v>0</v>
      </c>
      <c r="AB48">
        <v>115</v>
      </c>
      <c r="AC48">
        <v>108.7</v>
      </c>
      <c r="AD48">
        <f t="shared" si="1"/>
        <v>5.7957681692732264E-2</v>
      </c>
    </row>
    <row r="49" spans="1:30">
      <c r="A49" t="s">
        <v>604</v>
      </c>
      <c r="B49" t="s">
        <v>605</v>
      </c>
      <c r="C49" t="s">
        <v>604</v>
      </c>
      <c r="D49" t="s">
        <v>606</v>
      </c>
      <c r="E49" t="s">
        <v>37</v>
      </c>
      <c r="F49" t="s">
        <v>19</v>
      </c>
      <c r="G49" t="s">
        <v>20</v>
      </c>
      <c r="H49" t="s">
        <v>45</v>
      </c>
      <c r="I49" t="s">
        <v>605</v>
      </c>
      <c r="J49">
        <v>997950</v>
      </c>
      <c r="K49">
        <v>4521637</v>
      </c>
      <c r="L49" s="9" t="s">
        <v>32</v>
      </c>
      <c r="M49" t="s">
        <v>604</v>
      </c>
      <c r="N49" t="s">
        <v>22</v>
      </c>
      <c r="O49" t="s">
        <v>23</v>
      </c>
      <c r="P49" t="s">
        <v>24</v>
      </c>
      <c r="Q49" t="s">
        <v>44</v>
      </c>
      <c r="R49" t="s">
        <v>32</v>
      </c>
      <c r="S49" t="s">
        <v>32</v>
      </c>
      <c r="T49" t="s">
        <v>32</v>
      </c>
      <c r="U49" s="6" t="s">
        <v>1303</v>
      </c>
      <c r="V49" s="8">
        <v>1048286</v>
      </c>
      <c r="W49" s="17" t="str">
        <f t="shared" si="0"/>
        <v>D10</v>
      </c>
      <c r="X49" s="6" t="s">
        <v>1306</v>
      </c>
      <c r="Y49" s="8">
        <v>0.62673735984263834</v>
      </c>
      <c r="AA49">
        <v>0</v>
      </c>
      <c r="AB49">
        <v>110</v>
      </c>
      <c r="AC49">
        <v>106</v>
      </c>
      <c r="AD49">
        <f t="shared" si="1"/>
        <v>3.7735849056603772E-2</v>
      </c>
    </row>
    <row r="50" spans="1:30">
      <c r="A50" t="s">
        <v>695</v>
      </c>
      <c r="B50" t="s">
        <v>696</v>
      </c>
      <c r="C50" t="s">
        <v>695</v>
      </c>
      <c r="D50" t="s">
        <v>697</v>
      </c>
      <c r="E50" t="s">
        <v>37</v>
      </c>
      <c r="F50" t="s">
        <v>19</v>
      </c>
      <c r="G50" t="s">
        <v>20</v>
      </c>
      <c r="H50" t="s">
        <v>45</v>
      </c>
      <c r="I50" t="s">
        <v>696</v>
      </c>
      <c r="J50">
        <v>692039</v>
      </c>
      <c r="K50">
        <v>5968846</v>
      </c>
      <c r="L50" s="9" t="s">
        <v>32</v>
      </c>
      <c r="M50" t="s">
        <v>695</v>
      </c>
      <c r="N50" t="s">
        <v>22</v>
      </c>
      <c r="O50" t="s">
        <v>29</v>
      </c>
      <c r="P50" t="s">
        <v>30</v>
      </c>
      <c r="Q50" t="s">
        <v>33</v>
      </c>
      <c r="R50" t="s">
        <v>32</v>
      </c>
      <c r="S50" t="s">
        <v>32</v>
      </c>
      <c r="T50" t="s">
        <v>32</v>
      </c>
      <c r="U50" s="6" t="s">
        <v>1303</v>
      </c>
      <c r="V50" s="8">
        <v>958240</v>
      </c>
      <c r="W50" s="17" t="str">
        <f t="shared" si="0"/>
        <v>D10</v>
      </c>
      <c r="X50" s="6" t="s">
        <v>1306</v>
      </c>
      <c r="Y50" s="8">
        <v>4.4261354149273666E-2</v>
      </c>
      <c r="AA50">
        <v>0</v>
      </c>
      <c r="AB50">
        <v>26.200000000000003</v>
      </c>
      <c r="AC50">
        <v>31</v>
      </c>
      <c r="AD50">
        <f t="shared" si="1"/>
        <v>-0.15483870967741925</v>
      </c>
    </row>
    <row r="51" spans="1:30">
      <c r="A51" t="s">
        <v>701</v>
      </c>
      <c r="B51" t="s">
        <v>702</v>
      </c>
      <c r="C51" t="s">
        <v>701</v>
      </c>
      <c r="D51" t="s">
        <v>703</v>
      </c>
      <c r="E51" t="s">
        <v>37</v>
      </c>
      <c r="F51" t="s">
        <v>19</v>
      </c>
      <c r="G51" t="s">
        <v>20</v>
      </c>
      <c r="H51" t="s">
        <v>55</v>
      </c>
      <c r="I51" t="s">
        <v>704</v>
      </c>
      <c r="J51">
        <v>309037</v>
      </c>
      <c r="K51">
        <v>5253973</v>
      </c>
      <c r="L51" s="9" t="s">
        <v>32</v>
      </c>
      <c r="M51" t="s">
        <v>701</v>
      </c>
      <c r="N51" t="s">
        <v>22</v>
      </c>
      <c r="O51" t="s">
        <v>41</v>
      </c>
      <c r="P51" t="s">
        <v>42</v>
      </c>
      <c r="Q51" t="s">
        <v>43</v>
      </c>
      <c r="R51" t="s">
        <v>32</v>
      </c>
      <c r="S51" t="s">
        <v>32</v>
      </c>
      <c r="T51" t="s">
        <v>32</v>
      </c>
      <c r="U51" s="6" t="s">
        <v>1303</v>
      </c>
      <c r="V51" s="8">
        <v>5557122</v>
      </c>
      <c r="W51" s="17" t="str">
        <f t="shared" si="0"/>
        <v>D10</v>
      </c>
      <c r="X51" s="6" t="s">
        <v>1306</v>
      </c>
      <c r="Y51" s="8">
        <v>0.13901170425986689</v>
      </c>
      <c r="AA51">
        <v>0</v>
      </c>
      <c r="AB51">
        <v>52.7333</v>
      </c>
      <c r="AC51">
        <v>50.300000000000004</v>
      </c>
      <c r="AD51">
        <f t="shared" si="1"/>
        <v>4.8375745526838876E-2</v>
      </c>
    </row>
    <row r="52" spans="1:30">
      <c r="A52" t="s">
        <v>858</v>
      </c>
      <c r="B52" t="s">
        <v>859</v>
      </c>
      <c r="C52" t="s">
        <v>858</v>
      </c>
      <c r="D52" t="s">
        <v>860</v>
      </c>
      <c r="E52" t="s">
        <v>37</v>
      </c>
      <c r="F52" t="s">
        <v>19</v>
      </c>
      <c r="G52" t="s">
        <v>20</v>
      </c>
      <c r="H52" t="s">
        <v>45</v>
      </c>
      <c r="I52" t="s">
        <v>861</v>
      </c>
      <c r="J52">
        <v>772644</v>
      </c>
      <c r="K52">
        <v>5724048</v>
      </c>
      <c r="L52" s="9" t="s">
        <v>32</v>
      </c>
      <c r="M52" t="s">
        <v>858</v>
      </c>
      <c r="N52" t="s">
        <v>22</v>
      </c>
      <c r="O52" t="s">
        <v>29</v>
      </c>
      <c r="P52" t="s">
        <v>30</v>
      </c>
      <c r="Q52" t="s">
        <v>33</v>
      </c>
      <c r="R52" t="s">
        <v>32</v>
      </c>
      <c r="S52" t="s">
        <v>32</v>
      </c>
      <c r="T52" t="s">
        <v>32</v>
      </c>
      <c r="U52" s="6" t="s">
        <v>1303</v>
      </c>
      <c r="V52" s="8">
        <v>962463</v>
      </c>
      <c r="W52" s="17" t="str">
        <f t="shared" si="0"/>
        <v>D10</v>
      </c>
      <c r="X52" s="6" t="s">
        <v>1306</v>
      </c>
      <c r="Y52" s="8">
        <v>0.27238449685858052</v>
      </c>
      <c r="AA52">
        <v>0</v>
      </c>
      <c r="AB52">
        <v>23.05</v>
      </c>
      <c r="AC52">
        <v>25.6</v>
      </c>
      <c r="AD52">
        <f t="shared" si="1"/>
        <v>-9.9609375000000028E-2</v>
      </c>
    </row>
    <row r="53" spans="1:30">
      <c r="A53" t="s">
        <v>972</v>
      </c>
      <c r="B53" t="s">
        <v>973</v>
      </c>
      <c r="C53" t="s">
        <v>972</v>
      </c>
      <c r="D53" t="s">
        <v>974</v>
      </c>
      <c r="E53" t="s">
        <v>27</v>
      </c>
      <c r="F53" t="s">
        <v>19</v>
      </c>
      <c r="G53" t="s">
        <v>20</v>
      </c>
      <c r="H53" t="s">
        <v>28</v>
      </c>
      <c r="I53" t="s">
        <v>975</v>
      </c>
      <c r="J53">
        <v>866421</v>
      </c>
      <c r="K53">
        <v>4690979</v>
      </c>
      <c r="L53" s="9" t="s">
        <v>32</v>
      </c>
      <c r="M53" t="s">
        <v>972</v>
      </c>
      <c r="N53" t="s">
        <v>22</v>
      </c>
      <c r="O53" t="s">
        <v>29</v>
      </c>
      <c r="P53" t="s">
        <v>30</v>
      </c>
      <c r="Q53" t="s">
        <v>31</v>
      </c>
      <c r="R53" t="s">
        <v>32</v>
      </c>
      <c r="S53" t="s">
        <v>32</v>
      </c>
      <c r="T53" t="s">
        <v>32</v>
      </c>
      <c r="U53" s="6" t="s">
        <v>1303</v>
      </c>
      <c r="V53" s="8">
        <v>745531</v>
      </c>
      <c r="W53" s="17" t="str">
        <f t="shared" si="0"/>
        <v>D10</v>
      </c>
      <c r="X53" s="6" t="s">
        <v>1306</v>
      </c>
      <c r="Y53" s="8">
        <v>0.13164442524858122</v>
      </c>
      <c r="AA53">
        <v>0</v>
      </c>
      <c r="AB53">
        <v>530.5</v>
      </c>
      <c r="AC53">
        <v>586</v>
      </c>
      <c r="AD53">
        <f t="shared" si="1"/>
        <v>-9.4709897610921495E-2</v>
      </c>
    </row>
    <row r="54" spans="1:30">
      <c r="A54" t="s">
        <v>1016</v>
      </c>
      <c r="B54" t="s">
        <v>1017</v>
      </c>
      <c r="C54" t="s">
        <v>1016</v>
      </c>
      <c r="D54" t="s">
        <v>1018</v>
      </c>
      <c r="E54" t="s">
        <v>37</v>
      </c>
      <c r="F54" t="s">
        <v>19</v>
      </c>
      <c r="G54" t="s">
        <v>20</v>
      </c>
      <c r="H54" t="s">
        <v>55</v>
      </c>
      <c r="I54" t="s">
        <v>1017</v>
      </c>
      <c r="J54">
        <v>729209</v>
      </c>
      <c r="K54">
        <v>4368920</v>
      </c>
      <c r="L54" s="9" t="s">
        <v>32</v>
      </c>
      <c r="M54" t="s">
        <v>1016</v>
      </c>
      <c r="N54" t="s">
        <v>22</v>
      </c>
      <c r="O54" t="s">
        <v>23</v>
      </c>
      <c r="P54" t="s">
        <v>24</v>
      </c>
      <c r="Q54" t="s">
        <v>44</v>
      </c>
      <c r="R54" t="s">
        <v>32</v>
      </c>
      <c r="S54" t="s">
        <v>32</v>
      </c>
      <c r="T54" t="s">
        <v>32</v>
      </c>
      <c r="U54" s="6" t="s">
        <v>1303</v>
      </c>
      <c r="V54" s="8">
        <v>1806867</v>
      </c>
      <c r="W54" s="17" t="str">
        <f t="shared" si="0"/>
        <v>D10</v>
      </c>
      <c r="X54" s="6" t="s">
        <v>1306</v>
      </c>
      <c r="Y54" s="8">
        <v>0.60934202683429384</v>
      </c>
      <c r="AA54">
        <v>0</v>
      </c>
      <c r="AB54">
        <v>61.6477</v>
      </c>
      <c r="AC54">
        <v>61.548400000000001</v>
      </c>
      <c r="AD54">
        <f t="shared" si="1"/>
        <v>1.6133644416426666E-3</v>
      </c>
    </row>
    <row r="55" spans="1:30">
      <c r="A55" t="s">
        <v>1030</v>
      </c>
      <c r="B55" t="s">
        <v>1031</v>
      </c>
      <c r="C55" t="s">
        <v>1030</v>
      </c>
      <c r="D55" t="s">
        <v>1032</v>
      </c>
      <c r="E55" t="s">
        <v>37</v>
      </c>
      <c r="F55" t="s">
        <v>19</v>
      </c>
      <c r="G55" t="s">
        <v>20</v>
      </c>
      <c r="H55" t="s">
        <v>45</v>
      </c>
      <c r="I55" t="s">
        <v>1031</v>
      </c>
      <c r="J55">
        <v>905893</v>
      </c>
      <c r="K55">
        <v>4899572</v>
      </c>
      <c r="L55" s="9" t="s">
        <v>32</v>
      </c>
      <c r="M55" t="s">
        <v>1030</v>
      </c>
      <c r="N55" t="s">
        <v>22</v>
      </c>
      <c r="O55" t="s">
        <v>93</v>
      </c>
      <c r="P55" t="s">
        <v>94</v>
      </c>
      <c r="Q55" t="s">
        <v>95</v>
      </c>
      <c r="R55" t="s">
        <v>32</v>
      </c>
      <c r="S55" t="s">
        <v>32</v>
      </c>
      <c r="T55" t="s">
        <v>32</v>
      </c>
      <c r="U55" s="6" t="s">
        <v>1303</v>
      </c>
      <c r="V55" s="8">
        <v>539784</v>
      </c>
      <c r="W55" s="17" t="str">
        <f t="shared" si="0"/>
        <v>D10</v>
      </c>
      <c r="X55" s="6" t="s">
        <v>1306</v>
      </c>
      <c r="Y55" s="8">
        <v>0.14617884190713323</v>
      </c>
      <c r="AA55">
        <v>0</v>
      </c>
      <c r="AB55">
        <v>58</v>
      </c>
      <c r="AC55">
        <v>63.75</v>
      </c>
      <c r="AD55">
        <f t="shared" si="1"/>
        <v>-9.0196078431372548E-2</v>
      </c>
    </row>
    <row r="56" spans="1:30">
      <c r="A56" t="s">
        <v>1033</v>
      </c>
      <c r="B56" t="s">
        <v>1034</v>
      </c>
      <c r="C56" t="s">
        <v>1033</v>
      </c>
      <c r="D56" t="s">
        <v>1035</v>
      </c>
      <c r="E56" t="s">
        <v>37</v>
      </c>
      <c r="F56" t="s">
        <v>19</v>
      </c>
      <c r="G56" t="s">
        <v>20</v>
      </c>
      <c r="H56" t="s">
        <v>45</v>
      </c>
      <c r="I56" t="s">
        <v>1034</v>
      </c>
      <c r="J56">
        <v>755493</v>
      </c>
      <c r="K56">
        <v>4899583</v>
      </c>
      <c r="L56" s="9" t="s">
        <v>32</v>
      </c>
      <c r="M56" t="s">
        <v>1033</v>
      </c>
      <c r="N56" t="s">
        <v>22</v>
      </c>
      <c r="O56" t="s">
        <v>93</v>
      </c>
      <c r="P56" t="s">
        <v>94</v>
      </c>
      <c r="Q56" t="s">
        <v>95</v>
      </c>
      <c r="R56" t="s">
        <v>32</v>
      </c>
      <c r="S56" t="s">
        <v>32</v>
      </c>
      <c r="T56" t="s">
        <v>32</v>
      </c>
      <c r="U56" s="6" t="s">
        <v>1303</v>
      </c>
      <c r="V56" s="8">
        <v>539784</v>
      </c>
      <c r="W56" s="17" t="str">
        <f t="shared" si="0"/>
        <v>D10</v>
      </c>
      <c r="X56" s="6" t="s">
        <v>1306</v>
      </c>
      <c r="Y56" s="8">
        <v>0.14617884190713323</v>
      </c>
      <c r="AA56">
        <v>0</v>
      </c>
      <c r="AB56">
        <v>35.010000000000005</v>
      </c>
      <c r="AC56">
        <v>33.975000000000001</v>
      </c>
      <c r="AD56">
        <f t="shared" si="1"/>
        <v>3.0463576158940506E-2</v>
      </c>
    </row>
    <row r="57" spans="1:30">
      <c r="A57" t="s">
        <v>1041</v>
      </c>
      <c r="B57" t="s">
        <v>1042</v>
      </c>
      <c r="C57" t="s">
        <v>1041</v>
      </c>
      <c r="D57" t="s">
        <v>1043</v>
      </c>
      <c r="E57" t="s">
        <v>37</v>
      </c>
      <c r="F57" t="s">
        <v>19</v>
      </c>
      <c r="G57" t="s">
        <v>20</v>
      </c>
      <c r="H57" t="s">
        <v>38</v>
      </c>
      <c r="I57" t="s">
        <v>1042</v>
      </c>
      <c r="J57">
        <v>673882</v>
      </c>
      <c r="K57">
        <v>7091193</v>
      </c>
      <c r="L57" s="9" t="s">
        <v>32</v>
      </c>
      <c r="M57" t="s">
        <v>1041</v>
      </c>
      <c r="N57" t="s">
        <v>22</v>
      </c>
      <c r="O57" t="s">
        <v>41</v>
      </c>
      <c r="P57" t="s">
        <v>42</v>
      </c>
      <c r="Q57" t="s">
        <v>43</v>
      </c>
      <c r="R57" t="s">
        <v>32</v>
      </c>
      <c r="S57" t="s">
        <v>32</v>
      </c>
      <c r="T57" t="s">
        <v>32</v>
      </c>
      <c r="U57" s="6" t="s">
        <v>1303</v>
      </c>
      <c r="V57" s="8">
        <v>712500</v>
      </c>
      <c r="W57" s="17" t="str">
        <f t="shared" si="0"/>
        <v>D10</v>
      </c>
      <c r="X57" s="6" t="s">
        <v>1306</v>
      </c>
      <c r="Y57" s="8">
        <v>2.5595789473684211E-2</v>
      </c>
      <c r="AA57">
        <v>0</v>
      </c>
      <c r="AB57">
        <v>77.600000000000009</v>
      </c>
      <c r="AC57">
        <v>64.959900000000005</v>
      </c>
      <c r="AD57">
        <f t="shared" si="1"/>
        <v>0.19458311974002426</v>
      </c>
    </row>
    <row r="58" spans="1:30">
      <c r="A58" t="s">
        <v>1055</v>
      </c>
      <c r="B58" t="s">
        <v>1056</v>
      </c>
      <c r="C58" t="s">
        <v>1055</v>
      </c>
      <c r="D58" t="s">
        <v>1057</v>
      </c>
      <c r="E58" t="s">
        <v>37</v>
      </c>
      <c r="F58" t="s">
        <v>19</v>
      </c>
      <c r="G58" t="s">
        <v>20</v>
      </c>
      <c r="H58" t="s">
        <v>55</v>
      </c>
      <c r="I58" t="s">
        <v>1056</v>
      </c>
      <c r="J58">
        <v>929273</v>
      </c>
      <c r="K58" t="s">
        <v>1058</v>
      </c>
      <c r="L58" s="9" t="s">
        <v>1059</v>
      </c>
      <c r="M58" t="s">
        <v>1055</v>
      </c>
      <c r="N58" t="s">
        <v>22</v>
      </c>
      <c r="O58" t="s">
        <v>29</v>
      </c>
      <c r="P58" t="s">
        <v>30</v>
      </c>
      <c r="Q58" t="s">
        <v>33</v>
      </c>
      <c r="R58" t="s">
        <v>1059</v>
      </c>
      <c r="S58" t="s">
        <v>1060</v>
      </c>
      <c r="T58" t="s">
        <v>1061</v>
      </c>
      <c r="U58" s="6" t="s">
        <v>1303</v>
      </c>
      <c r="V58" s="8">
        <v>5237092</v>
      </c>
      <c r="W58" s="17" t="str">
        <f t="shared" si="0"/>
        <v>D10</v>
      </c>
      <c r="X58" s="6" t="s">
        <v>1306</v>
      </c>
      <c r="Y58" s="8">
        <v>0.22636474593152078</v>
      </c>
      <c r="AA58">
        <v>0</v>
      </c>
      <c r="AB58">
        <v>21.257100000000001</v>
      </c>
      <c r="AC58">
        <v>24.4114</v>
      </c>
      <c r="AD58">
        <f t="shared" si="1"/>
        <v>-0.12921421958593113</v>
      </c>
    </row>
    <row r="59" spans="1:30">
      <c r="A59" t="s">
        <v>1121</v>
      </c>
      <c r="B59" t="s">
        <v>1122</v>
      </c>
      <c r="C59" t="s">
        <v>1121</v>
      </c>
      <c r="D59" t="s">
        <v>1123</v>
      </c>
      <c r="E59" t="s">
        <v>37</v>
      </c>
      <c r="F59" t="s">
        <v>19</v>
      </c>
      <c r="G59" t="s">
        <v>20</v>
      </c>
      <c r="H59" t="s">
        <v>45</v>
      </c>
      <c r="I59" t="s">
        <v>1122</v>
      </c>
      <c r="J59">
        <v>692515</v>
      </c>
      <c r="K59">
        <v>4562294</v>
      </c>
      <c r="L59" s="9" t="s">
        <v>1124</v>
      </c>
      <c r="M59" t="s">
        <v>1121</v>
      </c>
      <c r="N59" t="s">
        <v>22</v>
      </c>
      <c r="O59" t="s">
        <v>61</v>
      </c>
      <c r="P59" t="s">
        <v>62</v>
      </c>
      <c r="Q59" t="s">
        <v>62</v>
      </c>
      <c r="R59" t="s">
        <v>1124</v>
      </c>
      <c r="S59" t="s">
        <v>1125</v>
      </c>
      <c r="T59" t="s">
        <v>1126</v>
      </c>
      <c r="U59" s="6" t="s">
        <v>1303</v>
      </c>
      <c r="V59" s="8">
        <v>1493787</v>
      </c>
      <c r="W59" s="17" t="str">
        <f t="shared" si="0"/>
        <v>D10</v>
      </c>
      <c r="X59" s="6" t="s">
        <v>1306</v>
      </c>
      <c r="Y59" s="8">
        <v>2.0215064128955466E-2</v>
      </c>
      <c r="AA59">
        <v>0</v>
      </c>
      <c r="AB59">
        <v>19.811700000000002</v>
      </c>
      <c r="AC59">
        <v>20.686900000000001</v>
      </c>
      <c r="AD59">
        <f t="shared" si="1"/>
        <v>-4.2306967211133591E-2</v>
      </c>
    </row>
    <row r="60" spans="1:30">
      <c r="A60" t="s">
        <v>1235</v>
      </c>
      <c r="B60" t="s">
        <v>1236</v>
      </c>
      <c r="C60" t="s">
        <v>1235</v>
      </c>
      <c r="D60" t="s">
        <v>1237</v>
      </c>
      <c r="E60" t="s">
        <v>37</v>
      </c>
      <c r="F60" t="s">
        <v>19</v>
      </c>
      <c r="G60" t="s">
        <v>20</v>
      </c>
      <c r="H60" t="s">
        <v>55</v>
      </c>
      <c r="I60" t="s">
        <v>1238</v>
      </c>
      <c r="J60">
        <v>866709</v>
      </c>
      <c r="K60" t="s">
        <v>1239</v>
      </c>
      <c r="L60" s="9" t="s">
        <v>1240</v>
      </c>
      <c r="M60" t="s">
        <v>1235</v>
      </c>
      <c r="N60" t="s">
        <v>22</v>
      </c>
      <c r="O60" t="s">
        <v>41</v>
      </c>
      <c r="P60" t="s">
        <v>42</v>
      </c>
      <c r="Q60" t="s">
        <v>43</v>
      </c>
      <c r="R60" t="s">
        <v>1240</v>
      </c>
      <c r="S60" t="s">
        <v>1241</v>
      </c>
      <c r="T60" t="s">
        <v>141</v>
      </c>
      <c r="U60" s="6" t="s">
        <v>1303</v>
      </c>
      <c r="V60" s="8">
        <v>1032832</v>
      </c>
      <c r="W60" s="17" t="str">
        <f t="shared" si="0"/>
        <v>D10</v>
      </c>
      <c r="X60" s="6" t="s">
        <v>1306</v>
      </c>
      <c r="Y60" s="8">
        <v>0.27329807751889951</v>
      </c>
      <c r="AA60">
        <v>0</v>
      </c>
      <c r="AB60">
        <v>10.298400000000001</v>
      </c>
      <c r="AC60">
        <v>10.056100000000001</v>
      </c>
      <c r="AD60">
        <f t="shared" si="1"/>
        <v>2.4094828014836783E-2</v>
      </c>
    </row>
    <row r="61" spans="1:30">
      <c r="A61" t="s">
        <v>1248</v>
      </c>
      <c r="B61" t="s">
        <v>1249</v>
      </c>
      <c r="C61" t="s">
        <v>1248</v>
      </c>
      <c r="D61" t="s">
        <v>1250</v>
      </c>
      <c r="E61" t="s">
        <v>37</v>
      </c>
      <c r="F61" t="s">
        <v>19</v>
      </c>
      <c r="G61" t="s">
        <v>20</v>
      </c>
      <c r="H61" t="s">
        <v>55</v>
      </c>
      <c r="I61" t="s">
        <v>1249</v>
      </c>
      <c r="J61">
        <v>936591</v>
      </c>
      <c r="K61">
        <v>7160587</v>
      </c>
      <c r="L61" s="9" t="s">
        <v>32</v>
      </c>
      <c r="M61" t="s">
        <v>1248</v>
      </c>
      <c r="N61" t="s">
        <v>22</v>
      </c>
      <c r="O61" t="s">
        <v>41</v>
      </c>
      <c r="P61" t="s">
        <v>42</v>
      </c>
      <c r="Q61" t="s">
        <v>81</v>
      </c>
      <c r="R61" t="s">
        <v>32</v>
      </c>
      <c r="S61" t="s">
        <v>32</v>
      </c>
      <c r="T61" t="s">
        <v>32</v>
      </c>
      <c r="U61" s="6" t="s">
        <v>1303</v>
      </c>
      <c r="V61" s="8">
        <v>596333</v>
      </c>
      <c r="W61" s="17" t="str">
        <f t="shared" si="0"/>
        <v>D10</v>
      </c>
      <c r="X61" s="6" t="s">
        <v>1306</v>
      </c>
      <c r="Y61" s="8">
        <v>0.78309769876897639</v>
      </c>
      <c r="AA61">
        <v>0</v>
      </c>
      <c r="AB61">
        <v>180.20000000000002</v>
      </c>
      <c r="AC61">
        <v>180</v>
      </c>
      <c r="AD61">
        <f t="shared" si="1"/>
        <v>1.1111111111112059E-3</v>
      </c>
    </row>
    <row r="62" spans="1:30">
      <c r="A62" t="s">
        <v>1251</v>
      </c>
      <c r="B62" t="s">
        <v>1252</v>
      </c>
      <c r="C62" t="s">
        <v>1251</v>
      </c>
      <c r="D62" t="s">
        <v>1253</v>
      </c>
      <c r="E62" t="s">
        <v>37</v>
      </c>
      <c r="F62" t="s">
        <v>19</v>
      </c>
      <c r="G62" t="s">
        <v>20</v>
      </c>
      <c r="H62" t="s">
        <v>45</v>
      </c>
      <c r="I62" t="s">
        <v>1254</v>
      </c>
      <c r="J62">
        <v>756230</v>
      </c>
      <c r="K62">
        <v>4911982</v>
      </c>
      <c r="L62" s="9" t="s">
        <v>32</v>
      </c>
      <c r="M62" t="s">
        <v>1251</v>
      </c>
      <c r="N62" t="s">
        <v>22</v>
      </c>
      <c r="O62" t="s">
        <v>51</v>
      </c>
      <c r="P62" t="s">
        <v>52</v>
      </c>
      <c r="Q62" t="s">
        <v>53</v>
      </c>
      <c r="R62" t="s">
        <v>32</v>
      </c>
      <c r="S62" t="s">
        <v>32</v>
      </c>
      <c r="T62" t="s">
        <v>32</v>
      </c>
      <c r="U62" s="6" t="s">
        <v>1303</v>
      </c>
      <c r="V62" s="8">
        <v>661874</v>
      </c>
      <c r="W62" s="17" t="str">
        <f t="shared" si="0"/>
        <v>D10</v>
      </c>
      <c r="X62" s="6" t="s">
        <v>1306</v>
      </c>
      <c r="Y62" s="8">
        <v>0.22403055566467334</v>
      </c>
      <c r="AA62">
        <v>0</v>
      </c>
      <c r="AB62">
        <v>49.5</v>
      </c>
      <c r="AC62">
        <v>41.9</v>
      </c>
      <c r="AD62">
        <f t="shared" si="1"/>
        <v>0.18138424821002391</v>
      </c>
    </row>
    <row r="63" spans="1:30">
      <c r="A63" t="s">
        <v>1278</v>
      </c>
      <c r="B63" t="s">
        <v>1279</v>
      </c>
      <c r="C63" t="s">
        <v>1278</v>
      </c>
      <c r="D63" t="s">
        <v>1280</v>
      </c>
      <c r="E63" t="s">
        <v>37</v>
      </c>
      <c r="F63" t="s">
        <v>19</v>
      </c>
      <c r="G63" t="s">
        <v>20</v>
      </c>
      <c r="H63" t="s">
        <v>55</v>
      </c>
      <c r="I63" t="s">
        <v>1279</v>
      </c>
      <c r="J63">
        <v>997836</v>
      </c>
      <c r="K63">
        <v>5763201</v>
      </c>
      <c r="L63" s="9" t="s">
        <v>32</v>
      </c>
      <c r="M63" t="s">
        <v>1278</v>
      </c>
      <c r="N63" t="s">
        <v>22</v>
      </c>
      <c r="O63" t="s">
        <v>29</v>
      </c>
      <c r="P63" t="s">
        <v>30</v>
      </c>
      <c r="Q63" t="s">
        <v>31</v>
      </c>
      <c r="R63" t="s">
        <v>32</v>
      </c>
      <c r="S63" t="s">
        <v>32</v>
      </c>
      <c r="T63" t="s">
        <v>32</v>
      </c>
      <c r="U63" s="6" t="s">
        <v>1303</v>
      </c>
      <c r="V63" s="8">
        <v>857604</v>
      </c>
      <c r="W63" s="17" t="str">
        <f t="shared" si="0"/>
        <v>D10</v>
      </c>
      <c r="X63" s="6" t="s">
        <v>1306</v>
      </c>
      <c r="Y63" s="8">
        <v>0.9175831735859441</v>
      </c>
      <c r="AA63">
        <v>0</v>
      </c>
      <c r="AB63">
        <v>21.666700000000002</v>
      </c>
      <c r="AC63">
        <v>18.7333</v>
      </c>
      <c r="AD63">
        <f t="shared" si="1"/>
        <v>0.15658746723748632</v>
      </c>
    </row>
    <row r="64" spans="1:30">
      <c r="A64" t="s">
        <v>120</v>
      </c>
      <c r="B64" t="s">
        <v>121</v>
      </c>
      <c r="C64" t="s">
        <v>120</v>
      </c>
      <c r="D64" t="s">
        <v>122</v>
      </c>
      <c r="E64" t="s">
        <v>37</v>
      </c>
      <c r="F64" t="s">
        <v>19</v>
      </c>
      <c r="G64" t="s">
        <v>20</v>
      </c>
      <c r="H64" t="s">
        <v>55</v>
      </c>
      <c r="I64" t="s">
        <v>121</v>
      </c>
      <c r="J64">
        <v>772684</v>
      </c>
      <c r="K64">
        <v>4821638</v>
      </c>
      <c r="L64" s="9" t="s">
        <v>123</v>
      </c>
      <c r="M64" t="s">
        <v>120</v>
      </c>
      <c r="N64" t="s">
        <v>22</v>
      </c>
      <c r="O64" t="s">
        <v>51</v>
      </c>
      <c r="P64" t="s">
        <v>52</v>
      </c>
      <c r="Q64" t="s">
        <v>54</v>
      </c>
      <c r="R64" t="s">
        <v>123</v>
      </c>
      <c r="S64" t="s">
        <v>124</v>
      </c>
      <c r="T64" t="s">
        <v>125</v>
      </c>
      <c r="U64" s="6" t="s">
        <v>1303</v>
      </c>
      <c r="V64" s="8">
        <v>10121</v>
      </c>
      <c r="W64" s="17" t="str">
        <f t="shared" si="0"/>
        <v>D2</v>
      </c>
      <c r="X64" s="6" t="s">
        <v>1306</v>
      </c>
      <c r="Y64" s="8">
        <v>1.2189506965714851</v>
      </c>
      <c r="AA64">
        <v>0</v>
      </c>
      <c r="AB64">
        <v>25.479300000000002</v>
      </c>
      <c r="AC64">
        <v>24.857900000000001</v>
      </c>
      <c r="AD64">
        <f t="shared" si="1"/>
        <v>2.4998089138664217E-2</v>
      </c>
    </row>
    <row r="65" spans="1:30">
      <c r="A65" t="s">
        <v>126</v>
      </c>
      <c r="B65" t="s">
        <v>127</v>
      </c>
      <c r="C65" t="s">
        <v>126</v>
      </c>
      <c r="D65" t="s">
        <v>128</v>
      </c>
      <c r="E65" t="s">
        <v>37</v>
      </c>
      <c r="F65" t="s">
        <v>19</v>
      </c>
      <c r="G65" t="s">
        <v>20</v>
      </c>
      <c r="H65" t="s">
        <v>45</v>
      </c>
      <c r="I65" t="s">
        <v>127</v>
      </c>
      <c r="J65">
        <v>936966</v>
      </c>
      <c r="K65">
        <v>4352707</v>
      </c>
      <c r="L65" s="9" t="s">
        <v>32</v>
      </c>
      <c r="M65" t="s">
        <v>126</v>
      </c>
      <c r="N65" t="s">
        <v>22</v>
      </c>
      <c r="O65" t="s">
        <v>51</v>
      </c>
      <c r="P65" t="s">
        <v>52</v>
      </c>
      <c r="Q65" t="s">
        <v>54</v>
      </c>
      <c r="R65" t="s">
        <v>32</v>
      </c>
      <c r="S65" t="s">
        <v>32</v>
      </c>
      <c r="T65" t="s">
        <v>32</v>
      </c>
      <c r="U65" s="6" t="s">
        <v>1303</v>
      </c>
      <c r="V65" s="8">
        <v>13181</v>
      </c>
      <c r="W65" s="17" t="str">
        <f t="shared" si="0"/>
        <v>D2</v>
      </c>
      <c r="X65" s="6" t="s">
        <v>1306</v>
      </c>
      <c r="Y65" s="8">
        <v>0.9150292087095061</v>
      </c>
      <c r="AA65">
        <v>0</v>
      </c>
      <c r="AB65">
        <v>12.030000000000001</v>
      </c>
      <c r="AC65">
        <v>12.030000000000001</v>
      </c>
      <c r="AD65">
        <f t="shared" si="1"/>
        <v>0</v>
      </c>
    </row>
    <row r="66" spans="1:30">
      <c r="A66" t="s">
        <v>167</v>
      </c>
      <c r="B66" t="s">
        <v>168</v>
      </c>
      <c r="C66" t="s">
        <v>167</v>
      </c>
      <c r="D66" t="s">
        <v>169</v>
      </c>
      <c r="E66" t="s">
        <v>37</v>
      </c>
      <c r="F66" t="s">
        <v>19</v>
      </c>
      <c r="G66" t="s">
        <v>20</v>
      </c>
      <c r="H66" t="s">
        <v>38</v>
      </c>
      <c r="I66" t="s">
        <v>170</v>
      </c>
      <c r="J66">
        <v>892666</v>
      </c>
      <c r="K66">
        <v>5373332</v>
      </c>
      <c r="L66" s="9" t="s">
        <v>32</v>
      </c>
      <c r="M66" t="s">
        <v>167</v>
      </c>
      <c r="N66" t="s">
        <v>22</v>
      </c>
      <c r="O66" t="s">
        <v>29</v>
      </c>
      <c r="P66" t="s">
        <v>30</v>
      </c>
      <c r="Q66" t="s">
        <v>33</v>
      </c>
      <c r="R66" t="s">
        <v>32</v>
      </c>
      <c r="S66" t="s">
        <v>32</v>
      </c>
      <c r="T66" t="s">
        <v>32</v>
      </c>
      <c r="U66" s="6" t="s">
        <v>1303</v>
      </c>
      <c r="V66" s="8">
        <v>10970</v>
      </c>
      <c r="W66" s="17" t="str">
        <f t="shared" ref="W66:W129" si="5">VLOOKUP(V66,$AH$2:$AI$11,2)</f>
        <v>D2</v>
      </c>
      <c r="X66" s="6" t="s">
        <v>1306</v>
      </c>
      <c r="Y66" s="8">
        <v>1.002461257976299</v>
      </c>
      <c r="AA66">
        <v>0</v>
      </c>
      <c r="AB66">
        <v>7.99</v>
      </c>
      <c r="AC66">
        <v>7.75</v>
      </c>
      <c r="AD66">
        <f t="shared" ref="AD66:AD129" si="6">+(AB66-AC66)/AC66</f>
        <v>3.0967741935483899E-2</v>
      </c>
    </row>
    <row r="67" spans="1:30">
      <c r="A67" t="s">
        <v>202</v>
      </c>
      <c r="B67" t="s">
        <v>203</v>
      </c>
      <c r="C67" t="s">
        <v>202</v>
      </c>
      <c r="D67" t="s">
        <v>204</v>
      </c>
      <c r="E67" t="s">
        <v>37</v>
      </c>
      <c r="F67" t="s">
        <v>19</v>
      </c>
      <c r="G67" t="s">
        <v>20</v>
      </c>
      <c r="H67" t="s">
        <v>38</v>
      </c>
      <c r="I67" t="s">
        <v>205</v>
      </c>
      <c r="J67">
        <v>673444</v>
      </c>
      <c r="K67">
        <v>5436945</v>
      </c>
      <c r="L67" s="9" t="s">
        <v>32</v>
      </c>
      <c r="M67" t="s">
        <v>202</v>
      </c>
      <c r="N67" t="s">
        <v>22</v>
      </c>
      <c r="O67" t="s">
        <v>41</v>
      </c>
      <c r="P67" t="s">
        <v>42</v>
      </c>
      <c r="Q67" t="s">
        <v>43</v>
      </c>
      <c r="R67" t="s">
        <v>32</v>
      </c>
      <c r="S67" t="s">
        <v>32</v>
      </c>
      <c r="T67" t="s">
        <v>32</v>
      </c>
      <c r="U67" s="6" t="s">
        <v>1303</v>
      </c>
      <c r="V67" s="8">
        <v>10794</v>
      </c>
      <c r="W67" s="17" t="str">
        <f t="shared" si="5"/>
        <v>D2</v>
      </c>
      <c r="X67" s="6" t="s">
        <v>1306</v>
      </c>
      <c r="Y67" s="8">
        <v>0.56568463961460069</v>
      </c>
      <c r="AA67">
        <v>0</v>
      </c>
      <c r="AB67">
        <v>14.49</v>
      </c>
      <c r="AC67">
        <v>16</v>
      </c>
      <c r="AD67">
        <f t="shared" si="6"/>
        <v>-9.4374999999999987E-2</v>
      </c>
    </row>
    <row r="68" spans="1:30">
      <c r="A68" t="s">
        <v>233</v>
      </c>
      <c r="B68" t="s">
        <v>234</v>
      </c>
      <c r="C68" t="s">
        <v>233</v>
      </c>
      <c r="D68" t="s">
        <v>235</v>
      </c>
      <c r="E68" t="s">
        <v>18</v>
      </c>
      <c r="F68" t="s">
        <v>19</v>
      </c>
      <c r="G68" t="s">
        <v>20</v>
      </c>
      <c r="H68" t="s">
        <v>21</v>
      </c>
      <c r="I68" t="s">
        <v>234</v>
      </c>
      <c r="J68">
        <v>692168</v>
      </c>
      <c r="K68">
        <v>5590131</v>
      </c>
      <c r="L68" s="9" t="s">
        <v>32</v>
      </c>
      <c r="M68" t="s">
        <v>233</v>
      </c>
      <c r="N68" t="s">
        <v>22</v>
      </c>
      <c r="O68" t="s">
        <v>23</v>
      </c>
      <c r="P68" t="s">
        <v>24</v>
      </c>
      <c r="Q68" t="s">
        <v>56</v>
      </c>
      <c r="R68" t="s">
        <v>32</v>
      </c>
      <c r="S68" t="s">
        <v>32</v>
      </c>
      <c r="T68" t="s">
        <v>32</v>
      </c>
      <c r="U68" s="6" t="s">
        <v>1303</v>
      </c>
      <c r="V68" s="8">
        <v>9595</v>
      </c>
      <c r="W68" s="17" t="str">
        <f t="shared" si="5"/>
        <v>D2</v>
      </c>
      <c r="X68" s="6" t="s">
        <v>1306</v>
      </c>
      <c r="Y68" s="8">
        <v>0.73361125586242837</v>
      </c>
      <c r="AA68">
        <v>0</v>
      </c>
      <c r="AB68">
        <v>6.03</v>
      </c>
      <c r="AC68">
        <v>6.7</v>
      </c>
      <c r="AD68">
        <f t="shared" si="6"/>
        <v>-9.9999999999999992E-2</v>
      </c>
    </row>
    <row r="69" spans="1:30">
      <c r="A69" t="s">
        <v>251</v>
      </c>
      <c r="B69" t="s">
        <v>252</v>
      </c>
      <c r="C69" t="s">
        <v>251</v>
      </c>
      <c r="D69" t="s">
        <v>253</v>
      </c>
      <c r="E69" t="s">
        <v>27</v>
      </c>
      <c r="F69" t="s">
        <v>19</v>
      </c>
      <c r="G69" t="s">
        <v>20</v>
      </c>
      <c r="H69" t="s">
        <v>28</v>
      </c>
      <c r="I69" t="s">
        <v>254</v>
      </c>
      <c r="J69">
        <v>672814</v>
      </c>
      <c r="K69">
        <v>5841538</v>
      </c>
      <c r="L69" s="9" t="s">
        <v>32</v>
      </c>
      <c r="M69" t="s">
        <v>251</v>
      </c>
      <c r="N69" t="s">
        <v>22</v>
      </c>
      <c r="O69" t="s">
        <v>41</v>
      </c>
      <c r="P69" t="s">
        <v>42</v>
      </c>
      <c r="Q69" t="s">
        <v>43</v>
      </c>
      <c r="R69" t="s">
        <v>32</v>
      </c>
      <c r="S69" t="s">
        <v>32</v>
      </c>
      <c r="T69" t="s">
        <v>32</v>
      </c>
      <c r="U69" s="6" t="s">
        <v>1303</v>
      </c>
      <c r="V69" s="8">
        <v>10860</v>
      </c>
      <c r="W69" s="17" t="str">
        <f t="shared" si="5"/>
        <v>D2</v>
      </c>
      <c r="X69" s="6" t="s">
        <v>1306</v>
      </c>
      <c r="Y69" s="8">
        <v>0.15460405156537754</v>
      </c>
      <c r="AA69">
        <v>0</v>
      </c>
      <c r="AB69">
        <v>20.5</v>
      </c>
      <c r="AC69">
        <v>18.100000000000001</v>
      </c>
      <c r="AD69">
        <f t="shared" si="6"/>
        <v>0.13259668508287284</v>
      </c>
    </row>
    <row r="70" spans="1:30">
      <c r="A70" t="s">
        <v>347</v>
      </c>
      <c r="B70" t="s">
        <v>348</v>
      </c>
      <c r="C70" t="s">
        <v>347</v>
      </c>
      <c r="D70" t="s">
        <v>349</v>
      </c>
      <c r="E70" t="s">
        <v>27</v>
      </c>
      <c r="F70" t="s">
        <v>19</v>
      </c>
      <c r="G70" t="s">
        <v>20</v>
      </c>
      <c r="H70" t="s">
        <v>28</v>
      </c>
      <c r="I70" t="s">
        <v>350</v>
      </c>
      <c r="J70">
        <v>276600</v>
      </c>
      <c r="K70">
        <v>5900213</v>
      </c>
      <c r="L70" s="9" t="s">
        <v>32</v>
      </c>
      <c r="M70" t="s">
        <v>347</v>
      </c>
      <c r="N70" t="s">
        <v>22</v>
      </c>
      <c r="O70" t="s">
        <v>41</v>
      </c>
      <c r="P70" t="s">
        <v>42</v>
      </c>
      <c r="Q70" t="s">
        <v>43</v>
      </c>
      <c r="R70" t="s">
        <v>32</v>
      </c>
      <c r="S70" t="s">
        <v>32</v>
      </c>
      <c r="T70" t="s">
        <v>32</v>
      </c>
      <c r="U70" s="6" t="s">
        <v>1303</v>
      </c>
      <c r="V70" s="8">
        <v>8000</v>
      </c>
      <c r="W70" s="17" t="str">
        <f t="shared" si="5"/>
        <v>D2</v>
      </c>
      <c r="X70" s="6" t="s">
        <v>1306</v>
      </c>
      <c r="Y70" s="8">
        <v>0.309</v>
      </c>
      <c r="AA70">
        <v>0</v>
      </c>
      <c r="AB70">
        <v>8.02</v>
      </c>
      <c r="AC70">
        <v>8</v>
      </c>
      <c r="AD70">
        <f t="shared" si="6"/>
        <v>2.4999999999999467E-3</v>
      </c>
    </row>
    <row r="71" spans="1:30">
      <c r="A71" t="s">
        <v>373</v>
      </c>
      <c r="B71" t="s">
        <v>374</v>
      </c>
      <c r="C71" t="s">
        <v>373</v>
      </c>
      <c r="D71" t="s">
        <v>375</v>
      </c>
      <c r="E71" t="s">
        <v>27</v>
      </c>
      <c r="F71" t="s">
        <v>19</v>
      </c>
      <c r="G71" t="s">
        <v>20</v>
      </c>
      <c r="H71" t="s">
        <v>28</v>
      </c>
      <c r="I71" t="s">
        <v>376</v>
      </c>
      <c r="J71">
        <v>276481</v>
      </c>
      <c r="K71">
        <v>5843921</v>
      </c>
      <c r="L71" s="9" t="s">
        <v>32</v>
      </c>
      <c r="M71" t="s">
        <v>373</v>
      </c>
      <c r="N71" t="s">
        <v>22</v>
      </c>
      <c r="O71" t="s">
        <v>29</v>
      </c>
      <c r="P71" t="s">
        <v>30</v>
      </c>
      <c r="Q71" t="s">
        <v>31</v>
      </c>
      <c r="R71" t="s">
        <v>32</v>
      </c>
      <c r="S71" t="s">
        <v>32</v>
      </c>
      <c r="T71" t="s">
        <v>32</v>
      </c>
      <c r="U71" s="6" t="s">
        <v>1303</v>
      </c>
      <c r="V71" s="8">
        <v>12750</v>
      </c>
      <c r="W71" s="17" t="str">
        <f t="shared" si="5"/>
        <v>D2</v>
      </c>
      <c r="X71" s="6" t="s">
        <v>1306</v>
      </c>
      <c r="Y71" s="8">
        <v>0.14054901960784313</v>
      </c>
      <c r="AA71">
        <v>0</v>
      </c>
      <c r="AB71">
        <v>25.5</v>
      </c>
      <c r="AC71">
        <v>25.5</v>
      </c>
      <c r="AD71">
        <f t="shared" si="6"/>
        <v>0</v>
      </c>
    </row>
    <row r="72" spans="1:30">
      <c r="A72" t="s">
        <v>380</v>
      </c>
      <c r="B72" t="s">
        <v>381</v>
      </c>
      <c r="C72" t="s">
        <v>380</v>
      </c>
      <c r="D72" t="s">
        <v>382</v>
      </c>
      <c r="E72" t="s">
        <v>37</v>
      </c>
      <c r="F72" t="s">
        <v>19</v>
      </c>
      <c r="G72" t="s">
        <v>20</v>
      </c>
      <c r="H72" t="s">
        <v>38</v>
      </c>
      <c r="I72" t="s">
        <v>381</v>
      </c>
      <c r="J72">
        <v>539934</v>
      </c>
      <c r="K72">
        <v>4228734</v>
      </c>
      <c r="L72" s="9" t="s">
        <v>32</v>
      </c>
      <c r="M72" t="s">
        <v>380</v>
      </c>
      <c r="N72" t="s">
        <v>22</v>
      </c>
      <c r="O72" t="s">
        <v>51</v>
      </c>
      <c r="P72" t="s">
        <v>52</v>
      </c>
      <c r="Q72" t="s">
        <v>54</v>
      </c>
      <c r="R72" t="s">
        <v>32</v>
      </c>
      <c r="S72" t="s">
        <v>32</v>
      </c>
      <c r="T72" t="s">
        <v>32</v>
      </c>
      <c r="U72" s="6" t="s">
        <v>1303</v>
      </c>
      <c r="V72" s="8">
        <v>6441</v>
      </c>
      <c r="W72" s="17" t="str">
        <f t="shared" si="5"/>
        <v>D2</v>
      </c>
      <c r="X72" s="6" t="s">
        <v>1306</v>
      </c>
      <c r="Y72" s="8">
        <v>1.1105418413289863</v>
      </c>
      <c r="AA72">
        <v>0</v>
      </c>
      <c r="AB72">
        <v>93.15</v>
      </c>
      <c r="AC72">
        <v>88.5</v>
      </c>
      <c r="AD72">
        <f t="shared" si="6"/>
        <v>5.2542372881355999E-2</v>
      </c>
    </row>
    <row r="73" spans="1:30">
      <c r="A73" t="s">
        <v>444</v>
      </c>
      <c r="B73" t="s">
        <v>445</v>
      </c>
      <c r="C73" t="s">
        <v>444</v>
      </c>
      <c r="D73" t="s">
        <v>446</v>
      </c>
      <c r="E73" t="s">
        <v>37</v>
      </c>
      <c r="F73" t="s">
        <v>19</v>
      </c>
      <c r="G73" t="s">
        <v>20</v>
      </c>
      <c r="H73" t="s">
        <v>38</v>
      </c>
      <c r="I73" t="s">
        <v>447</v>
      </c>
      <c r="J73">
        <v>539937</v>
      </c>
      <c r="K73">
        <v>4273068</v>
      </c>
      <c r="L73" s="9" t="s">
        <v>32</v>
      </c>
      <c r="M73" t="s">
        <v>444</v>
      </c>
      <c r="N73" t="s">
        <v>22</v>
      </c>
      <c r="O73" t="s">
        <v>29</v>
      </c>
      <c r="P73" t="s">
        <v>30</v>
      </c>
      <c r="Q73" t="s">
        <v>33</v>
      </c>
      <c r="R73" t="s">
        <v>32</v>
      </c>
      <c r="S73" t="s">
        <v>32</v>
      </c>
      <c r="T73" t="s">
        <v>32</v>
      </c>
      <c r="U73" s="6" t="s">
        <v>1303</v>
      </c>
      <c r="V73" s="8">
        <v>9193</v>
      </c>
      <c r="W73" s="17" t="str">
        <f t="shared" si="5"/>
        <v>D2</v>
      </c>
      <c r="X73" s="6" t="s">
        <v>1306</v>
      </c>
      <c r="Y73" s="8">
        <v>0.63287283802893501</v>
      </c>
      <c r="AA73">
        <v>0</v>
      </c>
      <c r="AB73">
        <v>97.850000000000009</v>
      </c>
      <c r="AC73">
        <v>94</v>
      </c>
      <c r="AD73">
        <f t="shared" si="6"/>
        <v>4.0957446808510732E-2</v>
      </c>
    </row>
    <row r="74" spans="1:30">
      <c r="A74" t="s">
        <v>452</v>
      </c>
      <c r="B74" t="s">
        <v>453</v>
      </c>
      <c r="C74" t="s">
        <v>452</v>
      </c>
      <c r="D74" t="s">
        <v>454</v>
      </c>
      <c r="E74" t="s">
        <v>27</v>
      </c>
      <c r="F74" t="s">
        <v>19</v>
      </c>
      <c r="G74" t="s">
        <v>20</v>
      </c>
      <c r="H74" t="s">
        <v>28</v>
      </c>
      <c r="I74" t="s">
        <v>455</v>
      </c>
      <c r="J74">
        <v>142750</v>
      </c>
      <c r="K74">
        <v>4190758</v>
      </c>
      <c r="L74" s="9" t="s">
        <v>32</v>
      </c>
      <c r="M74" t="s">
        <v>452</v>
      </c>
      <c r="N74" t="s">
        <v>22</v>
      </c>
      <c r="O74" t="s">
        <v>93</v>
      </c>
      <c r="P74" t="s">
        <v>42</v>
      </c>
      <c r="Q74" t="s">
        <v>222</v>
      </c>
      <c r="R74" t="s">
        <v>32</v>
      </c>
      <c r="S74" t="s">
        <v>32</v>
      </c>
      <c r="T74" t="s">
        <v>32</v>
      </c>
      <c r="U74" s="6" t="s">
        <v>1303</v>
      </c>
      <c r="V74" s="8">
        <v>11108</v>
      </c>
      <c r="W74" s="17" t="str">
        <f t="shared" si="5"/>
        <v>D2</v>
      </c>
      <c r="X74" s="6" t="s">
        <v>1306</v>
      </c>
      <c r="Y74" s="8">
        <v>0.50090025207057975</v>
      </c>
      <c r="AA74">
        <v>0</v>
      </c>
      <c r="AB74">
        <v>8.48</v>
      </c>
      <c r="AC74">
        <v>7.1000000000000005</v>
      </c>
      <c r="AD74">
        <f t="shared" si="6"/>
        <v>0.19436619718309855</v>
      </c>
    </row>
    <row r="75" spans="1:30">
      <c r="A75" t="s">
        <v>568</v>
      </c>
      <c r="B75" t="s">
        <v>569</v>
      </c>
      <c r="C75" t="s">
        <v>568</v>
      </c>
      <c r="D75" t="s">
        <v>570</v>
      </c>
      <c r="E75" t="s">
        <v>37</v>
      </c>
      <c r="F75" t="s">
        <v>19</v>
      </c>
      <c r="G75" t="s">
        <v>20</v>
      </c>
      <c r="H75" t="s">
        <v>38</v>
      </c>
      <c r="I75" t="s">
        <v>571</v>
      </c>
      <c r="J75">
        <v>997926</v>
      </c>
      <c r="K75">
        <v>4337005</v>
      </c>
      <c r="L75" s="9" t="s">
        <v>32</v>
      </c>
      <c r="M75" t="s">
        <v>568</v>
      </c>
      <c r="N75" t="s">
        <v>22</v>
      </c>
      <c r="O75" t="s">
        <v>51</v>
      </c>
      <c r="P75" t="s">
        <v>52</v>
      </c>
      <c r="Q75" t="s">
        <v>54</v>
      </c>
      <c r="R75" t="s">
        <v>32</v>
      </c>
      <c r="S75" t="s">
        <v>32</v>
      </c>
      <c r="T75" t="s">
        <v>32</v>
      </c>
      <c r="U75" s="6" t="s">
        <v>1303</v>
      </c>
      <c r="V75" s="8">
        <v>7262</v>
      </c>
      <c r="W75" s="17" t="str">
        <f t="shared" si="5"/>
        <v>D2</v>
      </c>
      <c r="X75" s="6" t="s">
        <v>1306</v>
      </c>
      <c r="Y75" s="8">
        <v>0.94202698980996968</v>
      </c>
      <c r="AA75">
        <v>0</v>
      </c>
      <c r="AB75">
        <v>3.7</v>
      </c>
      <c r="AC75">
        <v>3.8000000000000003</v>
      </c>
      <c r="AD75">
        <f t="shared" si="6"/>
        <v>-2.6315789473684233E-2</v>
      </c>
    </row>
    <row r="76" spans="1:30">
      <c r="A76" t="s">
        <v>587</v>
      </c>
      <c r="B76" t="s">
        <v>588</v>
      </c>
      <c r="C76" t="s">
        <v>587</v>
      </c>
      <c r="D76" t="s">
        <v>589</v>
      </c>
      <c r="E76" t="s">
        <v>37</v>
      </c>
      <c r="F76" t="s">
        <v>19</v>
      </c>
      <c r="G76" t="s">
        <v>20</v>
      </c>
      <c r="H76" t="s">
        <v>38</v>
      </c>
      <c r="I76" t="s">
        <v>590</v>
      </c>
      <c r="J76">
        <v>685867</v>
      </c>
      <c r="K76">
        <v>5562594</v>
      </c>
      <c r="L76" s="9" t="s">
        <v>32</v>
      </c>
      <c r="M76" t="s">
        <v>587</v>
      </c>
      <c r="N76" t="s">
        <v>22</v>
      </c>
      <c r="O76" t="s">
        <v>29</v>
      </c>
      <c r="P76" t="s">
        <v>42</v>
      </c>
      <c r="Q76" t="s">
        <v>43</v>
      </c>
      <c r="R76" t="s">
        <v>32</v>
      </c>
      <c r="S76" t="s">
        <v>32</v>
      </c>
      <c r="T76" t="s">
        <v>32</v>
      </c>
      <c r="U76" s="6" t="s">
        <v>1303</v>
      </c>
      <c r="V76" s="8">
        <v>12150</v>
      </c>
      <c r="W76" s="17" t="str">
        <f t="shared" si="5"/>
        <v>D2</v>
      </c>
      <c r="X76" s="6" t="s">
        <v>1306</v>
      </c>
      <c r="Y76" s="8">
        <v>0.38205761316872427</v>
      </c>
      <c r="AA76">
        <v>0</v>
      </c>
      <c r="AB76">
        <v>1.2152000000000001</v>
      </c>
      <c r="AC76">
        <v>1.2729000000000001</v>
      </c>
      <c r="AD76">
        <f t="shared" si="6"/>
        <v>-4.5329562416529245E-2</v>
      </c>
    </row>
    <row r="77" spans="1:30">
      <c r="A77" t="s">
        <v>616</v>
      </c>
      <c r="B77" t="s">
        <v>617</v>
      </c>
      <c r="C77" t="s">
        <v>616</v>
      </c>
      <c r="D77" t="s">
        <v>618</v>
      </c>
      <c r="E77" t="s">
        <v>27</v>
      </c>
      <c r="F77" t="s">
        <v>19</v>
      </c>
      <c r="G77" t="s">
        <v>20</v>
      </c>
      <c r="H77" t="s">
        <v>28</v>
      </c>
      <c r="I77" t="s">
        <v>617</v>
      </c>
      <c r="J77">
        <v>298771</v>
      </c>
      <c r="K77">
        <v>4264891</v>
      </c>
      <c r="L77" s="9" t="s">
        <v>32</v>
      </c>
      <c r="M77" t="s">
        <v>616</v>
      </c>
      <c r="N77" t="s">
        <v>22</v>
      </c>
      <c r="O77" t="s">
        <v>29</v>
      </c>
      <c r="P77" t="s">
        <v>30</v>
      </c>
      <c r="Q77" t="s">
        <v>33</v>
      </c>
      <c r="R77" t="s">
        <v>32</v>
      </c>
      <c r="S77" t="s">
        <v>32</v>
      </c>
      <c r="T77" t="s">
        <v>32</v>
      </c>
      <c r="U77" s="6" t="s">
        <v>1303</v>
      </c>
      <c r="V77" s="8">
        <v>8100</v>
      </c>
      <c r="W77" s="17" t="str">
        <f t="shared" si="5"/>
        <v>D2</v>
      </c>
      <c r="X77" s="6" t="s">
        <v>1306</v>
      </c>
      <c r="Y77" s="8">
        <v>1.0976543209876544</v>
      </c>
      <c r="AA77">
        <v>0</v>
      </c>
      <c r="AB77">
        <v>3.06</v>
      </c>
      <c r="AC77">
        <v>3</v>
      </c>
      <c r="AD77">
        <f t="shared" si="6"/>
        <v>2.0000000000000018E-2</v>
      </c>
    </row>
    <row r="78" spans="1:30">
      <c r="A78" t="s">
        <v>628</v>
      </c>
      <c r="B78" t="s">
        <v>629</v>
      </c>
      <c r="C78" t="s">
        <v>628</v>
      </c>
      <c r="D78" t="s">
        <v>630</v>
      </c>
      <c r="E78" t="s">
        <v>37</v>
      </c>
      <c r="F78" t="s">
        <v>19</v>
      </c>
      <c r="G78" t="s">
        <v>20</v>
      </c>
      <c r="H78" t="s">
        <v>38</v>
      </c>
      <c r="I78" t="s">
        <v>631</v>
      </c>
      <c r="J78">
        <v>936738</v>
      </c>
      <c r="K78">
        <v>4607883</v>
      </c>
      <c r="L78" s="9" t="s">
        <v>32</v>
      </c>
      <c r="M78" t="s">
        <v>628</v>
      </c>
      <c r="N78" t="s">
        <v>22</v>
      </c>
      <c r="O78" t="s">
        <v>41</v>
      </c>
      <c r="P78" t="s">
        <v>42</v>
      </c>
      <c r="Q78" t="s">
        <v>81</v>
      </c>
      <c r="R78" t="s">
        <v>32</v>
      </c>
      <c r="S78" t="s">
        <v>32</v>
      </c>
      <c r="T78" t="s">
        <v>32</v>
      </c>
      <c r="U78" s="6" t="s">
        <v>1303</v>
      </c>
      <c r="V78" s="8">
        <v>13041</v>
      </c>
      <c r="W78" s="17" t="str">
        <f t="shared" si="5"/>
        <v>D2</v>
      </c>
      <c r="X78" s="6" t="s">
        <v>1306</v>
      </c>
      <c r="Y78" s="8">
        <v>1.8627405873782685</v>
      </c>
      <c r="AA78">
        <v>0</v>
      </c>
      <c r="AB78">
        <v>162</v>
      </c>
      <c r="AC78">
        <v>155.5</v>
      </c>
      <c r="AD78">
        <f t="shared" si="6"/>
        <v>4.1800643086816719E-2</v>
      </c>
    </row>
    <row r="79" spans="1:30">
      <c r="A79" t="s">
        <v>635</v>
      </c>
      <c r="B79" t="s">
        <v>636</v>
      </c>
      <c r="C79" t="s">
        <v>635</v>
      </c>
      <c r="D79" t="s">
        <v>637</v>
      </c>
      <c r="E79" t="s">
        <v>37</v>
      </c>
      <c r="F79" t="s">
        <v>19</v>
      </c>
      <c r="G79" t="s">
        <v>20</v>
      </c>
      <c r="H79" t="s">
        <v>38</v>
      </c>
      <c r="I79" t="s">
        <v>636</v>
      </c>
      <c r="J79">
        <v>685083</v>
      </c>
      <c r="K79" t="s">
        <v>638</v>
      </c>
      <c r="L79" s="9" t="s">
        <v>639</v>
      </c>
      <c r="M79" t="s">
        <v>635</v>
      </c>
      <c r="N79" t="s">
        <v>22</v>
      </c>
      <c r="O79" t="s">
        <v>61</v>
      </c>
      <c r="P79" t="s">
        <v>62</v>
      </c>
      <c r="Q79" t="s">
        <v>62</v>
      </c>
      <c r="R79" t="s">
        <v>639</v>
      </c>
      <c r="S79" t="s">
        <v>640</v>
      </c>
      <c r="T79" t="s">
        <v>150</v>
      </c>
      <c r="U79" s="6" t="s">
        <v>1303</v>
      </c>
      <c r="V79" s="8">
        <v>8560</v>
      </c>
      <c r="W79" s="17" t="str">
        <f t="shared" si="5"/>
        <v>D2</v>
      </c>
      <c r="X79" s="6" t="s">
        <v>1306</v>
      </c>
      <c r="Y79" s="8">
        <v>0.46974299065420561</v>
      </c>
      <c r="AA79">
        <v>0</v>
      </c>
      <c r="AB79">
        <v>9.3343000000000007</v>
      </c>
      <c r="AC79">
        <v>6.5869</v>
      </c>
      <c r="AD79">
        <f t="shared" si="6"/>
        <v>0.41710060878410188</v>
      </c>
    </row>
    <row r="80" spans="1:30">
      <c r="A80" t="s">
        <v>653</v>
      </c>
      <c r="B80" t="s">
        <v>654</v>
      </c>
      <c r="C80" t="s">
        <v>653</v>
      </c>
      <c r="D80" t="s">
        <v>655</v>
      </c>
      <c r="E80" t="s">
        <v>37</v>
      </c>
      <c r="F80" t="s">
        <v>19</v>
      </c>
      <c r="G80" t="s">
        <v>20</v>
      </c>
      <c r="H80" t="s">
        <v>38</v>
      </c>
      <c r="I80" t="s">
        <v>656</v>
      </c>
      <c r="J80">
        <v>685906</v>
      </c>
      <c r="K80">
        <v>5565634</v>
      </c>
      <c r="L80" s="9" t="s">
        <v>657</v>
      </c>
      <c r="M80" t="s">
        <v>653</v>
      </c>
      <c r="N80" t="s">
        <v>22</v>
      </c>
      <c r="O80" t="s">
        <v>23</v>
      </c>
      <c r="P80" t="s">
        <v>24</v>
      </c>
      <c r="Q80" t="s">
        <v>44</v>
      </c>
      <c r="R80" t="s">
        <v>657</v>
      </c>
      <c r="S80" t="s">
        <v>658</v>
      </c>
      <c r="T80" t="s">
        <v>150</v>
      </c>
      <c r="U80" s="6" t="s">
        <v>1303</v>
      </c>
      <c r="V80" s="8">
        <v>12678</v>
      </c>
      <c r="W80" s="17" t="str">
        <f t="shared" si="5"/>
        <v>D2</v>
      </c>
      <c r="X80" s="6" t="s">
        <v>1306</v>
      </c>
      <c r="Y80" s="8">
        <v>0.22330020507966555</v>
      </c>
      <c r="AA80">
        <v>0</v>
      </c>
      <c r="AB80">
        <v>11.1</v>
      </c>
      <c r="AC80">
        <v>10.995000000000001</v>
      </c>
      <c r="AD80">
        <f t="shared" si="6"/>
        <v>9.5497953615278439E-3</v>
      </c>
    </row>
    <row r="81" spans="1:30">
      <c r="A81" t="s">
        <v>698</v>
      </c>
      <c r="B81" t="s">
        <v>699</v>
      </c>
      <c r="C81" t="s">
        <v>698</v>
      </c>
      <c r="D81" t="s">
        <v>700</v>
      </c>
      <c r="E81" t="s">
        <v>37</v>
      </c>
      <c r="F81" t="s">
        <v>19</v>
      </c>
      <c r="G81" t="s">
        <v>20</v>
      </c>
      <c r="H81" t="s">
        <v>38</v>
      </c>
      <c r="I81" t="s">
        <v>699</v>
      </c>
      <c r="J81">
        <v>755059</v>
      </c>
      <c r="K81">
        <v>4420648</v>
      </c>
      <c r="L81" s="9" t="s">
        <v>32</v>
      </c>
      <c r="M81" t="s">
        <v>698</v>
      </c>
      <c r="N81" t="s">
        <v>22</v>
      </c>
      <c r="O81" t="s">
        <v>41</v>
      </c>
      <c r="P81" t="s">
        <v>42</v>
      </c>
      <c r="Q81" t="s">
        <v>81</v>
      </c>
      <c r="R81" t="s">
        <v>32</v>
      </c>
      <c r="S81" t="s">
        <v>32</v>
      </c>
      <c r="T81" t="s">
        <v>32</v>
      </c>
      <c r="U81" s="6" t="s">
        <v>1303</v>
      </c>
      <c r="V81" s="8">
        <v>8274</v>
      </c>
      <c r="W81" s="17" t="str">
        <f t="shared" si="5"/>
        <v>D2</v>
      </c>
      <c r="X81" s="6" t="s">
        <v>1306</v>
      </c>
      <c r="Y81" s="8">
        <v>1.0416968817984047</v>
      </c>
      <c r="AA81">
        <v>0</v>
      </c>
      <c r="AB81">
        <v>10.181900000000001</v>
      </c>
      <c r="AC81">
        <v>9.719100000000001</v>
      </c>
      <c r="AD81">
        <f t="shared" si="6"/>
        <v>4.7617577759257505E-2</v>
      </c>
    </row>
    <row r="82" spans="1:30">
      <c r="A82" t="s">
        <v>764</v>
      </c>
      <c r="B82" t="s">
        <v>765</v>
      </c>
      <c r="C82" t="s">
        <v>764</v>
      </c>
      <c r="D82" t="s">
        <v>766</v>
      </c>
      <c r="E82" t="s">
        <v>37</v>
      </c>
      <c r="F82" t="s">
        <v>19</v>
      </c>
      <c r="G82" t="s">
        <v>20</v>
      </c>
      <c r="H82" t="s">
        <v>45</v>
      </c>
      <c r="I82" t="s">
        <v>767</v>
      </c>
      <c r="J82">
        <v>936699</v>
      </c>
      <c r="K82">
        <v>4465058</v>
      </c>
      <c r="L82" s="9" t="s">
        <v>32</v>
      </c>
      <c r="M82" t="s">
        <v>764</v>
      </c>
      <c r="N82" t="s">
        <v>22</v>
      </c>
      <c r="O82" t="s">
        <v>41</v>
      </c>
      <c r="P82" t="s">
        <v>42</v>
      </c>
      <c r="Q82" t="s">
        <v>81</v>
      </c>
      <c r="R82" t="s">
        <v>32</v>
      </c>
      <c r="S82" t="s">
        <v>32</v>
      </c>
      <c r="T82" t="s">
        <v>32</v>
      </c>
      <c r="U82" s="6" t="s">
        <v>1303</v>
      </c>
      <c r="V82" s="8">
        <v>9213</v>
      </c>
      <c r="W82" s="17" t="str">
        <f t="shared" si="5"/>
        <v>D2</v>
      </c>
      <c r="X82" s="6" t="s">
        <v>1306</v>
      </c>
      <c r="Y82" s="8">
        <v>1.0280039075219798</v>
      </c>
      <c r="AA82">
        <v>0</v>
      </c>
      <c r="AB82">
        <v>2.68</v>
      </c>
      <c r="AC82">
        <v>2.68</v>
      </c>
      <c r="AD82">
        <f t="shared" si="6"/>
        <v>0</v>
      </c>
    </row>
    <row r="83" spans="1:30">
      <c r="A83" t="s">
        <v>790</v>
      </c>
      <c r="B83" t="s">
        <v>791</v>
      </c>
      <c r="C83" t="s">
        <v>790</v>
      </c>
      <c r="D83" t="s">
        <v>792</v>
      </c>
      <c r="E83" t="s">
        <v>18</v>
      </c>
      <c r="F83" t="s">
        <v>19</v>
      </c>
      <c r="G83" t="s">
        <v>20</v>
      </c>
      <c r="H83" t="s">
        <v>21</v>
      </c>
      <c r="I83" t="s">
        <v>791</v>
      </c>
      <c r="J83">
        <v>142435</v>
      </c>
      <c r="K83">
        <v>4411255</v>
      </c>
      <c r="L83" s="9" t="s">
        <v>32</v>
      </c>
      <c r="M83" t="s">
        <v>790</v>
      </c>
      <c r="N83" t="s">
        <v>22</v>
      </c>
      <c r="O83" t="s">
        <v>41</v>
      </c>
      <c r="P83" t="s">
        <v>42</v>
      </c>
      <c r="Q83" t="s">
        <v>43</v>
      </c>
      <c r="R83" t="s">
        <v>32</v>
      </c>
      <c r="S83" t="s">
        <v>32</v>
      </c>
      <c r="T83" t="s">
        <v>32</v>
      </c>
      <c r="U83" s="6" t="s">
        <v>1303</v>
      </c>
      <c r="V83" s="8">
        <v>6968</v>
      </c>
      <c r="W83" s="17" t="str">
        <f t="shared" si="5"/>
        <v>D2</v>
      </c>
      <c r="X83" s="6" t="s">
        <v>1306</v>
      </c>
      <c r="Y83" s="8">
        <v>2.8141504018369692</v>
      </c>
      <c r="AA83">
        <v>0</v>
      </c>
      <c r="AB83">
        <v>4.2730000000000006</v>
      </c>
      <c r="AC83">
        <v>4.42</v>
      </c>
      <c r="AD83">
        <f t="shared" si="6"/>
        <v>-3.3257918552036053E-2</v>
      </c>
    </row>
    <row r="84" spans="1:30">
      <c r="A84" t="s">
        <v>862</v>
      </c>
      <c r="B84" t="s">
        <v>863</v>
      </c>
      <c r="C84" t="s">
        <v>862</v>
      </c>
      <c r="D84" t="s">
        <v>864</v>
      </c>
      <c r="E84" t="s">
        <v>37</v>
      </c>
      <c r="F84" t="s">
        <v>19</v>
      </c>
      <c r="G84" t="s">
        <v>20</v>
      </c>
      <c r="H84" t="s">
        <v>38</v>
      </c>
      <c r="I84" t="s">
        <v>863</v>
      </c>
      <c r="J84">
        <v>539992</v>
      </c>
      <c r="K84">
        <v>4574341</v>
      </c>
      <c r="L84" s="9" t="s">
        <v>32</v>
      </c>
      <c r="M84" t="s">
        <v>862</v>
      </c>
      <c r="N84" t="s">
        <v>22</v>
      </c>
      <c r="O84" t="s">
        <v>29</v>
      </c>
      <c r="P84" t="s">
        <v>30</v>
      </c>
      <c r="Q84" t="s">
        <v>33</v>
      </c>
      <c r="R84" t="s">
        <v>32</v>
      </c>
      <c r="S84" t="s">
        <v>32</v>
      </c>
      <c r="T84" t="s">
        <v>32</v>
      </c>
      <c r="U84" s="6" t="s">
        <v>1303</v>
      </c>
      <c r="V84" s="8">
        <v>7388</v>
      </c>
      <c r="W84" s="17" t="str">
        <f t="shared" si="5"/>
        <v>D2</v>
      </c>
      <c r="X84" s="6" t="s">
        <v>1306</v>
      </c>
      <c r="Y84" s="8">
        <v>2.7267190037899298</v>
      </c>
      <c r="AA84">
        <v>0</v>
      </c>
      <c r="AB84">
        <v>4.4904000000000002</v>
      </c>
      <c r="AC84">
        <v>5.2538</v>
      </c>
      <c r="AD84">
        <f t="shared" si="6"/>
        <v>-0.14530435113632034</v>
      </c>
    </row>
    <row r="85" spans="1:30">
      <c r="A85" t="s">
        <v>924</v>
      </c>
      <c r="B85" t="s">
        <v>925</v>
      </c>
      <c r="C85" t="s">
        <v>924</v>
      </c>
      <c r="D85" t="s">
        <v>926</v>
      </c>
      <c r="E85" t="s">
        <v>37</v>
      </c>
      <c r="F85" t="s">
        <v>19</v>
      </c>
      <c r="G85" t="s">
        <v>20</v>
      </c>
      <c r="H85" t="s">
        <v>38</v>
      </c>
      <c r="I85" t="s">
        <v>925</v>
      </c>
      <c r="J85">
        <v>288947</v>
      </c>
      <c r="K85">
        <v>7437968</v>
      </c>
      <c r="L85" s="9" t="s">
        <v>32</v>
      </c>
      <c r="M85" t="s">
        <v>924</v>
      </c>
      <c r="N85" t="s">
        <v>22</v>
      </c>
      <c r="O85" t="s">
        <v>93</v>
      </c>
      <c r="P85" t="s">
        <v>94</v>
      </c>
      <c r="Q85" t="s">
        <v>95</v>
      </c>
      <c r="R85" t="s">
        <v>32</v>
      </c>
      <c r="S85" t="s">
        <v>32</v>
      </c>
      <c r="T85" t="s">
        <v>32</v>
      </c>
      <c r="U85" s="6" t="s">
        <v>1303</v>
      </c>
      <c r="V85" s="8">
        <v>7482</v>
      </c>
      <c r="W85" s="17" t="str">
        <f t="shared" si="5"/>
        <v>D2</v>
      </c>
      <c r="X85" s="6" t="s">
        <v>1306</v>
      </c>
      <c r="Y85" s="8">
        <v>0.27960438385458436</v>
      </c>
      <c r="AA85">
        <v>0</v>
      </c>
      <c r="AB85">
        <v>6.9658000000000007</v>
      </c>
      <c r="AC85">
        <v>6.5510999999999999</v>
      </c>
      <c r="AD85">
        <f t="shared" si="6"/>
        <v>6.3302346170872187E-2</v>
      </c>
    </row>
    <row r="86" spans="1:30">
      <c r="A86" t="s">
        <v>939</v>
      </c>
      <c r="B86" t="s">
        <v>940</v>
      </c>
      <c r="C86" t="s">
        <v>939</v>
      </c>
      <c r="D86" t="s">
        <v>941</v>
      </c>
      <c r="E86" t="s">
        <v>27</v>
      </c>
      <c r="F86" t="s">
        <v>19</v>
      </c>
      <c r="G86" t="s">
        <v>20</v>
      </c>
      <c r="H86" t="s">
        <v>28</v>
      </c>
      <c r="I86" t="s">
        <v>940</v>
      </c>
      <c r="J86">
        <v>269847</v>
      </c>
      <c r="K86">
        <v>4684626</v>
      </c>
      <c r="L86" s="9" t="s">
        <v>32</v>
      </c>
      <c r="M86" t="s">
        <v>939</v>
      </c>
      <c r="N86" t="s">
        <v>22</v>
      </c>
      <c r="O86" t="s">
        <v>61</v>
      </c>
      <c r="P86" t="s">
        <v>62</v>
      </c>
      <c r="Q86" t="s">
        <v>62</v>
      </c>
      <c r="R86" t="s">
        <v>32</v>
      </c>
      <c r="S86" t="s">
        <v>32</v>
      </c>
      <c r="T86" t="s">
        <v>32</v>
      </c>
      <c r="U86" s="6" t="s">
        <v>1303</v>
      </c>
      <c r="V86" s="8">
        <v>10138</v>
      </c>
      <c r="W86" s="17" t="str">
        <f t="shared" si="5"/>
        <v>D2</v>
      </c>
      <c r="X86" s="6" t="s">
        <v>1306</v>
      </c>
      <c r="Y86" s="8">
        <v>9.4298678240284081E-2</v>
      </c>
      <c r="AA86">
        <v>0</v>
      </c>
      <c r="AB86">
        <v>24.21</v>
      </c>
      <c r="AC86">
        <v>19.8</v>
      </c>
      <c r="AD86">
        <f t="shared" si="6"/>
        <v>0.22272727272727272</v>
      </c>
    </row>
    <row r="87" spans="1:30">
      <c r="A87" t="s">
        <v>950</v>
      </c>
      <c r="B87" t="s">
        <v>951</v>
      </c>
      <c r="C87" t="s">
        <v>950</v>
      </c>
      <c r="D87" t="s">
        <v>952</v>
      </c>
      <c r="E87" t="s">
        <v>37</v>
      </c>
      <c r="F87" t="s">
        <v>19</v>
      </c>
      <c r="G87" t="s">
        <v>20</v>
      </c>
      <c r="H87" t="s">
        <v>45</v>
      </c>
      <c r="I87" t="s">
        <v>953</v>
      </c>
      <c r="J87">
        <v>673216</v>
      </c>
      <c r="K87" t="s">
        <v>954</v>
      </c>
      <c r="L87" s="9" t="s">
        <v>955</v>
      </c>
      <c r="M87" t="s">
        <v>950</v>
      </c>
      <c r="N87" t="s">
        <v>22</v>
      </c>
      <c r="O87" t="s">
        <v>51</v>
      </c>
      <c r="P87" t="s">
        <v>52</v>
      </c>
      <c r="Q87" t="s">
        <v>54</v>
      </c>
      <c r="R87" s="4" t="s">
        <v>955</v>
      </c>
      <c r="S87" s="4" t="s">
        <v>956</v>
      </c>
      <c r="T87" s="4" t="s">
        <v>957</v>
      </c>
      <c r="U87" s="6" t="s">
        <v>1303</v>
      </c>
      <c r="V87" s="8">
        <v>6907</v>
      </c>
      <c r="W87" s="17" t="str">
        <f t="shared" si="5"/>
        <v>D2</v>
      </c>
      <c r="X87" s="6" t="s">
        <v>1306</v>
      </c>
      <c r="Y87" s="8">
        <v>1.7411321847401187</v>
      </c>
      <c r="AA87">
        <v>0</v>
      </c>
      <c r="AB87">
        <v>85.68</v>
      </c>
      <c r="AC87">
        <v>81.430000000000007</v>
      </c>
      <c r="AD87">
        <f t="shared" si="6"/>
        <v>5.2192066805845504E-2</v>
      </c>
    </row>
    <row r="88" spans="1:30">
      <c r="A88" t="s">
        <v>1004</v>
      </c>
      <c r="B88" t="s">
        <v>1005</v>
      </c>
      <c r="C88" t="s">
        <v>1004</v>
      </c>
      <c r="D88" t="s">
        <v>1006</v>
      </c>
      <c r="E88" t="s">
        <v>37</v>
      </c>
      <c r="F88" t="s">
        <v>19</v>
      </c>
      <c r="G88" t="s">
        <v>20</v>
      </c>
      <c r="H88" t="s">
        <v>38</v>
      </c>
      <c r="I88" t="s">
        <v>1005</v>
      </c>
      <c r="J88">
        <v>892200</v>
      </c>
      <c r="K88">
        <v>5336324</v>
      </c>
      <c r="L88" s="9" t="s">
        <v>1007</v>
      </c>
      <c r="M88" t="s">
        <v>1004</v>
      </c>
      <c r="N88" t="s">
        <v>22</v>
      </c>
      <c r="O88" t="s">
        <v>46</v>
      </c>
      <c r="P88" t="s">
        <v>47</v>
      </c>
      <c r="Q88" t="s">
        <v>47</v>
      </c>
      <c r="R88" t="s">
        <v>1007</v>
      </c>
      <c r="S88" t="s">
        <v>1008</v>
      </c>
      <c r="T88" t="s">
        <v>104</v>
      </c>
      <c r="U88" s="6" t="s">
        <v>1303</v>
      </c>
      <c r="V88" s="8">
        <v>8297</v>
      </c>
      <c r="W88" s="17" t="str">
        <f t="shared" si="5"/>
        <v>D2</v>
      </c>
      <c r="X88" s="6" t="s">
        <v>1306</v>
      </c>
      <c r="Y88" s="8">
        <v>1.1164276244425697</v>
      </c>
      <c r="AA88">
        <v>0</v>
      </c>
      <c r="AB88">
        <v>4.2814000000000005</v>
      </c>
      <c r="AC88">
        <v>4.2353000000000005</v>
      </c>
      <c r="AD88">
        <f t="shared" si="6"/>
        <v>1.0884707104573472E-2</v>
      </c>
    </row>
    <row r="89" spans="1:30">
      <c r="A89" t="s">
        <v>1036</v>
      </c>
      <c r="B89" t="s">
        <v>1037</v>
      </c>
      <c r="C89" t="s">
        <v>1036</v>
      </c>
      <c r="D89" t="s">
        <v>1038</v>
      </c>
      <c r="E89" t="s">
        <v>37</v>
      </c>
      <c r="F89" t="s">
        <v>19</v>
      </c>
      <c r="G89" t="s">
        <v>20</v>
      </c>
      <c r="H89" t="s">
        <v>38</v>
      </c>
      <c r="I89" t="s">
        <v>1037</v>
      </c>
      <c r="J89">
        <v>998049</v>
      </c>
      <c r="K89">
        <v>4745103</v>
      </c>
      <c r="L89" s="9" t="s">
        <v>1039</v>
      </c>
      <c r="M89" t="s">
        <v>1036</v>
      </c>
      <c r="N89" t="s">
        <v>22</v>
      </c>
      <c r="O89" t="s">
        <v>93</v>
      </c>
      <c r="P89" t="s">
        <v>94</v>
      </c>
      <c r="Q89" t="s">
        <v>136</v>
      </c>
      <c r="R89" t="s">
        <v>1039</v>
      </c>
      <c r="S89" t="s">
        <v>1040</v>
      </c>
      <c r="T89" t="s">
        <v>437</v>
      </c>
      <c r="U89" s="6" t="s">
        <v>1303</v>
      </c>
      <c r="V89" s="8">
        <v>7028</v>
      </c>
      <c r="W89" s="17" t="str">
        <f t="shared" si="5"/>
        <v>D2</v>
      </c>
      <c r="X89" s="6" t="s">
        <v>1306</v>
      </c>
      <c r="Y89" s="8">
        <v>2.1761525327262379</v>
      </c>
      <c r="AA89">
        <v>0</v>
      </c>
      <c r="AB89">
        <v>1.9656</v>
      </c>
      <c r="AC89">
        <v>1.6216000000000002</v>
      </c>
      <c r="AD89">
        <f t="shared" si="6"/>
        <v>0.21213616181549078</v>
      </c>
    </row>
    <row r="90" spans="1:30">
      <c r="A90" t="s">
        <v>1048</v>
      </c>
      <c r="B90" t="s">
        <v>1049</v>
      </c>
      <c r="C90" t="s">
        <v>1048</v>
      </c>
      <c r="D90" t="s">
        <v>1050</v>
      </c>
      <c r="E90" t="s">
        <v>27</v>
      </c>
      <c r="F90" t="s">
        <v>19</v>
      </c>
      <c r="G90" t="s">
        <v>20</v>
      </c>
      <c r="H90" t="s">
        <v>28</v>
      </c>
      <c r="I90" t="s">
        <v>1051</v>
      </c>
      <c r="J90">
        <v>885893</v>
      </c>
      <c r="K90">
        <v>5586312</v>
      </c>
      <c r="L90" s="9" t="s">
        <v>32</v>
      </c>
      <c r="M90" t="s">
        <v>1048</v>
      </c>
      <c r="N90" t="s">
        <v>22</v>
      </c>
      <c r="O90" t="s">
        <v>29</v>
      </c>
      <c r="P90" t="s">
        <v>30</v>
      </c>
      <c r="Q90" t="s">
        <v>33</v>
      </c>
      <c r="R90" t="s">
        <v>32</v>
      </c>
      <c r="S90" t="s">
        <v>32</v>
      </c>
      <c r="T90" t="s">
        <v>32</v>
      </c>
      <c r="U90" s="6" t="s">
        <v>1303</v>
      </c>
      <c r="V90" s="8">
        <v>7869</v>
      </c>
      <c r="W90" s="17" t="str">
        <f t="shared" si="5"/>
        <v>D2</v>
      </c>
      <c r="X90" s="6" t="s">
        <v>1306</v>
      </c>
      <c r="Y90" s="8">
        <v>0.44745202694116154</v>
      </c>
      <c r="AA90">
        <v>0</v>
      </c>
      <c r="AB90">
        <v>13.98</v>
      </c>
      <c r="AC90">
        <v>12.9</v>
      </c>
      <c r="AD90">
        <f t="shared" si="6"/>
        <v>8.3720930232558138E-2</v>
      </c>
    </row>
    <row r="91" spans="1:30">
      <c r="A91" t="s">
        <v>1070</v>
      </c>
      <c r="B91" t="s">
        <v>1071</v>
      </c>
      <c r="C91" t="s">
        <v>1070</v>
      </c>
      <c r="D91" t="s">
        <v>1072</v>
      </c>
      <c r="E91" t="s">
        <v>37</v>
      </c>
      <c r="F91" t="s">
        <v>19</v>
      </c>
      <c r="G91" t="s">
        <v>20</v>
      </c>
      <c r="H91" t="s">
        <v>38</v>
      </c>
      <c r="I91" t="s">
        <v>1073</v>
      </c>
      <c r="J91">
        <v>936814</v>
      </c>
      <c r="K91">
        <v>4778604</v>
      </c>
      <c r="L91" s="9" t="s">
        <v>32</v>
      </c>
      <c r="M91" t="s">
        <v>1070</v>
      </c>
      <c r="N91" t="s">
        <v>22</v>
      </c>
      <c r="O91" t="s">
        <v>41</v>
      </c>
      <c r="P91" t="s">
        <v>42</v>
      </c>
      <c r="Q91" t="s">
        <v>43</v>
      </c>
      <c r="R91" t="s">
        <v>32</v>
      </c>
      <c r="S91" t="s">
        <v>32</v>
      </c>
      <c r="T91" t="s">
        <v>32</v>
      </c>
      <c r="U91" s="6" t="s">
        <v>1303</v>
      </c>
      <c r="V91" s="8">
        <v>11577</v>
      </c>
      <c r="W91" s="17" t="str">
        <f t="shared" si="5"/>
        <v>D2</v>
      </c>
      <c r="X91" s="6" t="s">
        <v>1306</v>
      </c>
      <c r="Y91" s="8">
        <v>2.123607152111946</v>
      </c>
      <c r="AA91">
        <v>0</v>
      </c>
      <c r="AB91">
        <v>13</v>
      </c>
      <c r="AC91">
        <v>13.41</v>
      </c>
      <c r="AD91">
        <f t="shared" si="6"/>
        <v>-3.0574198359433268E-2</v>
      </c>
    </row>
    <row r="92" spans="1:30">
      <c r="A92" t="s">
        <v>1196</v>
      </c>
      <c r="B92" t="s">
        <v>1197</v>
      </c>
      <c r="C92" t="s">
        <v>1196</v>
      </c>
      <c r="D92" t="s">
        <v>1198</v>
      </c>
      <c r="E92" t="s">
        <v>37</v>
      </c>
      <c r="F92" t="s">
        <v>19</v>
      </c>
      <c r="G92" t="s">
        <v>20</v>
      </c>
      <c r="H92" t="s">
        <v>38</v>
      </c>
      <c r="I92" t="s">
        <v>1197</v>
      </c>
      <c r="J92">
        <v>772689</v>
      </c>
      <c r="K92">
        <v>4894027</v>
      </c>
      <c r="L92" s="9" t="s">
        <v>32</v>
      </c>
      <c r="M92" t="s">
        <v>1196</v>
      </c>
      <c r="N92" t="s">
        <v>22</v>
      </c>
      <c r="O92" t="s">
        <v>29</v>
      </c>
      <c r="P92" t="s">
        <v>30</v>
      </c>
      <c r="Q92" t="s">
        <v>33</v>
      </c>
      <c r="R92" t="s">
        <v>32</v>
      </c>
      <c r="S92" t="s">
        <v>32</v>
      </c>
      <c r="T92" t="s">
        <v>32</v>
      </c>
      <c r="U92" s="6" t="s">
        <v>1303</v>
      </c>
      <c r="V92" s="8">
        <v>7805</v>
      </c>
      <c r="W92" s="17" t="str">
        <f t="shared" si="5"/>
        <v>D2</v>
      </c>
      <c r="X92" s="6" t="s">
        <v>1306</v>
      </c>
      <c r="Y92" s="8">
        <v>2.6030749519538756</v>
      </c>
      <c r="AA92">
        <v>0</v>
      </c>
      <c r="AB92">
        <v>14.9</v>
      </c>
      <c r="AC92">
        <v>14.17</v>
      </c>
      <c r="AD92">
        <f t="shared" si="6"/>
        <v>5.1517290049400172E-2</v>
      </c>
    </row>
    <row r="93" spans="1:30">
      <c r="A93" t="s">
        <v>1206</v>
      </c>
      <c r="B93" t="s">
        <v>1207</v>
      </c>
      <c r="C93" t="s">
        <v>1206</v>
      </c>
      <c r="D93" t="s">
        <v>1208</v>
      </c>
      <c r="E93" t="s">
        <v>37</v>
      </c>
      <c r="F93" t="s">
        <v>19</v>
      </c>
      <c r="G93" t="s">
        <v>20</v>
      </c>
      <c r="H93" t="s">
        <v>45</v>
      </c>
      <c r="I93" t="s">
        <v>1207</v>
      </c>
      <c r="J93">
        <v>936843</v>
      </c>
      <c r="K93">
        <v>4900140</v>
      </c>
      <c r="L93" s="9" t="s">
        <v>1209</v>
      </c>
      <c r="M93" t="s">
        <v>1206</v>
      </c>
      <c r="N93" t="s">
        <v>22</v>
      </c>
      <c r="O93" t="s">
        <v>51</v>
      </c>
      <c r="P93" t="s">
        <v>52</v>
      </c>
      <c r="Q93" t="s">
        <v>54</v>
      </c>
      <c r="R93" t="s">
        <v>1209</v>
      </c>
      <c r="S93" t="s">
        <v>1210</v>
      </c>
      <c r="T93" t="s">
        <v>104</v>
      </c>
      <c r="U93" s="6" t="s">
        <v>1303</v>
      </c>
      <c r="V93" s="8">
        <v>8120</v>
      </c>
      <c r="W93" s="17" t="str">
        <f t="shared" si="5"/>
        <v>D2</v>
      </c>
      <c r="X93" s="6" t="s">
        <v>1306</v>
      </c>
      <c r="Y93" s="8">
        <v>0.65615763546798034</v>
      </c>
      <c r="AA93">
        <v>0</v>
      </c>
      <c r="AB93">
        <v>62.695600000000006</v>
      </c>
      <c r="AC93">
        <v>61.615900000000003</v>
      </c>
      <c r="AD93">
        <f t="shared" si="6"/>
        <v>1.7523074401250366E-2</v>
      </c>
    </row>
    <row r="94" spans="1:30">
      <c r="A94" t="s">
        <v>78</v>
      </c>
      <c r="B94" t="s">
        <v>79</v>
      </c>
      <c r="C94" t="s">
        <v>78</v>
      </c>
      <c r="D94" t="s">
        <v>80</v>
      </c>
      <c r="E94" t="s">
        <v>37</v>
      </c>
      <c r="F94" t="s">
        <v>19</v>
      </c>
      <c r="G94" t="s">
        <v>20</v>
      </c>
      <c r="H94" t="s">
        <v>38</v>
      </c>
      <c r="I94" t="s">
        <v>79</v>
      </c>
      <c r="J94">
        <v>142841</v>
      </c>
      <c r="K94">
        <v>4434296</v>
      </c>
      <c r="L94" s="9" t="s">
        <v>32</v>
      </c>
      <c r="M94" t="s">
        <v>78</v>
      </c>
      <c r="N94" t="s">
        <v>22</v>
      </c>
      <c r="O94" t="s">
        <v>41</v>
      </c>
      <c r="P94" t="s">
        <v>42</v>
      </c>
      <c r="Q94" t="s">
        <v>81</v>
      </c>
      <c r="R94" t="s">
        <v>32</v>
      </c>
      <c r="S94" t="s">
        <v>32</v>
      </c>
      <c r="T94" t="s">
        <v>32</v>
      </c>
      <c r="U94" s="6" t="s">
        <v>1303</v>
      </c>
      <c r="V94" s="8">
        <v>18547</v>
      </c>
      <c r="W94" s="17" t="str">
        <f t="shared" si="5"/>
        <v>D3</v>
      </c>
      <c r="X94" s="6" t="s">
        <v>1306</v>
      </c>
      <c r="Y94" s="8">
        <v>0.70981829945543751</v>
      </c>
      <c r="AA94">
        <v>0</v>
      </c>
      <c r="AB94">
        <v>8.8000000000000007</v>
      </c>
      <c r="AC94">
        <v>9.2000000000000011</v>
      </c>
      <c r="AD94">
        <f t="shared" si="6"/>
        <v>-4.3478260869565251E-2</v>
      </c>
    </row>
    <row r="95" spans="1:30">
      <c r="A95" t="s">
        <v>89</v>
      </c>
      <c r="B95" t="s">
        <v>90</v>
      </c>
      <c r="C95" t="s">
        <v>89</v>
      </c>
      <c r="D95" t="s">
        <v>91</v>
      </c>
      <c r="E95" t="s">
        <v>37</v>
      </c>
      <c r="F95" t="s">
        <v>19</v>
      </c>
      <c r="G95" t="s">
        <v>20</v>
      </c>
      <c r="H95" t="s">
        <v>38</v>
      </c>
      <c r="I95" t="s">
        <v>92</v>
      </c>
      <c r="J95">
        <v>936545</v>
      </c>
      <c r="K95">
        <v>4009627</v>
      </c>
      <c r="L95" s="9" t="s">
        <v>32</v>
      </c>
      <c r="M95" t="s">
        <v>89</v>
      </c>
      <c r="N95" t="s">
        <v>22</v>
      </c>
      <c r="O95" t="s">
        <v>41</v>
      </c>
      <c r="P95" t="s">
        <v>42</v>
      </c>
      <c r="Q95" t="s">
        <v>81</v>
      </c>
      <c r="R95" t="s">
        <v>32</v>
      </c>
      <c r="S95" t="s">
        <v>32</v>
      </c>
      <c r="T95" t="s">
        <v>32</v>
      </c>
      <c r="U95" s="6" t="s">
        <v>1303</v>
      </c>
      <c r="V95" s="8">
        <v>13844</v>
      </c>
      <c r="W95" s="17" t="str">
        <f t="shared" si="5"/>
        <v>D3</v>
      </c>
      <c r="X95" s="6" t="s">
        <v>1306</v>
      </c>
      <c r="Y95" s="8">
        <v>0.99660502744871426</v>
      </c>
      <c r="AA95">
        <v>0</v>
      </c>
      <c r="AB95">
        <v>68.8</v>
      </c>
      <c r="AC95">
        <v>68.8</v>
      </c>
      <c r="AD95">
        <f t="shared" si="6"/>
        <v>0</v>
      </c>
    </row>
    <row r="96" spans="1:30">
      <c r="A96" t="s">
        <v>109</v>
      </c>
      <c r="B96" t="s">
        <v>110</v>
      </c>
      <c r="C96" t="s">
        <v>109</v>
      </c>
      <c r="D96" t="s">
        <v>111</v>
      </c>
      <c r="E96" t="s">
        <v>37</v>
      </c>
      <c r="F96" t="s">
        <v>19</v>
      </c>
      <c r="G96" t="s">
        <v>20</v>
      </c>
      <c r="H96" t="s">
        <v>38</v>
      </c>
      <c r="I96" t="s">
        <v>112</v>
      </c>
      <c r="J96">
        <v>673448</v>
      </c>
      <c r="K96">
        <v>5439171</v>
      </c>
      <c r="L96" s="9" t="s">
        <v>32</v>
      </c>
      <c r="M96" t="s">
        <v>109</v>
      </c>
      <c r="N96" t="s">
        <v>22</v>
      </c>
      <c r="O96" t="s">
        <v>29</v>
      </c>
      <c r="P96" t="s">
        <v>30</v>
      </c>
      <c r="Q96" t="s">
        <v>33</v>
      </c>
      <c r="R96" t="s">
        <v>32</v>
      </c>
      <c r="S96" t="s">
        <v>32</v>
      </c>
      <c r="T96" t="s">
        <v>32</v>
      </c>
      <c r="U96" s="6" t="s">
        <v>1303</v>
      </c>
      <c r="V96" s="8">
        <v>13350</v>
      </c>
      <c r="W96" s="17" t="str">
        <f t="shared" si="5"/>
        <v>D3</v>
      </c>
      <c r="X96" s="6" t="s">
        <v>1306</v>
      </c>
      <c r="Y96" s="8">
        <v>9.5955056179775275E-2</v>
      </c>
      <c r="AA96">
        <v>0</v>
      </c>
      <c r="AB96">
        <v>10.225300000000001</v>
      </c>
      <c r="AC96">
        <v>7.8280000000000003</v>
      </c>
      <c r="AD96">
        <f t="shared" si="6"/>
        <v>0.30624680633622897</v>
      </c>
    </row>
    <row r="97" spans="1:30">
      <c r="A97" t="s">
        <v>176</v>
      </c>
      <c r="B97" t="s">
        <v>177</v>
      </c>
      <c r="C97" t="s">
        <v>176</v>
      </c>
      <c r="D97" t="s">
        <v>178</v>
      </c>
      <c r="E97" t="s">
        <v>37</v>
      </c>
      <c r="F97" t="s">
        <v>19</v>
      </c>
      <c r="G97" t="s">
        <v>20</v>
      </c>
      <c r="H97" t="s">
        <v>38</v>
      </c>
      <c r="I97" t="s">
        <v>177</v>
      </c>
      <c r="J97">
        <v>672924</v>
      </c>
      <c r="K97">
        <v>7066801</v>
      </c>
      <c r="L97" s="9" t="s">
        <v>32</v>
      </c>
      <c r="M97" t="s">
        <v>176</v>
      </c>
      <c r="N97" t="s">
        <v>22</v>
      </c>
      <c r="O97" t="s">
        <v>61</v>
      </c>
      <c r="P97" t="s">
        <v>62</v>
      </c>
      <c r="Q97" t="s">
        <v>62</v>
      </c>
      <c r="R97" t="s">
        <v>32</v>
      </c>
      <c r="S97" t="s">
        <v>32</v>
      </c>
      <c r="T97" t="s">
        <v>32</v>
      </c>
      <c r="U97" s="6" t="s">
        <v>1303</v>
      </c>
      <c r="V97" s="8">
        <v>16460</v>
      </c>
      <c r="W97" s="17" t="str">
        <f t="shared" si="5"/>
        <v>D3</v>
      </c>
      <c r="X97" s="6" t="s">
        <v>1306</v>
      </c>
      <c r="Y97" s="8">
        <v>0.19775212636695019</v>
      </c>
      <c r="AA97">
        <v>0</v>
      </c>
      <c r="AB97">
        <v>18.850000000000001</v>
      </c>
      <c r="AC97">
        <v>16.5</v>
      </c>
      <c r="AD97">
        <f t="shared" si="6"/>
        <v>0.14242424242424251</v>
      </c>
    </row>
    <row r="98" spans="1:30">
      <c r="A98" t="s">
        <v>223</v>
      </c>
      <c r="B98" t="s">
        <v>224</v>
      </c>
      <c r="C98" t="s">
        <v>223</v>
      </c>
      <c r="D98" t="s">
        <v>225</v>
      </c>
      <c r="E98" t="s">
        <v>37</v>
      </c>
      <c r="F98" t="s">
        <v>19</v>
      </c>
      <c r="G98" t="s">
        <v>20</v>
      </c>
      <c r="H98" t="s">
        <v>38</v>
      </c>
      <c r="I98" t="s">
        <v>226</v>
      </c>
      <c r="J98">
        <v>885249</v>
      </c>
      <c r="K98">
        <v>5182282</v>
      </c>
      <c r="L98" s="9" t="s">
        <v>227</v>
      </c>
      <c r="M98" t="s">
        <v>223</v>
      </c>
      <c r="N98" t="s">
        <v>22</v>
      </c>
      <c r="O98" t="s">
        <v>41</v>
      </c>
      <c r="P98" t="s">
        <v>42</v>
      </c>
      <c r="Q98" t="s">
        <v>81</v>
      </c>
      <c r="R98" t="s">
        <v>227</v>
      </c>
      <c r="S98" t="s">
        <v>228</v>
      </c>
      <c r="T98" t="s">
        <v>229</v>
      </c>
      <c r="U98" s="6" t="s">
        <v>1303</v>
      </c>
      <c r="V98" s="8">
        <v>17651</v>
      </c>
      <c r="W98" s="17" t="str">
        <f t="shared" si="5"/>
        <v>D3</v>
      </c>
      <c r="X98" s="6" t="s">
        <v>1306</v>
      </c>
      <c r="Y98" s="8">
        <v>0.7510622627613166</v>
      </c>
      <c r="AA98">
        <v>0</v>
      </c>
      <c r="AB98">
        <v>14.230700000000001</v>
      </c>
      <c r="AC98">
        <v>9.9615000000000009</v>
      </c>
      <c r="AD98">
        <f t="shared" si="6"/>
        <v>0.42856999447874311</v>
      </c>
    </row>
    <row r="99" spans="1:30">
      <c r="A99" t="s">
        <v>243</v>
      </c>
      <c r="B99" t="s">
        <v>244</v>
      </c>
      <c r="C99" t="s">
        <v>243</v>
      </c>
      <c r="D99" t="s">
        <v>245</v>
      </c>
      <c r="E99" t="s">
        <v>37</v>
      </c>
      <c r="F99" t="s">
        <v>19</v>
      </c>
      <c r="G99" t="s">
        <v>20</v>
      </c>
      <c r="H99" t="s">
        <v>38</v>
      </c>
      <c r="I99" t="s">
        <v>244</v>
      </c>
      <c r="J99">
        <v>539945</v>
      </c>
      <c r="K99">
        <v>4358921</v>
      </c>
      <c r="L99" s="9" t="s">
        <v>32</v>
      </c>
      <c r="M99" t="s">
        <v>243</v>
      </c>
      <c r="N99" t="s">
        <v>22</v>
      </c>
      <c r="O99" t="s">
        <v>51</v>
      </c>
      <c r="P99" t="s">
        <v>52</v>
      </c>
      <c r="Q99" t="s">
        <v>54</v>
      </c>
      <c r="R99" t="s">
        <v>32</v>
      </c>
      <c r="S99" t="s">
        <v>32</v>
      </c>
      <c r="T99" t="s">
        <v>32</v>
      </c>
      <c r="U99" s="6" t="s">
        <v>1303</v>
      </c>
      <c r="V99" s="8">
        <v>14218</v>
      </c>
      <c r="W99" s="17" t="str">
        <f t="shared" si="5"/>
        <v>D3</v>
      </c>
      <c r="X99" s="6" t="s">
        <v>1306</v>
      </c>
      <c r="Y99" s="8">
        <v>0.71564214376142921</v>
      </c>
      <c r="AA99">
        <v>0</v>
      </c>
      <c r="AB99">
        <v>27.5</v>
      </c>
      <c r="AC99">
        <v>27.5</v>
      </c>
      <c r="AD99">
        <f t="shared" si="6"/>
        <v>0</v>
      </c>
    </row>
    <row r="100" spans="1:30">
      <c r="A100" t="s">
        <v>410</v>
      </c>
      <c r="B100" t="s">
        <v>411</v>
      </c>
      <c r="C100" t="s">
        <v>410</v>
      </c>
      <c r="D100" t="s">
        <v>412</v>
      </c>
      <c r="E100" t="s">
        <v>37</v>
      </c>
      <c r="F100" t="s">
        <v>19</v>
      </c>
      <c r="G100" t="s">
        <v>20</v>
      </c>
      <c r="H100" t="s">
        <v>38</v>
      </c>
      <c r="I100" t="s">
        <v>411</v>
      </c>
      <c r="J100">
        <v>504660</v>
      </c>
      <c r="K100">
        <v>4266143</v>
      </c>
      <c r="L100" s="9" t="s">
        <v>32</v>
      </c>
      <c r="M100" t="s">
        <v>410</v>
      </c>
      <c r="N100" t="s">
        <v>22</v>
      </c>
      <c r="O100" t="s">
        <v>51</v>
      </c>
      <c r="P100" t="s">
        <v>52</v>
      </c>
      <c r="Q100" t="s">
        <v>54</v>
      </c>
      <c r="R100" t="s">
        <v>32</v>
      </c>
      <c r="S100" t="s">
        <v>32</v>
      </c>
      <c r="T100" t="s">
        <v>32</v>
      </c>
      <c r="U100" s="6" t="s">
        <v>1303</v>
      </c>
      <c r="V100" s="8">
        <v>18104</v>
      </c>
      <c r="W100" s="17" t="str">
        <f t="shared" si="5"/>
        <v>D3</v>
      </c>
      <c r="X100" s="6" t="s">
        <v>1306</v>
      </c>
      <c r="Y100" s="8">
        <v>1.2197856827220503</v>
      </c>
      <c r="AA100">
        <v>0</v>
      </c>
      <c r="AB100">
        <v>20.350000000000001</v>
      </c>
      <c r="AC100">
        <v>20.900000000000002</v>
      </c>
      <c r="AD100">
        <f t="shared" si="6"/>
        <v>-2.631578947368424E-2</v>
      </c>
    </row>
    <row r="101" spans="1:30">
      <c r="A101" t="s">
        <v>438</v>
      </c>
      <c r="B101" t="s">
        <v>439</v>
      </c>
      <c r="C101" t="s">
        <v>438</v>
      </c>
      <c r="D101" t="s">
        <v>440</v>
      </c>
      <c r="E101" t="s">
        <v>37</v>
      </c>
      <c r="F101" t="s">
        <v>19</v>
      </c>
      <c r="G101" t="s">
        <v>20</v>
      </c>
      <c r="H101" t="s">
        <v>38</v>
      </c>
      <c r="I101" t="s">
        <v>439</v>
      </c>
      <c r="J101">
        <v>772617</v>
      </c>
      <c r="K101">
        <v>4262613</v>
      </c>
      <c r="L101" s="9" t="s">
        <v>32</v>
      </c>
      <c r="M101" t="s">
        <v>438</v>
      </c>
      <c r="N101" t="s">
        <v>22</v>
      </c>
      <c r="O101" t="s">
        <v>41</v>
      </c>
      <c r="P101" t="s">
        <v>42</v>
      </c>
      <c r="Q101" t="s">
        <v>43</v>
      </c>
      <c r="R101" t="s">
        <v>32</v>
      </c>
      <c r="S101" t="s">
        <v>32</v>
      </c>
      <c r="T101" t="s">
        <v>32</v>
      </c>
      <c r="U101" s="6" t="s">
        <v>1303</v>
      </c>
      <c r="V101" s="8">
        <v>14800</v>
      </c>
      <c r="W101" s="17" t="str">
        <f t="shared" si="5"/>
        <v>D3</v>
      </c>
      <c r="X101" s="6" t="s">
        <v>1306</v>
      </c>
      <c r="Y101" s="8">
        <v>2.3924324324324324</v>
      </c>
      <c r="AA101">
        <v>0</v>
      </c>
      <c r="AB101">
        <v>50.900000000000006</v>
      </c>
      <c r="AC101">
        <v>49.49</v>
      </c>
      <c r="AD101">
        <f t="shared" si="6"/>
        <v>2.8490604162457137E-2</v>
      </c>
    </row>
    <row r="102" spans="1:30">
      <c r="A102" t="s">
        <v>448</v>
      </c>
      <c r="B102" t="s">
        <v>449</v>
      </c>
      <c r="C102" t="s">
        <v>448</v>
      </c>
      <c r="D102" t="s">
        <v>449</v>
      </c>
      <c r="E102" t="s">
        <v>37</v>
      </c>
      <c r="F102" t="s">
        <v>19</v>
      </c>
      <c r="G102" t="s">
        <v>20</v>
      </c>
      <c r="H102" t="s">
        <v>38</v>
      </c>
      <c r="I102" t="s">
        <v>449</v>
      </c>
      <c r="J102">
        <v>892048</v>
      </c>
      <c r="K102">
        <v>5271759</v>
      </c>
      <c r="L102" s="9" t="s">
        <v>450</v>
      </c>
      <c r="M102" t="s">
        <v>448</v>
      </c>
      <c r="N102" t="s">
        <v>22</v>
      </c>
      <c r="O102" t="s">
        <v>41</v>
      </c>
      <c r="P102" t="s">
        <v>42</v>
      </c>
      <c r="Q102" t="s">
        <v>81</v>
      </c>
      <c r="R102" t="s">
        <v>450</v>
      </c>
      <c r="S102" t="s">
        <v>451</v>
      </c>
      <c r="T102" t="s">
        <v>104</v>
      </c>
      <c r="U102" s="6" t="s">
        <v>1303</v>
      </c>
      <c r="V102" s="8">
        <v>13523</v>
      </c>
      <c r="W102" s="17" t="str">
        <f t="shared" si="5"/>
        <v>D3</v>
      </c>
      <c r="X102" s="6" t="s">
        <v>1306</v>
      </c>
      <c r="Y102" s="8">
        <v>0.18938105449974119</v>
      </c>
      <c r="AA102">
        <v>0</v>
      </c>
      <c r="AB102">
        <v>18.366300000000003</v>
      </c>
      <c r="AC102">
        <v>16.529700000000002</v>
      </c>
      <c r="AD102">
        <f t="shared" si="6"/>
        <v>0.11110909453892089</v>
      </c>
    </row>
    <row r="103" spans="1:30">
      <c r="A103" t="s">
        <v>456</v>
      </c>
      <c r="B103" t="s">
        <v>457</v>
      </c>
      <c r="C103" t="s">
        <v>456</v>
      </c>
      <c r="D103" t="s">
        <v>458</v>
      </c>
      <c r="E103" t="s">
        <v>27</v>
      </c>
      <c r="F103" t="s">
        <v>19</v>
      </c>
      <c r="G103" t="s">
        <v>20</v>
      </c>
      <c r="H103" t="s">
        <v>28</v>
      </c>
      <c r="I103" t="s">
        <v>457</v>
      </c>
      <c r="J103">
        <v>881657</v>
      </c>
      <c r="K103">
        <v>4298124</v>
      </c>
      <c r="L103" s="9" t="s">
        <v>32</v>
      </c>
      <c r="M103" t="s">
        <v>456</v>
      </c>
      <c r="N103" t="s">
        <v>22</v>
      </c>
      <c r="O103" t="s">
        <v>100</v>
      </c>
      <c r="P103" t="s">
        <v>101</v>
      </c>
      <c r="Q103" t="s">
        <v>101</v>
      </c>
      <c r="R103" t="s">
        <v>32</v>
      </c>
      <c r="S103" t="s">
        <v>32</v>
      </c>
      <c r="T103" t="s">
        <v>32</v>
      </c>
      <c r="U103" s="6" t="s">
        <v>1303</v>
      </c>
      <c r="V103" s="8">
        <v>18559</v>
      </c>
      <c r="W103" s="17" t="str">
        <f t="shared" si="5"/>
        <v>D3</v>
      </c>
      <c r="X103" s="6" t="s">
        <v>1306</v>
      </c>
      <c r="Y103" s="8">
        <v>0.209116870521041</v>
      </c>
      <c r="AA103">
        <v>0</v>
      </c>
      <c r="AB103">
        <v>875</v>
      </c>
      <c r="AC103">
        <v>830</v>
      </c>
      <c r="AD103">
        <f t="shared" si="6"/>
        <v>5.4216867469879519E-2</v>
      </c>
    </row>
    <row r="104" spans="1:30">
      <c r="A104" t="s">
        <v>459</v>
      </c>
      <c r="B104" t="s">
        <v>460</v>
      </c>
      <c r="C104" t="s">
        <v>459</v>
      </c>
      <c r="D104" t="s">
        <v>461</v>
      </c>
      <c r="E104" t="s">
        <v>27</v>
      </c>
      <c r="F104" t="s">
        <v>19</v>
      </c>
      <c r="G104" t="s">
        <v>20</v>
      </c>
      <c r="H104" t="s">
        <v>28</v>
      </c>
      <c r="I104" t="s">
        <v>460</v>
      </c>
      <c r="J104">
        <v>881921</v>
      </c>
      <c r="K104" t="s">
        <v>462</v>
      </c>
      <c r="L104" s="9" t="s">
        <v>32</v>
      </c>
      <c r="M104" t="s">
        <v>459</v>
      </c>
      <c r="N104" t="s">
        <v>22</v>
      </c>
      <c r="O104" t="s">
        <v>100</v>
      </c>
      <c r="P104" t="s">
        <v>101</v>
      </c>
      <c r="Q104" t="s">
        <v>101</v>
      </c>
      <c r="R104" t="s">
        <v>32</v>
      </c>
      <c r="S104" t="s">
        <v>32</v>
      </c>
      <c r="T104" t="s">
        <v>32</v>
      </c>
      <c r="U104" s="6" t="s">
        <v>1303</v>
      </c>
      <c r="V104" s="8">
        <v>17184</v>
      </c>
      <c r="W104" s="17" t="str">
        <f t="shared" si="5"/>
        <v>D3</v>
      </c>
      <c r="X104" s="6" t="s">
        <v>1306</v>
      </c>
      <c r="Y104" s="8">
        <v>0.26891294227188084</v>
      </c>
      <c r="AA104">
        <v>0</v>
      </c>
      <c r="AB104">
        <v>83.625</v>
      </c>
      <c r="AC104">
        <v>95.892900000000012</v>
      </c>
      <c r="AD104">
        <f t="shared" si="6"/>
        <v>-0.12793335064431266</v>
      </c>
    </row>
    <row r="105" spans="1:30">
      <c r="A105" t="s">
        <v>474</v>
      </c>
      <c r="B105" t="s">
        <v>475</v>
      </c>
      <c r="C105" t="s">
        <v>474</v>
      </c>
      <c r="D105" t="s">
        <v>476</v>
      </c>
      <c r="E105" t="s">
        <v>37</v>
      </c>
      <c r="F105" t="s">
        <v>19</v>
      </c>
      <c r="G105" t="s">
        <v>20</v>
      </c>
      <c r="H105" t="s">
        <v>38</v>
      </c>
      <c r="I105" t="s">
        <v>475</v>
      </c>
      <c r="J105">
        <v>288921</v>
      </c>
      <c r="K105">
        <v>5933640</v>
      </c>
      <c r="L105" s="9" t="s">
        <v>32</v>
      </c>
      <c r="M105" t="s">
        <v>474</v>
      </c>
      <c r="N105" t="s">
        <v>22</v>
      </c>
      <c r="O105" t="s">
        <v>23</v>
      </c>
      <c r="P105" t="s">
        <v>24</v>
      </c>
      <c r="Q105" t="s">
        <v>25</v>
      </c>
      <c r="R105" t="s">
        <v>32</v>
      </c>
      <c r="S105" t="s">
        <v>32</v>
      </c>
      <c r="T105" t="s">
        <v>32</v>
      </c>
      <c r="U105" s="6" t="s">
        <v>1303</v>
      </c>
      <c r="V105" s="8">
        <v>17553</v>
      </c>
      <c r="W105" s="17" t="str">
        <f t="shared" si="5"/>
        <v>D3</v>
      </c>
      <c r="X105" s="6" t="s">
        <v>1306</v>
      </c>
      <c r="Y105" s="8">
        <v>0.86874038625875916</v>
      </c>
      <c r="AA105">
        <v>0</v>
      </c>
      <c r="AB105">
        <v>9.9400000000000013</v>
      </c>
      <c r="AC105">
        <v>8.9500000000000011</v>
      </c>
      <c r="AD105">
        <f t="shared" si="6"/>
        <v>0.11061452513966481</v>
      </c>
    </row>
    <row r="106" spans="1:30">
      <c r="A106" t="s">
        <v>513</v>
      </c>
      <c r="B106" t="s">
        <v>514</v>
      </c>
      <c r="C106" t="s">
        <v>513</v>
      </c>
      <c r="D106" t="s">
        <v>515</v>
      </c>
      <c r="E106" t="s">
        <v>37</v>
      </c>
      <c r="F106" t="s">
        <v>19</v>
      </c>
      <c r="G106" t="s">
        <v>20</v>
      </c>
      <c r="H106" t="s">
        <v>45</v>
      </c>
      <c r="I106" t="s">
        <v>514</v>
      </c>
      <c r="J106">
        <v>772619</v>
      </c>
      <c r="K106">
        <v>4317717</v>
      </c>
      <c r="L106" s="9" t="s">
        <v>516</v>
      </c>
      <c r="M106" t="s">
        <v>513</v>
      </c>
      <c r="N106" t="s">
        <v>22</v>
      </c>
      <c r="O106" t="s">
        <v>51</v>
      </c>
      <c r="P106" t="s">
        <v>52</v>
      </c>
      <c r="Q106" t="s">
        <v>54</v>
      </c>
      <c r="R106" t="s">
        <v>516</v>
      </c>
      <c r="S106" t="s">
        <v>517</v>
      </c>
      <c r="T106" t="s">
        <v>518</v>
      </c>
      <c r="U106" s="6" t="s">
        <v>1303</v>
      </c>
      <c r="V106" s="8">
        <v>19164</v>
      </c>
      <c r="W106" s="17" t="str">
        <f t="shared" si="5"/>
        <v>D3</v>
      </c>
      <c r="X106" s="6" t="s">
        <v>1306</v>
      </c>
      <c r="Y106" s="8">
        <v>1.5167501565435191</v>
      </c>
      <c r="AA106">
        <v>0</v>
      </c>
      <c r="AB106">
        <v>12.634600000000001</v>
      </c>
      <c r="AC106">
        <v>12.504200000000001</v>
      </c>
      <c r="AD106">
        <f t="shared" si="6"/>
        <v>1.0428496025335474E-2</v>
      </c>
    </row>
    <row r="107" spans="1:30">
      <c r="A107" t="s">
        <v>607</v>
      </c>
      <c r="B107" t="s">
        <v>608</v>
      </c>
      <c r="C107" t="s">
        <v>607</v>
      </c>
      <c r="D107" t="s">
        <v>609</v>
      </c>
      <c r="E107" t="s">
        <v>37</v>
      </c>
      <c r="F107" t="s">
        <v>19</v>
      </c>
      <c r="G107" t="s">
        <v>20</v>
      </c>
      <c r="H107" t="s">
        <v>38</v>
      </c>
      <c r="I107" t="s">
        <v>610</v>
      </c>
      <c r="J107">
        <v>936656</v>
      </c>
      <c r="K107">
        <v>4344641</v>
      </c>
      <c r="L107" s="9" t="s">
        <v>611</v>
      </c>
      <c r="M107" t="s">
        <v>607</v>
      </c>
      <c r="N107" t="s">
        <v>22</v>
      </c>
      <c r="O107" t="s">
        <v>51</v>
      </c>
      <c r="P107" t="s">
        <v>52</v>
      </c>
      <c r="Q107" t="s">
        <v>54</v>
      </c>
      <c r="R107" t="s">
        <v>611</v>
      </c>
      <c r="S107" t="s">
        <v>612</v>
      </c>
      <c r="T107" t="s">
        <v>104</v>
      </c>
      <c r="U107" s="6" t="s">
        <v>1303</v>
      </c>
      <c r="V107" s="8">
        <v>14169</v>
      </c>
      <c r="W107" s="17" t="str">
        <f t="shared" si="5"/>
        <v>D3</v>
      </c>
      <c r="X107" s="6" t="s">
        <v>1306</v>
      </c>
      <c r="Y107" s="8">
        <v>1.4447738019620298</v>
      </c>
      <c r="AA107">
        <v>0</v>
      </c>
      <c r="AB107">
        <v>72</v>
      </c>
      <c r="AC107">
        <v>68.5</v>
      </c>
      <c r="AD107">
        <f t="shared" si="6"/>
        <v>5.1094890510948905E-2</v>
      </c>
    </row>
    <row r="108" spans="1:30">
      <c r="A108" t="s">
        <v>663</v>
      </c>
      <c r="B108" t="s">
        <v>664</v>
      </c>
      <c r="C108" t="s">
        <v>663</v>
      </c>
      <c r="D108" t="s">
        <v>665</v>
      </c>
      <c r="E108" t="s">
        <v>27</v>
      </c>
      <c r="F108" t="s">
        <v>19</v>
      </c>
      <c r="G108" t="s">
        <v>20</v>
      </c>
      <c r="H108" t="s">
        <v>28</v>
      </c>
      <c r="I108" t="s">
        <v>664</v>
      </c>
      <c r="J108">
        <v>289370</v>
      </c>
      <c r="K108">
        <v>4092207</v>
      </c>
      <c r="L108" s="9" t="s">
        <v>32</v>
      </c>
      <c r="M108" t="s">
        <v>663</v>
      </c>
      <c r="N108" t="s">
        <v>22</v>
      </c>
      <c r="O108" t="s">
        <v>23</v>
      </c>
      <c r="P108" t="s">
        <v>42</v>
      </c>
      <c r="Q108" t="s">
        <v>81</v>
      </c>
      <c r="R108" t="s">
        <v>32</v>
      </c>
      <c r="S108" t="s">
        <v>32</v>
      </c>
      <c r="T108" t="s">
        <v>32</v>
      </c>
      <c r="U108" s="6" t="s">
        <v>1303</v>
      </c>
      <c r="V108" s="8">
        <v>15547</v>
      </c>
      <c r="W108" s="17" t="str">
        <f t="shared" si="5"/>
        <v>D3</v>
      </c>
      <c r="X108" s="6" t="s">
        <v>1306</v>
      </c>
      <c r="Y108" s="8">
        <v>0.66572329066700975</v>
      </c>
      <c r="AA108">
        <v>0</v>
      </c>
      <c r="AB108">
        <v>6.0100000000000007</v>
      </c>
      <c r="AC108">
        <v>6.61</v>
      </c>
      <c r="AD108">
        <f t="shared" si="6"/>
        <v>-9.077155824508315E-2</v>
      </c>
    </row>
    <row r="109" spans="1:30">
      <c r="A109" t="s">
        <v>672</v>
      </c>
      <c r="B109" t="s">
        <v>673</v>
      </c>
      <c r="C109" t="s">
        <v>672</v>
      </c>
      <c r="D109" t="s">
        <v>674</v>
      </c>
      <c r="E109" t="s">
        <v>37</v>
      </c>
      <c r="F109" t="s">
        <v>19</v>
      </c>
      <c r="G109" t="s">
        <v>20</v>
      </c>
      <c r="H109" t="s">
        <v>38</v>
      </c>
      <c r="I109" t="s">
        <v>675</v>
      </c>
      <c r="J109">
        <v>308061</v>
      </c>
      <c r="K109">
        <v>7265170</v>
      </c>
      <c r="L109" s="9" t="s">
        <v>32</v>
      </c>
      <c r="M109" t="s">
        <v>672</v>
      </c>
      <c r="N109" t="s">
        <v>22</v>
      </c>
      <c r="O109" t="s">
        <v>41</v>
      </c>
      <c r="P109" t="s">
        <v>42</v>
      </c>
      <c r="Q109" t="s">
        <v>43</v>
      </c>
      <c r="R109" t="s">
        <v>32</v>
      </c>
      <c r="S109" t="s">
        <v>32</v>
      </c>
      <c r="T109" t="s">
        <v>32</v>
      </c>
      <c r="U109" s="6" t="s">
        <v>1303</v>
      </c>
      <c r="V109" s="8">
        <v>17346</v>
      </c>
      <c r="W109" s="17" t="str">
        <f t="shared" si="5"/>
        <v>D3</v>
      </c>
      <c r="X109" s="6" t="s">
        <v>1306</v>
      </c>
      <c r="Y109" s="8">
        <v>0.53066989507667472</v>
      </c>
      <c r="AA109">
        <v>0</v>
      </c>
      <c r="AB109">
        <v>5.2250000000000005</v>
      </c>
      <c r="AC109">
        <v>3.4650000000000003</v>
      </c>
      <c r="AD109">
        <f t="shared" si="6"/>
        <v>0.50793650793650791</v>
      </c>
    </row>
    <row r="110" spans="1:30">
      <c r="A110" t="s">
        <v>743</v>
      </c>
      <c r="B110" t="s">
        <v>744</v>
      </c>
      <c r="C110" t="s">
        <v>743</v>
      </c>
      <c r="D110" t="s">
        <v>745</v>
      </c>
      <c r="E110" t="s">
        <v>27</v>
      </c>
      <c r="F110" t="s">
        <v>19</v>
      </c>
      <c r="G110" t="s">
        <v>20</v>
      </c>
      <c r="H110" t="s">
        <v>28</v>
      </c>
      <c r="I110" t="s">
        <v>744</v>
      </c>
      <c r="J110">
        <v>685506</v>
      </c>
      <c r="K110">
        <v>5539004</v>
      </c>
      <c r="L110" s="9" t="s">
        <v>32</v>
      </c>
      <c r="M110" t="s">
        <v>743</v>
      </c>
      <c r="N110" t="s">
        <v>22</v>
      </c>
      <c r="O110" t="s">
        <v>23</v>
      </c>
      <c r="P110" t="s">
        <v>24</v>
      </c>
      <c r="Q110" t="s">
        <v>25</v>
      </c>
      <c r="R110" t="s">
        <v>32</v>
      </c>
      <c r="S110" t="s">
        <v>32</v>
      </c>
      <c r="T110" t="s">
        <v>32</v>
      </c>
      <c r="U110" s="6" t="s">
        <v>1303</v>
      </c>
      <c r="V110" s="8">
        <v>15578</v>
      </c>
      <c r="W110" s="17" t="str">
        <f t="shared" si="5"/>
        <v>D3</v>
      </c>
      <c r="X110" s="6" t="s">
        <v>1306</v>
      </c>
      <c r="Y110" s="8">
        <v>0.22326357683913212</v>
      </c>
      <c r="AA110">
        <v>0</v>
      </c>
      <c r="AB110">
        <v>11.99</v>
      </c>
      <c r="AC110">
        <v>15.5</v>
      </c>
      <c r="AD110">
        <f t="shared" si="6"/>
        <v>-0.2264516129032258</v>
      </c>
    </row>
    <row r="111" spans="1:30">
      <c r="A111" t="s">
        <v>747</v>
      </c>
      <c r="B111" t="s">
        <v>748</v>
      </c>
      <c r="C111" t="s">
        <v>747</v>
      </c>
      <c r="D111" t="s">
        <v>749</v>
      </c>
      <c r="E111" t="s">
        <v>37</v>
      </c>
      <c r="F111" t="s">
        <v>19</v>
      </c>
      <c r="G111" t="s">
        <v>20</v>
      </c>
      <c r="H111" t="s">
        <v>38</v>
      </c>
      <c r="I111" t="s">
        <v>750</v>
      </c>
      <c r="J111">
        <v>539950</v>
      </c>
      <c r="K111">
        <v>4462060</v>
      </c>
      <c r="L111" s="9" t="s">
        <v>32</v>
      </c>
      <c r="M111" t="s">
        <v>747</v>
      </c>
      <c r="N111" t="s">
        <v>22</v>
      </c>
      <c r="O111" t="s">
        <v>29</v>
      </c>
      <c r="P111" t="s">
        <v>30</v>
      </c>
      <c r="Q111" t="s">
        <v>31</v>
      </c>
      <c r="R111" t="s">
        <v>32</v>
      </c>
      <c r="S111" t="s">
        <v>32</v>
      </c>
      <c r="T111" t="s">
        <v>32</v>
      </c>
      <c r="U111" s="6" t="s">
        <v>1303</v>
      </c>
      <c r="V111" s="8">
        <v>19284</v>
      </c>
      <c r="W111" s="17" t="str">
        <f t="shared" si="5"/>
        <v>D3</v>
      </c>
      <c r="X111" s="6" t="s">
        <v>1306</v>
      </c>
      <c r="Y111" s="8">
        <v>1.3322962041070316</v>
      </c>
      <c r="AA111">
        <v>0</v>
      </c>
      <c r="AB111">
        <v>15.950000000000001</v>
      </c>
      <c r="AC111">
        <v>14.5</v>
      </c>
      <c r="AD111">
        <f t="shared" si="6"/>
        <v>0.10000000000000007</v>
      </c>
    </row>
    <row r="112" spans="1:30">
      <c r="A112" t="s">
        <v>787</v>
      </c>
      <c r="B112" t="s">
        <v>788</v>
      </c>
      <c r="C112" t="s">
        <v>787</v>
      </c>
      <c r="D112" t="s">
        <v>789</v>
      </c>
      <c r="E112" t="s">
        <v>18</v>
      </c>
      <c r="F112" t="s">
        <v>19</v>
      </c>
      <c r="G112" t="s">
        <v>20</v>
      </c>
      <c r="H112" t="s">
        <v>21</v>
      </c>
      <c r="I112" t="s">
        <v>788</v>
      </c>
      <c r="J112">
        <v>673748</v>
      </c>
      <c r="K112">
        <v>7511442</v>
      </c>
      <c r="L112" s="9" t="s">
        <v>32</v>
      </c>
      <c r="M112" t="s">
        <v>787</v>
      </c>
      <c r="N112" t="s">
        <v>22</v>
      </c>
      <c r="O112" t="s">
        <v>57</v>
      </c>
      <c r="P112" t="s">
        <v>57</v>
      </c>
      <c r="Q112" t="s">
        <v>57</v>
      </c>
      <c r="R112" t="s">
        <v>32</v>
      </c>
      <c r="S112" t="s">
        <v>32</v>
      </c>
      <c r="T112" t="s">
        <v>32</v>
      </c>
      <c r="U112" s="6" t="s">
        <v>1303</v>
      </c>
      <c r="V112" s="8">
        <v>16216</v>
      </c>
      <c r="W112" s="17" t="str">
        <f t="shared" si="5"/>
        <v>D3</v>
      </c>
      <c r="X112" s="6" t="s">
        <v>1306</v>
      </c>
      <c r="Y112" s="8">
        <v>6.647755303404046E-2</v>
      </c>
      <c r="AA112">
        <v>0</v>
      </c>
      <c r="AB112">
        <v>11.077500000000001</v>
      </c>
      <c r="AC112">
        <v>15.4579</v>
      </c>
      <c r="AD112">
        <f t="shared" si="6"/>
        <v>-0.28337613776774334</v>
      </c>
    </row>
    <row r="113" spans="1:30">
      <c r="A113" t="s">
        <v>799</v>
      </c>
      <c r="B113" t="s">
        <v>800</v>
      </c>
      <c r="C113" t="s">
        <v>799</v>
      </c>
      <c r="D113" t="s">
        <v>801</v>
      </c>
      <c r="E113" t="s">
        <v>37</v>
      </c>
      <c r="F113" t="s">
        <v>19</v>
      </c>
      <c r="G113" t="s">
        <v>20</v>
      </c>
      <c r="H113" t="s">
        <v>38</v>
      </c>
      <c r="I113" t="s">
        <v>802</v>
      </c>
      <c r="J113">
        <v>308335</v>
      </c>
      <c r="K113">
        <v>4511445</v>
      </c>
      <c r="L113" s="9" t="s">
        <v>32</v>
      </c>
      <c r="M113" t="s">
        <v>799</v>
      </c>
      <c r="N113" t="s">
        <v>22</v>
      </c>
      <c r="O113" t="s">
        <v>29</v>
      </c>
      <c r="P113" t="s">
        <v>30</v>
      </c>
      <c r="Q113" t="s">
        <v>33</v>
      </c>
      <c r="R113" t="s">
        <v>32</v>
      </c>
      <c r="S113" t="s">
        <v>32</v>
      </c>
      <c r="T113" t="s">
        <v>32</v>
      </c>
      <c r="U113" s="6" t="s">
        <v>1303</v>
      </c>
      <c r="V113" s="8">
        <v>18853</v>
      </c>
      <c r="W113" s="17" t="str">
        <f t="shared" si="5"/>
        <v>D3</v>
      </c>
      <c r="X113" s="6" t="s">
        <v>1306</v>
      </c>
      <c r="Y113" s="8">
        <v>1.3565480294913277</v>
      </c>
      <c r="AA113">
        <v>0</v>
      </c>
      <c r="AB113">
        <v>6.3143000000000002</v>
      </c>
      <c r="AC113">
        <v>5.8616999999999999</v>
      </c>
      <c r="AD113">
        <f t="shared" si="6"/>
        <v>7.7213095177167096E-2</v>
      </c>
    </row>
    <row r="114" spans="1:30">
      <c r="A114" t="s">
        <v>821</v>
      </c>
      <c r="B114" t="s">
        <v>822</v>
      </c>
      <c r="C114" t="s">
        <v>821</v>
      </c>
      <c r="D114" t="s">
        <v>823</v>
      </c>
      <c r="E114" t="s">
        <v>37</v>
      </c>
      <c r="F114" t="s">
        <v>19</v>
      </c>
      <c r="G114" t="s">
        <v>20</v>
      </c>
      <c r="H114" t="s">
        <v>38</v>
      </c>
      <c r="I114" t="s">
        <v>824</v>
      </c>
      <c r="J114">
        <v>289106</v>
      </c>
      <c r="K114">
        <v>5950694</v>
      </c>
      <c r="L114" s="9" t="s">
        <v>32</v>
      </c>
      <c r="M114" t="s">
        <v>821</v>
      </c>
      <c r="N114" t="s">
        <v>22</v>
      </c>
      <c r="O114" t="s">
        <v>41</v>
      </c>
      <c r="P114" t="s">
        <v>42</v>
      </c>
      <c r="Q114" t="s">
        <v>43</v>
      </c>
      <c r="R114" t="s">
        <v>32</v>
      </c>
      <c r="S114" t="s">
        <v>32</v>
      </c>
      <c r="T114" t="s">
        <v>32</v>
      </c>
      <c r="U114" s="6" t="s">
        <v>1303</v>
      </c>
      <c r="V114" s="8">
        <v>14385</v>
      </c>
      <c r="W114" s="17" t="str">
        <f t="shared" si="5"/>
        <v>D3</v>
      </c>
      <c r="X114" s="6" t="s">
        <v>1306</v>
      </c>
      <c r="Y114" s="8">
        <v>0.86618004866180054</v>
      </c>
      <c r="AA114">
        <v>0</v>
      </c>
      <c r="AB114">
        <v>6.5424000000000007</v>
      </c>
      <c r="AC114">
        <v>4.5512000000000006</v>
      </c>
      <c r="AD114">
        <f t="shared" si="6"/>
        <v>0.43751098611355244</v>
      </c>
    </row>
    <row r="115" spans="1:30">
      <c r="A115" t="s">
        <v>831</v>
      </c>
      <c r="B115" t="s">
        <v>832</v>
      </c>
      <c r="C115" t="s">
        <v>831</v>
      </c>
      <c r="D115" t="s">
        <v>833</v>
      </c>
      <c r="E115" t="s">
        <v>37</v>
      </c>
      <c r="F115" t="s">
        <v>19</v>
      </c>
      <c r="G115" t="s">
        <v>20</v>
      </c>
      <c r="H115" t="s">
        <v>38</v>
      </c>
      <c r="I115" t="s">
        <v>834</v>
      </c>
      <c r="J115">
        <v>885562</v>
      </c>
      <c r="K115">
        <v>5220193</v>
      </c>
      <c r="L115" s="9" t="s">
        <v>32</v>
      </c>
      <c r="M115" t="s">
        <v>831</v>
      </c>
      <c r="N115" t="s">
        <v>22</v>
      </c>
      <c r="O115" t="s">
        <v>41</v>
      </c>
      <c r="P115" t="s">
        <v>42</v>
      </c>
      <c r="Q115" t="s">
        <v>43</v>
      </c>
      <c r="R115" t="s">
        <v>32</v>
      </c>
      <c r="S115" t="s">
        <v>32</v>
      </c>
      <c r="T115" t="s">
        <v>32</v>
      </c>
      <c r="U115" s="6" t="s">
        <v>1303</v>
      </c>
      <c r="V115" s="8">
        <v>18800</v>
      </c>
      <c r="W115" s="17" t="str">
        <f t="shared" si="5"/>
        <v>D3</v>
      </c>
      <c r="X115" s="6" t="s">
        <v>1306</v>
      </c>
      <c r="Y115" s="8">
        <v>0.3374468085106383</v>
      </c>
      <c r="AA115">
        <v>0</v>
      </c>
      <c r="AB115">
        <v>14.587100000000001</v>
      </c>
      <c r="AC115">
        <v>14.682500000000001</v>
      </c>
      <c r="AD115">
        <f t="shared" si="6"/>
        <v>-6.4975310744082885E-3</v>
      </c>
    </row>
    <row r="116" spans="1:30">
      <c r="A116" t="s">
        <v>841</v>
      </c>
      <c r="B116" t="s">
        <v>842</v>
      </c>
      <c r="C116" t="s">
        <v>841</v>
      </c>
      <c r="D116" t="s">
        <v>843</v>
      </c>
      <c r="E116" t="s">
        <v>27</v>
      </c>
      <c r="F116" t="s">
        <v>19</v>
      </c>
      <c r="G116" t="s">
        <v>20</v>
      </c>
      <c r="H116" t="s">
        <v>28</v>
      </c>
      <c r="I116" t="s">
        <v>842</v>
      </c>
      <c r="J116">
        <v>692500</v>
      </c>
      <c r="K116">
        <v>5646971</v>
      </c>
      <c r="L116" s="9" t="s">
        <v>32</v>
      </c>
      <c r="M116" t="s">
        <v>841</v>
      </c>
      <c r="N116" t="s">
        <v>22</v>
      </c>
      <c r="O116" t="s">
        <v>41</v>
      </c>
      <c r="P116" t="s">
        <v>42</v>
      </c>
      <c r="Q116" t="s">
        <v>81</v>
      </c>
      <c r="R116" t="s">
        <v>32</v>
      </c>
      <c r="S116" t="s">
        <v>32</v>
      </c>
      <c r="T116" t="s">
        <v>32</v>
      </c>
      <c r="U116" s="6" t="s">
        <v>1303</v>
      </c>
      <c r="V116" s="8">
        <v>14671</v>
      </c>
      <c r="W116" s="17" t="str">
        <f t="shared" si="5"/>
        <v>D3</v>
      </c>
      <c r="X116" s="6" t="s">
        <v>1306</v>
      </c>
      <c r="Y116" s="8">
        <v>1.092631722445641</v>
      </c>
      <c r="AA116">
        <v>0</v>
      </c>
      <c r="AB116">
        <v>29.990000000000002</v>
      </c>
      <c r="AC116">
        <v>30</v>
      </c>
      <c r="AD116">
        <f t="shared" si="6"/>
        <v>-3.3333333333326702E-4</v>
      </c>
    </row>
    <row r="117" spans="1:30">
      <c r="A117" t="s">
        <v>898</v>
      </c>
      <c r="B117" t="s">
        <v>899</v>
      </c>
      <c r="C117" t="s">
        <v>898</v>
      </c>
      <c r="D117" t="s">
        <v>900</v>
      </c>
      <c r="E117" t="s">
        <v>37</v>
      </c>
      <c r="F117" t="s">
        <v>19</v>
      </c>
      <c r="G117" t="s">
        <v>20</v>
      </c>
      <c r="H117" t="s">
        <v>45</v>
      </c>
      <c r="I117" t="s">
        <v>899</v>
      </c>
      <c r="J117">
        <v>881988</v>
      </c>
      <c r="K117">
        <v>5142822</v>
      </c>
      <c r="L117" s="9" t="s">
        <v>901</v>
      </c>
      <c r="M117" t="s">
        <v>898</v>
      </c>
      <c r="N117" t="s">
        <v>22</v>
      </c>
      <c r="O117" t="s">
        <v>41</v>
      </c>
      <c r="P117" t="s">
        <v>42</v>
      </c>
      <c r="Q117" t="s">
        <v>81</v>
      </c>
      <c r="R117" t="s">
        <v>901</v>
      </c>
      <c r="S117" t="s">
        <v>902</v>
      </c>
      <c r="T117" t="s">
        <v>903</v>
      </c>
      <c r="U117" s="6" t="s">
        <v>1303</v>
      </c>
      <c r="V117" s="8">
        <v>13622</v>
      </c>
      <c r="W117" s="17" t="str">
        <f t="shared" si="5"/>
        <v>D3</v>
      </c>
      <c r="X117" s="6" t="s">
        <v>1306</v>
      </c>
      <c r="Y117" s="8">
        <v>0.45367787402730875</v>
      </c>
      <c r="AA117">
        <v>0</v>
      </c>
      <c r="AB117">
        <v>9.7741000000000007</v>
      </c>
      <c r="AC117">
        <v>10.0291</v>
      </c>
      <c r="AD117">
        <f t="shared" si="6"/>
        <v>-2.5426010309997808E-2</v>
      </c>
    </row>
    <row r="118" spans="1:30">
      <c r="A118" t="s">
        <v>904</v>
      </c>
      <c r="B118" t="s">
        <v>905</v>
      </c>
      <c r="C118" t="s">
        <v>904</v>
      </c>
      <c r="D118" t="s">
        <v>906</v>
      </c>
      <c r="E118" t="s">
        <v>37</v>
      </c>
      <c r="F118" t="s">
        <v>19</v>
      </c>
      <c r="G118" t="s">
        <v>20</v>
      </c>
      <c r="H118" t="s">
        <v>38</v>
      </c>
      <c r="I118" t="s">
        <v>905</v>
      </c>
      <c r="J118">
        <v>892783</v>
      </c>
      <c r="K118">
        <v>5327168</v>
      </c>
      <c r="L118" s="9" t="s">
        <v>32</v>
      </c>
      <c r="M118" t="s">
        <v>904</v>
      </c>
      <c r="N118" t="s">
        <v>22</v>
      </c>
      <c r="O118" t="s">
        <v>29</v>
      </c>
      <c r="P118" t="s">
        <v>30</v>
      </c>
      <c r="Q118" t="s">
        <v>31</v>
      </c>
      <c r="R118" t="s">
        <v>32</v>
      </c>
      <c r="S118" t="s">
        <v>32</v>
      </c>
      <c r="T118" t="s">
        <v>32</v>
      </c>
      <c r="U118" s="6" t="s">
        <v>1303</v>
      </c>
      <c r="V118" s="8">
        <v>21019</v>
      </c>
      <c r="W118" s="17" t="str">
        <f t="shared" si="5"/>
        <v>D3</v>
      </c>
      <c r="X118" s="6" t="s">
        <v>1306</v>
      </c>
      <c r="Y118" s="8">
        <v>0.38893382178029401</v>
      </c>
      <c r="AA118">
        <v>0</v>
      </c>
      <c r="AB118">
        <v>23</v>
      </c>
      <c r="AC118">
        <v>24</v>
      </c>
      <c r="AD118">
        <f t="shared" si="6"/>
        <v>-4.1666666666666664E-2</v>
      </c>
    </row>
    <row r="119" spans="1:30">
      <c r="A119" t="s">
        <v>921</v>
      </c>
      <c r="B119" t="s">
        <v>922</v>
      </c>
      <c r="C119" t="s">
        <v>921</v>
      </c>
      <c r="D119" t="s">
        <v>923</v>
      </c>
      <c r="E119" t="s">
        <v>27</v>
      </c>
      <c r="F119" t="s">
        <v>19</v>
      </c>
      <c r="G119" t="s">
        <v>20</v>
      </c>
      <c r="H119" t="s">
        <v>28</v>
      </c>
      <c r="I119" t="s">
        <v>922</v>
      </c>
      <c r="J119">
        <v>879900</v>
      </c>
      <c r="K119">
        <v>7286096</v>
      </c>
      <c r="L119" s="9" t="s">
        <v>32</v>
      </c>
      <c r="M119" t="s">
        <v>921</v>
      </c>
      <c r="N119" t="s">
        <v>22</v>
      </c>
      <c r="O119" t="s">
        <v>41</v>
      </c>
      <c r="P119" t="s">
        <v>94</v>
      </c>
      <c r="Q119" t="s">
        <v>95</v>
      </c>
      <c r="R119" t="s">
        <v>32</v>
      </c>
      <c r="S119" t="s">
        <v>32</v>
      </c>
      <c r="T119" t="s">
        <v>32</v>
      </c>
      <c r="U119" s="6" t="s">
        <v>1303</v>
      </c>
      <c r="V119" s="8">
        <v>15375</v>
      </c>
      <c r="W119" s="17" t="str">
        <f t="shared" si="5"/>
        <v>D3</v>
      </c>
      <c r="X119" s="6" t="s">
        <v>1306</v>
      </c>
      <c r="Y119" s="8">
        <v>0.2401951219512195</v>
      </c>
      <c r="AA119">
        <v>0</v>
      </c>
      <c r="AB119">
        <v>11.98</v>
      </c>
      <c r="AC119">
        <v>13</v>
      </c>
      <c r="AD119">
        <f t="shared" si="6"/>
        <v>-7.846153846153843E-2</v>
      </c>
    </row>
    <row r="120" spans="1:30">
      <c r="A120" t="s">
        <v>927</v>
      </c>
      <c r="B120" t="s">
        <v>928</v>
      </c>
      <c r="C120" t="s">
        <v>927</v>
      </c>
      <c r="D120" t="s">
        <v>929</v>
      </c>
      <c r="E120" t="s">
        <v>37</v>
      </c>
      <c r="F120" t="s">
        <v>19</v>
      </c>
      <c r="G120" t="s">
        <v>20</v>
      </c>
      <c r="H120" t="s">
        <v>38</v>
      </c>
      <c r="I120" t="s">
        <v>928</v>
      </c>
      <c r="J120">
        <v>936702</v>
      </c>
      <c r="K120">
        <v>4662202</v>
      </c>
      <c r="L120" s="9" t="s">
        <v>32</v>
      </c>
      <c r="M120" t="s">
        <v>927</v>
      </c>
      <c r="N120" t="s">
        <v>22</v>
      </c>
      <c r="O120" t="s">
        <v>23</v>
      </c>
      <c r="P120" t="s">
        <v>24</v>
      </c>
      <c r="Q120" t="s">
        <v>44</v>
      </c>
      <c r="R120" t="s">
        <v>32</v>
      </c>
      <c r="S120" t="s">
        <v>32</v>
      </c>
      <c r="T120" t="s">
        <v>32</v>
      </c>
      <c r="U120" s="6" t="s">
        <v>1303</v>
      </c>
      <c r="V120" s="8">
        <v>15829</v>
      </c>
      <c r="W120" s="17" t="str">
        <f t="shared" si="5"/>
        <v>D3</v>
      </c>
      <c r="X120" s="6" t="s">
        <v>1306</v>
      </c>
      <c r="Y120" s="8">
        <v>1.0355676290353149</v>
      </c>
      <c r="AA120">
        <v>0</v>
      </c>
      <c r="AB120">
        <v>272</v>
      </c>
      <c r="AC120">
        <v>271.09989999999999</v>
      </c>
      <c r="AD120">
        <f t="shared" si="6"/>
        <v>3.3201782811428889E-3</v>
      </c>
    </row>
    <row r="121" spans="1:30">
      <c r="A121" t="s">
        <v>947</v>
      </c>
      <c r="B121" t="s">
        <v>948</v>
      </c>
      <c r="C121" t="s">
        <v>947</v>
      </c>
      <c r="D121" t="s">
        <v>949</v>
      </c>
      <c r="E121" t="s">
        <v>37</v>
      </c>
      <c r="F121" t="s">
        <v>19</v>
      </c>
      <c r="G121" t="s">
        <v>20</v>
      </c>
      <c r="H121" t="s">
        <v>38</v>
      </c>
      <c r="I121" t="s">
        <v>948</v>
      </c>
      <c r="J121">
        <v>892987</v>
      </c>
      <c r="K121">
        <v>7560949</v>
      </c>
      <c r="L121" s="9" t="s">
        <v>32</v>
      </c>
      <c r="M121" t="s">
        <v>947</v>
      </c>
      <c r="N121" t="s">
        <v>22</v>
      </c>
      <c r="O121" t="s">
        <v>23</v>
      </c>
      <c r="P121" t="s">
        <v>24</v>
      </c>
      <c r="Q121" t="s">
        <v>25</v>
      </c>
      <c r="R121" t="s">
        <v>32</v>
      </c>
      <c r="S121" t="s">
        <v>32</v>
      </c>
      <c r="T121" t="s">
        <v>32</v>
      </c>
      <c r="U121" s="6" t="s">
        <v>1303</v>
      </c>
      <c r="V121" s="8">
        <v>13500</v>
      </c>
      <c r="W121" s="17" t="str">
        <f t="shared" si="5"/>
        <v>D3</v>
      </c>
      <c r="X121" s="6" t="s">
        <v>1306</v>
      </c>
      <c r="Y121" s="8">
        <v>0.72570370370370374</v>
      </c>
      <c r="AA121">
        <v>0</v>
      </c>
      <c r="AB121">
        <v>3.4000000000000004</v>
      </c>
      <c r="AC121">
        <v>3.375</v>
      </c>
      <c r="AD121">
        <f t="shared" si="6"/>
        <v>7.4074074074075126E-3</v>
      </c>
    </row>
    <row r="122" spans="1:30">
      <c r="A122" t="s">
        <v>987</v>
      </c>
      <c r="B122" t="s">
        <v>988</v>
      </c>
      <c r="C122" t="s">
        <v>987</v>
      </c>
      <c r="D122" t="s">
        <v>989</v>
      </c>
      <c r="E122" t="s">
        <v>18</v>
      </c>
      <c r="F122" t="s">
        <v>19</v>
      </c>
      <c r="G122" t="s">
        <v>20</v>
      </c>
      <c r="H122" t="s">
        <v>21</v>
      </c>
      <c r="I122" t="s">
        <v>988</v>
      </c>
      <c r="J122">
        <v>539993</v>
      </c>
      <c r="K122">
        <v>4698058</v>
      </c>
      <c r="L122" s="9" t="s">
        <v>32</v>
      </c>
      <c r="M122" t="s">
        <v>987</v>
      </c>
      <c r="N122" t="s">
        <v>22</v>
      </c>
      <c r="O122" t="s">
        <v>29</v>
      </c>
      <c r="P122" t="s">
        <v>30</v>
      </c>
      <c r="Q122" t="s">
        <v>31</v>
      </c>
      <c r="R122" t="s">
        <v>32</v>
      </c>
      <c r="S122" t="s">
        <v>32</v>
      </c>
      <c r="T122" t="s">
        <v>32</v>
      </c>
      <c r="U122" s="6" t="s">
        <v>1303</v>
      </c>
      <c r="V122" s="8">
        <v>14815</v>
      </c>
      <c r="W122" s="17" t="str">
        <f t="shared" si="5"/>
        <v>D3</v>
      </c>
      <c r="X122" s="6" t="s">
        <v>1306</v>
      </c>
      <c r="Y122" s="8">
        <v>1.0968612892338845</v>
      </c>
      <c r="AA122">
        <v>0</v>
      </c>
      <c r="AB122">
        <v>5.4892000000000003</v>
      </c>
      <c r="AC122">
        <v>5.2397</v>
      </c>
      <c r="AD122">
        <f t="shared" si="6"/>
        <v>4.761722999408368E-2</v>
      </c>
    </row>
    <row r="123" spans="1:30">
      <c r="A123" t="s">
        <v>1000</v>
      </c>
      <c r="B123" t="s">
        <v>1001</v>
      </c>
      <c r="C123" t="s">
        <v>1000</v>
      </c>
      <c r="D123" t="s">
        <v>1002</v>
      </c>
      <c r="E123" t="s">
        <v>37</v>
      </c>
      <c r="F123" t="s">
        <v>19</v>
      </c>
      <c r="G123" t="s">
        <v>20</v>
      </c>
      <c r="H123" t="s">
        <v>38</v>
      </c>
      <c r="I123" t="s">
        <v>1003</v>
      </c>
      <c r="J123">
        <v>685072</v>
      </c>
      <c r="K123">
        <v>5498008</v>
      </c>
      <c r="L123" s="9" t="s">
        <v>32</v>
      </c>
      <c r="M123" t="s">
        <v>1000</v>
      </c>
      <c r="N123" t="s">
        <v>22</v>
      </c>
      <c r="O123" t="s">
        <v>23</v>
      </c>
      <c r="P123" t="s">
        <v>24</v>
      </c>
      <c r="Q123" t="s">
        <v>25</v>
      </c>
      <c r="R123" t="s">
        <v>32</v>
      </c>
      <c r="S123" t="s">
        <v>32</v>
      </c>
      <c r="T123" t="s">
        <v>32</v>
      </c>
      <c r="U123" s="6" t="s">
        <v>1303</v>
      </c>
      <c r="V123" s="8">
        <v>16935</v>
      </c>
      <c r="W123" s="17" t="str">
        <f t="shared" si="5"/>
        <v>D3</v>
      </c>
      <c r="X123" s="6" t="s">
        <v>1306</v>
      </c>
      <c r="Y123" s="8">
        <v>0.30947741364038972</v>
      </c>
      <c r="AA123">
        <v>0</v>
      </c>
      <c r="AB123">
        <v>8.1</v>
      </c>
      <c r="AC123">
        <v>7.7200000000000006</v>
      </c>
      <c r="AD123">
        <f t="shared" si="6"/>
        <v>4.9222797927461009E-2</v>
      </c>
    </row>
    <row r="124" spans="1:30">
      <c r="A124" t="s">
        <v>1179</v>
      </c>
      <c r="B124" t="s">
        <v>1180</v>
      </c>
      <c r="C124" t="s">
        <v>1179</v>
      </c>
      <c r="D124" t="s">
        <v>1181</v>
      </c>
      <c r="E124" t="s">
        <v>37</v>
      </c>
      <c r="F124" t="s">
        <v>19</v>
      </c>
      <c r="G124" t="s">
        <v>20</v>
      </c>
      <c r="H124" t="s">
        <v>38</v>
      </c>
      <c r="I124" t="s">
        <v>1180</v>
      </c>
      <c r="J124">
        <v>936839</v>
      </c>
      <c r="K124">
        <v>7177684</v>
      </c>
      <c r="L124" s="9" t="s">
        <v>32</v>
      </c>
      <c r="M124" t="s">
        <v>1179</v>
      </c>
      <c r="N124" t="s">
        <v>22</v>
      </c>
      <c r="O124" t="s">
        <v>51</v>
      </c>
      <c r="P124" t="s">
        <v>52</v>
      </c>
      <c r="Q124" t="s">
        <v>54</v>
      </c>
      <c r="R124" t="s">
        <v>32</v>
      </c>
      <c r="S124" t="s">
        <v>32</v>
      </c>
      <c r="T124" t="s">
        <v>32</v>
      </c>
      <c r="U124" s="6" t="s">
        <v>1303</v>
      </c>
      <c r="V124" s="8">
        <v>13596</v>
      </c>
      <c r="W124" s="17" t="str">
        <f t="shared" si="5"/>
        <v>D3</v>
      </c>
      <c r="X124" s="6" t="s">
        <v>1306</v>
      </c>
      <c r="Y124" s="8">
        <v>0.48352456604883787</v>
      </c>
      <c r="AA124">
        <v>0</v>
      </c>
      <c r="AB124">
        <v>2.0257000000000001</v>
      </c>
      <c r="AC124">
        <v>2.0257000000000001</v>
      </c>
      <c r="AD124">
        <f t="shared" si="6"/>
        <v>0</v>
      </c>
    </row>
    <row r="125" spans="1:30">
      <c r="A125" t="s">
        <v>58</v>
      </c>
      <c r="B125" t="s">
        <v>59</v>
      </c>
      <c r="C125" t="s">
        <v>58</v>
      </c>
      <c r="D125" t="s">
        <v>60</v>
      </c>
      <c r="E125" t="s">
        <v>37</v>
      </c>
      <c r="F125" t="s">
        <v>19</v>
      </c>
      <c r="G125" t="s">
        <v>20</v>
      </c>
      <c r="H125" t="s">
        <v>38</v>
      </c>
      <c r="I125" t="s">
        <v>59</v>
      </c>
      <c r="J125">
        <v>289334</v>
      </c>
      <c r="K125">
        <v>4069740</v>
      </c>
      <c r="L125" s="9" t="s">
        <v>32</v>
      </c>
      <c r="M125" t="s">
        <v>58</v>
      </c>
      <c r="N125" t="s">
        <v>22</v>
      </c>
      <c r="O125" t="s">
        <v>61</v>
      </c>
      <c r="P125" t="s">
        <v>62</v>
      </c>
      <c r="Q125" t="s">
        <v>62</v>
      </c>
      <c r="R125" t="s">
        <v>32</v>
      </c>
      <c r="S125" t="s">
        <v>32</v>
      </c>
      <c r="T125" t="s">
        <v>32</v>
      </c>
      <c r="U125" s="6" t="s">
        <v>1303</v>
      </c>
      <c r="V125" s="8">
        <v>23146</v>
      </c>
      <c r="W125" s="17" t="str">
        <f t="shared" si="5"/>
        <v>D4</v>
      </c>
      <c r="X125" s="6" t="s">
        <v>1306</v>
      </c>
      <c r="Y125" s="8">
        <v>0.45925861919986177</v>
      </c>
      <c r="AA125">
        <v>0</v>
      </c>
      <c r="AB125">
        <v>9.9500000000000011</v>
      </c>
      <c r="AC125">
        <v>8.35</v>
      </c>
      <c r="AD125">
        <f t="shared" si="6"/>
        <v>0.19161676646706605</v>
      </c>
    </row>
    <row r="126" spans="1:30">
      <c r="A126" t="s">
        <v>215</v>
      </c>
      <c r="B126" t="s">
        <v>216</v>
      </c>
      <c r="C126" t="s">
        <v>215</v>
      </c>
      <c r="D126" t="s">
        <v>217</v>
      </c>
      <c r="E126" t="s">
        <v>18</v>
      </c>
      <c r="F126" t="s">
        <v>19</v>
      </c>
      <c r="G126" t="s">
        <v>20</v>
      </c>
      <c r="H126" t="s">
        <v>21</v>
      </c>
      <c r="I126" t="s">
        <v>216</v>
      </c>
      <c r="J126">
        <v>885742</v>
      </c>
      <c r="K126">
        <v>5256660</v>
      </c>
      <c r="L126" s="9" t="s">
        <v>32</v>
      </c>
      <c r="M126" t="s">
        <v>215</v>
      </c>
      <c r="N126" t="s">
        <v>22</v>
      </c>
      <c r="O126" t="s">
        <v>61</v>
      </c>
      <c r="P126" t="s">
        <v>62</v>
      </c>
      <c r="Q126" t="s">
        <v>62</v>
      </c>
      <c r="R126" t="s">
        <v>32</v>
      </c>
      <c r="S126" t="s">
        <v>32</v>
      </c>
      <c r="T126" t="s">
        <v>32</v>
      </c>
      <c r="U126" s="6" t="s">
        <v>1303</v>
      </c>
      <c r="V126" s="8">
        <v>23211</v>
      </c>
      <c r="W126" s="17" t="str">
        <f t="shared" si="5"/>
        <v>D4</v>
      </c>
      <c r="X126" s="6" t="s">
        <v>1306</v>
      </c>
      <c r="Y126" s="8">
        <v>0.43871440265391409</v>
      </c>
      <c r="AA126">
        <v>0</v>
      </c>
      <c r="AB126">
        <v>15.25</v>
      </c>
      <c r="AC126">
        <v>12</v>
      </c>
      <c r="AD126">
        <f t="shared" si="6"/>
        <v>0.27083333333333331</v>
      </c>
    </row>
    <row r="127" spans="1:30">
      <c r="A127" t="s">
        <v>329</v>
      </c>
      <c r="B127" t="s">
        <v>330</v>
      </c>
      <c r="C127" t="s">
        <v>329</v>
      </c>
      <c r="D127" t="s">
        <v>331</v>
      </c>
      <c r="E127" t="s">
        <v>27</v>
      </c>
      <c r="F127" t="s">
        <v>19</v>
      </c>
      <c r="G127" t="s">
        <v>20</v>
      </c>
      <c r="H127" t="s">
        <v>28</v>
      </c>
      <c r="I127" t="s">
        <v>332</v>
      </c>
      <c r="J127">
        <v>142647</v>
      </c>
      <c r="K127">
        <v>5151992</v>
      </c>
      <c r="L127" s="9" t="s">
        <v>32</v>
      </c>
      <c r="M127" t="s">
        <v>329</v>
      </c>
      <c r="N127" t="s">
        <v>22</v>
      </c>
      <c r="O127" t="s">
        <v>51</v>
      </c>
      <c r="P127" t="s">
        <v>52</v>
      </c>
      <c r="Q127" t="s">
        <v>117</v>
      </c>
      <c r="R127" t="s">
        <v>32</v>
      </c>
      <c r="S127" t="s">
        <v>32</v>
      </c>
      <c r="T127" t="s">
        <v>32</v>
      </c>
      <c r="U127" s="6" t="s">
        <v>1303</v>
      </c>
      <c r="V127" s="8">
        <v>28000</v>
      </c>
      <c r="W127" s="17" t="str">
        <f t="shared" si="5"/>
        <v>D4</v>
      </c>
      <c r="X127" s="6" t="s">
        <v>1306</v>
      </c>
      <c r="Y127" s="8">
        <v>9.2428571428571429E-2</v>
      </c>
      <c r="AA127">
        <v>0</v>
      </c>
      <c r="AB127">
        <v>702.5</v>
      </c>
      <c r="AC127">
        <v>445.5</v>
      </c>
      <c r="AD127">
        <f t="shared" si="6"/>
        <v>0.57687991021324359</v>
      </c>
    </row>
    <row r="128" spans="1:30">
      <c r="A128" t="s">
        <v>355</v>
      </c>
      <c r="B128" t="s">
        <v>356</v>
      </c>
      <c r="C128" t="s">
        <v>355</v>
      </c>
      <c r="D128" t="s">
        <v>357</v>
      </c>
      <c r="E128" t="s">
        <v>18</v>
      </c>
      <c r="F128" t="s">
        <v>19</v>
      </c>
      <c r="G128" t="s">
        <v>20</v>
      </c>
      <c r="H128" t="s">
        <v>21</v>
      </c>
      <c r="I128" t="s">
        <v>356</v>
      </c>
      <c r="J128">
        <v>881632</v>
      </c>
      <c r="K128">
        <v>5132243</v>
      </c>
      <c r="L128" s="9" t="s">
        <v>32</v>
      </c>
      <c r="M128" t="s">
        <v>355</v>
      </c>
      <c r="N128" t="s">
        <v>22</v>
      </c>
      <c r="O128" t="s">
        <v>29</v>
      </c>
      <c r="P128" t="s">
        <v>30</v>
      </c>
      <c r="Q128" t="s">
        <v>33</v>
      </c>
      <c r="R128" t="s">
        <v>32</v>
      </c>
      <c r="S128" t="s">
        <v>32</v>
      </c>
      <c r="T128" t="s">
        <v>32</v>
      </c>
      <c r="U128" s="6" t="s">
        <v>1303</v>
      </c>
      <c r="V128" s="8">
        <v>23977</v>
      </c>
      <c r="W128" s="17" t="str">
        <f t="shared" si="5"/>
        <v>D4</v>
      </c>
      <c r="X128" s="6" t="s">
        <v>1306</v>
      </c>
      <c r="Y128" s="8">
        <v>0.57430037118905619</v>
      </c>
      <c r="AA128">
        <v>0</v>
      </c>
      <c r="AB128">
        <v>5.13</v>
      </c>
      <c r="AC128">
        <v>5.3500000000000005</v>
      </c>
      <c r="AD128">
        <f t="shared" si="6"/>
        <v>-4.1121495327102922E-2</v>
      </c>
    </row>
    <row r="129" spans="1:30">
      <c r="A129" t="s">
        <v>377</v>
      </c>
      <c r="B129" t="s">
        <v>378</v>
      </c>
      <c r="C129" t="s">
        <v>377</v>
      </c>
      <c r="D129" t="s">
        <v>379</v>
      </c>
      <c r="E129" t="s">
        <v>27</v>
      </c>
      <c r="F129" t="s">
        <v>19</v>
      </c>
      <c r="G129" t="s">
        <v>20</v>
      </c>
      <c r="H129" t="s">
        <v>28</v>
      </c>
      <c r="I129" t="s">
        <v>378</v>
      </c>
      <c r="J129">
        <v>265523</v>
      </c>
      <c r="K129">
        <v>4645021</v>
      </c>
      <c r="L129" s="9" t="s">
        <v>32</v>
      </c>
      <c r="M129" t="s">
        <v>377</v>
      </c>
      <c r="N129" t="s">
        <v>22</v>
      </c>
      <c r="O129" t="s">
        <v>61</v>
      </c>
      <c r="P129" t="s">
        <v>62</v>
      </c>
      <c r="Q129" t="s">
        <v>62</v>
      </c>
      <c r="R129" t="s">
        <v>32</v>
      </c>
      <c r="S129" t="s">
        <v>32</v>
      </c>
      <c r="T129" t="s">
        <v>32</v>
      </c>
      <c r="U129" s="6" t="s">
        <v>1303</v>
      </c>
      <c r="V129" s="8">
        <v>22460</v>
      </c>
      <c r="W129" s="17" t="str">
        <f t="shared" si="5"/>
        <v>D4</v>
      </c>
      <c r="X129" s="6" t="s">
        <v>1306</v>
      </c>
      <c r="Y129" s="8">
        <v>0.15022261798753339</v>
      </c>
      <c r="AA129">
        <v>0</v>
      </c>
      <c r="AB129">
        <v>12.3</v>
      </c>
      <c r="AC129">
        <v>11.23</v>
      </c>
      <c r="AD129">
        <f t="shared" si="6"/>
        <v>9.5280498664292099E-2</v>
      </c>
    </row>
    <row r="130" spans="1:30">
      <c r="A130" t="s">
        <v>417</v>
      </c>
      <c r="B130" t="s">
        <v>418</v>
      </c>
      <c r="C130" t="s">
        <v>417</v>
      </c>
      <c r="D130" t="s">
        <v>419</v>
      </c>
      <c r="E130" t="s">
        <v>18</v>
      </c>
      <c r="F130" t="s">
        <v>19</v>
      </c>
      <c r="G130" t="s">
        <v>20</v>
      </c>
      <c r="H130" t="s">
        <v>21</v>
      </c>
      <c r="I130" t="s">
        <v>418</v>
      </c>
      <c r="J130">
        <v>276593</v>
      </c>
      <c r="K130">
        <v>5863491</v>
      </c>
      <c r="L130" s="9" t="s">
        <v>32</v>
      </c>
      <c r="M130" t="s">
        <v>417</v>
      </c>
      <c r="N130" t="s">
        <v>22</v>
      </c>
      <c r="O130" t="s">
        <v>41</v>
      </c>
      <c r="P130" t="s">
        <v>42</v>
      </c>
      <c r="Q130" t="s">
        <v>43</v>
      </c>
      <c r="R130" t="s">
        <v>32</v>
      </c>
      <c r="S130" t="s">
        <v>32</v>
      </c>
      <c r="T130" t="s">
        <v>32</v>
      </c>
      <c r="U130" s="6" t="s">
        <v>1303</v>
      </c>
      <c r="V130" s="8">
        <v>26000</v>
      </c>
      <c r="W130" s="17" t="str">
        <f t="shared" ref="W130:W193" si="7">VLOOKUP(V130,$AH$2:$AI$11,2)</f>
        <v>D4</v>
      </c>
      <c r="X130" s="6" t="s">
        <v>1306</v>
      </c>
      <c r="Y130" s="8">
        <v>9.7461538461538461E-2</v>
      </c>
      <c r="AA130">
        <v>0</v>
      </c>
      <c r="AB130">
        <v>17.041399999999999</v>
      </c>
      <c r="AC130">
        <v>18.913900000000002</v>
      </c>
      <c r="AD130">
        <f t="shared" ref="AD130:AD193" si="8">+(AB130-AC130)/AC130</f>
        <v>-9.9001263620934976E-2</v>
      </c>
    </row>
    <row r="131" spans="1:30">
      <c r="A131" t="s">
        <v>441</v>
      </c>
      <c r="B131" t="s">
        <v>442</v>
      </c>
      <c r="C131" t="s">
        <v>441</v>
      </c>
      <c r="D131" t="s">
        <v>443</v>
      </c>
      <c r="E131" t="s">
        <v>37</v>
      </c>
      <c r="F131" t="s">
        <v>19</v>
      </c>
      <c r="G131" t="s">
        <v>20</v>
      </c>
      <c r="H131" t="s">
        <v>38</v>
      </c>
      <c r="I131" t="s">
        <v>442</v>
      </c>
      <c r="J131">
        <v>885909</v>
      </c>
      <c r="K131">
        <v>5258901</v>
      </c>
      <c r="L131" s="9" t="s">
        <v>32</v>
      </c>
      <c r="M131" t="s">
        <v>441</v>
      </c>
      <c r="N131" t="s">
        <v>22</v>
      </c>
      <c r="O131" t="s">
        <v>61</v>
      </c>
      <c r="P131" t="s">
        <v>62</v>
      </c>
      <c r="Q131" t="s">
        <v>62</v>
      </c>
      <c r="R131" t="s">
        <v>32</v>
      </c>
      <c r="S131" t="s">
        <v>32</v>
      </c>
      <c r="T131" t="s">
        <v>32</v>
      </c>
      <c r="U131" s="6" t="s">
        <v>1303</v>
      </c>
      <c r="V131" s="8">
        <v>28185</v>
      </c>
      <c r="W131" s="17" t="str">
        <f t="shared" si="7"/>
        <v>D4</v>
      </c>
      <c r="X131" s="6" t="s">
        <v>1306</v>
      </c>
      <c r="Y131" s="8">
        <v>0.41412098634025191</v>
      </c>
      <c r="AA131">
        <v>0</v>
      </c>
      <c r="AB131">
        <v>16.5</v>
      </c>
      <c r="AC131">
        <v>13.700000000000001</v>
      </c>
      <c r="AD131">
        <f t="shared" si="8"/>
        <v>0.20437956204379554</v>
      </c>
    </row>
    <row r="132" spans="1:30">
      <c r="A132" t="s">
        <v>494</v>
      </c>
      <c r="B132" t="s">
        <v>495</v>
      </c>
      <c r="C132" t="s">
        <v>494</v>
      </c>
      <c r="D132" t="s">
        <v>496</v>
      </c>
      <c r="E132" t="s">
        <v>37</v>
      </c>
      <c r="F132" t="s">
        <v>19</v>
      </c>
      <c r="G132" t="s">
        <v>20</v>
      </c>
      <c r="H132" t="s">
        <v>38</v>
      </c>
      <c r="I132" t="s">
        <v>496</v>
      </c>
      <c r="J132">
        <v>682854</v>
      </c>
      <c r="K132">
        <v>5481990</v>
      </c>
      <c r="L132" s="9" t="s">
        <v>32</v>
      </c>
      <c r="M132" t="s">
        <v>494</v>
      </c>
      <c r="N132" t="s">
        <v>22</v>
      </c>
      <c r="O132" t="s">
        <v>29</v>
      </c>
      <c r="P132" t="s">
        <v>30</v>
      </c>
      <c r="Q132" t="s">
        <v>33</v>
      </c>
      <c r="R132" t="s">
        <v>32</v>
      </c>
      <c r="S132" t="s">
        <v>32</v>
      </c>
      <c r="T132" t="s">
        <v>32</v>
      </c>
      <c r="U132" s="6" t="s">
        <v>1303</v>
      </c>
      <c r="V132" s="8">
        <v>23783</v>
      </c>
      <c r="W132" s="17" t="str">
        <f t="shared" si="7"/>
        <v>D4</v>
      </c>
      <c r="X132" s="6" t="s">
        <v>1306</v>
      </c>
      <c r="Y132" s="8">
        <v>0.36727914897195474</v>
      </c>
      <c r="AA132">
        <v>0</v>
      </c>
      <c r="AB132">
        <v>12.450000000000001</v>
      </c>
      <c r="AC132">
        <v>12.600000000000001</v>
      </c>
      <c r="AD132">
        <f t="shared" si="8"/>
        <v>-1.1904761904761932E-2</v>
      </c>
    </row>
    <row r="133" spans="1:30">
      <c r="A133" t="s">
        <v>528</v>
      </c>
      <c r="B133" t="s">
        <v>529</v>
      </c>
      <c r="C133" t="s">
        <v>528</v>
      </c>
      <c r="D133" t="s">
        <v>530</v>
      </c>
      <c r="E133" t="s">
        <v>37</v>
      </c>
      <c r="F133" t="s">
        <v>19</v>
      </c>
      <c r="G133" t="s">
        <v>20</v>
      </c>
      <c r="H133" t="s">
        <v>38</v>
      </c>
      <c r="I133" t="s">
        <v>531</v>
      </c>
      <c r="J133">
        <v>936964</v>
      </c>
      <c r="K133">
        <v>4326401</v>
      </c>
      <c r="L133" s="9" t="s">
        <v>32</v>
      </c>
      <c r="M133" t="s">
        <v>528</v>
      </c>
      <c r="N133" t="s">
        <v>22</v>
      </c>
      <c r="O133" t="s">
        <v>93</v>
      </c>
      <c r="P133" t="s">
        <v>94</v>
      </c>
      <c r="Q133" t="s">
        <v>95</v>
      </c>
      <c r="R133" t="s">
        <v>32</v>
      </c>
      <c r="S133" t="s">
        <v>32</v>
      </c>
      <c r="T133" t="s">
        <v>32</v>
      </c>
      <c r="U133" s="6" t="s">
        <v>1303</v>
      </c>
      <c r="V133" s="8">
        <v>27995</v>
      </c>
      <c r="W133" s="17" t="str">
        <f t="shared" si="7"/>
        <v>D4</v>
      </c>
      <c r="X133" s="6" t="s">
        <v>1306</v>
      </c>
      <c r="Y133" s="8">
        <v>3.4397928201464549</v>
      </c>
      <c r="AA133">
        <v>0</v>
      </c>
      <c r="AB133">
        <v>189</v>
      </c>
      <c r="AC133">
        <v>184</v>
      </c>
      <c r="AD133">
        <f t="shared" si="8"/>
        <v>2.717391304347826E-2</v>
      </c>
    </row>
    <row r="134" spans="1:30">
      <c r="A134" t="s">
        <v>532</v>
      </c>
      <c r="B134" t="s">
        <v>533</v>
      </c>
      <c r="C134" t="s">
        <v>532</v>
      </c>
      <c r="D134" t="s">
        <v>534</v>
      </c>
      <c r="E134" t="s">
        <v>37</v>
      </c>
      <c r="F134" t="s">
        <v>19</v>
      </c>
      <c r="G134" t="s">
        <v>20</v>
      </c>
      <c r="H134" t="s">
        <v>45</v>
      </c>
      <c r="I134" t="s">
        <v>533</v>
      </c>
      <c r="J134">
        <v>143061</v>
      </c>
      <c r="K134" t="s">
        <v>535</v>
      </c>
      <c r="L134" s="9" t="s">
        <v>536</v>
      </c>
      <c r="M134" t="s">
        <v>532</v>
      </c>
      <c r="N134" t="s">
        <v>22</v>
      </c>
      <c r="O134" t="s">
        <v>29</v>
      </c>
      <c r="P134" t="s">
        <v>30</v>
      </c>
      <c r="Q134" t="s">
        <v>33</v>
      </c>
      <c r="R134" t="s">
        <v>536</v>
      </c>
      <c r="S134" t="s">
        <v>537</v>
      </c>
      <c r="T134" t="s">
        <v>538</v>
      </c>
      <c r="U134" s="6" t="s">
        <v>1303</v>
      </c>
      <c r="V134" s="8">
        <v>26163</v>
      </c>
      <c r="W134" s="17" t="str">
        <f t="shared" si="7"/>
        <v>D4</v>
      </c>
      <c r="X134" s="6" t="s">
        <v>1306</v>
      </c>
      <c r="Y134" s="8">
        <v>1.2218782249742002</v>
      </c>
      <c r="AA134">
        <v>0</v>
      </c>
      <c r="AB134">
        <v>2.8800000000000003</v>
      </c>
      <c r="AC134">
        <v>1.8</v>
      </c>
      <c r="AD134">
        <f t="shared" si="8"/>
        <v>0.6000000000000002</v>
      </c>
    </row>
    <row r="135" spans="1:30">
      <c r="A135" t="s">
        <v>632</v>
      </c>
      <c r="B135" t="s">
        <v>633</v>
      </c>
      <c r="C135" t="s">
        <v>632</v>
      </c>
      <c r="D135" t="s">
        <v>634</v>
      </c>
      <c r="E135" t="s">
        <v>37</v>
      </c>
      <c r="F135" t="s">
        <v>19</v>
      </c>
      <c r="G135" t="s">
        <v>20</v>
      </c>
      <c r="H135" t="s">
        <v>38</v>
      </c>
      <c r="I135" t="s">
        <v>634</v>
      </c>
      <c r="J135">
        <v>142673</v>
      </c>
      <c r="K135">
        <v>4397849</v>
      </c>
      <c r="L135" s="9" t="s">
        <v>32</v>
      </c>
      <c r="M135" t="s">
        <v>632</v>
      </c>
      <c r="N135" t="s">
        <v>22</v>
      </c>
      <c r="O135" t="s">
        <v>29</v>
      </c>
      <c r="P135" t="s">
        <v>30</v>
      </c>
      <c r="Q135" t="s">
        <v>33</v>
      </c>
      <c r="R135" t="s">
        <v>32</v>
      </c>
      <c r="S135" t="s">
        <v>32</v>
      </c>
      <c r="T135" t="s">
        <v>32</v>
      </c>
      <c r="U135" s="6" t="s">
        <v>1303</v>
      </c>
      <c r="V135" s="8">
        <v>23478</v>
      </c>
      <c r="W135" s="17" t="str">
        <f t="shared" si="7"/>
        <v>D4</v>
      </c>
      <c r="X135" s="6" t="s">
        <v>1306</v>
      </c>
      <c r="Y135" s="8">
        <v>0.78264758497316633</v>
      </c>
      <c r="AA135">
        <v>0</v>
      </c>
      <c r="AB135">
        <v>20.350000000000001</v>
      </c>
      <c r="AC135">
        <v>18.350000000000001</v>
      </c>
      <c r="AD135">
        <f t="shared" si="8"/>
        <v>0.108991825613079</v>
      </c>
    </row>
    <row r="136" spans="1:30">
      <c r="A136" t="s">
        <v>649</v>
      </c>
      <c r="B136" t="s">
        <v>650</v>
      </c>
      <c r="C136" t="s">
        <v>649</v>
      </c>
      <c r="D136" t="s">
        <v>651</v>
      </c>
      <c r="E136" t="s">
        <v>27</v>
      </c>
      <c r="F136" t="s">
        <v>19</v>
      </c>
      <c r="G136" t="s">
        <v>20</v>
      </c>
      <c r="H136" t="s">
        <v>28</v>
      </c>
      <c r="I136" t="s">
        <v>652</v>
      </c>
      <c r="J136">
        <v>298587</v>
      </c>
      <c r="K136">
        <v>4166618</v>
      </c>
      <c r="L136" s="9" t="s">
        <v>32</v>
      </c>
      <c r="M136" t="s">
        <v>649</v>
      </c>
      <c r="N136" t="s">
        <v>22</v>
      </c>
      <c r="O136" t="s">
        <v>51</v>
      </c>
      <c r="P136" t="s">
        <v>52</v>
      </c>
      <c r="Q136" t="s">
        <v>53</v>
      </c>
      <c r="R136" t="s">
        <v>32</v>
      </c>
      <c r="S136" t="s">
        <v>32</v>
      </c>
      <c r="T136" t="s">
        <v>32</v>
      </c>
      <c r="U136" s="6" t="s">
        <v>1303</v>
      </c>
      <c r="V136" s="8">
        <v>29370</v>
      </c>
      <c r="W136" s="17" t="str">
        <f t="shared" si="7"/>
        <v>D4</v>
      </c>
      <c r="X136" s="6" t="s">
        <v>1306</v>
      </c>
      <c r="Y136" s="8">
        <v>0.11276813074565883</v>
      </c>
      <c r="AA136">
        <v>0</v>
      </c>
      <c r="AB136">
        <v>9.49</v>
      </c>
      <c r="AC136">
        <v>8.9</v>
      </c>
      <c r="AD136">
        <f t="shared" si="8"/>
        <v>6.6292134831460653E-2</v>
      </c>
    </row>
    <row r="137" spans="1:30">
      <c r="A137" t="s">
        <v>666</v>
      </c>
      <c r="B137" t="s">
        <v>667</v>
      </c>
      <c r="C137" t="s">
        <v>666</v>
      </c>
      <c r="D137" t="s">
        <v>668</v>
      </c>
      <c r="E137" t="s">
        <v>37</v>
      </c>
      <c r="F137" t="s">
        <v>19</v>
      </c>
      <c r="G137" t="s">
        <v>20</v>
      </c>
      <c r="H137" t="s">
        <v>38</v>
      </c>
      <c r="I137" t="s">
        <v>667</v>
      </c>
      <c r="J137">
        <v>673217</v>
      </c>
      <c r="K137" t="s">
        <v>669</v>
      </c>
      <c r="L137" s="9" t="s">
        <v>670</v>
      </c>
      <c r="M137" t="s">
        <v>666</v>
      </c>
      <c r="N137" t="s">
        <v>22</v>
      </c>
      <c r="O137" t="s">
        <v>29</v>
      </c>
      <c r="P137" t="s">
        <v>30</v>
      </c>
      <c r="Q137" t="s">
        <v>33</v>
      </c>
      <c r="R137" t="s">
        <v>670</v>
      </c>
      <c r="S137" t="s">
        <v>671</v>
      </c>
      <c r="T137" t="s">
        <v>437</v>
      </c>
      <c r="U137" s="6" t="s">
        <v>1303</v>
      </c>
      <c r="V137" s="8">
        <v>30870</v>
      </c>
      <c r="W137" s="17" t="str">
        <f t="shared" si="7"/>
        <v>D4</v>
      </c>
      <c r="X137" s="6" t="s">
        <v>1306</v>
      </c>
      <c r="Y137" s="8">
        <v>0.67538062844185298</v>
      </c>
      <c r="AA137">
        <v>0</v>
      </c>
      <c r="AB137">
        <v>6.08</v>
      </c>
      <c r="AC137">
        <v>5.9</v>
      </c>
      <c r="AD137">
        <f t="shared" si="8"/>
        <v>3.0508474576271136E-2</v>
      </c>
    </row>
    <row r="138" spans="1:30">
      <c r="A138" t="s">
        <v>676</v>
      </c>
      <c r="B138" t="s">
        <v>677</v>
      </c>
      <c r="C138" t="s">
        <v>676</v>
      </c>
      <c r="D138" t="s">
        <v>678</v>
      </c>
      <c r="E138" t="s">
        <v>37</v>
      </c>
      <c r="F138" t="s">
        <v>19</v>
      </c>
      <c r="G138" t="s">
        <v>20</v>
      </c>
      <c r="H138" t="s">
        <v>38</v>
      </c>
      <c r="I138" t="s">
        <v>677</v>
      </c>
      <c r="J138">
        <v>673875</v>
      </c>
      <c r="K138" t="s">
        <v>679</v>
      </c>
      <c r="L138" s="9" t="s">
        <v>680</v>
      </c>
      <c r="M138" t="s">
        <v>676</v>
      </c>
      <c r="N138" t="s">
        <v>22</v>
      </c>
      <c r="O138" t="s">
        <v>61</v>
      </c>
      <c r="P138" t="s">
        <v>62</v>
      </c>
      <c r="Q138" t="s">
        <v>62</v>
      </c>
      <c r="R138" t="s">
        <v>680</v>
      </c>
      <c r="S138" t="s">
        <v>681</v>
      </c>
      <c r="T138" t="s">
        <v>682</v>
      </c>
      <c r="U138" s="6" t="s">
        <v>1303</v>
      </c>
      <c r="V138" s="8">
        <v>26298</v>
      </c>
      <c r="W138" s="17" t="str">
        <f t="shared" si="7"/>
        <v>D4</v>
      </c>
      <c r="X138" s="6" t="s">
        <v>1306</v>
      </c>
      <c r="Y138" s="8">
        <v>5.0193931097421859E-2</v>
      </c>
      <c r="AA138">
        <v>0</v>
      </c>
      <c r="AB138">
        <v>4.8811</v>
      </c>
      <c r="AC138">
        <v>3.2925</v>
      </c>
      <c r="AD138">
        <f t="shared" si="8"/>
        <v>0.48249050873196658</v>
      </c>
    </row>
    <row r="139" spans="1:30">
      <c r="A139" t="s">
        <v>715</v>
      </c>
      <c r="B139" t="s">
        <v>716</v>
      </c>
      <c r="C139" t="s">
        <v>715</v>
      </c>
      <c r="D139" t="s">
        <v>717</v>
      </c>
      <c r="E139" t="s">
        <v>27</v>
      </c>
      <c r="F139" t="s">
        <v>19</v>
      </c>
      <c r="G139" t="s">
        <v>20</v>
      </c>
      <c r="H139" t="s">
        <v>28</v>
      </c>
      <c r="I139" t="s">
        <v>718</v>
      </c>
      <c r="J139">
        <v>142635</v>
      </c>
      <c r="K139">
        <v>4784645</v>
      </c>
      <c r="L139" s="9" t="s">
        <v>32</v>
      </c>
      <c r="M139" t="s">
        <v>715</v>
      </c>
      <c r="N139" t="s">
        <v>22</v>
      </c>
      <c r="O139" t="s">
        <v>23</v>
      </c>
      <c r="P139" t="s">
        <v>24</v>
      </c>
      <c r="Q139" t="s">
        <v>56</v>
      </c>
      <c r="R139" t="s">
        <v>32</v>
      </c>
      <c r="S139" t="s">
        <v>32</v>
      </c>
      <c r="T139" t="s">
        <v>32</v>
      </c>
      <c r="U139" s="6" t="s">
        <v>1303</v>
      </c>
      <c r="V139" s="8">
        <v>27497</v>
      </c>
      <c r="W139" s="17" t="str">
        <f t="shared" si="7"/>
        <v>D4</v>
      </c>
      <c r="X139" s="6" t="s">
        <v>1306</v>
      </c>
      <c r="Y139" s="8">
        <v>0.55122376986580357</v>
      </c>
      <c r="AA139">
        <v>0</v>
      </c>
      <c r="AB139">
        <v>34</v>
      </c>
      <c r="AC139">
        <v>34.9</v>
      </c>
      <c r="AD139">
        <f t="shared" si="8"/>
        <v>-2.5787965616045804E-2</v>
      </c>
    </row>
    <row r="140" spans="1:30">
      <c r="A140" t="s">
        <v>729</v>
      </c>
      <c r="B140" t="s">
        <v>730</v>
      </c>
      <c r="C140" t="s">
        <v>729</v>
      </c>
      <c r="D140" t="s">
        <v>731</v>
      </c>
      <c r="E140" t="s">
        <v>18</v>
      </c>
      <c r="F140" t="s">
        <v>19</v>
      </c>
      <c r="G140" t="s">
        <v>20</v>
      </c>
      <c r="H140" t="s">
        <v>21</v>
      </c>
      <c r="I140" t="s">
        <v>730</v>
      </c>
      <c r="J140">
        <v>772596</v>
      </c>
      <c r="K140">
        <v>4187556</v>
      </c>
      <c r="L140" s="9" t="s">
        <v>32</v>
      </c>
      <c r="M140" t="s">
        <v>729</v>
      </c>
      <c r="N140" t="s">
        <v>22</v>
      </c>
      <c r="O140" t="s">
        <v>51</v>
      </c>
      <c r="P140" t="s">
        <v>52</v>
      </c>
      <c r="Q140" t="s">
        <v>53</v>
      </c>
      <c r="R140" t="s">
        <v>32</v>
      </c>
      <c r="S140" t="s">
        <v>32</v>
      </c>
      <c r="T140" t="s">
        <v>32</v>
      </c>
      <c r="U140" s="6" t="s">
        <v>1303</v>
      </c>
      <c r="V140" s="8">
        <v>23693</v>
      </c>
      <c r="W140" s="17" t="str">
        <f t="shared" si="7"/>
        <v>D4</v>
      </c>
      <c r="X140" s="6" t="s">
        <v>1306</v>
      </c>
      <c r="Y140" s="8">
        <v>0.78158105769636599</v>
      </c>
      <c r="AA140">
        <v>0</v>
      </c>
      <c r="AB140">
        <v>23.5</v>
      </c>
      <c r="AC140">
        <v>24.93</v>
      </c>
      <c r="AD140">
        <f t="shared" si="8"/>
        <v>-5.7360609707180092E-2</v>
      </c>
    </row>
    <row r="141" spans="1:30">
      <c r="A141" t="s">
        <v>732</v>
      </c>
      <c r="B141" t="s">
        <v>733</v>
      </c>
      <c r="C141" t="s">
        <v>732</v>
      </c>
      <c r="D141" t="s">
        <v>734</v>
      </c>
      <c r="E141" t="s">
        <v>37</v>
      </c>
      <c r="F141" t="s">
        <v>19</v>
      </c>
      <c r="G141" t="s">
        <v>20</v>
      </c>
      <c r="H141" t="s">
        <v>38</v>
      </c>
      <c r="I141" t="s">
        <v>733</v>
      </c>
      <c r="J141">
        <v>885500</v>
      </c>
      <c r="K141">
        <v>5206320</v>
      </c>
      <c r="L141" s="9" t="s">
        <v>32</v>
      </c>
      <c r="M141" t="s">
        <v>732</v>
      </c>
      <c r="N141" t="s">
        <v>22</v>
      </c>
      <c r="O141" t="s">
        <v>61</v>
      </c>
      <c r="P141" t="s">
        <v>62</v>
      </c>
      <c r="Q141" t="s">
        <v>62</v>
      </c>
      <c r="R141" t="s">
        <v>32</v>
      </c>
      <c r="S141" t="s">
        <v>32</v>
      </c>
      <c r="T141" t="s">
        <v>32</v>
      </c>
      <c r="U141" s="6" t="s">
        <v>1303</v>
      </c>
      <c r="V141" s="8">
        <v>27887</v>
      </c>
      <c r="W141" s="17" t="str">
        <f t="shared" si="7"/>
        <v>D4</v>
      </c>
      <c r="X141" s="6" t="s">
        <v>1306</v>
      </c>
      <c r="Y141" s="8">
        <v>0.19367447197618962</v>
      </c>
      <c r="AA141">
        <v>0</v>
      </c>
      <c r="AB141">
        <v>16.100000000000001</v>
      </c>
      <c r="AC141">
        <v>15</v>
      </c>
      <c r="AD141">
        <f t="shared" si="8"/>
        <v>7.3333333333333431E-2</v>
      </c>
    </row>
    <row r="142" spans="1:30">
      <c r="A142" t="s">
        <v>754</v>
      </c>
      <c r="B142" t="s">
        <v>755</v>
      </c>
      <c r="C142" t="s">
        <v>754</v>
      </c>
      <c r="D142" t="s">
        <v>756</v>
      </c>
      <c r="E142" t="s">
        <v>37</v>
      </c>
      <c r="F142" t="s">
        <v>19</v>
      </c>
      <c r="G142" t="s">
        <v>20</v>
      </c>
      <c r="H142" t="s">
        <v>38</v>
      </c>
      <c r="I142" t="s">
        <v>755</v>
      </c>
      <c r="J142">
        <v>682871</v>
      </c>
      <c r="K142">
        <v>5483640</v>
      </c>
      <c r="L142" s="9" t="s">
        <v>32</v>
      </c>
      <c r="M142" t="s">
        <v>754</v>
      </c>
      <c r="N142" t="s">
        <v>22</v>
      </c>
      <c r="O142" t="s">
        <v>61</v>
      </c>
      <c r="P142" t="s">
        <v>62</v>
      </c>
      <c r="Q142" t="s">
        <v>62</v>
      </c>
      <c r="R142" t="s">
        <v>32</v>
      </c>
      <c r="S142" t="s">
        <v>32</v>
      </c>
      <c r="T142" t="s">
        <v>32</v>
      </c>
      <c r="U142" s="6" t="s">
        <v>1303</v>
      </c>
      <c r="V142" s="8">
        <v>28625</v>
      </c>
      <c r="W142" s="17" t="str">
        <f t="shared" si="7"/>
        <v>D4</v>
      </c>
      <c r="X142" s="6" t="s">
        <v>1306</v>
      </c>
      <c r="Y142" s="8">
        <v>0.3680349344978166</v>
      </c>
      <c r="AA142">
        <v>0</v>
      </c>
      <c r="AB142">
        <v>8.5060000000000002</v>
      </c>
      <c r="AC142">
        <v>8.2277000000000005</v>
      </c>
      <c r="AD142">
        <f t="shared" si="8"/>
        <v>3.3824762691882268E-2</v>
      </c>
    </row>
    <row r="143" spans="1:30">
      <c r="A143" t="s">
        <v>818</v>
      </c>
      <c r="B143" t="s">
        <v>819</v>
      </c>
      <c r="C143" t="s">
        <v>818</v>
      </c>
      <c r="D143" t="s">
        <v>820</v>
      </c>
      <c r="E143" t="s">
        <v>37</v>
      </c>
      <c r="F143" t="s">
        <v>19</v>
      </c>
      <c r="G143" t="s">
        <v>20</v>
      </c>
      <c r="H143" t="s">
        <v>38</v>
      </c>
      <c r="I143" t="s">
        <v>819</v>
      </c>
      <c r="J143">
        <v>289053</v>
      </c>
      <c r="K143">
        <v>5948451</v>
      </c>
      <c r="L143" s="9" t="s">
        <v>32</v>
      </c>
      <c r="M143" t="s">
        <v>818</v>
      </c>
      <c r="N143" t="s">
        <v>22</v>
      </c>
      <c r="O143" t="s">
        <v>23</v>
      </c>
      <c r="P143" t="s">
        <v>24</v>
      </c>
      <c r="Q143" t="s">
        <v>44</v>
      </c>
      <c r="R143" t="s">
        <v>32</v>
      </c>
      <c r="S143" t="s">
        <v>32</v>
      </c>
      <c r="T143" t="s">
        <v>32</v>
      </c>
      <c r="U143" s="6" t="s">
        <v>1303</v>
      </c>
      <c r="V143" s="8">
        <v>26134</v>
      </c>
      <c r="W143" s="17" t="str">
        <f t="shared" si="7"/>
        <v>D4</v>
      </c>
      <c r="X143" s="6" t="s">
        <v>1306</v>
      </c>
      <c r="Y143" s="8">
        <v>9.1987449299762755E-2</v>
      </c>
      <c r="AA143">
        <v>0</v>
      </c>
      <c r="AB143">
        <v>4.2</v>
      </c>
      <c r="AC143">
        <v>5.2</v>
      </c>
      <c r="AD143">
        <f t="shared" si="8"/>
        <v>-0.19230769230769229</v>
      </c>
    </row>
    <row r="144" spans="1:30">
      <c r="A144" t="s">
        <v>844</v>
      </c>
      <c r="B144" t="s">
        <v>845</v>
      </c>
      <c r="C144" t="s">
        <v>844</v>
      </c>
      <c r="D144" t="s">
        <v>846</v>
      </c>
      <c r="E144" t="s">
        <v>37</v>
      </c>
      <c r="F144" t="s">
        <v>19</v>
      </c>
      <c r="G144" t="s">
        <v>20</v>
      </c>
      <c r="H144" t="s">
        <v>38</v>
      </c>
      <c r="I144" t="s">
        <v>846</v>
      </c>
      <c r="J144">
        <v>539958</v>
      </c>
      <c r="K144">
        <v>4562067</v>
      </c>
      <c r="L144" s="9" t="s">
        <v>32</v>
      </c>
      <c r="M144" t="s">
        <v>844</v>
      </c>
      <c r="N144" t="s">
        <v>22</v>
      </c>
      <c r="O144" t="s">
        <v>51</v>
      </c>
      <c r="P144" t="s">
        <v>52</v>
      </c>
      <c r="Q144" t="s">
        <v>54</v>
      </c>
      <c r="R144" t="s">
        <v>32</v>
      </c>
      <c r="S144" t="s">
        <v>32</v>
      </c>
      <c r="T144" t="s">
        <v>32</v>
      </c>
      <c r="U144" s="6" t="s">
        <v>1303</v>
      </c>
      <c r="V144" s="8">
        <v>21254</v>
      </c>
      <c r="W144" s="17" t="str">
        <f t="shared" si="7"/>
        <v>D4</v>
      </c>
      <c r="X144" s="6" t="s">
        <v>1306</v>
      </c>
      <c r="Y144" s="8">
        <v>2.3197045262068317</v>
      </c>
      <c r="AA144">
        <v>0</v>
      </c>
      <c r="AB144">
        <v>32.381900000000002</v>
      </c>
      <c r="AC144">
        <v>33.641200000000005</v>
      </c>
      <c r="AD144">
        <f t="shared" si="8"/>
        <v>-3.7433266351973263E-2</v>
      </c>
    </row>
    <row r="145" spans="1:30">
      <c r="A145" t="s">
        <v>865</v>
      </c>
      <c r="B145" t="s">
        <v>866</v>
      </c>
      <c r="C145" t="s">
        <v>865</v>
      </c>
      <c r="D145" t="s">
        <v>867</v>
      </c>
      <c r="E145" t="s">
        <v>37</v>
      </c>
      <c r="F145" t="s">
        <v>19</v>
      </c>
      <c r="G145" t="s">
        <v>20</v>
      </c>
      <c r="H145" t="s">
        <v>38</v>
      </c>
      <c r="I145" t="s">
        <v>866</v>
      </c>
      <c r="J145">
        <v>756231</v>
      </c>
      <c r="K145">
        <v>4479468</v>
      </c>
      <c r="L145" s="9" t="s">
        <v>32</v>
      </c>
      <c r="M145" t="s">
        <v>865</v>
      </c>
      <c r="N145" t="s">
        <v>22</v>
      </c>
      <c r="O145" t="s">
        <v>61</v>
      </c>
      <c r="P145" t="s">
        <v>62</v>
      </c>
      <c r="Q145" t="s">
        <v>62</v>
      </c>
      <c r="R145" t="s">
        <v>32</v>
      </c>
      <c r="S145" t="s">
        <v>32</v>
      </c>
      <c r="T145" t="s">
        <v>32</v>
      </c>
      <c r="U145" s="6" t="s">
        <v>1303</v>
      </c>
      <c r="V145" s="8">
        <v>26152</v>
      </c>
      <c r="W145" s="17" t="str">
        <f t="shared" si="7"/>
        <v>D4</v>
      </c>
      <c r="X145" s="6" t="s">
        <v>1306</v>
      </c>
      <c r="Y145" s="8">
        <v>0.38188283878862039</v>
      </c>
      <c r="AA145">
        <v>0</v>
      </c>
      <c r="AB145">
        <v>1.6976</v>
      </c>
      <c r="AC145">
        <v>1.6598000000000002</v>
      </c>
      <c r="AD145">
        <f t="shared" si="8"/>
        <v>2.277382817206882E-2</v>
      </c>
    </row>
    <row r="146" spans="1:30">
      <c r="A146" t="s">
        <v>883</v>
      </c>
      <c r="B146" t="s">
        <v>884</v>
      </c>
      <c r="C146" t="s">
        <v>883</v>
      </c>
      <c r="D146" t="s">
        <v>885</v>
      </c>
      <c r="E146" t="s">
        <v>37</v>
      </c>
      <c r="F146" t="s">
        <v>19</v>
      </c>
      <c r="G146" t="s">
        <v>20</v>
      </c>
      <c r="H146" t="s">
        <v>38</v>
      </c>
      <c r="I146" t="s">
        <v>886</v>
      </c>
      <c r="J146">
        <v>685080</v>
      </c>
      <c r="K146">
        <v>5500442</v>
      </c>
      <c r="L146" s="9" t="s">
        <v>32</v>
      </c>
      <c r="M146" t="s">
        <v>883</v>
      </c>
      <c r="N146" t="s">
        <v>22</v>
      </c>
      <c r="O146" t="s">
        <v>41</v>
      </c>
      <c r="P146" t="s">
        <v>42</v>
      </c>
      <c r="Q146" t="s">
        <v>43</v>
      </c>
      <c r="R146" t="s">
        <v>32</v>
      </c>
      <c r="S146" t="s">
        <v>32</v>
      </c>
      <c r="T146" t="s">
        <v>32</v>
      </c>
      <c r="U146" s="6" t="s">
        <v>1303</v>
      </c>
      <c r="V146" s="8">
        <v>25496</v>
      </c>
      <c r="W146" s="17" t="str">
        <f t="shared" si="7"/>
        <v>D4</v>
      </c>
      <c r="X146" s="6" t="s">
        <v>1306</v>
      </c>
      <c r="Y146" s="8">
        <v>0.47019140257295261</v>
      </c>
      <c r="AA146">
        <v>0</v>
      </c>
      <c r="AB146">
        <v>1.2222</v>
      </c>
      <c r="AC146">
        <v>1.2914000000000001</v>
      </c>
      <c r="AD146">
        <f t="shared" si="8"/>
        <v>-5.3585256310980441E-2</v>
      </c>
    </row>
    <row r="147" spans="1:30">
      <c r="A147" t="s">
        <v>958</v>
      </c>
      <c r="B147" t="s">
        <v>959</v>
      </c>
      <c r="C147" t="s">
        <v>958</v>
      </c>
      <c r="D147" t="s">
        <v>960</v>
      </c>
      <c r="E147" t="s">
        <v>37</v>
      </c>
      <c r="F147" t="s">
        <v>19</v>
      </c>
      <c r="G147" t="s">
        <v>20</v>
      </c>
      <c r="H147" t="s">
        <v>38</v>
      </c>
      <c r="I147" t="s">
        <v>961</v>
      </c>
      <c r="J147">
        <v>881494</v>
      </c>
      <c r="K147" t="s">
        <v>962</v>
      </c>
      <c r="L147" s="9" t="s">
        <v>32</v>
      </c>
      <c r="M147" t="s">
        <v>958</v>
      </c>
      <c r="N147" t="s">
        <v>22</v>
      </c>
      <c r="O147" t="s">
        <v>29</v>
      </c>
      <c r="P147" t="s">
        <v>30</v>
      </c>
      <c r="Q147" t="s">
        <v>33</v>
      </c>
      <c r="R147" t="s">
        <v>32</v>
      </c>
      <c r="S147" t="s">
        <v>32</v>
      </c>
      <c r="T147" t="s">
        <v>32</v>
      </c>
      <c r="U147" s="6" t="s">
        <v>1303</v>
      </c>
      <c r="V147" s="8">
        <v>26194</v>
      </c>
      <c r="W147" s="17" t="str">
        <f t="shared" si="7"/>
        <v>D4</v>
      </c>
      <c r="X147" s="6" t="s">
        <v>1306</v>
      </c>
      <c r="Y147" s="8">
        <v>0.50858975337863632</v>
      </c>
      <c r="AA147">
        <v>0</v>
      </c>
      <c r="AB147">
        <v>11.65</v>
      </c>
      <c r="AC147">
        <v>12.325000000000001</v>
      </c>
      <c r="AD147">
        <f t="shared" si="8"/>
        <v>-5.4766734279918919E-2</v>
      </c>
    </row>
    <row r="148" spans="1:30">
      <c r="A148" t="s">
        <v>1044</v>
      </c>
      <c r="B148" t="s">
        <v>1045</v>
      </c>
      <c r="C148" t="s">
        <v>1044</v>
      </c>
      <c r="D148" t="s">
        <v>1046</v>
      </c>
      <c r="E148" t="s">
        <v>18</v>
      </c>
      <c r="F148" t="s">
        <v>19</v>
      </c>
      <c r="G148" t="s">
        <v>20</v>
      </c>
      <c r="H148" t="s">
        <v>21</v>
      </c>
      <c r="I148" t="s">
        <v>1047</v>
      </c>
      <c r="J148">
        <v>997561</v>
      </c>
      <c r="K148">
        <v>4754303</v>
      </c>
      <c r="L148" s="9" t="s">
        <v>32</v>
      </c>
      <c r="M148" t="s">
        <v>1044</v>
      </c>
      <c r="N148" t="s">
        <v>22</v>
      </c>
      <c r="O148" t="s">
        <v>93</v>
      </c>
      <c r="P148" t="s">
        <v>30</v>
      </c>
      <c r="Q148" t="s">
        <v>31</v>
      </c>
      <c r="R148" t="s">
        <v>32</v>
      </c>
      <c r="S148" t="s">
        <v>32</v>
      </c>
      <c r="T148" t="s">
        <v>32</v>
      </c>
      <c r="U148" s="6" t="s">
        <v>1303</v>
      </c>
      <c r="V148" s="8">
        <v>25839</v>
      </c>
      <c r="W148" s="17" t="str">
        <f t="shared" si="7"/>
        <v>D4</v>
      </c>
      <c r="X148" s="6" t="s">
        <v>1306</v>
      </c>
      <c r="Y148" s="8">
        <v>1.9834358914818684</v>
      </c>
      <c r="AA148">
        <v>0</v>
      </c>
      <c r="AB148">
        <v>21.2</v>
      </c>
      <c r="AC148">
        <v>20.333300000000001</v>
      </c>
      <c r="AD148">
        <f t="shared" si="8"/>
        <v>4.2624660040426199E-2</v>
      </c>
    </row>
    <row r="149" spans="1:30">
      <c r="A149" t="s">
        <v>1074</v>
      </c>
      <c r="B149" t="s">
        <v>1075</v>
      </c>
      <c r="C149" t="s">
        <v>1074</v>
      </c>
      <c r="D149" t="s">
        <v>1076</v>
      </c>
      <c r="E149" t="s">
        <v>37</v>
      </c>
      <c r="F149" t="s">
        <v>19</v>
      </c>
      <c r="G149" t="s">
        <v>20</v>
      </c>
      <c r="H149" t="s">
        <v>38</v>
      </c>
      <c r="I149" t="s">
        <v>1075</v>
      </c>
      <c r="J149">
        <v>142425</v>
      </c>
      <c r="K149">
        <v>4796996</v>
      </c>
      <c r="L149" s="9" t="s">
        <v>1077</v>
      </c>
      <c r="M149" t="s">
        <v>1074</v>
      </c>
      <c r="N149" t="s">
        <v>22</v>
      </c>
      <c r="O149" t="s">
        <v>29</v>
      </c>
      <c r="P149" t="s">
        <v>30</v>
      </c>
      <c r="Q149" t="s">
        <v>33</v>
      </c>
      <c r="R149" t="s">
        <v>1077</v>
      </c>
      <c r="S149" t="s">
        <v>930</v>
      </c>
      <c r="T149" t="s">
        <v>104</v>
      </c>
      <c r="U149" s="6" t="s">
        <v>1303</v>
      </c>
      <c r="V149" s="8">
        <v>29264</v>
      </c>
      <c r="W149" s="17" t="str">
        <f t="shared" si="7"/>
        <v>D4</v>
      </c>
      <c r="X149" s="6" t="s">
        <v>1306</v>
      </c>
      <c r="Y149" s="8">
        <v>2.3214529797703665</v>
      </c>
      <c r="AA149">
        <v>0</v>
      </c>
      <c r="AB149">
        <v>10.3</v>
      </c>
      <c r="AC149">
        <v>9.89</v>
      </c>
      <c r="AD149">
        <f t="shared" si="8"/>
        <v>4.1456016177957543E-2</v>
      </c>
    </row>
    <row r="150" spans="1:30">
      <c r="A150" t="s">
        <v>1108</v>
      </c>
      <c r="B150" t="s">
        <v>1109</v>
      </c>
      <c r="C150" t="s">
        <v>1108</v>
      </c>
      <c r="D150" t="s">
        <v>1110</v>
      </c>
      <c r="E150" t="s">
        <v>37</v>
      </c>
      <c r="F150" t="s">
        <v>19</v>
      </c>
      <c r="G150" t="s">
        <v>20</v>
      </c>
      <c r="H150" t="s">
        <v>38</v>
      </c>
      <c r="I150" t="s">
        <v>1111</v>
      </c>
      <c r="J150">
        <v>289832</v>
      </c>
      <c r="K150">
        <v>4708021</v>
      </c>
      <c r="L150" s="9" t="s">
        <v>32</v>
      </c>
      <c r="M150" t="s">
        <v>1108</v>
      </c>
      <c r="N150" t="s">
        <v>22</v>
      </c>
      <c r="O150" t="s">
        <v>29</v>
      </c>
      <c r="P150" t="s">
        <v>30</v>
      </c>
      <c r="Q150" t="s">
        <v>33</v>
      </c>
      <c r="R150" t="s">
        <v>32</v>
      </c>
      <c r="S150" t="s">
        <v>32</v>
      </c>
      <c r="T150" t="s">
        <v>32</v>
      </c>
      <c r="U150" s="6" t="s">
        <v>1303</v>
      </c>
      <c r="V150" s="8">
        <v>26758</v>
      </c>
      <c r="W150" s="17" t="str">
        <f t="shared" si="7"/>
        <v>D4</v>
      </c>
      <c r="X150" s="6" t="s">
        <v>1306</v>
      </c>
      <c r="Y150" s="8">
        <v>0.32162343971896257</v>
      </c>
      <c r="AA150">
        <v>0</v>
      </c>
      <c r="AB150">
        <v>9.3000000000000007</v>
      </c>
      <c r="AC150">
        <v>10.81</v>
      </c>
      <c r="AD150">
        <f t="shared" si="8"/>
        <v>-0.13968547641073079</v>
      </c>
    </row>
    <row r="151" spans="1:30">
      <c r="A151" t="s">
        <v>1182</v>
      </c>
      <c r="B151" t="s">
        <v>1183</v>
      </c>
      <c r="C151" t="s">
        <v>1182</v>
      </c>
      <c r="D151" t="s">
        <v>1184</v>
      </c>
      <c r="E151" t="s">
        <v>37</v>
      </c>
      <c r="F151" t="s">
        <v>19</v>
      </c>
      <c r="G151" t="s">
        <v>20</v>
      </c>
      <c r="H151" t="s">
        <v>38</v>
      </c>
      <c r="I151" t="s">
        <v>1183</v>
      </c>
      <c r="J151">
        <v>772314</v>
      </c>
      <c r="K151">
        <v>4879422</v>
      </c>
      <c r="L151" s="9" t="s">
        <v>32</v>
      </c>
      <c r="M151" t="s">
        <v>1182</v>
      </c>
      <c r="N151" t="s">
        <v>22</v>
      </c>
      <c r="O151" t="s">
        <v>29</v>
      </c>
      <c r="P151" t="s">
        <v>30</v>
      </c>
      <c r="Q151" t="s">
        <v>33</v>
      </c>
      <c r="R151" t="s">
        <v>32</v>
      </c>
      <c r="S151" t="s">
        <v>32</v>
      </c>
      <c r="T151" t="s">
        <v>32</v>
      </c>
      <c r="U151" s="6" t="s">
        <v>1303</v>
      </c>
      <c r="V151" s="8">
        <v>28283</v>
      </c>
      <c r="W151" s="17" t="str">
        <f t="shared" si="7"/>
        <v>D4</v>
      </c>
      <c r="X151" s="6" t="s">
        <v>1306</v>
      </c>
      <c r="Y151" s="8">
        <v>0.70441608033094083</v>
      </c>
      <c r="AA151">
        <v>0</v>
      </c>
      <c r="AB151">
        <v>42.75</v>
      </c>
      <c r="AC151">
        <v>37.96</v>
      </c>
      <c r="AD151">
        <f t="shared" si="8"/>
        <v>0.12618545837723918</v>
      </c>
    </row>
    <row r="152" spans="1:30">
      <c r="A152" t="s">
        <v>1229</v>
      </c>
      <c r="B152" t="s">
        <v>1230</v>
      </c>
      <c r="C152" t="s">
        <v>1229</v>
      </c>
      <c r="D152" t="s">
        <v>1231</v>
      </c>
      <c r="E152" t="s">
        <v>37</v>
      </c>
      <c r="F152" t="s">
        <v>19</v>
      </c>
      <c r="G152" t="s">
        <v>20</v>
      </c>
      <c r="H152" t="s">
        <v>38</v>
      </c>
      <c r="I152" t="s">
        <v>1230</v>
      </c>
      <c r="J152">
        <v>276568</v>
      </c>
      <c r="K152" t="s">
        <v>1232</v>
      </c>
      <c r="L152" s="9" t="s">
        <v>1233</v>
      </c>
      <c r="M152" t="s">
        <v>1229</v>
      </c>
      <c r="N152" t="s">
        <v>22</v>
      </c>
      <c r="O152" t="s">
        <v>41</v>
      </c>
      <c r="P152" t="s">
        <v>42</v>
      </c>
      <c r="Q152" t="s">
        <v>43</v>
      </c>
      <c r="R152" t="s">
        <v>1233</v>
      </c>
      <c r="S152" t="s">
        <v>1234</v>
      </c>
      <c r="T152" t="s">
        <v>437</v>
      </c>
      <c r="U152" s="6" t="s">
        <v>1303</v>
      </c>
      <c r="V152" s="8">
        <v>25010</v>
      </c>
      <c r="W152" s="17" t="str">
        <f t="shared" si="7"/>
        <v>D4</v>
      </c>
      <c r="X152" s="6" t="s">
        <v>1306</v>
      </c>
      <c r="Y152" s="8">
        <v>9.5921631347461012E-2</v>
      </c>
      <c r="AA152">
        <v>0</v>
      </c>
      <c r="AB152">
        <v>2.2034000000000002</v>
      </c>
      <c r="AC152">
        <v>2.012</v>
      </c>
      <c r="AD152">
        <f t="shared" si="8"/>
        <v>9.5129224652087591E-2</v>
      </c>
    </row>
    <row r="153" spans="1:30">
      <c r="A153" t="s">
        <v>1281</v>
      </c>
      <c r="B153" t="s">
        <v>1282</v>
      </c>
      <c r="C153" t="s">
        <v>1281</v>
      </c>
      <c r="D153" t="s">
        <v>1283</v>
      </c>
      <c r="E153" t="s">
        <v>37</v>
      </c>
      <c r="F153" t="s">
        <v>19</v>
      </c>
      <c r="G153" t="s">
        <v>20</v>
      </c>
      <c r="H153" t="s">
        <v>38</v>
      </c>
      <c r="I153" t="s">
        <v>1282</v>
      </c>
      <c r="J153">
        <v>685949</v>
      </c>
      <c r="K153">
        <v>5568581</v>
      </c>
      <c r="L153" s="9" t="s">
        <v>1284</v>
      </c>
      <c r="M153" t="s">
        <v>1281</v>
      </c>
      <c r="N153" t="s">
        <v>22</v>
      </c>
      <c r="O153" t="s">
        <v>23</v>
      </c>
      <c r="P153" t="s">
        <v>24</v>
      </c>
      <c r="Q153" t="s">
        <v>25</v>
      </c>
      <c r="R153" t="s">
        <v>1284</v>
      </c>
      <c r="S153" t="s">
        <v>480</v>
      </c>
      <c r="T153" t="s">
        <v>104</v>
      </c>
      <c r="U153" s="6" t="s">
        <v>1303</v>
      </c>
      <c r="V153" s="8">
        <v>27767</v>
      </c>
      <c r="W153" s="17" t="str">
        <f t="shared" si="7"/>
        <v>D4</v>
      </c>
      <c r="X153" s="6" t="s">
        <v>1306</v>
      </c>
      <c r="Y153" s="8">
        <v>0.14938596175316021</v>
      </c>
      <c r="AA153">
        <v>0</v>
      </c>
      <c r="AB153">
        <v>11.6393</v>
      </c>
      <c r="AC153">
        <v>14.8291</v>
      </c>
      <c r="AD153">
        <f t="shared" si="8"/>
        <v>-0.2151040858851852</v>
      </c>
    </row>
    <row r="154" spans="1:30">
      <c r="A154" t="s">
        <v>1295</v>
      </c>
      <c r="B154" t="s">
        <v>1296</v>
      </c>
      <c r="C154" t="s">
        <v>1295</v>
      </c>
      <c r="D154" t="s">
        <v>1297</v>
      </c>
      <c r="E154" t="s">
        <v>37</v>
      </c>
      <c r="F154" t="s">
        <v>19</v>
      </c>
      <c r="G154" t="s">
        <v>20</v>
      </c>
      <c r="H154" t="s">
        <v>38</v>
      </c>
      <c r="I154" t="s">
        <v>1296</v>
      </c>
      <c r="J154">
        <v>692553</v>
      </c>
      <c r="K154">
        <v>4454681</v>
      </c>
      <c r="L154" s="9" t="s">
        <v>32</v>
      </c>
      <c r="M154" t="s">
        <v>1295</v>
      </c>
      <c r="N154" t="s">
        <v>22</v>
      </c>
      <c r="O154" t="s">
        <v>61</v>
      </c>
      <c r="P154" t="s">
        <v>62</v>
      </c>
      <c r="Q154" t="s">
        <v>62</v>
      </c>
      <c r="R154" t="s">
        <v>32</v>
      </c>
      <c r="S154" t="s">
        <v>32</v>
      </c>
      <c r="T154" t="s">
        <v>32</v>
      </c>
      <c r="U154" s="6" t="s">
        <v>1303</v>
      </c>
      <c r="V154" s="8">
        <v>30517</v>
      </c>
      <c r="W154" s="17" t="str">
        <f t="shared" si="7"/>
        <v>D4</v>
      </c>
      <c r="X154" s="6" t="s">
        <v>1306</v>
      </c>
      <c r="Y154" s="8">
        <v>0.13811973654028903</v>
      </c>
      <c r="AA154">
        <v>0</v>
      </c>
      <c r="AB154">
        <v>6.1000000000000005</v>
      </c>
      <c r="AC154">
        <v>5.4700000000000006</v>
      </c>
      <c r="AD154">
        <f t="shared" si="8"/>
        <v>0.11517367458866541</v>
      </c>
    </row>
    <row r="155" spans="1:30">
      <c r="A155" t="s">
        <v>74</v>
      </c>
      <c r="B155" t="s">
        <v>75</v>
      </c>
      <c r="C155" t="s">
        <v>74</v>
      </c>
      <c r="D155" t="s">
        <v>76</v>
      </c>
      <c r="E155" t="s">
        <v>37</v>
      </c>
      <c r="F155" t="s">
        <v>19</v>
      </c>
      <c r="G155" t="s">
        <v>20</v>
      </c>
      <c r="H155" t="s">
        <v>38</v>
      </c>
      <c r="I155" t="s">
        <v>77</v>
      </c>
      <c r="J155">
        <v>673853</v>
      </c>
      <c r="K155">
        <v>5458789</v>
      </c>
      <c r="L155" s="9" t="s">
        <v>32</v>
      </c>
      <c r="M155" t="s">
        <v>74</v>
      </c>
      <c r="N155" t="s">
        <v>22</v>
      </c>
      <c r="O155" t="s">
        <v>23</v>
      </c>
      <c r="P155" t="s">
        <v>24</v>
      </c>
      <c r="Q155" t="s">
        <v>25</v>
      </c>
      <c r="R155" t="s">
        <v>32</v>
      </c>
      <c r="S155" t="s">
        <v>32</v>
      </c>
      <c r="T155" t="s">
        <v>32</v>
      </c>
      <c r="U155" s="6" t="s">
        <v>1303</v>
      </c>
      <c r="V155" s="8">
        <v>40175</v>
      </c>
      <c r="W155" s="17" t="str">
        <f t="shared" si="7"/>
        <v>D5</v>
      </c>
      <c r="X155" s="6" t="s">
        <v>1306</v>
      </c>
      <c r="Y155" s="8">
        <v>0.28711885500933415</v>
      </c>
      <c r="AA155">
        <v>0</v>
      </c>
      <c r="AB155">
        <v>13.5555</v>
      </c>
      <c r="AC155">
        <v>13.888900000000001</v>
      </c>
      <c r="AD155">
        <f t="shared" si="8"/>
        <v>-2.4004780796175434E-2</v>
      </c>
    </row>
    <row r="156" spans="1:30">
      <c r="A156" t="s">
        <v>96</v>
      </c>
      <c r="B156" t="s">
        <v>97</v>
      </c>
      <c r="C156" t="s">
        <v>96</v>
      </c>
      <c r="D156" t="s">
        <v>98</v>
      </c>
      <c r="E156" t="s">
        <v>37</v>
      </c>
      <c r="F156" t="s">
        <v>19</v>
      </c>
      <c r="G156" t="s">
        <v>20</v>
      </c>
      <c r="H156" t="s">
        <v>45</v>
      </c>
      <c r="I156" t="s">
        <v>97</v>
      </c>
      <c r="J156">
        <v>540162</v>
      </c>
      <c r="K156" t="s">
        <v>99</v>
      </c>
      <c r="L156" s="9" t="s">
        <v>102</v>
      </c>
      <c r="M156" t="s">
        <v>96</v>
      </c>
      <c r="N156" t="s">
        <v>22</v>
      </c>
      <c r="O156" t="s">
        <v>100</v>
      </c>
      <c r="P156" t="s">
        <v>101</v>
      </c>
      <c r="Q156" t="s">
        <v>101</v>
      </c>
      <c r="R156" t="s">
        <v>102</v>
      </c>
      <c r="S156" t="s">
        <v>103</v>
      </c>
      <c r="T156" t="s">
        <v>104</v>
      </c>
      <c r="U156" s="6" t="s">
        <v>1303</v>
      </c>
      <c r="V156" s="8">
        <v>32726</v>
      </c>
      <c r="W156" s="17" t="str">
        <f t="shared" si="7"/>
        <v>D5</v>
      </c>
      <c r="X156" s="6" t="s">
        <v>1306</v>
      </c>
      <c r="Y156" s="8">
        <v>0.98438550388070645</v>
      </c>
      <c r="AA156">
        <v>0</v>
      </c>
      <c r="AB156">
        <v>2.08</v>
      </c>
      <c r="AC156">
        <v>1.9445000000000001</v>
      </c>
      <c r="AD156">
        <f t="shared" si="8"/>
        <v>6.9683723322190763E-2</v>
      </c>
    </row>
    <row r="157" spans="1:30">
      <c r="A157" t="s">
        <v>158</v>
      </c>
      <c r="B157" t="s">
        <v>159</v>
      </c>
      <c r="C157" t="s">
        <v>158</v>
      </c>
      <c r="D157" t="s">
        <v>160</v>
      </c>
      <c r="E157" t="s">
        <v>37</v>
      </c>
      <c r="F157" t="s">
        <v>19</v>
      </c>
      <c r="G157" t="s">
        <v>20</v>
      </c>
      <c r="H157" t="s">
        <v>38</v>
      </c>
      <c r="I157" t="s">
        <v>159</v>
      </c>
      <c r="J157">
        <v>673926</v>
      </c>
      <c r="K157" t="s">
        <v>161</v>
      </c>
      <c r="L157" s="9" t="s">
        <v>32</v>
      </c>
      <c r="M157" t="s">
        <v>158</v>
      </c>
      <c r="N157" t="s">
        <v>22</v>
      </c>
      <c r="O157" t="s">
        <v>46</v>
      </c>
      <c r="P157" t="s">
        <v>47</v>
      </c>
      <c r="Q157" t="s">
        <v>47</v>
      </c>
      <c r="R157" t="s">
        <v>32</v>
      </c>
      <c r="S157" t="s">
        <v>32</v>
      </c>
      <c r="T157" t="s">
        <v>32</v>
      </c>
      <c r="U157" s="6" t="s">
        <v>1303</v>
      </c>
      <c r="V157" s="8">
        <v>47093</v>
      </c>
      <c r="W157" s="17" t="str">
        <f t="shared" si="7"/>
        <v>D5</v>
      </c>
      <c r="X157" s="6" t="s">
        <v>1306</v>
      </c>
      <c r="Y157" s="8">
        <v>0.11721487269870257</v>
      </c>
      <c r="AA157">
        <v>0</v>
      </c>
      <c r="AB157">
        <v>4.9583000000000004</v>
      </c>
      <c r="AC157">
        <v>4.9832999999999998</v>
      </c>
      <c r="AD157">
        <f t="shared" si="8"/>
        <v>-5.0167559649227358E-3</v>
      </c>
    </row>
    <row r="158" spans="1:30">
      <c r="A158" t="s">
        <v>162</v>
      </c>
      <c r="B158" t="s">
        <v>163</v>
      </c>
      <c r="C158" t="s">
        <v>162</v>
      </c>
      <c r="D158" t="s">
        <v>164</v>
      </c>
      <c r="E158" t="s">
        <v>37</v>
      </c>
      <c r="F158" t="s">
        <v>19</v>
      </c>
      <c r="G158" t="s">
        <v>20</v>
      </c>
      <c r="H158" t="s">
        <v>45</v>
      </c>
      <c r="I158" t="s">
        <v>163</v>
      </c>
      <c r="J158">
        <v>289411</v>
      </c>
      <c r="K158">
        <v>4074368</v>
      </c>
      <c r="L158" s="9" t="s">
        <v>165</v>
      </c>
      <c r="M158" t="s">
        <v>162</v>
      </c>
      <c r="N158" t="s">
        <v>22</v>
      </c>
      <c r="O158" t="s">
        <v>61</v>
      </c>
      <c r="P158" t="s">
        <v>62</v>
      </c>
      <c r="Q158" t="s">
        <v>62</v>
      </c>
      <c r="R158" t="s">
        <v>165</v>
      </c>
      <c r="S158" t="s">
        <v>166</v>
      </c>
      <c r="T158" t="s">
        <v>150</v>
      </c>
      <c r="U158" s="6" t="s">
        <v>1303</v>
      </c>
      <c r="V158" s="8">
        <v>32759</v>
      </c>
      <c r="W158" s="17" t="str">
        <f t="shared" si="7"/>
        <v>D5</v>
      </c>
      <c r="X158" s="6" t="s">
        <v>1306</v>
      </c>
      <c r="Y158" s="8">
        <v>0.53160963399371164</v>
      </c>
      <c r="AA158">
        <v>0</v>
      </c>
      <c r="AB158">
        <v>5.82</v>
      </c>
      <c r="AC158">
        <v>3.99</v>
      </c>
      <c r="AD158">
        <f t="shared" si="8"/>
        <v>0.45864661654135336</v>
      </c>
    </row>
    <row r="159" spans="1:30">
      <c r="A159" t="s">
        <v>206</v>
      </c>
      <c r="B159" t="s">
        <v>207</v>
      </c>
      <c r="C159" t="s">
        <v>206</v>
      </c>
      <c r="D159" t="s">
        <v>208</v>
      </c>
      <c r="E159" t="s">
        <v>37</v>
      </c>
      <c r="F159" t="s">
        <v>19</v>
      </c>
      <c r="G159" t="s">
        <v>20</v>
      </c>
      <c r="H159" t="s">
        <v>38</v>
      </c>
      <c r="I159" t="s">
        <v>209</v>
      </c>
      <c r="J159">
        <v>885741</v>
      </c>
      <c r="K159" t="s">
        <v>210</v>
      </c>
      <c r="L159" s="9" t="s">
        <v>32</v>
      </c>
      <c r="M159" t="s">
        <v>206</v>
      </c>
      <c r="N159" t="s">
        <v>22</v>
      </c>
      <c r="O159" t="s">
        <v>46</v>
      </c>
      <c r="P159" t="s">
        <v>47</v>
      </c>
      <c r="Q159" t="s">
        <v>47</v>
      </c>
      <c r="R159" t="s">
        <v>32</v>
      </c>
      <c r="S159" t="s">
        <v>32</v>
      </c>
      <c r="T159" t="s">
        <v>32</v>
      </c>
      <c r="U159" s="6" t="s">
        <v>1303</v>
      </c>
      <c r="V159" s="8">
        <v>31050</v>
      </c>
      <c r="W159" s="17" t="str">
        <f t="shared" si="7"/>
        <v>D5</v>
      </c>
      <c r="X159" s="6" t="s">
        <v>1306</v>
      </c>
      <c r="Y159" s="8">
        <v>0.26602254428341388</v>
      </c>
      <c r="AA159">
        <v>0</v>
      </c>
      <c r="AB159">
        <v>5.6340000000000003</v>
      </c>
      <c r="AC159">
        <v>4.8222000000000005</v>
      </c>
      <c r="AD159">
        <f t="shared" si="8"/>
        <v>0.16834639790966774</v>
      </c>
    </row>
    <row r="160" spans="1:30">
      <c r="A160" t="s">
        <v>218</v>
      </c>
      <c r="B160" t="s">
        <v>219</v>
      </c>
      <c r="C160" t="s">
        <v>218</v>
      </c>
      <c r="D160" t="s">
        <v>220</v>
      </c>
      <c r="E160" t="s">
        <v>37</v>
      </c>
      <c r="F160" t="s">
        <v>19</v>
      </c>
      <c r="G160" t="s">
        <v>20</v>
      </c>
      <c r="H160" t="s">
        <v>38</v>
      </c>
      <c r="I160" t="s">
        <v>221</v>
      </c>
      <c r="J160">
        <v>672581</v>
      </c>
      <c r="K160">
        <v>5700974</v>
      </c>
      <c r="L160" s="9" t="s">
        <v>32</v>
      </c>
      <c r="M160" t="s">
        <v>218</v>
      </c>
      <c r="N160" t="s">
        <v>22</v>
      </c>
      <c r="O160" t="s">
        <v>41</v>
      </c>
      <c r="P160" t="s">
        <v>42</v>
      </c>
      <c r="Q160" t="s">
        <v>222</v>
      </c>
      <c r="R160" t="s">
        <v>32</v>
      </c>
      <c r="S160" t="s">
        <v>32</v>
      </c>
      <c r="T160" t="s">
        <v>32</v>
      </c>
      <c r="U160" s="6" t="s">
        <v>1303</v>
      </c>
      <c r="V160" s="8">
        <v>44997</v>
      </c>
      <c r="W160" s="17" t="str">
        <f t="shared" si="7"/>
        <v>D5</v>
      </c>
      <c r="X160" s="6" t="s">
        <v>1306</v>
      </c>
      <c r="Y160" s="8">
        <v>0.56388203658021641</v>
      </c>
      <c r="AA160">
        <v>0</v>
      </c>
      <c r="AB160">
        <v>11.5084</v>
      </c>
      <c r="AC160">
        <v>10.4473</v>
      </c>
      <c r="AD160">
        <f t="shared" si="8"/>
        <v>0.1015669120251165</v>
      </c>
    </row>
    <row r="161" spans="1:30">
      <c r="A161" t="s">
        <v>264</v>
      </c>
      <c r="B161" t="s">
        <v>265</v>
      </c>
      <c r="C161" t="s">
        <v>264</v>
      </c>
      <c r="D161" t="s">
        <v>266</v>
      </c>
      <c r="E161" t="s">
        <v>37</v>
      </c>
      <c r="F161" t="s">
        <v>19</v>
      </c>
      <c r="G161" t="s">
        <v>20</v>
      </c>
      <c r="H161" t="s">
        <v>38</v>
      </c>
      <c r="I161" t="s">
        <v>265</v>
      </c>
      <c r="J161">
        <v>276489</v>
      </c>
      <c r="K161">
        <v>5984767</v>
      </c>
      <c r="L161" s="9" t="s">
        <v>32</v>
      </c>
      <c r="M161" t="s">
        <v>264</v>
      </c>
      <c r="N161" t="s">
        <v>22</v>
      </c>
      <c r="O161" t="s">
        <v>51</v>
      </c>
      <c r="P161" t="s">
        <v>52</v>
      </c>
      <c r="Q161" t="s">
        <v>53</v>
      </c>
      <c r="R161" t="s">
        <v>32</v>
      </c>
      <c r="S161" t="s">
        <v>32</v>
      </c>
      <c r="T161" t="s">
        <v>32</v>
      </c>
      <c r="U161" s="6" t="s">
        <v>1303</v>
      </c>
      <c r="V161" s="8">
        <v>31688</v>
      </c>
      <c r="W161" s="17" t="str">
        <f t="shared" si="7"/>
        <v>D5</v>
      </c>
      <c r="X161" s="6" t="s">
        <v>1306</v>
      </c>
      <c r="Y161" s="8">
        <v>0.11354455945468316</v>
      </c>
      <c r="AA161">
        <v>0</v>
      </c>
      <c r="AB161">
        <v>5.2045000000000003</v>
      </c>
      <c r="AC161">
        <v>3.9455</v>
      </c>
      <c r="AD161">
        <f t="shared" si="8"/>
        <v>0.31909770624762396</v>
      </c>
    </row>
    <row r="162" spans="1:30">
      <c r="A162" t="s">
        <v>297</v>
      </c>
      <c r="B162" t="s">
        <v>298</v>
      </c>
      <c r="C162" t="s">
        <v>297</v>
      </c>
      <c r="D162" t="s">
        <v>299</v>
      </c>
      <c r="E162" t="s">
        <v>37</v>
      </c>
      <c r="F162" t="s">
        <v>19</v>
      </c>
      <c r="G162" t="s">
        <v>20</v>
      </c>
      <c r="H162" t="s">
        <v>38</v>
      </c>
      <c r="I162" t="s">
        <v>300</v>
      </c>
      <c r="J162">
        <v>539928</v>
      </c>
      <c r="K162">
        <v>4173276</v>
      </c>
      <c r="L162" s="9" t="s">
        <v>32</v>
      </c>
      <c r="M162" t="s">
        <v>297</v>
      </c>
      <c r="N162" t="s">
        <v>22</v>
      </c>
      <c r="O162" t="s">
        <v>51</v>
      </c>
      <c r="P162" t="s">
        <v>52</v>
      </c>
      <c r="Q162" t="s">
        <v>54</v>
      </c>
      <c r="R162" t="s">
        <v>32</v>
      </c>
      <c r="S162" t="s">
        <v>32</v>
      </c>
      <c r="T162" t="s">
        <v>32</v>
      </c>
      <c r="U162" s="6" t="s">
        <v>1303</v>
      </c>
      <c r="V162" s="8">
        <v>38612</v>
      </c>
      <c r="W162" s="17" t="str">
        <f t="shared" si="7"/>
        <v>D5</v>
      </c>
      <c r="X162" s="6" t="s">
        <v>1306</v>
      </c>
      <c r="Y162" s="8">
        <v>0.28449704754998445</v>
      </c>
      <c r="AA162">
        <v>0</v>
      </c>
      <c r="AB162">
        <v>121</v>
      </c>
      <c r="AC162">
        <v>121</v>
      </c>
      <c r="AD162">
        <f t="shared" si="8"/>
        <v>0</v>
      </c>
    </row>
    <row r="163" spans="1:30">
      <c r="A163" t="s">
        <v>309</v>
      </c>
      <c r="B163" t="s">
        <v>310</v>
      </c>
      <c r="C163" t="s">
        <v>309</v>
      </c>
      <c r="D163" t="s">
        <v>311</v>
      </c>
      <c r="E163" t="s">
        <v>37</v>
      </c>
      <c r="F163" t="s">
        <v>19</v>
      </c>
      <c r="G163" t="s">
        <v>20</v>
      </c>
      <c r="H163" t="s">
        <v>45</v>
      </c>
      <c r="I163" t="s">
        <v>312</v>
      </c>
      <c r="J163">
        <v>682895</v>
      </c>
      <c r="K163">
        <v>7172946</v>
      </c>
      <c r="L163" s="9" t="s">
        <v>32</v>
      </c>
      <c r="M163" t="s">
        <v>309</v>
      </c>
      <c r="N163" t="s">
        <v>22</v>
      </c>
      <c r="O163" t="s">
        <v>29</v>
      </c>
      <c r="P163" t="s">
        <v>30</v>
      </c>
      <c r="Q163" t="s">
        <v>33</v>
      </c>
      <c r="R163" t="s">
        <v>32</v>
      </c>
      <c r="S163" t="s">
        <v>32</v>
      </c>
      <c r="T163" t="s">
        <v>32</v>
      </c>
      <c r="U163" s="6" t="s">
        <v>1303</v>
      </c>
      <c r="V163" s="8">
        <v>37600</v>
      </c>
      <c r="W163" s="17" t="str">
        <f t="shared" si="7"/>
        <v>D5</v>
      </c>
      <c r="X163" s="6" t="s">
        <v>1306</v>
      </c>
      <c r="Y163" s="8">
        <v>0.19199468085106383</v>
      </c>
      <c r="AA163">
        <v>0</v>
      </c>
      <c r="AB163">
        <v>5.3125</v>
      </c>
      <c r="AC163">
        <v>4.8958000000000004</v>
      </c>
      <c r="AD163">
        <f t="shared" si="8"/>
        <v>8.5113770987376852E-2</v>
      </c>
    </row>
    <row r="164" spans="1:30">
      <c r="A164" t="s">
        <v>466</v>
      </c>
      <c r="B164" t="s">
        <v>467</v>
      </c>
      <c r="C164" t="s">
        <v>466</v>
      </c>
      <c r="D164" t="s">
        <v>468</v>
      </c>
      <c r="E164" t="s">
        <v>37</v>
      </c>
      <c r="F164" t="s">
        <v>19</v>
      </c>
      <c r="G164" t="s">
        <v>20</v>
      </c>
      <c r="H164" t="s">
        <v>38</v>
      </c>
      <c r="I164" t="s">
        <v>469</v>
      </c>
      <c r="J164">
        <v>936865</v>
      </c>
      <c r="K164">
        <v>4308409</v>
      </c>
      <c r="L164" s="9" t="s">
        <v>32</v>
      </c>
      <c r="M164" t="s">
        <v>466</v>
      </c>
      <c r="N164" t="s">
        <v>22</v>
      </c>
      <c r="O164" t="s">
        <v>51</v>
      </c>
      <c r="P164" t="s">
        <v>52</v>
      </c>
      <c r="Q164" t="s">
        <v>117</v>
      </c>
      <c r="R164" t="s">
        <v>32</v>
      </c>
      <c r="S164" t="s">
        <v>32</v>
      </c>
      <c r="T164" t="s">
        <v>32</v>
      </c>
      <c r="U164" s="6" t="s">
        <v>1303</v>
      </c>
      <c r="V164" s="8">
        <v>42534</v>
      </c>
      <c r="W164" s="17" t="str">
        <f t="shared" si="7"/>
        <v>D5</v>
      </c>
      <c r="X164" s="6" t="s">
        <v>1306</v>
      </c>
      <c r="Y164" s="8">
        <v>1.8039685898340152</v>
      </c>
      <c r="AA164">
        <v>0</v>
      </c>
      <c r="AB164">
        <v>12.983000000000001</v>
      </c>
      <c r="AC164">
        <v>13.519200000000001</v>
      </c>
      <c r="AD164">
        <f t="shared" si="8"/>
        <v>-3.9662110184034621E-2</v>
      </c>
    </row>
    <row r="165" spans="1:30">
      <c r="A165" t="s">
        <v>477</v>
      </c>
      <c r="B165" t="s">
        <v>478</v>
      </c>
      <c r="C165" t="s">
        <v>477</v>
      </c>
      <c r="D165" t="s">
        <v>479</v>
      </c>
      <c r="E165" t="s">
        <v>37</v>
      </c>
      <c r="F165" t="s">
        <v>19</v>
      </c>
      <c r="G165" t="s">
        <v>20</v>
      </c>
      <c r="H165" t="s">
        <v>38</v>
      </c>
      <c r="I165" t="s">
        <v>478</v>
      </c>
      <c r="J165">
        <v>276826</v>
      </c>
      <c r="K165">
        <v>5914548</v>
      </c>
      <c r="L165" s="9" t="s">
        <v>32</v>
      </c>
      <c r="M165" t="s">
        <v>477</v>
      </c>
      <c r="N165" t="s">
        <v>22</v>
      </c>
      <c r="O165" t="s">
        <v>93</v>
      </c>
      <c r="P165" t="s">
        <v>94</v>
      </c>
      <c r="Q165" t="s">
        <v>95</v>
      </c>
      <c r="R165" t="s">
        <v>32</v>
      </c>
      <c r="S165" t="s">
        <v>32</v>
      </c>
      <c r="T165" t="s">
        <v>32</v>
      </c>
      <c r="U165" s="6" t="s">
        <v>1303</v>
      </c>
      <c r="V165" s="8">
        <v>35082</v>
      </c>
      <c r="W165" s="17" t="str">
        <f t="shared" si="7"/>
        <v>D5</v>
      </c>
      <c r="X165" s="6" t="s">
        <v>1306</v>
      </c>
      <c r="Y165" s="8">
        <v>0.56584573285445527</v>
      </c>
      <c r="AA165">
        <v>0</v>
      </c>
      <c r="AB165">
        <v>12.01</v>
      </c>
      <c r="AC165">
        <v>11.200000000000001</v>
      </c>
      <c r="AD165">
        <f t="shared" si="8"/>
        <v>7.2321428571428453E-2</v>
      </c>
    </row>
    <row r="166" spans="1:30">
      <c r="A166" t="s">
        <v>646</v>
      </c>
      <c r="B166" t="s">
        <v>647</v>
      </c>
      <c r="C166" t="s">
        <v>646</v>
      </c>
      <c r="D166" t="s">
        <v>648</v>
      </c>
      <c r="E166" t="s">
        <v>18</v>
      </c>
      <c r="F166" t="s">
        <v>19</v>
      </c>
      <c r="G166" t="s">
        <v>20</v>
      </c>
      <c r="H166" t="s">
        <v>21</v>
      </c>
      <c r="I166" t="s">
        <v>647</v>
      </c>
      <c r="J166">
        <v>997566</v>
      </c>
      <c r="K166">
        <v>4367961</v>
      </c>
      <c r="L166" s="9" t="s">
        <v>32</v>
      </c>
      <c r="M166" t="s">
        <v>646</v>
      </c>
      <c r="N166" t="s">
        <v>22</v>
      </c>
      <c r="O166" t="s">
        <v>41</v>
      </c>
      <c r="P166" t="s">
        <v>42</v>
      </c>
      <c r="Q166" t="s">
        <v>222</v>
      </c>
      <c r="R166" t="s">
        <v>32</v>
      </c>
      <c r="S166" t="s">
        <v>32</v>
      </c>
      <c r="T166" t="s">
        <v>32</v>
      </c>
      <c r="U166" s="6" t="s">
        <v>1303</v>
      </c>
      <c r="V166" s="8">
        <v>39758</v>
      </c>
      <c r="W166" s="17" t="str">
        <f t="shared" si="7"/>
        <v>D5</v>
      </c>
      <c r="X166" s="6" t="s">
        <v>1306</v>
      </c>
      <c r="Y166" s="8">
        <v>1.8551989536697018</v>
      </c>
      <c r="AA166">
        <v>0</v>
      </c>
      <c r="AB166">
        <v>39.4</v>
      </c>
      <c r="AC166">
        <v>41.480000000000004</v>
      </c>
      <c r="AD166">
        <f t="shared" si="8"/>
        <v>-5.0144648023143806E-2</v>
      </c>
    </row>
    <row r="167" spans="1:30">
      <c r="A167" t="s">
        <v>719</v>
      </c>
      <c r="B167" t="s">
        <v>720</v>
      </c>
      <c r="C167" t="s">
        <v>719</v>
      </c>
      <c r="D167" t="s">
        <v>721</v>
      </c>
      <c r="E167" t="s">
        <v>37</v>
      </c>
      <c r="F167" t="s">
        <v>19</v>
      </c>
      <c r="G167" t="s">
        <v>20</v>
      </c>
      <c r="H167" t="s">
        <v>38</v>
      </c>
      <c r="I167" t="s">
        <v>722</v>
      </c>
      <c r="J167">
        <v>692649</v>
      </c>
      <c r="K167">
        <v>5666173</v>
      </c>
      <c r="L167" s="9" t="s">
        <v>32</v>
      </c>
      <c r="M167" t="s">
        <v>719</v>
      </c>
      <c r="N167" t="s">
        <v>22</v>
      </c>
      <c r="O167" t="s">
        <v>29</v>
      </c>
      <c r="P167" t="s">
        <v>30</v>
      </c>
      <c r="Q167" t="s">
        <v>31</v>
      </c>
      <c r="R167" t="s">
        <v>32</v>
      </c>
      <c r="S167" t="s">
        <v>32</v>
      </c>
      <c r="T167" t="s">
        <v>32</v>
      </c>
      <c r="U167" s="6" t="s">
        <v>1303</v>
      </c>
      <c r="V167" s="8">
        <v>47000</v>
      </c>
      <c r="W167" s="17" t="str">
        <f t="shared" si="7"/>
        <v>D5</v>
      </c>
      <c r="X167" s="6" t="s">
        <v>1306</v>
      </c>
      <c r="Y167" s="8">
        <v>9.7957446808510637E-2</v>
      </c>
      <c r="AA167">
        <v>0</v>
      </c>
      <c r="AB167">
        <v>42.567900000000002</v>
      </c>
      <c r="AC167">
        <v>42.658700000000003</v>
      </c>
      <c r="AD167">
        <f t="shared" si="8"/>
        <v>-2.1285224350484555E-3</v>
      </c>
    </row>
    <row r="168" spans="1:30">
      <c r="A168" t="s">
        <v>739</v>
      </c>
      <c r="B168" t="s">
        <v>740</v>
      </c>
      <c r="C168" t="s">
        <v>739</v>
      </c>
      <c r="D168" t="s">
        <v>741</v>
      </c>
      <c r="E168" t="s">
        <v>37</v>
      </c>
      <c r="F168" t="s">
        <v>19</v>
      </c>
      <c r="G168" t="s">
        <v>20</v>
      </c>
      <c r="H168" t="s">
        <v>38</v>
      </c>
      <c r="I168" t="s">
        <v>742</v>
      </c>
      <c r="J168">
        <v>936965</v>
      </c>
      <c r="K168">
        <v>4337061</v>
      </c>
      <c r="L168" s="9" t="s">
        <v>32</v>
      </c>
      <c r="M168" t="s">
        <v>739</v>
      </c>
      <c r="N168" t="s">
        <v>22</v>
      </c>
      <c r="O168" t="s">
        <v>51</v>
      </c>
      <c r="P168" t="s">
        <v>52</v>
      </c>
      <c r="Q168" t="s">
        <v>54</v>
      </c>
      <c r="R168" t="s">
        <v>32</v>
      </c>
      <c r="S168" t="s">
        <v>32</v>
      </c>
      <c r="T168" t="s">
        <v>32</v>
      </c>
      <c r="U168" s="6" t="s">
        <v>1303</v>
      </c>
      <c r="V168" s="8">
        <v>36373</v>
      </c>
      <c r="W168" s="17" t="str">
        <f t="shared" si="7"/>
        <v>D5</v>
      </c>
      <c r="X168" s="6" t="s">
        <v>1306</v>
      </c>
      <c r="Y168" s="8">
        <v>0.88813130618865643</v>
      </c>
      <c r="AA168">
        <v>0</v>
      </c>
      <c r="AB168">
        <v>13.0648</v>
      </c>
      <c r="AC168">
        <v>13.498700000000001</v>
      </c>
      <c r="AD168">
        <f t="shared" si="8"/>
        <v>-3.2143836073103428E-2</v>
      </c>
    </row>
    <row r="169" spans="1:30">
      <c r="A169" t="s">
        <v>751</v>
      </c>
      <c r="B169" t="s">
        <v>752</v>
      </c>
      <c r="C169" t="s">
        <v>751</v>
      </c>
      <c r="D169" t="s">
        <v>753</v>
      </c>
      <c r="E169" t="s">
        <v>37</v>
      </c>
      <c r="F169" t="s">
        <v>19</v>
      </c>
      <c r="G169" t="s">
        <v>20</v>
      </c>
      <c r="H169" t="s">
        <v>38</v>
      </c>
      <c r="I169" t="s">
        <v>752</v>
      </c>
      <c r="J169">
        <v>692398</v>
      </c>
      <c r="K169">
        <v>5604667</v>
      </c>
      <c r="L169" s="9" t="s">
        <v>32</v>
      </c>
      <c r="M169" t="s">
        <v>751</v>
      </c>
      <c r="N169" t="s">
        <v>22</v>
      </c>
      <c r="O169" t="s">
        <v>61</v>
      </c>
      <c r="P169" t="s">
        <v>62</v>
      </c>
      <c r="Q169" t="s">
        <v>62</v>
      </c>
      <c r="R169" t="s">
        <v>32</v>
      </c>
      <c r="S169" t="s">
        <v>32</v>
      </c>
      <c r="T169" t="s">
        <v>32</v>
      </c>
      <c r="U169" s="6" t="s">
        <v>1303</v>
      </c>
      <c r="V169" s="8">
        <v>40513</v>
      </c>
      <c r="W169" s="17" t="str">
        <f t="shared" si="7"/>
        <v>D5</v>
      </c>
      <c r="X169" s="6" t="s">
        <v>1306</v>
      </c>
      <c r="Y169" s="8">
        <v>0.34213709179769458</v>
      </c>
      <c r="AA169">
        <v>0</v>
      </c>
      <c r="AB169">
        <v>8.3800000000000008</v>
      </c>
      <c r="AC169">
        <v>6.96</v>
      </c>
      <c r="AD169">
        <f t="shared" si="8"/>
        <v>0.20402298850574724</v>
      </c>
    </row>
    <row r="170" spans="1:30">
      <c r="A170" t="s">
        <v>757</v>
      </c>
      <c r="B170" t="s">
        <v>758</v>
      </c>
      <c r="C170" t="s">
        <v>757</v>
      </c>
      <c r="D170" t="s">
        <v>759</v>
      </c>
      <c r="E170" t="s">
        <v>37</v>
      </c>
      <c r="F170" t="s">
        <v>19</v>
      </c>
      <c r="G170" t="s">
        <v>20</v>
      </c>
      <c r="H170" t="s">
        <v>38</v>
      </c>
      <c r="I170" t="s">
        <v>758</v>
      </c>
      <c r="J170">
        <v>772630</v>
      </c>
      <c r="K170">
        <v>4659293</v>
      </c>
      <c r="L170" s="9" t="s">
        <v>32</v>
      </c>
      <c r="M170" t="s">
        <v>757</v>
      </c>
      <c r="N170" t="s">
        <v>22</v>
      </c>
      <c r="O170" t="s">
        <v>29</v>
      </c>
      <c r="P170" t="s">
        <v>30</v>
      </c>
      <c r="Q170" t="s">
        <v>31</v>
      </c>
      <c r="R170" t="s">
        <v>32</v>
      </c>
      <c r="S170" t="s">
        <v>32</v>
      </c>
      <c r="T170" t="s">
        <v>32</v>
      </c>
      <c r="U170" s="6" t="s">
        <v>1303</v>
      </c>
      <c r="V170" s="8">
        <v>31135</v>
      </c>
      <c r="W170" s="17" t="str">
        <f t="shared" si="7"/>
        <v>D5</v>
      </c>
      <c r="X170" s="6" t="s">
        <v>1306</v>
      </c>
      <c r="Y170" s="8">
        <v>0.66805845511482254</v>
      </c>
      <c r="AA170">
        <v>0</v>
      </c>
      <c r="AB170">
        <v>112</v>
      </c>
      <c r="AC170">
        <v>105.10000000000001</v>
      </c>
      <c r="AD170">
        <f t="shared" si="8"/>
        <v>6.5651760228353867E-2</v>
      </c>
    </row>
    <row r="171" spans="1:30">
      <c r="A171" t="s">
        <v>768</v>
      </c>
      <c r="B171" t="s">
        <v>769</v>
      </c>
      <c r="C171" t="s">
        <v>768</v>
      </c>
      <c r="D171" t="s">
        <v>770</v>
      </c>
      <c r="E171" t="s">
        <v>37</v>
      </c>
      <c r="F171" t="s">
        <v>19</v>
      </c>
      <c r="G171" t="s">
        <v>20</v>
      </c>
      <c r="H171" t="s">
        <v>38</v>
      </c>
      <c r="I171" t="s">
        <v>769</v>
      </c>
      <c r="J171">
        <v>692927</v>
      </c>
      <c r="K171">
        <v>5679610</v>
      </c>
      <c r="L171" s="9" t="s">
        <v>32</v>
      </c>
      <c r="M171" t="s">
        <v>768</v>
      </c>
      <c r="N171" t="s">
        <v>22</v>
      </c>
      <c r="O171" t="s">
        <v>61</v>
      </c>
      <c r="P171" t="s">
        <v>62</v>
      </c>
      <c r="Q171" t="s">
        <v>62</v>
      </c>
      <c r="R171" t="s">
        <v>32</v>
      </c>
      <c r="S171" t="s">
        <v>32</v>
      </c>
      <c r="T171" t="s">
        <v>32</v>
      </c>
      <c r="U171" s="6" t="s">
        <v>1303</v>
      </c>
      <c r="V171" s="4">
        <v>34529.001224</v>
      </c>
      <c r="W171" s="17" t="str">
        <f t="shared" si="7"/>
        <v>D5</v>
      </c>
      <c r="X171" s="6" t="s">
        <v>1306</v>
      </c>
      <c r="Y171" s="8">
        <v>0.16901734174528002</v>
      </c>
      <c r="AA171">
        <v>0</v>
      </c>
      <c r="AB171">
        <v>11.5</v>
      </c>
      <c r="AC171">
        <v>9.4500000000000011</v>
      </c>
      <c r="AD171">
        <f t="shared" si="8"/>
        <v>0.21693121693121678</v>
      </c>
    </row>
    <row r="172" spans="1:30">
      <c r="A172" t="s">
        <v>777</v>
      </c>
      <c r="B172" t="s">
        <v>778</v>
      </c>
      <c r="C172" t="s">
        <v>777</v>
      </c>
      <c r="D172" t="s">
        <v>779</v>
      </c>
      <c r="E172" t="s">
        <v>37</v>
      </c>
      <c r="F172" t="s">
        <v>19</v>
      </c>
      <c r="G172" t="s">
        <v>20</v>
      </c>
      <c r="H172" t="s">
        <v>45</v>
      </c>
      <c r="I172" t="s">
        <v>778</v>
      </c>
      <c r="J172">
        <v>741075</v>
      </c>
      <c r="K172">
        <v>4108814</v>
      </c>
      <c r="L172" s="9" t="s">
        <v>32</v>
      </c>
      <c r="M172" t="s">
        <v>777</v>
      </c>
      <c r="N172" t="s">
        <v>22</v>
      </c>
      <c r="O172" t="s">
        <v>41</v>
      </c>
      <c r="P172" t="s">
        <v>42</v>
      </c>
      <c r="Q172" t="s">
        <v>43</v>
      </c>
      <c r="R172" t="s">
        <v>32</v>
      </c>
      <c r="S172" t="s">
        <v>32</v>
      </c>
      <c r="T172" t="s">
        <v>32</v>
      </c>
      <c r="U172" s="6" t="s">
        <v>1303</v>
      </c>
      <c r="V172" s="8">
        <v>33735</v>
      </c>
      <c r="W172" s="17" t="str">
        <f t="shared" si="7"/>
        <v>D5</v>
      </c>
      <c r="X172" s="6" t="s">
        <v>1306</v>
      </c>
      <c r="Y172" s="8">
        <v>1.3602786423595672</v>
      </c>
      <c r="AA172">
        <v>0</v>
      </c>
      <c r="AB172">
        <v>33.1</v>
      </c>
      <c r="AC172">
        <v>35.5</v>
      </c>
      <c r="AD172">
        <f t="shared" si="8"/>
        <v>-6.7605633802816867E-2</v>
      </c>
    </row>
    <row r="173" spans="1:30">
      <c r="A173" t="s">
        <v>784</v>
      </c>
      <c r="B173" t="s">
        <v>785</v>
      </c>
      <c r="C173" t="s">
        <v>784</v>
      </c>
      <c r="D173" t="s">
        <v>786</v>
      </c>
      <c r="E173" t="s">
        <v>37</v>
      </c>
      <c r="F173" t="s">
        <v>19</v>
      </c>
      <c r="G173" t="s">
        <v>20</v>
      </c>
      <c r="H173" t="s">
        <v>38</v>
      </c>
      <c r="I173" t="s">
        <v>785</v>
      </c>
      <c r="J173">
        <v>289198</v>
      </c>
      <c r="K173">
        <v>5979417</v>
      </c>
      <c r="L173" s="9" t="s">
        <v>32</v>
      </c>
      <c r="M173" t="s">
        <v>784</v>
      </c>
      <c r="N173" t="s">
        <v>22</v>
      </c>
      <c r="O173" t="s">
        <v>61</v>
      </c>
      <c r="P173" t="s">
        <v>62</v>
      </c>
      <c r="Q173" t="s">
        <v>62</v>
      </c>
      <c r="R173" t="s">
        <v>32</v>
      </c>
      <c r="S173" t="s">
        <v>32</v>
      </c>
      <c r="T173" t="s">
        <v>32</v>
      </c>
      <c r="U173" s="6" t="s">
        <v>1303</v>
      </c>
      <c r="V173" s="8">
        <v>45198</v>
      </c>
      <c r="W173" s="17" t="str">
        <f t="shared" si="7"/>
        <v>D5</v>
      </c>
      <c r="X173" s="6" t="s">
        <v>1306</v>
      </c>
      <c r="Y173" s="8">
        <v>0.55648480021239877</v>
      </c>
      <c r="AA173">
        <v>0</v>
      </c>
      <c r="AB173">
        <v>3.9184000000000001</v>
      </c>
      <c r="AC173">
        <v>3.2654000000000001</v>
      </c>
      <c r="AD173">
        <f t="shared" si="8"/>
        <v>0.19997550070435474</v>
      </c>
    </row>
    <row r="174" spans="1:30">
      <c r="A174" t="s">
        <v>854</v>
      </c>
      <c r="B174" t="s">
        <v>855</v>
      </c>
      <c r="C174" t="s">
        <v>854</v>
      </c>
      <c r="D174" t="s">
        <v>856</v>
      </c>
      <c r="E174" t="s">
        <v>37</v>
      </c>
      <c r="F174" t="s">
        <v>19</v>
      </c>
      <c r="G174" t="s">
        <v>20</v>
      </c>
      <c r="H174" t="s">
        <v>38</v>
      </c>
      <c r="I174" t="s">
        <v>857</v>
      </c>
      <c r="J174">
        <v>936724</v>
      </c>
      <c r="K174">
        <v>4561116</v>
      </c>
      <c r="L174" s="9" t="s">
        <v>32</v>
      </c>
      <c r="M174" t="s">
        <v>854</v>
      </c>
      <c r="N174" t="s">
        <v>22</v>
      </c>
      <c r="O174" t="s">
        <v>41</v>
      </c>
      <c r="P174" t="s">
        <v>42</v>
      </c>
      <c r="Q174" t="s">
        <v>81</v>
      </c>
      <c r="R174" t="s">
        <v>32</v>
      </c>
      <c r="S174" t="s">
        <v>32</v>
      </c>
      <c r="T174" t="s">
        <v>32</v>
      </c>
      <c r="U174" s="6" t="s">
        <v>1303</v>
      </c>
      <c r="V174" s="8">
        <v>49598</v>
      </c>
      <c r="W174" s="17" t="str">
        <f t="shared" si="7"/>
        <v>D5</v>
      </c>
      <c r="X174" s="6" t="s">
        <v>1306</v>
      </c>
      <c r="Y174" s="8">
        <v>0.81934755433686846</v>
      </c>
      <c r="AA174">
        <v>0</v>
      </c>
      <c r="AB174">
        <v>93.600000000000009</v>
      </c>
      <c r="AC174">
        <v>96</v>
      </c>
      <c r="AD174">
        <f t="shared" si="8"/>
        <v>-2.4999999999999911E-2</v>
      </c>
    </row>
    <row r="175" spans="1:30">
      <c r="A175" t="s">
        <v>873</v>
      </c>
      <c r="B175" t="s">
        <v>874</v>
      </c>
      <c r="C175" t="s">
        <v>873</v>
      </c>
      <c r="D175" t="s">
        <v>875</v>
      </c>
      <c r="E175" t="s">
        <v>37</v>
      </c>
      <c r="F175" t="s">
        <v>19</v>
      </c>
      <c r="G175" t="s">
        <v>20</v>
      </c>
      <c r="H175" t="s">
        <v>38</v>
      </c>
      <c r="I175" t="s">
        <v>874</v>
      </c>
      <c r="J175">
        <v>682870</v>
      </c>
      <c r="K175">
        <v>5483703</v>
      </c>
      <c r="L175" s="9" t="s">
        <v>32</v>
      </c>
      <c r="M175" t="s">
        <v>873</v>
      </c>
      <c r="N175" t="s">
        <v>22</v>
      </c>
      <c r="O175" t="s">
        <v>23</v>
      </c>
      <c r="P175" t="s">
        <v>24</v>
      </c>
      <c r="Q175" t="s">
        <v>25</v>
      </c>
      <c r="R175" t="s">
        <v>32</v>
      </c>
      <c r="S175" t="s">
        <v>32</v>
      </c>
      <c r="T175" t="s">
        <v>32</v>
      </c>
      <c r="U175" s="6" t="s">
        <v>1303</v>
      </c>
      <c r="V175" s="8">
        <v>31875</v>
      </c>
      <c r="W175" s="17" t="str">
        <f t="shared" si="7"/>
        <v>D5</v>
      </c>
      <c r="X175" s="6" t="s">
        <v>1306</v>
      </c>
      <c r="Y175" s="8">
        <v>0.55821176470588241</v>
      </c>
      <c r="AA175">
        <v>0</v>
      </c>
      <c r="AB175">
        <v>9.120000000000001</v>
      </c>
      <c r="AC175">
        <v>8.8000000000000007</v>
      </c>
      <c r="AD175">
        <f t="shared" si="8"/>
        <v>3.636363636363639E-2</v>
      </c>
    </row>
    <row r="176" spans="1:30">
      <c r="A176" t="s">
        <v>969</v>
      </c>
      <c r="B176" t="s">
        <v>970</v>
      </c>
      <c r="C176" t="s">
        <v>969</v>
      </c>
      <c r="D176" t="s">
        <v>971</v>
      </c>
      <c r="E176" t="s">
        <v>18</v>
      </c>
      <c r="F176" t="s">
        <v>19</v>
      </c>
      <c r="G176" t="s">
        <v>20</v>
      </c>
      <c r="H176" t="s">
        <v>21</v>
      </c>
      <c r="I176" t="s">
        <v>970</v>
      </c>
      <c r="J176">
        <v>307583</v>
      </c>
      <c r="K176">
        <v>4689892</v>
      </c>
      <c r="L176" s="9" t="s">
        <v>32</v>
      </c>
      <c r="M176" t="s">
        <v>969</v>
      </c>
      <c r="N176" t="s">
        <v>22</v>
      </c>
      <c r="O176" t="s">
        <v>41</v>
      </c>
      <c r="P176" t="s">
        <v>42</v>
      </c>
      <c r="Q176" t="s">
        <v>43</v>
      </c>
      <c r="R176" t="s">
        <v>32</v>
      </c>
      <c r="S176" t="s">
        <v>32</v>
      </c>
      <c r="T176" t="s">
        <v>32</v>
      </c>
      <c r="U176" s="6" t="s">
        <v>1303</v>
      </c>
      <c r="V176" s="8">
        <v>48067</v>
      </c>
      <c r="W176" s="17" t="str">
        <f t="shared" si="7"/>
        <v>D5</v>
      </c>
      <c r="X176" s="6" t="s">
        <v>1306</v>
      </c>
      <c r="Y176" s="8">
        <v>0.53843593317660765</v>
      </c>
      <c r="AA176">
        <v>0</v>
      </c>
      <c r="AB176">
        <v>5</v>
      </c>
      <c r="AC176">
        <v>5</v>
      </c>
      <c r="AD176">
        <f t="shared" si="8"/>
        <v>0</v>
      </c>
    </row>
    <row r="177" spans="1:30">
      <c r="A177" t="s">
        <v>993</v>
      </c>
      <c r="B177" t="s">
        <v>994</v>
      </c>
      <c r="C177" t="s">
        <v>993</v>
      </c>
      <c r="D177" t="s">
        <v>995</v>
      </c>
      <c r="E177" t="s">
        <v>37</v>
      </c>
      <c r="F177" t="s">
        <v>19</v>
      </c>
      <c r="G177" t="s">
        <v>20</v>
      </c>
      <c r="H177" t="s">
        <v>38</v>
      </c>
      <c r="I177" t="s">
        <v>996</v>
      </c>
      <c r="J177">
        <v>692636</v>
      </c>
      <c r="K177">
        <v>5639595</v>
      </c>
      <c r="L177" s="9" t="s">
        <v>32</v>
      </c>
      <c r="M177" t="s">
        <v>993</v>
      </c>
      <c r="N177" t="s">
        <v>22</v>
      </c>
      <c r="O177" t="s">
        <v>23</v>
      </c>
      <c r="P177" t="s">
        <v>24</v>
      </c>
      <c r="Q177" t="s">
        <v>25</v>
      </c>
      <c r="R177" t="s">
        <v>32</v>
      </c>
      <c r="S177" t="s">
        <v>32</v>
      </c>
      <c r="T177" t="s">
        <v>32</v>
      </c>
      <c r="U177" s="6" t="s">
        <v>1303</v>
      </c>
      <c r="V177" s="8">
        <v>31601</v>
      </c>
      <c r="W177" s="17" t="str">
        <f t="shared" si="7"/>
        <v>D5</v>
      </c>
      <c r="X177" s="6" t="s">
        <v>1306</v>
      </c>
      <c r="Y177" s="8">
        <v>0.16404544159994938</v>
      </c>
      <c r="AA177">
        <v>0</v>
      </c>
      <c r="AB177">
        <v>129.5</v>
      </c>
      <c r="AC177">
        <v>120</v>
      </c>
      <c r="AD177">
        <f t="shared" si="8"/>
        <v>7.9166666666666663E-2</v>
      </c>
    </row>
    <row r="178" spans="1:30">
      <c r="A178" t="s">
        <v>1081</v>
      </c>
      <c r="B178" t="s">
        <v>1082</v>
      </c>
      <c r="C178" t="s">
        <v>1081</v>
      </c>
      <c r="D178" t="s">
        <v>1083</v>
      </c>
      <c r="E178" t="s">
        <v>37</v>
      </c>
      <c r="F178" t="s">
        <v>19</v>
      </c>
      <c r="G178" t="s">
        <v>20</v>
      </c>
      <c r="H178" t="s">
        <v>38</v>
      </c>
      <c r="I178" t="s">
        <v>1082</v>
      </c>
      <c r="J178">
        <v>772678</v>
      </c>
      <c r="K178">
        <v>4807456</v>
      </c>
      <c r="L178" s="9" t="s">
        <v>32</v>
      </c>
      <c r="M178" t="s">
        <v>1081</v>
      </c>
      <c r="N178" t="s">
        <v>22</v>
      </c>
      <c r="O178" t="s">
        <v>29</v>
      </c>
      <c r="P178" t="s">
        <v>30</v>
      </c>
      <c r="Q178" t="s">
        <v>33</v>
      </c>
      <c r="R178" t="s">
        <v>32</v>
      </c>
      <c r="S178" t="s">
        <v>32</v>
      </c>
      <c r="T178" t="s">
        <v>32</v>
      </c>
      <c r="U178" s="6" t="s">
        <v>1303</v>
      </c>
      <c r="V178" s="8">
        <v>36455</v>
      </c>
      <c r="W178" s="17" t="str">
        <f t="shared" si="7"/>
        <v>D5</v>
      </c>
      <c r="X178" s="6" t="s">
        <v>1306</v>
      </c>
      <c r="Y178" s="8">
        <v>1.0766424358798519</v>
      </c>
      <c r="AA178">
        <v>0</v>
      </c>
      <c r="AB178">
        <v>39.6</v>
      </c>
      <c r="AC178">
        <v>33.200000000000003</v>
      </c>
      <c r="AD178">
        <f t="shared" si="8"/>
        <v>0.19277108433734935</v>
      </c>
    </row>
    <row r="179" spans="1:30">
      <c r="A179" t="s">
        <v>1093</v>
      </c>
      <c r="B179" t="s">
        <v>1094</v>
      </c>
      <c r="C179" t="s">
        <v>1093</v>
      </c>
      <c r="D179" t="s">
        <v>1095</v>
      </c>
      <c r="E179" t="s">
        <v>27</v>
      </c>
      <c r="F179" t="s">
        <v>19</v>
      </c>
      <c r="G179" t="s">
        <v>20</v>
      </c>
      <c r="H179" t="s">
        <v>28</v>
      </c>
      <c r="I179" t="s">
        <v>1094</v>
      </c>
      <c r="J179">
        <v>885646</v>
      </c>
      <c r="K179">
        <v>4093051</v>
      </c>
      <c r="L179" s="9" t="s">
        <v>32</v>
      </c>
      <c r="M179" t="s">
        <v>1093</v>
      </c>
      <c r="N179" t="s">
        <v>22</v>
      </c>
      <c r="O179" t="s">
        <v>41</v>
      </c>
      <c r="P179" t="s">
        <v>42</v>
      </c>
      <c r="Q179" t="s">
        <v>43</v>
      </c>
      <c r="R179" t="s">
        <v>32</v>
      </c>
      <c r="S179" t="s">
        <v>32</v>
      </c>
      <c r="T179" t="s">
        <v>32</v>
      </c>
      <c r="U179" s="6" t="s">
        <v>1303</v>
      </c>
      <c r="V179" s="8">
        <v>38592</v>
      </c>
      <c r="W179" s="17" t="str">
        <f t="shared" si="7"/>
        <v>D5</v>
      </c>
      <c r="X179" s="6" t="s">
        <v>1306</v>
      </c>
      <c r="Y179" s="8">
        <v>0.14684390547263682</v>
      </c>
      <c r="AA179">
        <v>0</v>
      </c>
      <c r="AB179">
        <v>9.99</v>
      </c>
      <c r="AC179">
        <v>12.06</v>
      </c>
      <c r="AD179">
        <f t="shared" si="8"/>
        <v>-0.17164179104477614</v>
      </c>
    </row>
    <row r="180" spans="1:30">
      <c r="A180" t="s">
        <v>1112</v>
      </c>
      <c r="B180" t="s">
        <v>1113</v>
      </c>
      <c r="C180" t="s">
        <v>1112</v>
      </c>
      <c r="D180" t="s">
        <v>1114</v>
      </c>
      <c r="E180" t="s">
        <v>37</v>
      </c>
      <c r="F180" t="s">
        <v>19</v>
      </c>
      <c r="G180" t="s">
        <v>20</v>
      </c>
      <c r="H180" t="s">
        <v>38</v>
      </c>
      <c r="I180" t="s">
        <v>1113</v>
      </c>
      <c r="J180">
        <v>772681</v>
      </c>
      <c r="K180">
        <v>4818566</v>
      </c>
      <c r="L180" s="9" t="s">
        <v>32</v>
      </c>
      <c r="M180" t="s">
        <v>1112</v>
      </c>
      <c r="N180" t="s">
        <v>22</v>
      </c>
      <c r="O180" t="s">
        <v>51</v>
      </c>
      <c r="P180" t="s">
        <v>52</v>
      </c>
      <c r="Q180" t="s">
        <v>54</v>
      </c>
      <c r="R180" t="s">
        <v>32</v>
      </c>
      <c r="S180" t="s">
        <v>32</v>
      </c>
      <c r="T180" t="s">
        <v>32</v>
      </c>
      <c r="U180" s="6" t="s">
        <v>1303</v>
      </c>
      <c r="V180" s="8">
        <v>39540</v>
      </c>
      <c r="W180" s="17" t="str">
        <f t="shared" si="7"/>
        <v>D5</v>
      </c>
      <c r="X180" s="6" t="s">
        <v>1306</v>
      </c>
      <c r="Y180" s="8">
        <v>0.53067779463834097</v>
      </c>
      <c r="AA180">
        <v>0</v>
      </c>
      <c r="AB180">
        <v>50.050000000000004</v>
      </c>
      <c r="AC180">
        <v>50.050000000000004</v>
      </c>
      <c r="AD180">
        <f t="shared" si="8"/>
        <v>0</v>
      </c>
    </row>
    <row r="181" spans="1:30">
      <c r="A181" t="s">
        <v>1118</v>
      </c>
      <c r="B181" t="s">
        <v>1119</v>
      </c>
      <c r="C181" t="s">
        <v>1118</v>
      </c>
      <c r="D181" t="s">
        <v>1120</v>
      </c>
      <c r="E181" t="s">
        <v>37</v>
      </c>
      <c r="F181" t="s">
        <v>19</v>
      </c>
      <c r="G181" t="s">
        <v>20</v>
      </c>
      <c r="H181" t="s">
        <v>38</v>
      </c>
      <c r="I181" t="s">
        <v>1119</v>
      </c>
      <c r="J181">
        <v>692011</v>
      </c>
      <c r="K181">
        <v>5551365</v>
      </c>
      <c r="L181" s="9" t="s">
        <v>32</v>
      </c>
      <c r="M181" t="s">
        <v>1118</v>
      </c>
      <c r="N181" t="s">
        <v>22</v>
      </c>
      <c r="O181" t="s">
        <v>29</v>
      </c>
      <c r="P181" t="s">
        <v>30</v>
      </c>
      <c r="Q181" t="s">
        <v>33</v>
      </c>
      <c r="R181" t="s">
        <v>32</v>
      </c>
      <c r="S181" t="s">
        <v>32</v>
      </c>
      <c r="T181" t="s">
        <v>32</v>
      </c>
      <c r="U181" s="6" t="s">
        <v>1303</v>
      </c>
      <c r="V181" s="8">
        <v>33215</v>
      </c>
      <c r="W181" s="17" t="str">
        <f t="shared" si="7"/>
        <v>D5</v>
      </c>
      <c r="X181" s="6" t="s">
        <v>1306</v>
      </c>
      <c r="Y181" s="8">
        <v>0.15803101008580461</v>
      </c>
      <c r="AA181">
        <v>0</v>
      </c>
      <c r="AB181">
        <v>12.950000000000001</v>
      </c>
      <c r="AC181">
        <v>12.5</v>
      </c>
      <c r="AD181">
        <f t="shared" si="8"/>
        <v>3.6000000000000087E-2</v>
      </c>
    </row>
    <row r="182" spans="1:30">
      <c r="A182" t="s">
        <v>1176</v>
      </c>
      <c r="B182" t="s">
        <v>1177</v>
      </c>
      <c r="C182" t="s">
        <v>1176</v>
      </c>
      <c r="D182" t="s">
        <v>1178</v>
      </c>
      <c r="E182" t="s">
        <v>37</v>
      </c>
      <c r="F182" t="s">
        <v>19</v>
      </c>
      <c r="G182" t="s">
        <v>20</v>
      </c>
      <c r="H182" t="s">
        <v>38</v>
      </c>
      <c r="I182" t="s">
        <v>1177</v>
      </c>
      <c r="J182">
        <v>881550</v>
      </c>
      <c r="K182">
        <v>4440301</v>
      </c>
      <c r="L182" s="9" t="s">
        <v>32</v>
      </c>
      <c r="M182" t="s">
        <v>1176</v>
      </c>
      <c r="N182" t="s">
        <v>22</v>
      </c>
      <c r="O182" t="s">
        <v>61</v>
      </c>
      <c r="P182" t="s">
        <v>62</v>
      </c>
      <c r="Q182" t="s">
        <v>62</v>
      </c>
      <c r="R182" t="s">
        <v>32</v>
      </c>
      <c r="S182" t="s">
        <v>32</v>
      </c>
      <c r="T182" t="s">
        <v>32</v>
      </c>
      <c r="U182" s="6" t="s">
        <v>1303</v>
      </c>
      <c r="V182" s="8">
        <v>39581</v>
      </c>
      <c r="W182" s="17" t="str">
        <f t="shared" si="7"/>
        <v>D5</v>
      </c>
      <c r="X182" s="6" t="s">
        <v>1306</v>
      </c>
      <c r="Y182" s="8">
        <v>0.5334124958944948</v>
      </c>
      <c r="AA182">
        <v>0</v>
      </c>
      <c r="AB182">
        <v>4.9000000000000004</v>
      </c>
      <c r="AC182">
        <v>4.01</v>
      </c>
      <c r="AD182">
        <f t="shared" si="8"/>
        <v>0.2219451371571074</v>
      </c>
    </row>
    <row r="183" spans="1:30">
      <c r="A183" t="s">
        <v>1275</v>
      </c>
      <c r="B183" t="s">
        <v>1276</v>
      </c>
      <c r="C183" t="s">
        <v>1275</v>
      </c>
      <c r="D183" t="s">
        <v>1277</v>
      </c>
      <c r="E183" t="s">
        <v>37</v>
      </c>
      <c r="F183" t="s">
        <v>19</v>
      </c>
      <c r="G183" t="s">
        <v>20</v>
      </c>
      <c r="H183" t="s">
        <v>38</v>
      </c>
      <c r="I183" t="s">
        <v>1276</v>
      </c>
      <c r="J183">
        <v>289373</v>
      </c>
      <c r="K183">
        <v>4265010</v>
      </c>
      <c r="L183" s="9" t="s">
        <v>32</v>
      </c>
      <c r="M183" t="s">
        <v>1275</v>
      </c>
      <c r="N183" t="s">
        <v>22</v>
      </c>
      <c r="O183" t="s">
        <v>23</v>
      </c>
      <c r="P183" t="s">
        <v>24</v>
      </c>
      <c r="Q183" t="s">
        <v>44</v>
      </c>
      <c r="R183" t="s">
        <v>32</v>
      </c>
      <c r="S183" t="s">
        <v>32</v>
      </c>
      <c r="T183" t="s">
        <v>32</v>
      </c>
      <c r="U183" s="6" t="s">
        <v>1303</v>
      </c>
      <c r="V183" s="8">
        <v>32136</v>
      </c>
      <c r="W183" s="17" t="str">
        <f t="shared" si="7"/>
        <v>D5</v>
      </c>
      <c r="X183" s="6" t="s">
        <v>1306</v>
      </c>
      <c r="Y183" s="8">
        <v>0.49253174010455564</v>
      </c>
      <c r="AA183">
        <v>0</v>
      </c>
      <c r="AB183">
        <v>18</v>
      </c>
      <c r="AC183">
        <v>19</v>
      </c>
      <c r="AD183">
        <f t="shared" si="8"/>
        <v>-5.2631578947368418E-2</v>
      </c>
    </row>
    <row r="184" spans="1:30">
      <c r="A184" t="s">
        <v>1298</v>
      </c>
      <c r="B184" t="s">
        <v>1299</v>
      </c>
      <c r="C184" t="s">
        <v>1298</v>
      </c>
      <c r="D184" t="s">
        <v>1300</v>
      </c>
      <c r="E184" t="s">
        <v>37</v>
      </c>
      <c r="F184" t="s">
        <v>19</v>
      </c>
      <c r="G184" t="s">
        <v>20</v>
      </c>
      <c r="H184" t="s">
        <v>38</v>
      </c>
      <c r="I184" t="s">
        <v>1299</v>
      </c>
      <c r="J184">
        <v>539997</v>
      </c>
      <c r="K184" t="s">
        <v>1301</v>
      </c>
      <c r="L184" s="9" t="s">
        <v>32</v>
      </c>
      <c r="M184" t="s">
        <v>1298</v>
      </c>
      <c r="N184" t="s">
        <v>22</v>
      </c>
      <c r="O184" t="s">
        <v>29</v>
      </c>
      <c r="P184" t="s">
        <v>30</v>
      </c>
      <c r="Q184" t="s">
        <v>31</v>
      </c>
      <c r="R184" t="s">
        <v>32</v>
      </c>
      <c r="S184" t="s">
        <v>32</v>
      </c>
      <c r="T184" t="s">
        <v>32</v>
      </c>
      <c r="U184" s="6" t="s">
        <v>1303</v>
      </c>
      <c r="V184" s="8">
        <v>31185</v>
      </c>
      <c r="W184" s="17" t="str">
        <f t="shared" si="7"/>
        <v>D5</v>
      </c>
      <c r="X184" s="6" t="s">
        <v>1306</v>
      </c>
      <c r="Y184" s="8">
        <v>0.78217091550424889</v>
      </c>
      <c r="AA184">
        <v>0</v>
      </c>
      <c r="AB184">
        <v>12.55</v>
      </c>
      <c r="AC184">
        <v>12.625</v>
      </c>
      <c r="AD184">
        <f t="shared" si="8"/>
        <v>-5.9405940594058843E-3</v>
      </c>
    </row>
    <row r="185" spans="1:30">
      <c r="A185" t="s">
        <v>66</v>
      </c>
      <c r="B185" t="s">
        <v>67</v>
      </c>
      <c r="C185" t="s">
        <v>66</v>
      </c>
      <c r="D185" t="s">
        <v>68</v>
      </c>
      <c r="E185" t="s">
        <v>18</v>
      </c>
      <c r="F185" t="s">
        <v>19</v>
      </c>
      <c r="G185" t="s">
        <v>20</v>
      </c>
      <c r="H185" t="s">
        <v>21</v>
      </c>
      <c r="I185" t="s">
        <v>67</v>
      </c>
      <c r="J185">
        <v>142806</v>
      </c>
      <c r="K185">
        <v>4017642</v>
      </c>
      <c r="L185" s="9" t="s">
        <v>32</v>
      </c>
      <c r="M185" t="s">
        <v>66</v>
      </c>
      <c r="N185" t="s">
        <v>22</v>
      </c>
      <c r="O185" t="s">
        <v>23</v>
      </c>
      <c r="P185" t="s">
        <v>24</v>
      </c>
      <c r="Q185" t="s">
        <v>56</v>
      </c>
      <c r="R185" t="s">
        <v>32</v>
      </c>
      <c r="S185" t="s">
        <v>32</v>
      </c>
      <c r="T185" t="s">
        <v>32</v>
      </c>
      <c r="U185" s="6" t="s">
        <v>1303</v>
      </c>
      <c r="V185" s="8">
        <v>60323</v>
      </c>
      <c r="W185" s="17" t="str">
        <f t="shared" si="7"/>
        <v>D6</v>
      </c>
      <c r="X185" s="6" t="s">
        <v>1306</v>
      </c>
      <c r="Y185" s="8">
        <v>0.19761948178969879</v>
      </c>
      <c r="AA185">
        <v>0</v>
      </c>
      <c r="AB185">
        <v>46.066500000000005</v>
      </c>
      <c r="AC185">
        <v>40.633000000000003</v>
      </c>
      <c r="AD185">
        <f t="shared" si="8"/>
        <v>0.13372135948613201</v>
      </c>
    </row>
    <row r="186" spans="1:30">
      <c r="A186" t="s">
        <v>69</v>
      </c>
      <c r="B186" t="s">
        <v>70</v>
      </c>
      <c r="C186" t="s">
        <v>69</v>
      </c>
      <c r="D186" t="s">
        <v>71</v>
      </c>
      <c r="E186" t="s">
        <v>37</v>
      </c>
      <c r="F186" t="s">
        <v>19</v>
      </c>
      <c r="G186" t="s">
        <v>20</v>
      </c>
      <c r="H186" t="s">
        <v>38</v>
      </c>
      <c r="I186" t="s">
        <v>72</v>
      </c>
      <c r="J186">
        <v>936630</v>
      </c>
      <c r="K186" t="s">
        <v>73</v>
      </c>
      <c r="L186" s="9" t="s">
        <v>32</v>
      </c>
      <c r="M186" t="s">
        <v>69</v>
      </c>
      <c r="N186" t="s">
        <v>22</v>
      </c>
      <c r="O186" t="s">
        <v>51</v>
      </c>
      <c r="P186" t="s">
        <v>52</v>
      </c>
      <c r="Q186" t="s">
        <v>54</v>
      </c>
      <c r="R186" t="s">
        <v>32</v>
      </c>
      <c r="S186" t="s">
        <v>32</v>
      </c>
      <c r="T186" t="s">
        <v>32</v>
      </c>
      <c r="U186" s="6" t="s">
        <v>1303</v>
      </c>
      <c r="V186" s="8">
        <v>63030</v>
      </c>
      <c r="W186" s="17" t="str">
        <f t="shared" si="7"/>
        <v>D6</v>
      </c>
      <c r="X186" s="6" t="s">
        <v>1306</v>
      </c>
      <c r="Y186" s="8">
        <v>9.4954783436458828E-2</v>
      </c>
      <c r="AA186">
        <v>0</v>
      </c>
      <c r="AB186">
        <v>0.64810000000000001</v>
      </c>
      <c r="AC186">
        <v>0.55559999999999998</v>
      </c>
      <c r="AD186">
        <f t="shared" si="8"/>
        <v>0.16648668106551481</v>
      </c>
    </row>
    <row r="187" spans="1:30">
      <c r="A187" t="s">
        <v>146</v>
      </c>
      <c r="B187" t="s">
        <v>147</v>
      </c>
      <c r="C187" t="s">
        <v>146</v>
      </c>
      <c r="D187" t="s">
        <v>148</v>
      </c>
      <c r="E187" t="s">
        <v>37</v>
      </c>
      <c r="F187" t="s">
        <v>19</v>
      </c>
      <c r="G187" t="s">
        <v>20</v>
      </c>
      <c r="H187" t="s">
        <v>38</v>
      </c>
      <c r="I187" t="s">
        <v>149</v>
      </c>
      <c r="J187">
        <v>276706</v>
      </c>
      <c r="K187">
        <v>5869240</v>
      </c>
      <c r="L187" s="9" t="s">
        <v>32</v>
      </c>
      <c r="M187" t="s">
        <v>146</v>
      </c>
      <c r="N187" t="s">
        <v>22</v>
      </c>
      <c r="O187" t="s">
        <v>23</v>
      </c>
      <c r="P187" t="s">
        <v>24</v>
      </c>
      <c r="Q187" t="s">
        <v>25</v>
      </c>
      <c r="R187" t="s">
        <v>32</v>
      </c>
      <c r="S187" t="s">
        <v>32</v>
      </c>
      <c r="T187" t="s">
        <v>32</v>
      </c>
      <c r="U187" s="6" t="s">
        <v>1303</v>
      </c>
      <c r="V187" s="8">
        <v>70397</v>
      </c>
      <c r="W187" s="17" t="str">
        <f t="shared" si="7"/>
        <v>D6</v>
      </c>
      <c r="X187" s="6" t="s">
        <v>1306</v>
      </c>
      <c r="Y187" s="8">
        <v>0.233447448044661</v>
      </c>
      <c r="AA187">
        <v>0</v>
      </c>
      <c r="AB187">
        <v>13.75</v>
      </c>
      <c r="AC187">
        <v>11.49</v>
      </c>
      <c r="AD187">
        <f t="shared" si="8"/>
        <v>0.19669277632724105</v>
      </c>
    </row>
    <row r="188" spans="1:30">
      <c r="A188" t="s">
        <v>179</v>
      </c>
      <c r="B188" t="s">
        <v>180</v>
      </c>
      <c r="C188" t="s">
        <v>179</v>
      </c>
      <c r="D188" t="s">
        <v>181</v>
      </c>
      <c r="E188" t="s">
        <v>37</v>
      </c>
      <c r="F188" t="s">
        <v>19</v>
      </c>
      <c r="G188" t="s">
        <v>20</v>
      </c>
      <c r="H188" t="s">
        <v>38</v>
      </c>
      <c r="I188" t="s">
        <v>180</v>
      </c>
      <c r="J188">
        <v>692895</v>
      </c>
      <c r="K188">
        <v>5672084</v>
      </c>
      <c r="L188" s="9" t="s">
        <v>182</v>
      </c>
      <c r="M188" t="s">
        <v>179</v>
      </c>
      <c r="N188" t="s">
        <v>22</v>
      </c>
      <c r="O188" t="s">
        <v>61</v>
      </c>
      <c r="P188" t="s">
        <v>62</v>
      </c>
      <c r="Q188" t="s">
        <v>62</v>
      </c>
      <c r="R188" t="s">
        <v>182</v>
      </c>
      <c r="S188" t="s">
        <v>183</v>
      </c>
      <c r="T188" t="s">
        <v>141</v>
      </c>
      <c r="U188" s="6" t="s">
        <v>1303</v>
      </c>
      <c r="V188" s="8">
        <v>53964</v>
      </c>
      <c r="W188" s="17" t="str">
        <f t="shared" si="7"/>
        <v>D6</v>
      </c>
      <c r="X188" s="6" t="s">
        <v>1306</v>
      </c>
      <c r="Y188" s="8">
        <v>0.21493958935586688</v>
      </c>
      <c r="AA188">
        <v>0</v>
      </c>
      <c r="AB188">
        <v>23.721900000000002</v>
      </c>
      <c r="AC188">
        <v>21.5078</v>
      </c>
      <c r="AD188">
        <f t="shared" si="8"/>
        <v>0.1029440482057673</v>
      </c>
    </row>
    <row r="189" spans="1:30">
      <c r="A189" t="s">
        <v>184</v>
      </c>
      <c r="B189" t="s">
        <v>185</v>
      </c>
      <c r="C189" t="s">
        <v>184</v>
      </c>
      <c r="D189" t="s">
        <v>186</v>
      </c>
      <c r="E189" t="s">
        <v>37</v>
      </c>
      <c r="F189" t="s">
        <v>19</v>
      </c>
      <c r="G189" t="s">
        <v>20</v>
      </c>
      <c r="H189" t="s">
        <v>38</v>
      </c>
      <c r="I189" t="s">
        <v>185</v>
      </c>
      <c r="J189">
        <v>685262</v>
      </c>
      <c r="K189">
        <v>5981809</v>
      </c>
      <c r="L189" s="9" t="s">
        <v>32</v>
      </c>
      <c r="M189" t="s">
        <v>184</v>
      </c>
      <c r="N189" t="s">
        <v>22</v>
      </c>
      <c r="O189" t="s">
        <v>51</v>
      </c>
      <c r="P189" t="s">
        <v>52</v>
      </c>
      <c r="Q189" t="s">
        <v>53</v>
      </c>
      <c r="R189" t="s">
        <v>32</v>
      </c>
      <c r="S189" t="s">
        <v>32</v>
      </c>
      <c r="T189" t="s">
        <v>32</v>
      </c>
      <c r="U189" s="6" t="s">
        <v>1303</v>
      </c>
      <c r="V189" s="8">
        <v>68836</v>
      </c>
      <c r="W189" s="17" t="str">
        <f t="shared" si="7"/>
        <v>D6</v>
      </c>
      <c r="X189" s="6" t="s">
        <v>1306</v>
      </c>
      <c r="Y189" s="8">
        <v>0.11069789063861933</v>
      </c>
      <c r="AA189">
        <v>0</v>
      </c>
      <c r="AB189">
        <v>50</v>
      </c>
      <c r="AC189">
        <v>42.5</v>
      </c>
      <c r="AD189">
        <f t="shared" si="8"/>
        <v>0.17647058823529413</v>
      </c>
    </row>
    <row r="190" spans="1:30">
      <c r="A190" t="s">
        <v>322</v>
      </c>
      <c r="B190" t="s">
        <v>323</v>
      </c>
      <c r="C190" t="s">
        <v>322</v>
      </c>
      <c r="D190" t="s">
        <v>324</v>
      </c>
      <c r="E190" t="s">
        <v>18</v>
      </c>
      <c r="F190" t="s">
        <v>19</v>
      </c>
      <c r="G190" t="s">
        <v>20</v>
      </c>
      <c r="H190" t="s">
        <v>21</v>
      </c>
      <c r="I190" t="s">
        <v>323</v>
      </c>
      <c r="J190">
        <v>289391</v>
      </c>
      <c r="K190" t="s">
        <v>325</v>
      </c>
      <c r="L190" s="9" t="s">
        <v>32</v>
      </c>
      <c r="M190" t="s">
        <v>322</v>
      </c>
      <c r="N190" t="s">
        <v>22</v>
      </c>
      <c r="O190" t="s">
        <v>41</v>
      </c>
      <c r="P190" t="s">
        <v>42</v>
      </c>
      <c r="Q190" t="s">
        <v>43</v>
      </c>
      <c r="R190" t="s">
        <v>32</v>
      </c>
      <c r="S190" t="s">
        <v>32</v>
      </c>
      <c r="T190" t="s">
        <v>32</v>
      </c>
      <c r="U190" s="6" t="s">
        <v>1303</v>
      </c>
      <c r="V190" s="8">
        <v>50824</v>
      </c>
      <c r="W190" s="17" t="str">
        <f t="shared" si="7"/>
        <v>D6</v>
      </c>
      <c r="X190" s="6" t="s">
        <v>1306</v>
      </c>
      <c r="Y190" s="8">
        <v>0.67401227766409566</v>
      </c>
      <c r="AA190">
        <v>0</v>
      </c>
      <c r="AB190">
        <v>18.821100000000001</v>
      </c>
      <c r="AC190">
        <v>19.862400000000001</v>
      </c>
      <c r="AD190">
        <f t="shared" si="8"/>
        <v>-5.2425688738521006E-2</v>
      </c>
    </row>
    <row r="191" spans="1:30">
      <c r="A191" t="s">
        <v>326</v>
      </c>
      <c r="B191" t="s">
        <v>327</v>
      </c>
      <c r="C191" t="s">
        <v>326</v>
      </c>
      <c r="D191" t="s">
        <v>327</v>
      </c>
      <c r="E191" t="s">
        <v>37</v>
      </c>
      <c r="F191" t="s">
        <v>19</v>
      </c>
      <c r="G191" t="s">
        <v>20</v>
      </c>
      <c r="H191" t="s">
        <v>38</v>
      </c>
      <c r="I191" t="s">
        <v>328</v>
      </c>
      <c r="J191">
        <v>936627</v>
      </c>
      <c r="K191">
        <v>5738715</v>
      </c>
      <c r="L191" s="9" t="s">
        <v>32</v>
      </c>
      <c r="M191" t="s">
        <v>326</v>
      </c>
      <c r="N191" t="s">
        <v>22</v>
      </c>
      <c r="O191" t="s">
        <v>51</v>
      </c>
      <c r="P191" t="s">
        <v>52</v>
      </c>
      <c r="Q191" t="s">
        <v>54</v>
      </c>
      <c r="R191" t="s">
        <v>32</v>
      </c>
      <c r="S191" t="s">
        <v>32</v>
      </c>
      <c r="T191" t="s">
        <v>32</v>
      </c>
      <c r="U191" s="6" t="s">
        <v>1303</v>
      </c>
      <c r="V191" s="8">
        <v>57489</v>
      </c>
      <c r="W191" s="17" t="str">
        <f t="shared" si="7"/>
        <v>D6</v>
      </c>
      <c r="X191" s="6" t="s">
        <v>1306</v>
      </c>
      <c r="Y191" s="8">
        <v>1.182869766390092</v>
      </c>
      <c r="AA191">
        <v>0</v>
      </c>
      <c r="AB191">
        <v>69</v>
      </c>
      <c r="AC191">
        <v>67.3</v>
      </c>
      <c r="AD191">
        <f t="shared" si="8"/>
        <v>2.5260029717682063E-2</v>
      </c>
    </row>
    <row r="192" spans="1:30">
      <c r="A192" t="s">
        <v>358</v>
      </c>
      <c r="B192" t="s">
        <v>359</v>
      </c>
      <c r="C192" t="s">
        <v>358</v>
      </c>
      <c r="D192" t="s">
        <v>360</v>
      </c>
      <c r="E192" t="s">
        <v>27</v>
      </c>
      <c r="F192" t="s">
        <v>19</v>
      </c>
      <c r="G192" t="s">
        <v>20</v>
      </c>
      <c r="H192" t="s">
        <v>28</v>
      </c>
      <c r="I192" t="s">
        <v>359</v>
      </c>
      <c r="J192">
        <v>881685</v>
      </c>
      <c r="K192">
        <v>4190264</v>
      </c>
      <c r="L192" s="9" t="s">
        <v>32</v>
      </c>
      <c r="M192" t="s">
        <v>358</v>
      </c>
      <c r="N192" t="s">
        <v>22</v>
      </c>
      <c r="O192" t="s">
        <v>51</v>
      </c>
      <c r="P192" t="s">
        <v>52</v>
      </c>
      <c r="Q192" t="s">
        <v>54</v>
      </c>
      <c r="R192" t="s">
        <v>32</v>
      </c>
      <c r="S192" t="s">
        <v>32</v>
      </c>
      <c r="T192" t="s">
        <v>32</v>
      </c>
      <c r="U192" s="6" t="s">
        <v>1303</v>
      </c>
      <c r="V192" s="8">
        <v>69957</v>
      </c>
      <c r="W192" s="17" t="str">
        <f t="shared" si="7"/>
        <v>D6</v>
      </c>
      <c r="X192" s="6" t="s">
        <v>1306</v>
      </c>
      <c r="Y192" s="8">
        <v>0.87387966893949143</v>
      </c>
      <c r="AA192">
        <v>0</v>
      </c>
      <c r="AB192">
        <v>259.09989999999999</v>
      </c>
      <c r="AC192">
        <v>259.09989999999999</v>
      </c>
      <c r="AD192">
        <f t="shared" si="8"/>
        <v>0</v>
      </c>
    </row>
    <row r="193" spans="1:30">
      <c r="A193" t="s">
        <v>434</v>
      </c>
      <c r="B193" t="s">
        <v>435</v>
      </c>
      <c r="C193" t="s">
        <v>434</v>
      </c>
      <c r="D193" t="s">
        <v>436</v>
      </c>
      <c r="E193" t="s">
        <v>18</v>
      </c>
      <c r="F193" t="s">
        <v>19</v>
      </c>
      <c r="G193" t="s">
        <v>20</v>
      </c>
      <c r="H193" t="s">
        <v>21</v>
      </c>
      <c r="I193" t="s">
        <v>435</v>
      </c>
      <c r="J193">
        <v>866358</v>
      </c>
      <c r="K193">
        <v>5017339</v>
      </c>
      <c r="L193" s="9" t="s">
        <v>32</v>
      </c>
      <c r="M193" t="s">
        <v>434</v>
      </c>
      <c r="N193" t="s">
        <v>22</v>
      </c>
      <c r="O193" t="s">
        <v>41</v>
      </c>
      <c r="P193" t="s">
        <v>42</v>
      </c>
      <c r="Q193" t="s">
        <v>222</v>
      </c>
      <c r="R193" t="s">
        <v>32</v>
      </c>
      <c r="S193" t="s">
        <v>32</v>
      </c>
      <c r="T193" t="s">
        <v>32</v>
      </c>
      <c r="U193" s="6" t="s">
        <v>1303</v>
      </c>
      <c r="V193" s="8">
        <v>55176</v>
      </c>
      <c r="W193" s="17" t="str">
        <f t="shared" si="7"/>
        <v>D6</v>
      </c>
      <c r="X193" s="6" t="s">
        <v>1306</v>
      </c>
      <c r="Y193" s="8">
        <v>0.69800275482093666</v>
      </c>
      <c r="AA193">
        <v>0</v>
      </c>
      <c r="AB193">
        <v>27.181900000000002</v>
      </c>
      <c r="AC193">
        <v>23.144600000000001</v>
      </c>
      <c r="AD193">
        <f t="shared" si="8"/>
        <v>0.17443809787164186</v>
      </c>
    </row>
    <row r="194" spans="1:30">
      <c r="A194" t="s">
        <v>519</v>
      </c>
      <c r="B194" t="s">
        <v>520</v>
      </c>
      <c r="C194" t="s">
        <v>519</v>
      </c>
      <c r="D194" t="s">
        <v>521</v>
      </c>
      <c r="E194" t="s">
        <v>37</v>
      </c>
      <c r="F194" t="s">
        <v>19</v>
      </c>
      <c r="G194" t="s">
        <v>20</v>
      </c>
      <c r="H194" t="s">
        <v>38</v>
      </c>
      <c r="I194" t="s">
        <v>522</v>
      </c>
      <c r="J194">
        <v>539959</v>
      </c>
      <c r="K194">
        <v>4682341</v>
      </c>
      <c r="L194" s="9" t="s">
        <v>32</v>
      </c>
      <c r="M194" t="s">
        <v>519</v>
      </c>
      <c r="N194" t="s">
        <v>22</v>
      </c>
      <c r="O194" t="s">
        <v>93</v>
      </c>
      <c r="P194" t="s">
        <v>94</v>
      </c>
      <c r="Q194" t="s">
        <v>136</v>
      </c>
      <c r="R194" t="s">
        <v>32</v>
      </c>
      <c r="S194" t="s">
        <v>32</v>
      </c>
      <c r="T194" t="s">
        <v>32</v>
      </c>
      <c r="U194" s="6" t="s">
        <v>1303</v>
      </c>
      <c r="V194" s="8">
        <v>71283</v>
      </c>
      <c r="W194" s="17" t="str">
        <f t="shared" ref="W194:W257" si="9">VLOOKUP(V194,$AH$2:$AI$11,2)</f>
        <v>D6</v>
      </c>
      <c r="X194" s="6" t="s">
        <v>1306</v>
      </c>
      <c r="Y194" s="8">
        <v>3.3574625085925116</v>
      </c>
      <c r="AA194">
        <v>0</v>
      </c>
      <c r="AB194">
        <v>64</v>
      </c>
      <c r="AC194">
        <v>63</v>
      </c>
      <c r="AD194">
        <f t="shared" ref="AD194:AD257" si="10">+(AB194-AC194)/AC194</f>
        <v>1.5873015873015872E-2</v>
      </c>
    </row>
    <row r="195" spans="1:30">
      <c r="A195" t="s">
        <v>564</v>
      </c>
      <c r="B195" t="s">
        <v>565</v>
      </c>
      <c r="C195" t="s">
        <v>564</v>
      </c>
      <c r="D195" t="s">
        <v>566</v>
      </c>
      <c r="E195" t="s">
        <v>37</v>
      </c>
      <c r="F195" t="s">
        <v>19</v>
      </c>
      <c r="G195" t="s">
        <v>20</v>
      </c>
      <c r="H195" t="s">
        <v>45</v>
      </c>
      <c r="I195" t="s">
        <v>567</v>
      </c>
      <c r="J195">
        <v>539962</v>
      </c>
      <c r="K195">
        <v>4410304</v>
      </c>
      <c r="L195" s="9" t="s">
        <v>32</v>
      </c>
      <c r="M195" t="s">
        <v>564</v>
      </c>
      <c r="N195" t="s">
        <v>22</v>
      </c>
      <c r="O195" t="s">
        <v>51</v>
      </c>
      <c r="P195" t="s">
        <v>52</v>
      </c>
      <c r="Q195" t="s">
        <v>54</v>
      </c>
      <c r="R195" t="s">
        <v>32</v>
      </c>
      <c r="S195" t="s">
        <v>32</v>
      </c>
      <c r="T195" t="s">
        <v>32</v>
      </c>
      <c r="U195" s="6" t="s">
        <v>1303</v>
      </c>
      <c r="V195" s="8">
        <v>59602</v>
      </c>
      <c r="W195" s="17" t="str">
        <f t="shared" si="9"/>
        <v>D6</v>
      </c>
      <c r="X195" s="6" t="s">
        <v>1306</v>
      </c>
      <c r="Y195" s="8">
        <v>0.47459816784671655</v>
      </c>
      <c r="AA195">
        <v>0</v>
      </c>
      <c r="AB195">
        <v>27.400000000000002</v>
      </c>
      <c r="AC195">
        <v>28</v>
      </c>
      <c r="AD195">
        <f t="shared" si="10"/>
        <v>-2.1428571428571352E-2</v>
      </c>
    </row>
    <row r="196" spans="1:30">
      <c r="A196" t="s">
        <v>689</v>
      </c>
      <c r="B196" t="s">
        <v>690</v>
      </c>
      <c r="C196" t="s">
        <v>689</v>
      </c>
      <c r="D196" t="s">
        <v>691</v>
      </c>
      <c r="E196" t="s">
        <v>37</v>
      </c>
      <c r="F196" t="s">
        <v>19</v>
      </c>
      <c r="G196" t="s">
        <v>20</v>
      </c>
      <c r="H196" t="s">
        <v>45</v>
      </c>
      <c r="I196" t="s">
        <v>690</v>
      </c>
      <c r="J196">
        <v>741849</v>
      </c>
      <c r="K196">
        <v>4395155</v>
      </c>
      <c r="L196" s="9" t="s">
        <v>32</v>
      </c>
      <c r="M196" t="s">
        <v>689</v>
      </c>
      <c r="N196" t="s">
        <v>22</v>
      </c>
      <c r="O196" t="s">
        <v>46</v>
      </c>
      <c r="P196" t="s">
        <v>47</v>
      </c>
      <c r="Q196" t="s">
        <v>47</v>
      </c>
      <c r="R196" t="s">
        <v>32</v>
      </c>
      <c r="S196" t="s">
        <v>32</v>
      </c>
      <c r="T196" t="s">
        <v>32</v>
      </c>
      <c r="U196" s="6" t="s">
        <v>1303</v>
      </c>
      <c r="V196" s="8">
        <v>49727</v>
      </c>
      <c r="W196" s="17" t="str">
        <f t="shared" si="9"/>
        <v>D6</v>
      </c>
      <c r="X196" s="6" t="s">
        <v>1306</v>
      </c>
      <c r="Y196" s="8">
        <v>1.7754740885233373</v>
      </c>
      <c r="AA196">
        <v>0</v>
      </c>
      <c r="AB196">
        <v>4.4424999999999999</v>
      </c>
      <c r="AC196">
        <v>4.375</v>
      </c>
      <c r="AD196">
        <f t="shared" si="10"/>
        <v>1.5428571428571404E-2</v>
      </c>
    </row>
    <row r="197" spans="1:30">
      <c r="A197" t="s">
        <v>692</v>
      </c>
      <c r="B197" t="s">
        <v>693</v>
      </c>
      <c r="C197" t="s">
        <v>692</v>
      </c>
      <c r="D197" t="s">
        <v>694</v>
      </c>
      <c r="E197" t="s">
        <v>37</v>
      </c>
      <c r="F197" t="s">
        <v>19</v>
      </c>
      <c r="G197" t="s">
        <v>20</v>
      </c>
      <c r="H197" t="s">
        <v>38</v>
      </c>
      <c r="I197" t="s">
        <v>693</v>
      </c>
      <c r="J197">
        <v>885298</v>
      </c>
      <c r="K197">
        <v>5187942</v>
      </c>
      <c r="L197" s="9" t="s">
        <v>32</v>
      </c>
      <c r="M197" t="s">
        <v>692</v>
      </c>
      <c r="N197" t="s">
        <v>22</v>
      </c>
      <c r="O197" t="s">
        <v>41</v>
      </c>
      <c r="P197" t="s">
        <v>42</v>
      </c>
      <c r="Q197" t="s">
        <v>43</v>
      </c>
      <c r="R197" t="s">
        <v>32</v>
      </c>
      <c r="S197" t="s">
        <v>32</v>
      </c>
      <c r="T197" t="s">
        <v>32</v>
      </c>
      <c r="U197" s="6" t="s">
        <v>1303</v>
      </c>
      <c r="V197" s="8">
        <v>59525</v>
      </c>
      <c r="W197" s="17" t="str">
        <f t="shared" si="9"/>
        <v>D6</v>
      </c>
      <c r="X197" s="6" t="s">
        <v>1306</v>
      </c>
      <c r="Y197" s="8">
        <v>1.1767492650146998</v>
      </c>
      <c r="AA197">
        <v>0</v>
      </c>
      <c r="AB197">
        <v>20</v>
      </c>
      <c r="AC197">
        <v>23.3</v>
      </c>
      <c r="AD197">
        <f t="shared" si="10"/>
        <v>-0.14163090128755368</v>
      </c>
    </row>
    <row r="198" spans="1:30">
      <c r="A198" t="s">
        <v>705</v>
      </c>
      <c r="B198" t="s">
        <v>706</v>
      </c>
      <c r="C198" t="s">
        <v>705</v>
      </c>
      <c r="D198" t="s">
        <v>706</v>
      </c>
      <c r="E198" t="s">
        <v>37</v>
      </c>
      <c r="F198" t="s">
        <v>19</v>
      </c>
      <c r="G198" t="s">
        <v>20</v>
      </c>
      <c r="H198" t="s">
        <v>38</v>
      </c>
      <c r="I198" t="s">
        <v>706</v>
      </c>
      <c r="J198">
        <v>865634</v>
      </c>
      <c r="K198" t="s">
        <v>707</v>
      </c>
      <c r="L198" s="9" t="s">
        <v>708</v>
      </c>
      <c r="M198" t="s">
        <v>705</v>
      </c>
      <c r="N198" t="s">
        <v>22</v>
      </c>
      <c r="O198" t="s">
        <v>61</v>
      </c>
      <c r="P198" t="s">
        <v>62</v>
      </c>
      <c r="Q198" t="s">
        <v>62</v>
      </c>
      <c r="R198" t="s">
        <v>708</v>
      </c>
      <c r="S198" t="s">
        <v>709</v>
      </c>
      <c r="T198" t="s">
        <v>104</v>
      </c>
      <c r="U198" s="6" t="s">
        <v>1303</v>
      </c>
      <c r="V198" s="8">
        <v>54600</v>
      </c>
      <c r="W198" s="17" t="str">
        <f t="shared" si="9"/>
        <v>D6</v>
      </c>
      <c r="X198" s="6" t="s">
        <v>1306</v>
      </c>
      <c r="Y198" s="8">
        <v>0.21712454212454213</v>
      </c>
      <c r="AA198">
        <v>0</v>
      </c>
      <c r="AB198">
        <v>14.954600000000001</v>
      </c>
      <c r="AC198">
        <v>17.476200000000002</v>
      </c>
      <c r="AD198">
        <f t="shared" si="10"/>
        <v>-0.14428765978874131</v>
      </c>
    </row>
    <row r="199" spans="1:30">
      <c r="A199" t="s">
        <v>771</v>
      </c>
      <c r="B199" t="s">
        <v>772</v>
      </c>
      <c r="C199" t="s">
        <v>771</v>
      </c>
      <c r="D199" t="s">
        <v>773</v>
      </c>
      <c r="E199" t="s">
        <v>37</v>
      </c>
      <c r="F199" t="s">
        <v>19</v>
      </c>
      <c r="G199" t="s">
        <v>20</v>
      </c>
      <c r="H199" t="s">
        <v>38</v>
      </c>
      <c r="I199" t="s">
        <v>772</v>
      </c>
      <c r="J199">
        <v>273723</v>
      </c>
      <c r="K199">
        <v>4620170</v>
      </c>
      <c r="L199" s="9" t="s">
        <v>774</v>
      </c>
      <c r="M199" t="s">
        <v>771</v>
      </c>
      <c r="N199" t="s">
        <v>22</v>
      </c>
      <c r="O199" t="s">
        <v>61</v>
      </c>
      <c r="P199" t="s">
        <v>62</v>
      </c>
      <c r="Q199" t="s">
        <v>62</v>
      </c>
      <c r="R199" t="s">
        <v>774</v>
      </c>
      <c r="S199" t="s">
        <v>775</v>
      </c>
      <c r="T199" t="s">
        <v>776</v>
      </c>
      <c r="U199" s="6" t="s">
        <v>1303</v>
      </c>
      <c r="V199" s="8">
        <v>61920</v>
      </c>
      <c r="W199" s="17" t="str">
        <f t="shared" si="9"/>
        <v>D6</v>
      </c>
      <c r="X199" s="6" t="s">
        <v>1306</v>
      </c>
      <c r="Y199" s="8">
        <v>1.9153746770025841E-2</v>
      </c>
      <c r="AA199">
        <v>0</v>
      </c>
      <c r="AB199">
        <v>44.384900000000002</v>
      </c>
      <c r="AC199">
        <v>35.5</v>
      </c>
      <c r="AD199">
        <f t="shared" si="10"/>
        <v>0.25027887323943665</v>
      </c>
    </row>
    <row r="200" spans="1:30">
      <c r="A200" t="s">
        <v>803</v>
      </c>
      <c r="B200" t="s">
        <v>804</v>
      </c>
      <c r="C200" t="s">
        <v>803</v>
      </c>
      <c r="D200" t="s">
        <v>805</v>
      </c>
      <c r="E200" t="s">
        <v>37</v>
      </c>
      <c r="F200" t="s">
        <v>19</v>
      </c>
      <c r="G200" t="s">
        <v>20</v>
      </c>
      <c r="H200" t="s">
        <v>38</v>
      </c>
      <c r="I200" t="s">
        <v>804</v>
      </c>
      <c r="J200">
        <v>885722</v>
      </c>
      <c r="K200">
        <v>5249518</v>
      </c>
      <c r="L200" s="9" t="s">
        <v>806</v>
      </c>
      <c r="M200" t="s">
        <v>803</v>
      </c>
      <c r="N200" t="s">
        <v>22</v>
      </c>
      <c r="O200" t="s">
        <v>41</v>
      </c>
      <c r="P200" t="s">
        <v>42</v>
      </c>
      <c r="Q200" t="s">
        <v>43</v>
      </c>
      <c r="R200" t="s">
        <v>806</v>
      </c>
      <c r="S200" t="s">
        <v>807</v>
      </c>
      <c r="T200" t="s">
        <v>497</v>
      </c>
      <c r="U200" s="6" t="s">
        <v>1303</v>
      </c>
      <c r="V200" s="8">
        <v>54971</v>
      </c>
      <c r="W200" s="17" t="str">
        <f t="shared" si="9"/>
        <v>D6</v>
      </c>
      <c r="X200" s="6" t="s">
        <v>1306</v>
      </c>
      <c r="Y200" s="8">
        <v>0.59125720834621887</v>
      </c>
      <c r="AA200">
        <v>0</v>
      </c>
      <c r="AB200">
        <v>41.138000000000005</v>
      </c>
      <c r="AC200">
        <v>41.216999999999999</v>
      </c>
      <c r="AD200">
        <f t="shared" si="10"/>
        <v>-1.9166848630417916E-3</v>
      </c>
    </row>
    <row r="201" spans="1:30">
      <c r="A201" t="s">
        <v>808</v>
      </c>
      <c r="B201" t="s">
        <v>809</v>
      </c>
      <c r="C201" t="s">
        <v>808</v>
      </c>
      <c r="D201" t="s">
        <v>810</v>
      </c>
      <c r="E201" t="s">
        <v>37</v>
      </c>
      <c r="F201" t="s">
        <v>19</v>
      </c>
      <c r="G201" t="s">
        <v>20</v>
      </c>
      <c r="H201" t="s">
        <v>45</v>
      </c>
      <c r="I201" t="s">
        <v>809</v>
      </c>
      <c r="J201">
        <v>885058</v>
      </c>
      <c r="K201" t="s">
        <v>811</v>
      </c>
      <c r="L201" s="9" t="s">
        <v>812</v>
      </c>
      <c r="M201" t="s">
        <v>808</v>
      </c>
      <c r="N201" t="s">
        <v>22</v>
      </c>
      <c r="O201" t="s">
        <v>41</v>
      </c>
      <c r="P201" t="s">
        <v>42</v>
      </c>
      <c r="Q201" t="s">
        <v>81</v>
      </c>
      <c r="R201" t="s">
        <v>812</v>
      </c>
      <c r="S201" t="s">
        <v>813</v>
      </c>
      <c r="T201" t="s">
        <v>150</v>
      </c>
      <c r="U201" s="6" t="s">
        <v>1303</v>
      </c>
      <c r="V201" s="8">
        <v>55212</v>
      </c>
      <c r="W201" s="17" t="str">
        <f t="shared" si="9"/>
        <v>D6</v>
      </c>
      <c r="X201" s="6" t="s">
        <v>1306</v>
      </c>
      <c r="Y201" s="8">
        <v>0.6380134753314497</v>
      </c>
      <c r="AA201">
        <v>0</v>
      </c>
      <c r="AB201">
        <v>8.0254000000000012</v>
      </c>
      <c r="AC201">
        <v>8.3583999999999996</v>
      </c>
      <c r="AD201">
        <f t="shared" si="10"/>
        <v>-3.9840160796324464E-2</v>
      </c>
    </row>
    <row r="202" spans="1:30">
      <c r="A202" t="s">
        <v>825</v>
      </c>
      <c r="B202" t="s">
        <v>826</v>
      </c>
      <c r="C202" t="s">
        <v>825</v>
      </c>
      <c r="D202" t="s">
        <v>827</v>
      </c>
      <c r="E202" t="s">
        <v>37</v>
      </c>
      <c r="F202" t="s">
        <v>19</v>
      </c>
      <c r="G202" t="s">
        <v>20</v>
      </c>
      <c r="H202" t="s">
        <v>38</v>
      </c>
      <c r="I202" t="s">
        <v>826</v>
      </c>
      <c r="J202">
        <v>936715</v>
      </c>
      <c r="K202">
        <v>4507659</v>
      </c>
      <c r="L202" s="9" t="s">
        <v>32</v>
      </c>
      <c r="M202" t="s">
        <v>825</v>
      </c>
      <c r="N202" t="s">
        <v>22</v>
      </c>
      <c r="O202" t="s">
        <v>51</v>
      </c>
      <c r="P202" t="s">
        <v>52</v>
      </c>
      <c r="Q202" t="s">
        <v>117</v>
      </c>
      <c r="R202" t="s">
        <v>32</v>
      </c>
      <c r="S202" t="s">
        <v>32</v>
      </c>
      <c r="T202" t="s">
        <v>32</v>
      </c>
      <c r="U202" s="6" t="s">
        <v>1303</v>
      </c>
      <c r="V202" s="8">
        <v>68330</v>
      </c>
      <c r="W202" s="17" t="str">
        <f t="shared" si="9"/>
        <v>D6</v>
      </c>
      <c r="X202" s="6" t="s">
        <v>1306</v>
      </c>
      <c r="Y202" s="8">
        <v>1.5869603395287575</v>
      </c>
      <c r="AA202">
        <v>0</v>
      </c>
      <c r="AB202">
        <v>56</v>
      </c>
      <c r="AC202">
        <v>55.95</v>
      </c>
      <c r="AD202">
        <f t="shared" si="10"/>
        <v>8.9365504915097684E-4</v>
      </c>
    </row>
    <row r="203" spans="1:30">
      <c r="A203" t="s">
        <v>828</v>
      </c>
      <c r="B203" t="s">
        <v>829</v>
      </c>
      <c r="C203" t="s">
        <v>828</v>
      </c>
      <c r="D203" t="s">
        <v>830</v>
      </c>
      <c r="E203" t="s">
        <v>18</v>
      </c>
      <c r="F203" t="s">
        <v>19</v>
      </c>
      <c r="G203" t="s">
        <v>20</v>
      </c>
      <c r="H203" t="s">
        <v>21</v>
      </c>
      <c r="I203" t="s">
        <v>829</v>
      </c>
      <c r="J203">
        <v>142659</v>
      </c>
      <c r="K203">
        <v>4439451</v>
      </c>
      <c r="L203" s="9" t="s">
        <v>32</v>
      </c>
      <c r="M203" t="s">
        <v>828</v>
      </c>
      <c r="N203" t="s">
        <v>22</v>
      </c>
      <c r="O203" t="s">
        <v>23</v>
      </c>
      <c r="P203" t="s">
        <v>24</v>
      </c>
      <c r="Q203" t="s">
        <v>56</v>
      </c>
      <c r="R203" t="s">
        <v>32</v>
      </c>
      <c r="S203" t="s">
        <v>32</v>
      </c>
      <c r="T203" t="s">
        <v>32</v>
      </c>
      <c r="U203" s="6" t="s">
        <v>1303</v>
      </c>
      <c r="V203" s="8">
        <v>62180</v>
      </c>
      <c r="W203" s="17" t="str">
        <f t="shared" si="9"/>
        <v>D6</v>
      </c>
      <c r="X203" s="6" t="s">
        <v>1306</v>
      </c>
      <c r="Y203" s="8">
        <v>0.27616596976519781</v>
      </c>
      <c r="AA203">
        <v>0</v>
      </c>
      <c r="AB203">
        <v>23.8</v>
      </c>
      <c r="AC203">
        <v>24.1</v>
      </c>
      <c r="AD203">
        <f t="shared" si="10"/>
        <v>-1.2448132780083016E-2</v>
      </c>
    </row>
    <row r="204" spans="1:30">
      <c r="A204" t="s">
        <v>851</v>
      </c>
      <c r="B204" t="s">
        <v>852</v>
      </c>
      <c r="C204" t="s">
        <v>851</v>
      </c>
      <c r="D204" t="s">
        <v>853</v>
      </c>
      <c r="E204" t="s">
        <v>18</v>
      </c>
      <c r="F204" t="s">
        <v>19</v>
      </c>
      <c r="G204" t="s">
        <v>20</v>
      </c>
      <c r="H204" t="s">
        <v>21</v>
      </c>
      <c r="I204" t="s">
        <v>852</v>
      </c>
      <c r="J204">
        <v>672521</v>
      </c>
      <c r="K204">
        <v>4018720</v>
      </c>
      <c r="L204" s="9" t="s">
        <v>32</v>
      </c>
      <c r="M204" t="s">
        <v>851</v>
      </c>
      <c r="N204" t="s">
        <v>22</v>
      </c>
      <c r="O204" t="s">
        <v>23</v>
      </c>
      <c r="P204" t="s">
        <v>24</v>
      </c>
      <c r="Q204" t="s">
        <v>25</v>
      </c>
      <c r="R204" t="s">
        <v>32</v>
      </c>
      <c r="S204" t="s">
        <v>32</v>
      </c>
      <c r="T204" t="s">
        <v>32</v>
      </c>
      <c r="U204" s="6" t="s">
        <v>1303</v>
      </c>
      <c r="V204" s="8">
        <v>60611</v>
      </c>
      <c r="W204" s="17" t="str">
        <f t="shared" si="9"/>
        <v>D6</v>
      </c>
      <c r="X204" s="6" t="s">
        <v>1306</v>
      </c>
      <c r="Y204" s="8">
        <v>5.9741631057068846E-2</v>
      </c>
      <c r="AA204">
        <v>0</v>
      </c>
      <c r="AB204">
        <v>12.07</v>
      </c>
      <c r="AC204">
        <v>16.150000000000002</v>
      </c>
      <c r="AD204">
        <f t="shared" si="10"/>
        <v>-0.25263157894736848</v>
      </c>
    </row>
    <row r="205" spans="1:30">
      <c r="A205" t="s">
        <v>890</v>
      </c>
      <c r="B205" t="s">
        <v>891</v>
      </c>
      <c r="C205" t="s">
        <v>890</v>
      </c>
      <c r="D205" t="s">
        <v>892</v>
      </c>
      <c r="E205" t="s">
        <v>37</v>
      </c>
      <c r="F205" t="s">
        <v>19</v>
      </c>
      <c r="G205" t="s">
        <v>20</v>
      </c>
      <c r="H205" t="s">
        <v>38</v>
      </c>
      <c r="I205" t="s">
        <v>891</v>
      </c>
      <c r="J205">
        <v>289137</v>
      </c>
      <c r="K205">
        <v>5953109</v>
      </c>
      <c r="L205" s="9" t="s">
        <v>893</v>
      </c>
      <c r="M205" t="s">
        <v>890</v>
      </c>
      <c r="N205" t="s">
        <v>22</v>
      </c>
      <c r="O205" t="s">
        <v>23</v>
      </c>
      <c r="P205" t="s">
        <v>24</v>
      </c>
      <c r="Q205" t="s">
        <v>44</v>
      </c>
      <c r="R205" t="s">
        <v>893</v>
      </c>
      <c r="S205" t="s">
        <v>894</v>
      </c>
      <c r="T205" t="s">
        <v>437</v>
      </c>
      <c r="U205" s="6" t="s">
        <v>1303</v>
      </c>
      <c r="V205" s="8">
        <v>60071</v>
      </c>
      <c r="W205" s="17" t="str">
        <f t="shared" si="9"/>
        <v>D6</v>
      </c>
      <c r="X205" s="6" t="s">
        <v>1306</v>
      </c>
      <c r="Y205" s="8">
        <v>0.75062842303274457</v>
      </c>
      <c r="AA205">
        <v>0</v>
      </c>
      <c r="AB205">
        <v>11.99</v>
      </c>
      <c r="AC205">
        <v>8.66</v>
      </c>
      <c r="AD205">
        <f t="shared" si="10"/>
        <v>0.38452655889145498</v>
      </c>
    </row>
    <row r="206" spans="1:30">
      <c r="A206" t="s">
        <v>963</v>
      </c>
      <c r="B206" t="s">
        <v>964</v>
      </c>
      <c r="C206" t="s">
        <v>963</v>
      </c>
      <c r="D206" t="s">
        <v>965</v>
      </c>
      <c r="E206" t="s">
        <v>37</v>
      </c>
      <c r="F206" t="s">
        <v>19</v>
      </c>
      <c r="G206" t="s">
        <v>20</v>
      </c>
      <c r="H206" t="s">
        <v>45</v>
      </c>
      <c r="I206" t="s">
        <v>966</v>
      </c>
      <c r="J206">
        <v>267998</v>
      </c>
      <c r="K206">
        <v>4596431</v>
      </c>
      <c r="L206" s="9" t="s">
        <v>967</v>
      </c>
      <c r="M206" t="s">
        <v>963</v>
      </c>
      <c r="N206" t="s">
        <v>22</v>
      </c>
      <c r="O206" t="s">
        <v>61</v>
      </c>
      <c r="P206" t="s">
        <v>62</v>
      </c>
      <c r="Q206" t="s">
        <v>62</v>
      </c>
      <c r="R206" t="s">
        <v>967</v>
      </c>
      <c r="S206" t="s">
        <v>968</v>
      </c>
      <c r="T206" t="s">
        <v>198</v>
      </c>
      <c r="U206" s="6" t="s">
        <v>1303</v>
      </c>
      <c r="V206" s="8">
        <v>54627</v>
      </c>
      <c r="W206" s="17" t="str">
        <f t="shared" si="9"/>
        <v>D6</v>
      </c>
      <c r="X206" s="6" t="s">
        <v>1306</v>
      </c>
      <c r="Y206" s="8">
        <v>0.32775001372947443</v>
      </c>
      <c r="AA206">
        <v>0</v>
      </c>
      <c r="AB206">
        <v>18.5</v>
      </c>
      <c r="AC206">
        <v>18</v>
      </c>
      <c r="AD206">
        <f t="shared" si="10"/>
        <v>2.7777777777777776E-2</v>
      </c>
    </row>
    <row r="207" spans="1:30">
      <c r="A207" t="s">
        <v>997</v>
      </c>
      <c r="B207" t="s">
        <v>998</v>
      </c>
      <c r="C207" t="s">
        <v>997</v>
      </c>
      <c r="D207" t="s">
        <v>999</v>
      </c>
      <c r="E207" t="s">
        <v>37</v>
      </c>
      <c r="F207" t="s">
        <v>19</v>
      </c>
      <c r="G207" t="s">
        <v>20</v>
      </c>
      <c r="H207" t="s">
        <v>38</v>
      </c>
      <c r="I207" t="s">
        <v>998</v>
      </c>
      <c r="J207">
        <v>539999</v>
      </c>
      <c r="K207">
        <v>4688219</v>
      </c>
      <c r="L207" s="9" t="s">
        <v>32</v>
      </c>
      <c r="M207" t="s">
        <v>997</v>
      </c>
      <c r="N207" t="s">
        <v>22</v>
      </c>
      <c r="O207" t="s">
        <v>29</v>
      </c>
      <c r="P207" t="s">
        <v>30</v>
      </c>
      <c r="Q207" t="s">
        <v>33</v>
      </c>
      <c r="R207" t="s">
        <v>32</v>
      </c>
      <c r="S207" t="s">
        <v>32</v>
      </c>
      <c r="T207" t="s">
        <v>32</v>
      </c>
      <c r="U207" s="6" t="s">
        <v>1303</v>
      </c>
      <c r="V207" s="8">
        <v>51239</v>
      </c>
      <c r="W207" s="17" t="str">
        <f t="shared" si="9"/>
        <v>D6</v>
      </c>
      <c r="X207" s="6" t="s">
        <v>1306</v>
      </c>
      <c r="Y207" s="8">
        <v>0.84275649407677744</v>
      </c>
      <c r="AA207">
        <v>0</v>
      </c>
      <c r="AB207">
        <v>14.4</v>
      </c>
      <c r="AC207">
        <v>14.360000000000001</v>
      </c>
      <c r="AD207">
        <f t="shared" si="10"/>
        <v>2.7855153203342024E-3</v>
      </c>
    </row>
    <row r="208" spans="1:30">
      <c r="A208" t="s">
        <v>1052</v>
      </c>
      <c r="B208" t="s">
        <v>1053</v>
      </c>
      <c r="C208" t="s">
        <v>1052</v>
      </c>
      <c r="D208" t="s">
        <v>1054</v>
      </c>
      <c r="E208" t="s">
        <v>37</v>
      </c>
      <c r="F208" t="s">
        <v>19</v>
      </c>
      <c r="G208" t="s">
        <v>20</v>
      </c>
      <c r="H208" t="s">
        <v>38</v>
      </c>
      <c r="I208" t="s">
        <v>1053</v>
      </c>
      <c r="J208">
        <v>540158</v>
      </c>
      <c r="K208">
        <v>4054940</v>
      </c>
      <c r="L208" s="9" t="s">
        <v>32</v>
      </c>
      <c r="M208" t="s">
        <v>1052</v>
      </c>
      <c r="N208" t="s">
        <v>22</v>
      </c>
      <c r="O208" t="s">
        <v>41</v>
      </c>
      <c r="P208" t="s">
        <v>52</v>
      </c>
      <c r="Q208" t="s">
        <v>117</v>
      </c>
      <c r="R208" t="s">
        <v>32</v>
      </c>
      <c r="S208" t="s">
        <v>32</v>
      </c>
      <c r="T208" t="s">
        <v>32</v>
      </c>
      <c r="U208" s="6" t="s">
        <v>1303</v>
      </c>
      <c r="V208" s="8">
        <v>57699</v>
      </c>
      <c r="W208" s="17" t="str">
        <f t="shared" si="9"/>
        <v>D6</v>
      </c>
      <c r="X208" s="6" t="s">
        <v>1306</v>
      </c>
      <c r="Y208" s="8">
        <v>0.86180003119638127</v>
      </c>
      <c r="AA208">
        <v>0</v>
      </c>
      <c r="AB208">
        <v>14</v>
      </c>
      <c r="AC208">
        <v>13.8</v>
      </c>
      <c r="AD208">
        <f t="shared" si="10"/>
        <v>1.4492753623188354E-2</v>
      </c>
    </row>
    <row r="209" spans="1:30">
      <c r="A209" t="s">
        <v>1105</v>
      </c>
      <c r="B209" t="s">
        <v>1106</v>
      </c>
      <c r="C209" t="s">
        <v>1105</v>
      </c>
      <c r="D209" t="s">
        <v>1107</v>
      </c>
      <c r="E209" t="s">
        <v>37</v>
      </c>
      <c r="F209" t="s">
        <v>19</v>
      </c>
      <c r="G209" t="s">
        <v>20</v>
      </c>
      <c r="H209" t="s">
        <v>38</v>
      </c>
      <c r="I209" t="s">
        <v>1106</v>
      </c>
      <c r="J209">
        <v>692871</v>
      </c>
      <c r="K209">
        <v>5663000</v>
      </c>
      <c r="L209" s="9" t="s">
        <v>32</v>
      </c>
      <c r="M209" t="s">
        <v>1105</v>
      </c>
      <c r="N209" t="s">
        <v>22</v>
      </c>
      <c r="O209" t="s">
        <v>61</v>
      </c>
      <c r="P209" t="s">
        <v>62</v>
      </c>
      <c r="Q209" t="s">
        <v>62</v>
      </c>
      <c r="R209" t="s">
        <v>32</v>
      </c>
      <c r="S209" t="s">
        <v>32</v>
      </c>
      <c r="T209" t="s">
        <v>32</v>
      </c>
      <c r="U209" s="6" t="s">
        <v>1303</v>
      </c>
      <c r="V209" s="8">
        <v>70974</v>
      </c>
      <c r="W209" s="17" t="str">
        <f t="shared" si="9"/>
        <v>D6</v>
      </c>
      <c r="X209" s="6" t="s">
        <v>1306</v>
      </c>
      <c r="Y209" s="8">
        <v>0.17823428297686478</v>
      </c>
      <c r="AA209">
        <v>0</v>
      </c>
      <c r="AB209">
        <v>19.3811</v>
      </c>
      <c r="AC209">
        <v>20.275600000000001</v>
      </c>
      <c r="AD209">
        <f t="shared" si="10"/>
        <v>-4.4117066819231034E-2</v>
      </c>
    </row>
    <row r="210" spans="1:30">
      <c r="A210" t="s">
        <v>1151</v>
      </c>
      <c r="B210" t="s">
        <v>1152</v>
      </c>
      <c r="C210" t="s">
        <v>1151</v>
      </c>
      <c r="D210" t="s">
        <v>1153</v>
      </c>
      <c r="E210" t="s">
        <v>37</v>
      </c>
      <c r="F210" t="s">
        <v>19</v>
      </c>
      <c r="G210" t="s">
        <v>20</v>
      </c>
      <c r="H210" t="s">
        <v>45</v>
      </c>
      <c r="I210" t="s">
        <v>1152</v>
      </c>
      <c r="J210">
        <v>885046</v>
      </c>
      <c r="K210">
        <v>5158186</v>
      </c>
      <c r="L210" s="9" t="s">
        <v>32</v>
      </c>
      <c r="M210" t="s">
        <v>1151</v>
      </c>
      <c r="N210" t="s">
        <v>22</v>
      </c>
      <c r="O210" t="s">
        <v>41</v>
      </c>
      <c r="P210" t="s">
        <v>42</v>
      </c>
      <c r="Q210" t="s">
        <v>43</v>
      </c>
      <c r="R210" t="s">
        <v>32</v>
      </c>
      <c r="S210" t="s">
        <v>32</v>
      </c>
      <c r="T210" t="s">
        <v>32</v>
      </c>
      <c r="U210" s="6" t="s">
        <v>1303</v>
      </c>
      <c r="V210" s="8">
        <v>64135</v>
      </c>
      <c r="W210" s="17" t="str">
        <f t="shared" si="9"/>
        <v>D6</v>
      </c>
      <c r="X210" s="6" t="s">
        <v>1306</v>
      </c>
      <c r="Y210" s="8">
        <v>0.62370000779605517</v>
      </c>
      <c r="AA210">
        <v>0</v>
      </c>
      <c r="AB210">
        <v>1.1339000000000001</v>
      </c>
      <c r="AC210">
        <v>1.2217</v>
      </c>
      <c r="AD210">
        <f t="shared" si="10"/>
        <v>-7.186707047556673E-2</v>
      </c>
    </row>
    <row r="211" spans="1:30">
      <c r="A211" t="s">
        <v>1154</v>
      </c>
      <c r="B211" t="s">
        <v>1155</v>
      </c>
      <c r="C211" t="s">
        <v>1154</v>
      </c>
      <c r="D211" t="s">
        <v>1156</v>
      </c>
      <c r="E211" t="s">
        <v>37</v>
      </c>
      <c r="F211" t="s">
        <v>19</v>
      </c>
      <c r="G211" t="s">
        <v>20</v>
      </c>
      <c r="H211" t="s">
        <v>45</v>
      </c>
      <c r="I211" t="s">
        <v>1155</v>
      </c>
      <c r="J211">
        <v>685132</v>
      </c>
      <c r="K211" t="s">
        <v>1157</v>
      </c>
      <c r="L211" s="9" t="s">
        <v>32</v>
      </c>
      <c r="M211" t="s">
        <v>1154</v>
      </c>
      <c r="N211" t="s">
        <v>22</v>
      </c>
      <c r="O211" t="s">
        <v>46</v>
      </c>
      <c r="P211" t="s">
        <v>47</v>
      </c>
      <c r="Q211" t="s">
        <v>47</v>
      </c>
      <c r="R211" t="s">
        <v>32</v>
      </c>
      <c r="S211" t="s">
        <v>32</v>
      </c>
      <c r="T211" t="s">
        <v>32</v>
      </c>
      <c r="U211" s="6" t="s">
        <v>1303</v>
      </c>
      <c r="V211" s="8">
        <v>51200</v>
      </c>
      <c r="W211" s="17" t="str">
        <f t="shared" si="9"/>
        <v>D6</v>
      </c>
      <c r="X211" s="6" t="s">
        <v>1306</v>
      </c>
      <c r="Y211" s="8">
        <v>0.54798828124999999</v>
      </c>
      <c r="AA211">
        <v>0</v>
      </c>
      <c r="AB211">
        <v>5.4874999999999998</v>
      </c>
      <c r="AC211">
        <v>4</v>
      </c>
      <c r="AD211">
        <f t="shared" si="10"/>
        <v>0.37187499999999996</v>
      </c>
    </row>
    <row r="212" spans="1:30">
      <c r="A212" t="s">
        <v>1189</v>
      </c>
      <c r="B212" t="s">
        <v>1190</v>
      </c>
      <c r="C212" t="s">
        <v>1189</v>
      </c>
      <c r="D212" t="s">
        <v>1191</v>
      </c>
      <c r="E212" t="s">
        <v>37</v>
      </c>
      <c r="F212" t="s">
        <v>19</v>
      </c>
      <c r="G212" t="s">
        <v>20</v>
      </c>
      <c r="H212" t="s">
        <v>45</v>
      </c>
      <c r="I212" t="s">
        <v>1192</v>
      </c>
      <c r="J212">
        <v>755343</v>
      </c>
      <c r="K212">
        <v>4886819</v>
      </c>
      <c r="L212" s="9" t="s">
        <v>32</v>
      </c>
      <c r="M212" t="s">
        <v>1189</v>
      </c>
      <c r="N212" t="s">
        <v>22</v>
      </c>
      <c r="O212" t="s">
        <v>29</v>
      </c>
      <c r="P212" t="s">
        <v>30</v>
      </c>
      <c r="Q212" t="s">
        <v>33</v>
      </c>
      <c r="R212" t="s">
        <v>32</v>
      </c>
      <c r="S212" t="s">
        <v>32</v>
      </c>
      <c r="T212" t="s">
        <v>32</v>
      </c>
      <c r="U212" s="6" t="s">
        <v>1303</v>
      </c>
      <c r="V212" s="8">
        <v>62506</v>
      </c>
      <c r="W212" s="17" t="str">
        <f t="shared" si="9"/>
        <v>D6</v>
      </c>
      <c r="X212" s="6" t="s">
        <v>1306</v>
      </c>
      <c r="Y212" s="8">
        <v>0.82664064249832014</v>
      </c>
      <c r="AA212">
        <v>0</v>
      </c>
      <c r="AB212">
        <v>16.8</v>
      </c>
      <c r="AC212">
        <v>15.4251</v>
      </c>
      <c r="AD212">
        <f t="shared" si="10"/>
        <v>8.913394402629482E-2</v>
      </c>
    </row>
    <row r="213" spans="1:30">
      <c r="A213" t="s">
        <v>1193</v>
      </c>
      <c r="B213" t="s">
        <v>1194</v>
      </c>
      <c r="C213" t="s">
        <v>1193</v>
      </c>
      <c r="D213" t="s">
        <v>1195</v>
      </c>
      <c r="E213" t="s">
        <v>37</v>
      </c>
      <c r="F213" t="s">
        <v>19</v>
      </c>
      <c r="G213" t="s">
        <v>20</v>
      </c>
      <c r="H213" t="s">
        <v>38</v>
      </c>
      <c r="I213" t="s">
        <v>1194</v>
      </c>
      <c r="J213">
        <v>505655</v>
      </c>
      <c r="K213">
        <v>4892054</v>
      </c>
      <c r="L213" s="9" t="s">
        <v>32</v>
      </c>
      <c r="M213" t="s">
        <v>1193</v>
      </c>
      <c r="N213" t="s">
        <v>22</v>
      </c>
      <c r="O213" t="s">
        <v>41</v>
      </c>
      <c r="P213" t="s">
        <v>42</v>
      </c>
      <c r="Q213" t="s">
        <v>81</v>
      </c>
      <c r="R213" t="s">
        <v>32</v>
      </c>
      <c r="S213" t="s">
        <v>32</v>
      </c>
      <c r="T213" t="s">
        <v>32</v>
      </c>
      <c r="U213" s="6" t="s">
        <v>1303</v>
      </c>
      <c r="V213" s="8">
        <v>54092</v>
      </c>
      <c r="W213" s="17" t="str">
        <f t="shared" si="9"/>
        <v>D6</v>
      </c>
      <c r="X213" s="6" t="s">
        <v>1306</v>
      </c>
      <c r="Y213" s="8">
        <v>0.26915255490645568</v>
      </c>
      <c r="AA213">
        <v>0</v>
      </c>
      <c r="AB213">
        <v>67.25</v>
      </c>
      <c r="AC213">
        <v>65.100000000000009</v>
      </c>
      <c r="AD213">
        <f t="shared" si="10"/>
        <v>3.3026113671274823E-2</v>
      </c>
    </row>
    <row r="214" spans="1:30">
      <c r="A214" t="s">
        <v>1255</v>
      </c>
      <c r="B214" t="s">
        <v>1256</v>
      </c>
      <c r="C214" t="s">
        <v>1255</v>
      </c>
      <c r="D214" t="s">
        <v>1257</v>
      </c>
      <c r="E214" t="s">
        <v>37</v>
      </c>
      <c r="F214" t="s">
        <v>19</v>
      </c>
      <c r="G214" t="s">
        <v>20</v>
      </c>
      <c r="H214" t="s">
        <v>38</v>
      </c>
      <c r="I214" t="s">
        <v>1258</v>
      </c>
      <c r="J214">
        <v>276478</v>
      </c>
      <c r="K214">
        <v>5975040</v>
      </c>
      <c r="L214" s="9" t="s">
        <v>32</v>
      </c>
      <c r="M214" t="s">
        <v>1255</v>
      </c>
      <c r="N214" t="s">
        <v>22</v>
      </c>
      <c r="O214" t="s">
        <v>61</v>
      </c>
      <c r="P214" t="s">
        <v>62</v>
      </c>
      <c r="Q214" t="s">
        <v>62</v>
      </c>
      <c r="R214" t="s">
        <v>32</v>
      </c>
      <c r="S214" t="s">
        <v>32</v>
      </c>
      <c r="T214" t="s">
        <v>32</v>
      </c>
      <c r="U214" s="6" t="s">
        <v>1303</v>
      </c>
      <c r="V214" s="8">
        <v>66733</v>
      </c>
      <c r="W214" s="17" t="str">
        <f t="shared" si="9"/>
        <v>D6</v>
      </c>
      <c r="X214" s="6" t="s">
        <v>1306</v>
      </c>
      <c r="Y214" s="8">
        <v>9.9066428903241271E-2</v>
      </c>
      <c r="AA214">
        <v>0</v>
      </c>
      <c r="AB214">
        <v>11.89</v>
      </c>
      <c r="AC214">
        <v>10.8</v>
      </c>
      <c r="AD214">
        <f t="shared" si="10"/>
        <v>0.10092592592592591</v>
      </c>
    </row>
    <row r="215" spans="1:30">
      <c r="A215" t="s">
        <v>1266</v>
      </c>
      <c r="B215" t="s">
        <v>1267</v>
      </c>
      <c r="C215" t="s">
        <v>1266</v>
      </c>
      <c r="D215" t="s">
        <v>1268</v>
      </c>
      <c r="E215" t="s">
        <v>37</v>
      </c>
      <c r="F215" t="s">
        <v>19</v>
      </c>
      <c r="G215" t="s">
        <v>20</v>
      </c>
      <c r="H215" t="s">
        <v>38</v>
      </c>
      <c r="I215" t="s">
        <v>1269</v>
      </c>
      <c r="J215">
        <v>540166</v>
      </c>
      <c r="K215">
        <v>4900924</v>
      </c>
      <c r="L215" s="9" t="s">
        <v>32</v>
      </c>
      <c r="M215" t="s">
        <v>1266</v>
      </c>
      <c r="N215" t="s">
        <v>22</v>
      </c>
      <c r="O215" t="s">
        <v>51</v>
      </c>
      <c r="P215" t="s">
        <v>52</v>
      </c>
      <c r="Q215" t="s">
        <v>53</v>
      </c>
      <c r="R215" t="s">
        <v>32</v>
      </c>
      <c r="S215" t="s">
        <v>32</v>
      </c>
      <c r="T215" t="s">
        <v>32</v>
      </c>
      <c r="U215" s="6" t="s">
        <v>1303</v>
      </c>
      <c r="V215" s="8">
        <v>57182</v>
      </c>
      <c r="W215" s="17" t="str">
        <f t="shared" si="9"/>
        <v>D6</v>
      </c>
      <c r="X215" s="6" t="s">
        <v>1306</v>
      </c>
      <c r="Y215" s="8">
        <v>0.22998496030219301</v>
      </c>
      <c r="AA215">
        <v>0</v>
      </c>
      <c r="AB215">
        <v>81</v>
      </c>
      <c r="AC215">
        <v>95</v>
      </c>
      <c r="AD215">
        <f t="shared" si="10"/>
        <v>-0.14736842105263157</v>
      </c>
    </row>
    <row r="216" spans="1:30">
      <c r="A216" t="s">
        <v>63</v>
      </c>
      <c r="B216" t="s">
        <v>64</v>
      </c>
      <c r="C216" t="s">
        <v>63</v>
      </c>
      <c r="D216" t="s">
        <v>65</v>
      </c>
      <c r="E216" t="s">
        <v>37</v>
      </c>
      <c r="F216" t="s">
        <v>19</v>
      </c>
      <c r="G216" t="s">
        <v>20</v>
      </c>
      <c r="H216" t="s">
        <v>38</v>
      </c>
      <c r="I216" t="s">
        <v>64</v>
      </c>
      <c r="J216">
        <v>289392</v>
      </c>
      <c r="K216">
        <v>5983786</v>
      </c>
      <c r="L216" s="9" t="s">
        <v>32</v>
      </c>
      <c r="M216" t="s">
        <v>63</v>
      </c>
      <c r="N216" t="s">
        <v>22</v>
      </c>
      <c r="O216" t="s">
        <v>29</v>
      </c>
      <c r="P216" t="s">
        <v>30</v>
      </c>
      <c r="Q216" t="s">
        <v>33</v>
      </c>
      <c r="R216" t="s">
        <v>32</v>
      </c>
      <c r="S216" t="s">
        <v>32</v>
      </c>
      <c r="T216" t="s">
        <v>32</v>
      </c>
      <c r="U216" s="6" t="s">
        <v>1303</v>
      </c>
      <c r="V216" s="8">
        <v>123322</v>
      </c>
      <c r="W216" s="17" t="str">
        <f t="shared" si="9"/>
        <v>D7</v>
      </c>
      <c r="X216" s="6" t="s">
        <v>1306</v>
      </c>
      <c r="Y216" s="8">
        <v>0.30500640599406431</v>
      </c>
      <c r="AA216">
        <v>0</v>
      </c>
      <c r="AB216">
        <v>6.6493000000000002</v>
      </c>
      <c r="AC216">
        <v>6.8298000000000005</v>
      </c>
      <c r="AD216">
        <f t="shared" si="10"/>
        <v>-2.6428299510966691E-2</v>
      </c>
    </row>
    <row r="217" spans="1:30">
      <c r="A217" t="s">
        <v>82</v>
      </c>
      <c r="B217" t="s">
        <v>83</v>
      </c>
      <c r="C217" t="s">
        <v>82</v>
      </c>
      <c r="D217" t="s">
        <v>84</v>
      </c>
      <c r="E217" t="s">
        <v>37</v>
      </c>
      <c r="F217" t="s">
        <v>19</v>
      </c>
      <c r="G217" t="s">
        <v>20</v>
      </c>
      <c r="H217" t="s">
        <v>38</v>
      </c>
      <c r="I217" t="s">
        <v>85</v>
      </c>
      <c r="J217">
        <v>936943</v>
      </c>
      <c r="K217">
        <v>4458274</v>
      </c>
      <c r="L217" s="9" t="s">
        <v>86</v>
      </c>
      <c r="M217" t="s">
        <v>82</v>
      </c>
      <c r="N217" t="s">
        <v>22</v>
      </c>
      <c r="O217" t="s">
        <v>51</v>
      </c>
      <c r="P217" t="s">
        <v>52</v>
      </c>
      <c r="Q217" t="s">
        <v>54</v>
      </c>
      <c r="R217" t="s">
        <v>86</v>
      </c>
      <c r="S217" t="s">
        <v>87</v>
      </c>
      <c r="T217" t="s">
        <v>88</v>
      </c>
      <c r="U217" s="6" t="s">
        <v>1303</v>
      </c>
      <c r="V217" s="8">
        <v>76823</v>
      </c>
      <c r="W217" s="17" t="str">
        <f t="shared" si="9"/>
        <v>D7</v>
      </c>
      <c r="X217" s="6" t="s">
        <v>1306</v>
      </c>
      <c r="Y217" s="8">
        <v>0.85726930736888696</v>
      </c>
      <c r="AA217">
        <v>0</v>
      </c>
      <c r="AB217">
        <v>12.535300000000001</v>
      </c>
      <c r="AC217">
        <v>11.538500000000001</v>
      </c>
      <c r="AD217">
        <f t="shared" si="10"/>
        <v>8.6389045369848788E-2</v>
      </c>
    </row>
    <row r="218" spans="1:30">
      <c r="A218" t="s">
        <v>105</v>
      </c>
      <c r="B218" t="s">
        <v>106</v>
      </c>
      <c r="C218" t="s">
        <v>105</v>
      </c>
      <c r="D218" t="s">
        <v>107</v>
      </c>
      <c r="E218" t="s">
        <v>18</v>
      </c>
      <c r="F218" t="s">
        <v>19</v>
      </c>
      <c r="G218" t="s">
        <v>20</v>
      </c>
      <c r="H218" t="s">
        <v>21</v>
      </c>
      <c r="I218" t="s">
        <v>106</v>
      </c>
      <c r="J218">
        <v>881832</v>
      </c>
      <c r="K218" t="s">
        <v>108</v>
      </c>
      <c r="L218" s="9" t="s">
        <v>32</v>
      </c>
      <c r="M218" t="s">
        <v>105</v>
      </c>
      <c r="N218" t="s">
        <v>22</v>
      </c>
      <c r="O218" t="s">
        <v>41</v>
      </c>
      <c r="P218" t="s">
        <v>42</v>
      </c>
      <c r="Q218" t="s">
        <v>43</v>
      </c>
      <c r="R218" t="s">
        <v>32</v>
      </c>
      <c r="S218" t="s">
        <v>32</v>
      </c>
      <c r="T218" t="s">
        <v>32</v>
      </c>
      <c r="U218" s="6" t="s">
        <v>1303</v>
      </c>
      <c r="V218" s="8">
        <v>94694</v>
      </c>
      <c r="W218" s="17" t="str">
        <f t="shared" si="9"/>
        <v>D7</v>
      </c>
      <c r="X218" s="6" t="s">
        <v>1306</v>
      </c>
      <c r="Y218" s="8">
        <v>0.44678649122436481</v>
      </c>
      <c r="AA218">
        <v>0</v>
      </c>
      <c r="AB218">
        <v>7.9003000000000005</v>
      </c>
      <c r="AC218">
        <v>8.1094000000000008</v>
      </c>
      <c r="AD218">
        <f t="shared" si="10"/>
        <v>-2.5784891607270606E-2</v>
      </c>
    </row>
    <row r="219" spans="1:30">
      <c r="A219" t="s">
        <v>113</v>
      </c>
      <c r="B219" t="s">
        <v>114</v>
      </c>
      <c r="C219" t="s">
        <v>113</v>
      </c>
      <c r="D219" t="s">
        <v>115</v>
      </c>
      <c r="E219" t="s">
        <v>37</v>
      </c>
      <c r="F219" t="s">
        <v>19</v>
      </c>
      <c r="G219" t="s">
        <v>20</v>
      </c>
      <c r="H219" t="s">
        <v>45</v>
      </c>
      <c r="I219" t="s">
        <v>114</v>
      </c>
      <c r="J219">
        <v>866185</v>
      </c>
      <c r="K219" t="s">
        <v>116</v>
      </c>
      <c r="L219" s="9" t="s">
        <v>118</v>
      </c>
      <c r="M219" t="s">
        <v>113</v>
      </c>
      <c r="N219" t="s">
        <v>22</v>
      </c>
      <c r="O219" t="s">
        <v>51</v>
      </c>
      <c r="P219" t="s">
        <v>52</v>
      </c>
      <c r="Q219" t="s">
        <v>117</v>
      </c>
      <c r="R219" t="s">
        <v>118</v>
      </c>
      <c r="S219" t="s">
        <v>119</v>
      </c>
      <c r="T219" t="s">
        <v>104</v>
      </c>
      <c r="U219" s="6" t="s">
        <v>1303</v>
      </c>
      <c r="V219" s="8">
        <v>77259</v>
      </c>
      <c r="W219" s="17" t="str">
        <f t="shared" si="9"/>
        <v>D7</v>
      </c>
      <c r="X219" s="6" t="s">
        <v>1306</v>
      </c>
      <c r="Y219" s="8">
        <v>0.99567687906910518</v>
      </c>
      <c r="AA219">
        <v>0</v>
      </c>
      <c r="AB219">
        <v>7.0395000000000003</v>
      </c>
      <c r="AC219">
        <v>7.5609000000000002</v>
      </c>
      <c r="AD219">
        <f t="shared" si="10"/>
        <v>-6.8960044439154045E-2</v>
      </c>
    </row>
    <row r="220" spans="1:30">
      <c r="A220" t="s">
        <v>130</v>
      </c>
      <c r="B220" t="s">
        <v>131</v>
      </c>
      <c r="C220" t="s">
        <v>130</v>
      </c>
      <c r="D220" t="s">
        <v>132</v>
      </c>
      <c r="E220" t="s">
        <v>37</v>
      </c>
      <c r="F220" t="s">
        <v>19</v>
      </c>
      <c r="G220" t="s">
        <v>20</v>
      </c>
      <c r="H220" t="s">
        <v>45</v>
      </c>
      <c r="I220" t="s">
        <v>132</v>
      </c>
      <c r="J220">
        <v>936554</v>
      </c>
      <c r="K220" t="s">
        <v>133</v>
      </c>
      <c r="L220" s="9" t="s">
        <v>134</v>
      </c>
      <c r="M220" t="s">
        <v>130</v>
      </c>
      <c r="N220" t="s">
        <v>22</v>
      </c>
      <c r="O220" t="s">
        <v>51</v>
      </c>
      <c r="P220" t="s">
        <v>52</v>
      </c>
      <c r="Q220" t="s">
        <v>54</v>
      </c>
      <c r="R220" t="s">
        <v>134</v>
      </c>
      <c r="S220" t="s">
        <v>135</v>
      </c>
      <c r="T220" t="s">
        <v>104</v>
      </c>
      <c r="U220" s="6" t="s">
        <v>1303</v>
      </c>
      <c r="V220" s="8">
        <v>116049</v>
      </c>
      <c r="W220" s="17" t="str">
        <f t="shared" si="9"/>
        <v>D7</v>
      </c>
      <c r="X220" s="6" t="s">
        <v>1306</v>
      </c>
      <c r="Y220" s="8">
        <v>0.71273341433360049</v>
      </c>
      <c r="AA220">
        <v>0</v>
      </c>
      <c r="AB220">
        <v>29.132000000000001</v>
      </c>
      <c r="AC220">
        <v>28.2287</v>
      </c>
      <c r="AD220">
        <f t="shared" si="10"/>
        <v>3.1999348181106516E-2</v>
      </c>
    </row>
    <row r="221" spans="1:30">
      <c r="A221" t="s">
        <v>192</v>
      </c>
      <c r="B221" t="s">
        <v>193</v>
      </c>
      <c r="C221" t="s">
        <v>192</v>
      </c>
      <c r="D221" t="s">
        <v>194</v>
      </c>
      <c r="E221" t="s">
        <v>37</v>
      </c>
      <c r="F221" t="s">
        <v>19</v>
      </c>
      <c r="G221" t="s">
        <v>20</v>
      </c>
      <c r="H221" t="s">
        <v>38</v>
      </c>
      <c r="I221" t="s">
        <v>195</v>
      </c>
      <c r="J221">
        <v>702574</v>
      </c>
      <c r="K221">
        <v>7530146</v>
      </c>
      <c r="L221" s="9" t="s">
        <v>196</v>
      </c>
      <c r="M221" t="s">
        <v>192</v>
      </c>
      <c r="N221" t="s">
        <v>22</v>
      </c>
      <c r="O221" t="s">
        <v>29</v>
      </c>
      <c r="P221" t="s">
        <v>30</v>
      </c>
      <c r="Q221" t="s">
        <v>33</v>
      </c>
      <c r="R221" t="s">
        <v>196</v>
      </c>
      <c r="S221" t="s">
        <v>197</v>
      </c>
      <c r="T221" t="s">
        <v>198</v>
      </c>
      <c r="U221" s="6" t="s">
        <v>1303</v>
      </c>
      <c r="V221" s="8">
        <v>113174</v>
      </c>
      <c r="W221" s="17" t="str">
        <f t="shared" si="9"/>
        <v>D7</v>
      </c>
      <c r="X221" s="6" t="s">
        <v>1306</v>
      </c>
      <c r="Y221" s="8">
        <v>0.57339141498930846</v>
      </c>
      <c r="AA221">
        <v>0</v>
      </c>
      <c r="AB221">
        <v>18.850100000000001</v>
      </c>
      <c r="AC221">
        <v>18.939400000000003</v>
      </c>
      <c r="AD221">
        <f t="shared" si="10"/>
        <v>-4.715038491187761E-3</v>
      </c>
    </row>
    <row r="222" spans="1:30">
      <c r="A222" t="s">
        <v>199</v>
      </c>
      <c r="B222" t="s">
        <v>200</v>
      </c>
      <c r="C222" t="s">
        <v>199</v>
      </c>
      <c r="D222" t="s">
        <v>201</v>
      </c>
      <c r="E222" t="s">
        <v>37</v>
      </c>
      <c r="F222" t="s">
        <v>19</v>
      </c>
      <c r="G222" t="s">
        <v>20</v>
      </c>
      <c r="H222" t="s">
        <v>45</v>
      </c>
      <c r="I222" t="s">
        <v>200</v>
      </c>
      <c r="J222">
        <v>936622</v>
      </c>
      <c r="K222">
        <v>4235745</v>
      </c>
      <c r="L222" s="9" t="s">
        <v>32</v>
      </c>
      <c r="M222" t="s">
        <v>199</v>
      </c>
      <c r="N222" t="s">
        <v>22</v>
      </c>
      <c r="O222" t="s">
        <v>41</v>
      </c>
      <c r="P222" t="s">
        <v>42</v>
      </c>
      <c r="Q222" t="s">
        <v>43</v>
      </c>
      <c r="R222" t="s">
        <v>32</v>
      </c>
      <c r="S222" t="s">
        <v>32</v>
      </c>
      <c r="T222" t="s">
        <v>32</v>
      </c>
      <c r="U222" s="6" t="s">
        <v>1303</v>
      </c>
      <c r="V222" s="8">
        <v>90807</v>
      </c>
      <c r="W222" s="17" t="str">
        <f t="shared" si="9"/>
        <v>D7</v>
      </c>
      <c r="X222" s="6" t="s">
        <v>1306</v>
      </c>
      <c r="Y222" s="8">
        <v>0.51875956699373393</v>
      </c>
      <c r="AA222">
        <v>0</v>
      </c>
      <c r="AB222">
        <v>120</v>
      </c>
      <c r="AC222">
        <v>142.6</v>
      </c>
      <c r="AD222">
        <f t="shared" si="10"/>
        <v>-0.15848527349228608</v>
      </c>
    </row>
    <row r="223" spans="1:30">
      <c r="A223" t="s">
        <v>267</v>
      </c>
      <c r="B223" t="s">
        <v>268</v>
      </c>
      <c r="C223" t="s">
        <v>267</v>
      </c>
      <c r="D223" t="s">
        <v>269</v>
      </c>
      <c r="E223" t="s">
        <v>37</v>
      </c>
      <c r="F223" t="s">
        <v>19</v>
      </c>
      <c r="G223" t="s">
        <v>20</v>
      </c>
      <c r="H223" t="s">
        <v>38</v>
      </c>
      <c r="I223" t="s">
        <v>270</v>
      </c>
      <c r="J223">
        <v>755549</v>
      </c>
      <c r="K223">
        <v>5286173</v>
      </c>
      <c r="L223" s="9" t="s">
        <v>32</v>
      </c>
      <c r="M223" t="s">
        <v>267</v>
      </c>
      <c r="N223" t="s">
        <v>22</v>
      </c>
      <c r="O223" t="s">
        <v>51</v>
      </c>
      <c r="P223" t="s">
        <v>52</v>
      </c>
      <c r="Q223" t="s">
        <v>151</v>
      </c>
      <c r="R223" t="s">
        <v>32</v>
      </c>
      <c r="S223" t="s">
        <v>32</v>
      </c>
      <c r="T223" t="s">
        <v>32</v>
      </c>
      <c r="U223" s="6" t="s">
        <v>1303</v>
      </c>
      <c r="V223" s="8">
        <v>96800</v>
      </c>
      <c r="W223" s="17" t="str">
        <f t="shared" si="9"/>
        <v>D7</v>
      </c>
      <c r="X223" s="6" t="s">
        <v>1306</v>
      </c>
      <c r="Y223" s="8">
        <v>1.1918285123966943</v>
      </c>
      <c r="AA223">
        <v>0</v>
      </c>
      <c r="AB223">
        <v>80.2</v>
      </c>
      <c r="AC223">
        <v>80</v>
      </c>
      <c r="AD223">
        <f t="shared" si="10"/>
        <v>2.5000000000000356E-3</v>
      </c>
    </row>
    <row r="224" spans="1:30">
      <c r="A224" t="s">
        <v>301</v>
      </c>
      <c r="B224" t="s">
        <v>302</v>
      </c>
      <c r="C224" t="s">
        <v>301</v>
      </c>
      <c r="D224" t="s">
        <v>303</v>
      </c>
      <c r="E224" t="s">
        <v>37</v>
      </c>
      <c r="F224" t="s">
        <v>19</v>
      </c>
      <c r="G224" t="s">
        <v>20</v>
      </c>
      <c r="H224" t="s">
        <v>38</v>
      </c>
      <c r="I224" t="s">
        <v>304</v>
      </c>
      <c r="J224">
        <v>276477</v>
      </c>
      <c r="K224" t="s">
        <v>305</v>
      </c>
      <c r="L224" s="9" t="s">
        <v>32</v>
      </c>
      <c r="M224" t="s">
        <v>301</v>
      </c>
      <c r="N224" t="s">
        <v>22</v>
      </c>
      <c r="O224" t="s">
        <v>61</v>
      </c>
      <c r="P224" t="s">
        <v>62</v>
      </c>
      <c r="Q224" t="s">
        <v>62</v>
      </c>
      <c r="R224" t="s">
        <v>32</v>
      </c>
      <c r="S224" t="s">
        <v>32</v>
      </c>
      <c r="T224" t="s">
        <v>32</v>
      </c>
      <c r="U224" s="6" t="s">
        <v>1303</v>
      </c>
      <c r="V224" s="8">
        <v>89723</v>
      </c>
      <c r="W224" s="17" t="str">
        <f t="shared" si="9"/>
        <v>D7</v>
      </c>
      <c r="X224" s="6" t="s">
        <v>1306</v>
      </c>
      <c r="Y224" s="8">
        <v>0.10871237029524203</v>
      </c>
      <c r="AA224">
        <v>0</v>
      </c>
      <c r="AB224">
        <v>1124.279</v>
      </c>
      <c r="AC224">
        <v>1073.7260000000001</v>
      </c>
      <c r="AD224">
        <f t="shared" si="10"/>
        <v>4.7081843971366881E-2</v>
      </c>
    </row>
    <row r="225" spans="1:30">
      <c r="A225" t="s">
        <v>306</v>
      </c>
      <c r="B225" t="s">
        <v>307</v>
      </c>
      <c r="C225" t="s">
        <v>306</v>
      </c>
      <c r="D225" t="s">
        <v>308</v>
      </c>
      <c r="E225" t="s">
        <v>37</v>
      </c>
      <c r="F225" t="s">
        <v>19</v>
      </c>
      <c r="G225" t="s">
        <v>20</v>
      </c>
      <c r="H225" t="s">
        <v>38</v>
      </c>
      <c r="I225" t="s">
        <v>307</v>
      </c>
      <c r="J225">
        <v>672510</v>
      </c>
      <c r="K225">
        <v>5689147</v>
      </c>
      <c r="L225" s="9" t="s">
        <v>32</v>
      </c>
      <c r="M225" t="s">
        <v>306</v>
      </c>
      <c r="N225" t="s">
        <v>22</v>
      </c>
      <c r="O225" t="s">
        <v>61</v>
      </c>
      <c r="P225" t="s">
        <v>62</v>
      </c>
      <c r="Q225" t="s">
        <v>62</v>
      </c>
      <c r="R225" t="s">
        <v>32</v>
      </c>
      <c r="S225" t="s">
        <v>32</v>
      </c>
      <c r="T225" t="s">
        <v>32</v>
      </c>
      <c r="U225" s="6" t="s">
        <v>1303</v>
      </c>
      <c r="V225" s="8">
        <v>111224</v>
      </c>
      <c r="W225" s="17" t="str">
        <f t="shared" si="9"/>
        <v>D7</v>
      </c>
      <c r="X225" s="6" t="s">
        <v>1306</v>
      </c>
      <c r="Y225" s="8">
        <v>5.3118032079407324E-2</v>
      </c>
      <c r="AA225">
        <v>0</v>
      </c>
      <c r="AB225">
        <v>20.726300000000002</v>
      </c>
      <c r="AC225">
        <v>22.997700000000002</v>
      </c>
      <c r="AD225">
        <f t="shared" si="10"/>
        <v>-9.876639837896832E-2</v>
      </c>
    </row>
    <row r="226" spans="1:30">
      <c r="A226" t="s">
        <v>313</v>
      </c>
      <c r="B226" t="s">
        <v>314</v>
      </c>
      <c r="C226" t="s">
        <v>313</v>
      </c>
      <c r="D226" t="s">
        <v>315</v>
      </c>
      <c r="E226" t="s">
        <v>37</v>
      </c>
      <c r="F226" t="s">
        <v>19</v>
      </c>
      <c r="G226" t="s">
        <v>20</v>
      </c>
      <c r="H226" t="s">
        <v>38</v>
      </c>
      <c r="I226" t="s">
        <v>314</v>
      </c>
      <c r="J226">
        <v>289422</v>
      </c>
      <c r="K226">
        <v>4699664</v>
      </c>
      <c r="L226" s="9" t="s">
        <v>32</v>
      </c>
      <c r="M226" t="s">
        <v>313</v>
      </c>
      <c r="N226" t="s">
        <v>22</v>
      </c>
      <c r="O226" t="s">
        <v>23</v>
      </c>
      <c r="P226" t="s">
        <v>24</v>
      </c>
      <c r="Q226" t="s">
        <v>25</v>
      </c>
      <c r="R226" t="s">
        <v>32</v>
      </c>
      <c r="S226" t="s">
        <v>32</v>
      </c>
      <c r="T226" t="s">
        <v>32</v>
      </c>
      <c r="U226" s="6" t="s">
        <v>1303</v>
      </c>
      <c r="V226" s="8">
        <v>113579</v>
      </c>
      <c r="W226" s="17" t="str">
        <f t="shared" si="9"/>
        <v>D7</v>
      </c>
      <c r="X226" s="6" t="s">
        <v>1306</v>
      </c>
      <c r="Y226" s="8">
        <v>7.466168922071862E-3</v>
      </c>
      <c r="AA226">
        <v>0</v>
      </c>
      <c r="AB226">
        <v>21.180800000000001</v>
      </c>
      <c r="AC226">
        <v>20.885200000000001</v>
      </c>
      <c r="AD226">
        <f t="shared" si="10"/>
        <v>1.4153563288836128E-2</v>
      </c>
    </row>
    <row r="227" spans="1:30">
      <c r="A227" t="s">
        <v>361</v>
      </c>
      <c r="B227" t="s">
        <v>362</v>
      </c>
      <c r="C227" t="s">
        <v>361</v>
      </c>
      <c r="D227" t="s">
        <v>363</v>
      </c>
      <c r="E227" t="s">
        <v>37</v>
      </c>
      <c r="F227" t="s">
        <v>19</v>
      </c>
      <c r="G227" t="s">
        <v>20</v>
      </c>
      <c r="H227" t="s">
        <v>38</v>
      </c>
      <c r="I227" t="s">
        <v>364</v>
      </c>
      <c r="J227">
        <v>672668</v>
      </c>
      <c r="K227">
        <v>5929456</v>
      </c>
      <c r="L227" s="9" t="s">
        <v>365</v>
      </c>
      <c r="M227" t="s">
        <v>361</v>
      </c>
      <c r="N227" t="s">
        <v>22</v>
      </c>
      <c r="O227" t="s">
        <v>61</v>
      </c>
      <c r="P227" t="s">
        <v>62</v>
      </c>
      <c r="Q227" t="s">
        <v>62</v>
      </c>
      <c r="R227" t="s">
        <v>365</v>
      </c>
      <c r="S227" t="s">
        <v>366</v>
      </c>
      <c r="T227" t="s">
        <v>367</v>
      </c>
      <c r="U227" s="6" t="s">
        <v>1303</v>
      </c>
      <c r="V227" s="8">
        <v>105649</v>
      </c>
      <c r="W227" s="17" t="str">
        <f t="shared" si="9"/>
        <v>D7</v>
      </c>
      <c r="X227" s="6" t="s">
        <v>1306</v>
      </c>
      <c r="Y227" s="8">
        <v>8.2064193697999985E-2</v>
      </c>
      <c r="AA227">
        <v>0</v>
      </c>
      <c r="AB227">
        <v>36.060300000000005</v>
      </c>
      <c r="AC227">
        <v>28.025100000000002</v>
      </c>
      <c r="AD227">
        <f t="shared" si="10"/>
        <v>0.28671440958283834</v>
      </c>
    </row>
    <row r="228" spans="1:30">
      <c r="A228" t="s">
        <v>490</v>
      </c>
      <c r="B228" t="s">
        <v>491</v>
      </c>
      <c r="C228" t="s">
        <v>490</v>
      </c>
      <c r="D228" t="s">
        <v>492</v>
      </c>
      <c r="E228" t="s">
        <v>37</v>
      </c>
      <c r="F228" t="s">
        <v>19</v>
      </c>
      <c r="G228" t="s">
        <v>20</v>
      </c>
      <c r="H228" t="s">
        <v>45</v>
      </c>
      <c r="I228" t="s">
        <v>493</v>
      </c>
      <c r="J228">
        <v>885924</v>
      </c>
      <c r="K228">
        <v>5261716</v>
      </c>
      <c r="L228" s="9" t="s">
        <v>32</v>
      </c>
      <c r="M228" t="s">
        <v>490</v>
      </c>
      <c r="N228" t="s">
        <v>22</v>
      </c>
      <c r="O228" t="s">
        <v>23</v>
      </c>
      <c r="P228" t="s">
        <v>24</v>
      </c>
      <c r="Q228" t="s">
        <v>44</v>
      </c>
      <c r="R228" t="s">
        <v>32</v>
      </c>
      <c r="S228" t="s">
        <v>32</v>
      </c>
      <c r="T228" t="s">
        <v>32</v>
      </c>
      <c r="U228" s="6" t="s">
        <v>1303</v>
      </c>
      <c r="V228" s="8">
        <v>109507</v>
      </c>
      <c r="W228" s="17" t="str">
        <f t="shared" si="9"/>
        <v>D7</v>
      </c>
      <c r="X228" s="6" t="s">
        <v>1306</v>
      </c>
      <c r="Y228" s="8">
        <v>1.7225291533874547</v>
      </c>
      <c r="AA228">
        <v>0</v>
      </c>
      <c r="AB228">
        <v>9</v>
      </c>
      <c r="AC228">
        <v>9.4</v>
      </c>
      <c r="AD228">
        <f t="shared" si="10"/>
        <v>-4.2553191489361736E-2</v>
      </c>
    </row>
    <row r="229" spans="1:30">
      <c r="A229" t="s">
        <v>523</v>
      </c>
      <c r="B229" t="s">
        <v>524</v>
      </c>
      <c r="C229" t="s">
        <v>523</v>
      </c>
      <c r="D229" t="s">
        <v>525</v>
      </c>
      <c r="E229" t="s">
        <v>37</v>
      </c>
      <c r="F229" t="s">
        <v>19</v>
      </c>
      <c r="G229" t="s">
        <v>20</v>
      </c>
      <c r="H229" t="s">
        <v>45</v>
      </c>
      <c r="I229" t="s">
        <v>524</v>
      </c>
      <c r="J229">
        <v>885915</v>
      </c>
      <c r="K229">
        <v>5266528</v>
      </c>
      <c r="L229" s="9" t="s">
        <v>526</v>
      </c>
      <c r="M229" t="s">
        <v>523</v>
      </c>
      <c r="N229" t="s">
        <v>22</v>
      </c>
      <c r="O229" t="s">
        <v>29</v>
      </c>
      <c r="P229" t="s">
        <v>30</v>
      </c>
      <c r="Q229" t="s">
        <v>33</v>
      </c>
      <c r="R229" t="s">
        <v>526</v>
      </c>
      <c r="S229" t="s">
        <v>527</v>
      </c>
      <c r="T229" t="s">
        <v>26</v>
      </c>
      <c r="U229" s="6" t="s">
        <v>1303</v>
      </c>
      <c r="V229" s="8">
        <v>122159</v>
      </c>
      <c r="W229" s="17" t="str">
        <f t="shared" si="9"/>
        <v>D7</v>
      </c>
      <c r="X229" s="6" t="s">
        <v>1306</v>
      </c>
      <c r="Y229" s="8">
        <v>0.59348881375911722</v>
      </c>
      <c r="AA229">
        <v>0</v>
      </c>
      <c r="AB229">
        <v>20.25</v>
      </c>
      <c r="AC229">
        <v>21.040000000000003</v>
      </c>
      <c r="AD229">
        <f t="shared" si="10"/>
        <v>-3.7547528517110393E-2</v>
      </c>
    </row>
    <row r="230" spans="1:30">
      <c r="A230" t="s">
        <v>553</v>
      </c>
      <c r="B230" t="s">
        <v>554</v>
      </c>
      <c r="C230" t="s">
        <v>553</v>
      </c>
      <c r="D230" t="s">
        <v>555</v>
      </c>
      <c r="E230" t="s">
        <v>37</v>
      </c>
      <c r="F230" t="s">
        <v>19</v>
      </c>
      <c r="G230" t="s">
        <v>20</v>
      </c>
      <c r="H230" t="s">
        <v>45</v>
      </c>
      <c r="I230" t="s">
        <v>556</v>
      </c>
      <c r="J230">
        <v>539941</v>
      </c>
      <c r="K230">
        <v>4178408</v>
      </c>
      <c r="L230" s="9" t="s">
        <v>32</v>
      </c>
      <c r="M230" t="s">
        <v>553</v>
      </c>
      <c r="N230" t="s">
        <v>22</v>
      </c>
      <c r="O230" t="s">
        <v>23</v>
      </c>
      <c r="P230" t="s">
        <v>24</v>
      </c>
      <c r="Q230" t="s">
        <v>56</v>
      </c>
      <c r="R230" t="s">
        <v>32</v>
      </c>
      <c r="S230" t="s">
        <v>32</v>
      </c>
      <c r="T230" t="s">
        <v>32</v>
      </c>
      <c r="U230" s="6" t="s">
        <v>1303</v>
      </c>
      <c r="V230" s="8">
        <v>74277</v>
      </c>
      <c r="W230" s="17" t="str">
        <f t="shared" si="9"/>
        <v>D7</v>
      </c>
      <c r="X230" s="6" t="s">
        <v>1306</v>
      </c>
      <c r="Y230" s="8">
        <v>0.47485762752938326</v>
      </c>
      <c r="AA230">
        <v>0</v>
      </c>
      <c r="AB230">
        <v>348</v>
      </c>
      <c r="AC230">
        <v>400</v>
      </c>
      <c r="AD230">
        <f t="shared" si="10"/>
        <v>-0.13</v>
      </c>
    </row>
    <row r="231" spans="1:30">
      <c r="A231" t="s">
        <v>560</v>
      </c>
      <c r="B231" t="s">
        <v>561</v>
      </c>
      <c r="C231" t="s">
        <v>560</v>
      </c>
      <c r="D231" t="s">
        <v>562</v>
      </c>
      <c r="E231" t="s">
        <v>37</v>
      </c>
      <c r="F231" t="s">
        <v>19</v>
      </c>
      <c r="G231" t="s">
        <v>20</v>
      </c>
      <c r="H231" t="s">
        <v>38</v>
      </c>
      <c r="I231" t="s">
        <v>563</v>
      </c>
      <c r="J231">
        <v>539994</v>
      </c>
      <c r="K231">
        <v>4845036</v>
      </c>
      <c r="L231" s="9" t="s">
        <v>32</v>
      </c>
      <c r="M231" t="s">
        <v>560</v>
      </c>
      <c r="N231" t="s">
        <v>22</v>
      </c>
      <c r="O231" t="s">
        <v>23</v>
      </c>
      <c r="P231" t="s">
        <v>24</v>
      </c>
      <c r="Q231" t="s">
        <v>44</v>
      </c>
      <c r="R231" t="s">
        <v>32</v>
      </c>
      <c r="S231" t="s">
        <v>32</v>
      </c>
      <c r="T231" t="s">
        <v>32</v>
      </c>
      <c r="U231" s="6" t="s">
        <v>1303</v>
      </c>
      <c r="V231" s="8">
        <v>95446</v>
      </c>
      <c r="W231" s="17" t="str">
        <f t="shared" si="9"/>
        <v>D7</v>
      </c>
      <c r="X231" s="6" t="s">
        <v>1306</v>
      </c>
      <c r="Y231" s="8">
        <v>0.21435157052155146</v>
      </c>
      <c r="AA231">
        <v>0</v>
      </c>
      <c r="AB231">
        <v>42</v>
      </c>
      <c r="AC231">
        <v>42</v>
      </c>
      <c r="AD231">
        <f t="shared" si="10"/>
        <v>0</v>
      </c>
    </row>
    <row r="232" spans="1:30">
      <c r="A232" t="s">
        <v>710</v>
      </c>
      <c r="B232" t="s">
        <v>711</v>
      </c>
      <c r="C232" t="s">
        <v>710</v>
      </c>
      <c r="D232" t="s">
        <v>712</v>
      </c>
      <c r="E232" t="s">
        <v>37</v>
      </c>
      <c r="F232" t="s">
        <v>19</v>
      </c>
      <c r="G232" t="s">
        <v>20</v>
      </c>
      <c r="H232" t="s">
        <v>38</v>
      </c>
      <c r="I232" t="s">
        <v>711</v>
      </c>
      <c r="J232">
        <v>866525</v>
      </c>
      <c r="K232">
        <v>7394977</v>
      </c>
      <c r="L232" s="9" t="s">
        <v>713</v>
      </c>
      <c r="M232" t="s">
        <v>710</v>
      </c>
      <c r="N232" t="s">
        <v>22</v>
      </c>
      <c r="O232" t="s">
        <v>23</v>
      </c>
      <c r="P232" t="s">
        <v>24</v>
      </c>
      <c r="Q232" t="s">
        <v>25</v>
      </c>
      <c r="R232" t="s">
        <v>713</v>
      </c>
      <c r="S232" t="s">
        <v>714</v>
      </c>
      <c r="T232" t="s">
        <v>104</v>
      </c>
      <c r="U232" s="6" t="s">
        <v>1303</v>
      </c>
      <c r="V232" s="8">
        <v>108126</v>
      </c>
      <c r="W232" s="17" t="str">
        <f t="shared" si="9"/>
        <v>D7</v>
      </c>
      <c r="X232" s="6" t="s">
        <v>1306</v>
      </c>
      <c r="Y232" s="8">
        <v>0.25425892014871537</v>
      </c>
      <c r="AA232">
        <v>0</v>
      </c>
      <c r="AB232">
        <v>23.791399999999999</v>
      </c>
      <c r="AC232">
        <v>18.976200000000002</v>
      </c>
      <c r="AD232">
        <f t="shared" si="10"/>
        <v>0.2537494335009115</v>
      </c>
    </row>
    <row r="233" spans="1:30">
      <c r="A233" t="s">
        <v>876</v>
      </c>
      <c r="B233" t="s">
        <v>877</v>
      </c>
      <c r="C233" t="s">
        <v>876</v>
      </c>
      <c r="D233" t="s">
        <v>878</v>
      </c>
      <c r="E233" t="s">
        <v>37</v>
      </c>
      <c r="F233" t="s">
        <v>19</v>
      </c>
      <c r="G233" t="s">
        <v>20</v>
      </c>
      <c r="H233" t="s">
        <v>45</v>
      </c>
      <c r="I233" t="s">
        <v>877</v>
      </c>
      <c r="J233">
        <v>142677</v>
      </c>
      <c r="K233">
        <v>4569530</v>
      </c>
      <c r="L233" s="9" t="s">
        <v>32</v>
      </c>
      <c r="M233" t="s">
        <v>876</v>
      </c>
      <c r="N233" t="s">
        <v>22</v>
      </c>
      <c r="O233" t="s">
        <v>41</v>
      </c>
      <c r="P233" t="s">
        <v>42</v>
      </c>
      <c r="Q233" t="s">
        <v>222</v>
      </c>
      <c r="R233" t="s">
        <v>32</v>
      </c>
      <c r="S233" t="s">
        <v>32</v>
      </c>
      <c r="T233" t="s">
        <v>32</v>
      </c>
      <c r="U233" s="6" t="s">
        <v>1303</v>
      </c>
      <c r="V233" s="8">
        <v>78803</v>
      </c>
      <c r="W233" s="17" t="str">
        <f t="shared" si="9"/>
        <v>D7</v>
      </c>
      <c r="X233" s="6" t="s">
        <v>1306</v>
      </c>
      <c r="Y233" s="8">
        <v>0.89362080123853149</v>
      </c>
      <c r="AA233">
        <v>0</v>
      </c>
      <c r="AB233">
        <v>29.92</v>
      </c>
      <c r="AC233">
        <v>29.8</v>
      </c>
      <c r="AD233">
        <f t="shared" si="10"/>
        <v>4.026845637583926E-3</v>
      </c>
    </row>
    <row r="234" spans="1:30">
      <c r="A234" t="s">
        <v>912</v>
      </c>
      <c r="B234" t="s">
        <v>913</v>
      </c>
      <c r="C234" t="s">
        <v>912</v>
      </c>
      <c r="D234" t="s">
        <v>914</v>
      </c>
      <c r="E234" t="s">
        <v>37</v>
      </c>
      <c r="F234" t="s">
        <v>19</v>
      </c>
      <c r="G234" t="s">
        <v>20</v>
      </c>
      <c r="H234" t="s">
        <v>45</v>
      </c>
      <c r="I234" t="s">
        <v>913</v>
      </c>
      <c r="J234">
        <v>289184</v>
      </c>
      <c r="K234">
        <v>5972676</v>
      </c>
      <c r="L234" s="9" t="s">
        <v>32</v>
      </c>
      <c r="M234" t="s">
        <v>912</v>
      </c>
      <c r="N234" t="s">
        <v>22</v>
      </c>
      <c r="O234" t="s">
        <v>61</v>
      </c>
      <c r="P234" t="s">
        <v>62</v>
      </c>
      <c r="Q234" t="s">
        <v>62</v>
      </c>
      <c r="R234" t="s">
        <v>32</v>
      </c>
      <c r="S234" t="s">
        <v>32</v>
      </c>
      <c r="T234" t="s">
        <v>32</v>
      </c>
      <c r="U234" s="6" t="s">
        <v>1303</v>
      </c>
      <c r="V234" s="8">
        <v>95183</v>
      </c>
      <c r="W234" s="17" t="str">
        <f t="shared" si="9"/>
        <v>D7</v>
      </c>
      <c r="X234" s="6" t="s">
        <v>1306</v>
      </c>
      <c r="Y234" s="8">
        <v>0.44159146065999183</v>
      </c>
      <c r="AA234">
        <v>0</v>
      </c>
      <c r="AB234">
        <v>3.7</v>
      </c>
      <c r="AC234">
        <v>4.1800000000000006</v>
      </c>
      <c r="AD234">
        <f t="shared" si="10"/>
        <v>-0.11483253588516755</v>
      </c>
    </row>
    <row r="235" spans="1:30">
      <c r="A235" t="s">
        <v>976</v>
      </c>
      <c r="B235" t="s">
        <v>977</v>
      </c>
      <c r="C235" t="s">
        <v>976</v>
      </c>
      <c r="D235" t="s">
        <v>978</v>
      </c>
      <c r="E235" t="s">
        <v>37</v>
      </c>
      <c r="F235" t="s">
        <v>19</v>
      </c>
      <c r="G235" t="s">
        <v>20</v>
      </c>
      <c r="H235" t="s">
        <v>38</v>
      </c>
      <c r="I235" t="s">
        <v>979</v>
      </c>
      <c r="J235">
        <v>307114</v>
      </c>
      <c r="K235">
        <v>4691596</v>
      </c>
      <c r="L235" s="9" t="s">
        <v>980</v>
      </c>
      <c r="M235" t="s">
        <v>976</v>
      </c>
      <c r="N235" t="s">
        <v>22</v>
      </c>
      <c r="O235" t="s">
        <v>93</v>
      </c>
      <c r="P235" t="s">
        <v>94</v>
      </c>
      <c r="Q235" t="s">
        <v>95</v>
      </c>
      <c r="R235" t="s">
        <v>980</v>
      </c>
      <c r="S235" t="s">
        <v>760</v>
      </c>
      <c r="T235" t="s">
        <v>104</v>
      </c>
      <c r="U235" s="6" t="s">
        <v>1303</v>
      </c>
      <c r="V235" s="8">
        <v>113140</v>
      </c>
      <c r="W235" s="17" t="str">
        <f t="shared" si="9"/>
        <v>D7</v>
      </c>
      <c r="X235" s="6" t="s">
        <v>1306</v>
      </c>
      <c r="Y235" s="8">
        <v>0.57356372635672614</v>
      </c>
      <c r="AA235">
        <v>0</v>
      </c>
      <c r="AB235">
        <v>36.11</v>
      </c>
      <c r="AC235">
        <v>39.1</v>
      </c>
      <c r="AD235">
        <f t="shared" si="10"/>
        <v>-7.6470588235294165E-2</v>
      </c>
    </row>
    <row r="236" spans="1:30">
      <c r="A236" t="s">
        <v>1024</v>
      </c>
      <c r="B236" t="s">
        <v>1025</v>
      </c>
      <c r="C236" t="s">
        <v>1024</v>
      </c>
      <c r="D236" t="s">
        <v>1026</v>
      </c>
      <c r="E236" t="s">
        <v>37</v>
      </c>
      <c r="F236" t="s">
        <v>19</v>
      </c>
      <c r="G236" t="s">
        <v>20</v>
      </c>
      <c r="H236" t="s">
        <v>38</v>
      </c>
      <c r="I236" t="s">
        <v>1025</v>
      </c>
      <c r="J236">
        <v>274256</v>
      </c>
      <c r="K236" t="s">
        <v>1027</v>
      </c>
      <c r="L236" s="9" t="s">
        <v>1028</v>
      </c>
      <c r="M236" t="s">
        <v>1024</v>
      </c>
      <c r="N236" t="s">
        <v>22</v>
      </c>
      <c r="O236" t="s">
        <v>61</v>
      </c>
      <c r="P236" t="s">
        <v>62</v>
      </c>
      <c r="Q236" t="s">
        <v>62</v>
      </c>
      <c r="R236" t="s">
        <v>1028</v>
      </c>
      <c r="S236" t="s">
        <v>1029</v>
      </c>
      <c r="T236" t="s">
        <v>129</v>
      </c>
      <c r="U236" s="6" t="s">
        <v>1303</v>
      </c>
      <c r="V236" s="8">
        <v>78658</v>
      </c>
      <c r="W236" s="17" t="str">
        <f t="shared" si="9"/>
        <v>D7</v>
      </c>
      <c r="X236" s="6" t="s">
        <v>1306</v>
      </c>
      <c r="Y236" s="8">
        <v>2.7994609575631213E-2</v>
      </c>
      <c r="AA236">
        <v>0</v>
      </c>
      <c r="AB236">
        <v>1792.5630000000001</v>
      </c>
      <c r="AC236">
        <v>1618.8220000000001</v>
      </c>
      <c r="AD236">
        <f t="shared" si="10"/>
        <v>0.10732557378142871</v>
      </c>
    </row>
    <row r="237" spans="1:30">
      <c r="A237" t="s">
        <v>1062</v>
      </c>
      <c r="B237" t="s">
        <v>1063</v>
      </c>
      <c r="C237" t="s">
        <v>1062</v>
      </c>
      <c r="D237" t="s">
        <v>1064</v>
      </c>
      <c r="E237" t="s">
        <v>37</v>
      </c>
      <c r="F237" t="s">
        <v>19</v>
      </c>
      <c r="G237" t="s">
        <v>20</v>
      </c>
      <c r="H237" t="s">
        <v>45</v>
      </c>
      <c r="I237" t="s">
        <v>1063</v>
      </c>
      <c r="J237">
        <v>730970</v>
      </c>
      <c r="K237">
        <v>4772220</v>
      </c>
      <c r="L237" s="9" t="s">
        <v>32</v>
      </c>
      <c r="M237" t="s">
        <v>1062</v>
      </c>
      <c r="N237" t="s">
        <v>22</v>
      </c>
      <c r="O237" t="s">
        <v>51</v>
      </c>
      <c r="P237" t="s">
        <v>52</v>
      </c>
      <c r="Q237" t="s">
        <v>53</v>
      </c>
      <c r="R237" t="s">
        <v>32</v>
      </c>
      <c r="S237" t="s">
        <v>32</v>
      </c>
      <c r="T237" t="s">
        <v>32</v>
      </c>
      <c r="U237" s="6" t="s">
        <v>1303</v>
      </c>
      <c r="V237" s="8">
        <v>97526</v>
      </c>
      <c r="W237" s="17" t="str">
        <f t="shared" si="9"/>
        <v>D7</v>
      </c>
      <c r="X237" s="6" t="s">
        <v>1306</v>
      </c>
      <c r="Y237" s="8">
        <v>1.4096138465639931</v>
      </c>
      <c r="AA237">
        <v>0</v>
      </c>
      <c r="AB237">
        <v>29.777700000000003</v>
      </c>
      <c r="AC237">
        <v>28.065800000000003</v>
      </c>
      <c r="AD237">
        <f t="shared" si="10"/>
        <v>6.0995945242964741E-2</v>
      </c>
    </row>
    <row r="238" spans="1:30">
      <c r="A238" t="s">
        <v>1065</v>
      </c>
      <c r="B238" t="s">
        <v>1066</v>
      </c>
      <c r="C238" t="s">
        <v>1065</v>
      </c>
      <c r="D238" t="s">
        <v>1067</v>
      </c>
      <c r="E238" t="s">
        <v>37</v>
      </c>
      <c r="F238" t="s">
        <v>19</v>
      </c>
      <c r="G238" t="s">
        <v>20</v>
      </c>
      <c r="H238" t="s">
        <v>45</v>
      </c>
      <c r="I238" t="s">
        <v>1066</v>
      </c>
      <c r="J238">
        <v>540159</v>
      </c>
      <c r="K238" t="s">
        <v>1068</v>
      </c>
      <c r="L238" s="9" t="s">
        <v>1069</v>
      </c>
      <c r="M238" t="s">
        <v>1065</v>
      </c>
      <c r="N238" t="s">
        <v>22</v>
      </c>
      <c r="O238" t="s">
        <v>23</v>
      </c>
      <c r="P238" t="s">
        <v>30</v>
      </c>
      <c r="Q238" t="s">
        <v>31</v>
      </c>
      <c r="R238" t="s">
        <v>1069</v>
      </c>
      <c r="S238" t="s">
        <v>942</v>
      </c>
      <c r="T238" t="s">
        <v>104</v>
      </c>
      <c r="U238" s="6" t="s">
        <v>1303</v>
      </c>
      <c r="V238" s="8">
        <v>92796</v>
      </c>
      <c r="W238" s="17" t="str">
        <f t="shared" si="9"/>
        <v>D7</v>
      </c>
      <c r="X238" s="6" t="s">
        <v>1306</v>
      </c>
      <c r="Y238" s="8">
        <v>0.58630759946549416</v>
      </c>
      <c r="AA238">
        <v>0</v>
      </c>
      <c r="AB238">
        <v>35</v>
      </c>
      <c r="AC238">
        <v>34.5</v>
      </c>
      <c r="AD238">
        <f t="shared" si="10"/>
        <v>1.4492753623188406E-2</v>
      </c>
    </row>
    <row r="239" spans="1:30">
      <c r="A239" t="s">
        <v>1078</v>
      </c>
      <c r="B239" t="s">
        <v>1079</v>
      </c>
      <c r="C239" t="s">
        <v>1078</v>
      </c>
      <c r="D239" t="s">
        <v>1080</v>
      </c>
      <c r="E239" t="s">
        <v>18</v>
      </c>
      <c r="F239" t="s">
        <v>19</v>
      </c>
      <c r="G239" t="s">
        <v>20</v>
      </c>
      <c r="H239" t="s">
        <v>21</v>
      </c>
      <c r="I239" t="s">
        <v>1079</v>
      </c>
      <c r="J239">
        <v>881506</v>
      </c>
      <c r="K239">
        <v>5337963</v>
      </c>
      <c r="L239" s="9" t="s">
        <v>32</v>
      </c>
      <c r="M239" t="s">
        <v>1078</v>
      </c>
      <c r="N239" t="s">
        <v>22</v>
      </c>
      <c r="O239" t="s">
        <v>29</v>
      </c>
      <c r="P239" t="s">
        <v>30</v>
      </c>
      <c r="Q239" t="s">
        <v>33</v>
      </c>
      <c r="R239" t="s">
        <v>32</v>
      </c>
      <c r="S239" t="s">
        <v>32</v>
      </c>
      <c r="T239" t="s">
        <v>32</v>
      </c>
      <c r="U239" s="6" t="s">
        <v>1303</v>
      </c>
      <c r="V239" s="8">
        <v>79552</v>
      </c>
      <c r="W239" s="17" t="str">
        <f t="shared" si="9"/>
        <v>D7</v>
      </c>
      <c r="X239" s="6" t="s">
        <v>1306</v>
      </c>
      <c r="Y239" s="8">
        <v>0.50911353580048269</v>
      </c>
      <c r="AA239">
        <v>0</v>
      </c>
      <c r="AB239">
        <v>23.98</v>
      </c>
      <c r="AC239">
        <v>24</v>
      </c>
      <c r="AD239">
        <f t="shared" si="10"/>
        <v>-8.3333333333331561E-4</v>
      </c>
    </row>
    <row r="240" spans="1:30">
      <c r="A240" t="s">
        <v>1115</v>
      </c>
      <c r="B240" t="s">
        <v>1116</v>
      </c>
      <c r="C240" t="s">
        <v>1115</v>
      </c>
      <c r="D240" t="s">
        <v>1117</v>
      </c>
      <c r="E240" t="s">
        <v>37</v>
      </c>
      <c r="F240" t="s">
        <v>19</v>
      </c>
      <c r="G240" t="s">
        <v>20</v>
      </c>
      <c r="H240" t="s">
        <v>38</v>
      </c>
      <c r="I240" t="s">
        <v>1116</v>
      </c>
      <c r="J240">
        <v>998071</v>
      </c>
      <c r="K240">
        <v>4818908</v>
      </c>
      <c r="L240" s="9" t="s">
        <v>32</v>
      </c>
      <c r="M240" t="s">
        <v>1115</v>
      </c>
      <c r="N240" t="s">
        <v>22</v>
      </c>
      <c r="O240" t="s">
        <v>51</v>
      </c>
      <c r="P240" t="s">
        <v>52</v>
      </c>
      <c r="Q240" t="s">
        <v>117</v>
      </c>
      <c r="R240" t="s">
        <v>32</v>
      </c>
      <c r="S240" t="s">
        <v>32</v>
      </c>
      <c r="T240" t="s">
        <v>32</v>
      </c>
      <c r="U240" s="6" t="s">
        <v>1303</v>
      </c>
      <c r="V240" s="8">
        <v>112000</v>
      </c>
      <c r="W240" s="17" t="str">
        <f t="shared" si="9"/>
        <v>D7</v>
      </c>
      <c r="X240" s="6" t="s">
        <v>1306</v>
      </c>
      <c r="Y240" s="8">
        <v>1.1827142857142856</v>
      </c>
      <c r="AA240">
        <v>0</v>
      </c>
      <c r="AB240">
        <v>1050</v>
      </c>
      <c r="AC240">
        <v>1120</v>
      </c>
      <c r="AD240">
        <f t="shared" si="10"/>
        <v>-6.25E-2</v>
      </c>
    </row>
    <row r="241" spans="1:30">
      <c r="A241" t="s">
        <v>1127</v>
      </c>
      <c r="B241" t="s">
        <v>1128</v>
      </c>
      <c r="C241" t="s">
        <v>1127</v>
      </c>
      <c r="D241" t="s">
        <v>1129</v>
      </c>
      <c r="E241" t="s">
        <v>37</v>
      </c>
      <c r="F241" t="s">
        <v>19</v>
      </c>
      <c r="G241" t="s">
        <v>20</v>
      </c>
      <c r="H241" t="s">
        <v>38</v>
      </c>
      <c r="I241" t="s">
        <v>1128</v>
      </c>
      <c r="J241">
        <v>276740</v>
      </c>
      <c r="K241">
        <v>5885934</v>
      </c>
      <c r="L241" s="9" t="s">
        <v>32</v>
      </c>
      <c r="M241" t="s">
        <v>1127</v>
      </c>
      <c r="N241" t="s">
        <v>22</v>
      </c>
      <c r="O241" t="s">
        <v>61</v>
      </c>
      <c r="P241" t="s">
        <v>62</v>
      </c>
      <c r="Q241" t="s">
        <v>62</v>
      </c>
      <c r="R241" t="s">
        <v>32</v>
      </c>
      <c r="S241" t="s">
        <v>32</v>
      </c>
      <c r="T241" t="s">
        <v>32</v>
      </c>
      <c r="U241" s="6" t="s">
        <v>1303</v>
      </c>
      <c r="V241" s="8">
        <v>74846</v>
      </c>
      <c r="W241" s="17" t="str">
        <f t="shared" si="9"/>
        <v>D7</v>
      </c>
      <c r="X241" s="6" t="s">
        <v>1306</v>
      </c>
      <c r="Y241" s="8">
        <v>1.9306308954386339E-2</v>
      </c>
      <c r="AA241">
        <v>0</v>
      </c>
      <c r="AB241">
        <v>11.5</v>
      </c>
      <c r="AC241">
        <v>7.5</v>
      </c>
      <c r="AD241">
        <f t="shared" si="10"/>
        <v>0.53333333333333333</v>
      </c>
    </row>
    <row r="242" spans="1:30">
      <c r="A242" t="s">
        <v>1145</v>
      </c>
      <c r="B242" t="s">
        <v>1146</v>
      </c>
      <c r="C242" t="s">
        <v>1145</v>
      </c>
      <c r="D242" t="s">
        <v>1147</v>
      </c>
      <c r="E242" t="s">
        <v>37</v>
      </c>
      <c r="F242" t="s">
        <v>19</v>
      </c>
      <c r="G242" t="s">
        <v>20</v>
      </c>
      <c r="H242" t="s">
        <v>38</v>
      </c>
      <c r="I242" t="s">
        <v>1146</v>
      </c>
      <c r="J242">
        <v>289051</v>
      </c>
      <c r="K242" t="s">
        <v>1148</v>
      </c>
      <c r="L242" s="9" t="s">
        <v>1149</v>
      </c>
      <c r="M242" t="s">
        <v>1145</v>
      </c>
      <c r="N242" t="s">
        <v>22</v>
      </c>
      <c r="O242" t="s">
        <v>61</v>
      </c>
      <c r="P242" t="s">
        <v>62</v>
      </c>
      <c r="Q242" t="s">
        <v>62</v>
      </c>
      <c r="R242" t="s">
        <v>1149</v>
      </c>
      <c r="S242" t="s">
        <v>1150</v>
      </c>
      <c r="T242" t="s">
        <v>129</v>
      </c>
      <c r="U242" s="6" t="s">
        <v>1303</v>
      </c>
      <c r="V242" s="8">
        <v>77160</v>
      </c>
      <c r="W242" s="17" t="str">
        <f t="shared" si="9"/>
        <v>D7</v>
      </c>
      <c r="X242" s="6" t="s">
        <v>1306</v>
      </c>
      <c r="Y242" s="8">
        <v>0.19673405909797823</v>
      </c>
      <c r="AA242">
        <v>0</v>
      </c>
      <c r="AB242">
        <v>58.3934</v>
      </c>
      <c r="AC242">
        <v>51.807700000000004</v>
      </c>
      <c r="AD242">
        <f t="shared" si="10"/>
        <v>0.127118169692922</v>
      </c>
    </row>
    <row r="243" spans="1:30">
      <c r="A243" t="s">
        <v>1185</v>
      </c>
      <c r="B243" t="s">
        <v>1186</v>
      </c>
      <c r="C243" t="s">
        <v>1185</v>
      </c>
      <c r="D243" t="s">
        <v>1187</v>
      </c>
      <c r="E243" t="s">
        <v>37</v>
      </c>
      <c r="F243" t="s">
        <v>19</v>
      </c>
      <c r="G243" t="s">
        <v>20</v>
      </c>
      <c r="H243" t="s">
        <v>45</v>
      </c>
      <c r="I243" t="s">
        <v>1186</v>
      </c>
      <c r="J243">
        <v>692440</v>
      </c>
      <c r="K243">
        <v>5605831</v>
      </c>
      <c r="L243" s="9" t="s">
        <v>1188</v>
      </c>
      <c r="M243" t="s">
        <v>1185</v>
      </c>
      <c r="N243" t="s">
        <v>22</v>
      </c>
      <c r="O243" t="s">
        <v>29</v>
      </c>
      <c r="P243" t="s">
        <v>30</v>
      </c>
      <c r="Q243" t="s">
        <v>33</v>
      </c>
      <c r="R243" t="s">
        <v>1188</v>
      </c>
      <c r="S243" t="s">
        <v>915</v>
      </c>
      <c r="T243" t="s">
        <v>104</v>
      </c>
      <c r="U243" s="6" t="s">
        <v>1303</v>
      </c>
      <c r="V243" s="8">
        <v>92394</v>
      </c>
      <c r="W243" s="17" t="str">
        <f t="shared" si="9"/>
        <v>D7</v>
      </c>
      <c r="X243" s="6" t="s">
        <v>1306</v>
      </c>
      <c r="Y243" s="8">
        <v>0.42326341537329265</v>
      </c>
      <c r="AA243">
        <v>0</v>
      </c>
      <c r="AB243">
        <v>27</v>
      </c>
      <c r="AC243">
        <v>23.490000000000002</v>
      </c>
      <c r="AD243">
        <f t="shared" si="10"/>
        <v>0.14942528735632174</v>
      </c>
    </row>
    <row r="244" spans="1:30">
      <c r="A244" t="s">
        <v>1203</v>
      </c>
      <c r="B244" t="s">
        <v>1204</v>
      </c>
      <c r="C244" t="s">
        <v>1203</v>
      </c>
      <c r="D244" t="s">
        <v>1205</v>
      </c>
      <c r="E244" t="s">
        <v>37</v>
      </c>
      <c r="F244" t="s">
        <v>19</v>
      </c>
      <c r="G244" t="s">
        <v>20</v>
      </c>
      <c r="H244" t="s">
        <v>38</v>
      </c>
      <c r="I244" t="s">
        <v>1204</v>
      </c>
      <c r="J244">
        <v>776595</v>
      </c>
      <c r="K244">
        <v>5508974</v>
      </c>
      <c r="L244" s="9" t="s">
        <v>32</v>
      </c>
      <c r="M244" t="s">
        <v>1203</v>
      </c>
      <c r="N244" t="s">
        <v>22</v>
      </c>
      <c r="O244" t="s">
        <v>29</v>
      </c>
      <c r="P244" t="s">
        <v>30</v>
      </c>
      <c r="Q244" t="s">
        <v>33</v>
      </c>
      <c r="R244" t="s">
        <v>32</v>
      </c>
      <c r="S244" t="s">
        <v>32</v>
      </c>
      <c r="T244" t="s">
        <v>32</v>
      </c>
      <c r="U244" s="6" t="s">
        <v>1303</v>
      </c>
      <c r="V244" s="8">
        <v>77812</v>
      </c>
      <c r="W244" s="17" t="str">
        <f t="shared" si="9"/>
        <v>D7</v>
      </c>
      <c r="X244" s="6" t="s">
        <v>1306</v>
      </c>
      <c r="Y244" s="8">
        <v>0.71181822855086618</v>
      </c>
      <c r="AA244">
        <v>0</v>
      </c>
      <c r="AB244">
        <v>23.085599999999999</v>
      </c>
      <c r="AC244">
        <v>25.3172</v>
      </c>
      <c r="AD244">
        <f t="shared" si="10"/>
        <v>-8.8145608519109547E-2</v>
      </c>
    </row>
    <row r="245" spans="1:30">
      <c r="A245" t="s">
        <v>1211</v>
      </c>
      <c r="B245" t="s">
        <v>1212</v>
      </c>
      <c r="C245" t="s">
        <v>1211</v>
      </c>
      <c r="D245" t="s">
        <v>1213</v>
      </c>
      <c r="E245" t="s">
        <v>18</v>
      </c>
      <c r="F245" t="s">
        <v>19</v>
      </c>
      <c r="G245" t="s">
        <v>20</v>
      </c>
      <c r="H245" t="s">
        <v>21</v>
      </c>
      <c r="I245" t="s">
        <v>1214</v>
      </c>
      <c r="J245">
        <v>692438</v>
      </c>
      <c r="K245">
        <v>5606588</v>
      </c>
      <c r="L245" s="9" t="s">
        <v>32</v>
      </c>
      <c r="M245" t="s">
        <v>1211</v>
      </c>
      <c r="N245" t="s">
        <v>22</v>
      </c>
      <c r="O245" t="s">
        <v>61</v>
      </c>
      <c r="P245" t="s">
        <v>62</v>
      </c>
      <c r="Q245" t="s">
        <v>62</v>
      </c>
      <c r="R245" t="s">
        <v>32</v>
      </c>
      <c r="S245" t="s">
        <v>32</v>
      </c>
      <c r="T245" t="s">
        <v>32</v>
      </c>
      <c r="U245" s="6" t="s">
        <v>1303</v>
      </c>
      <c r="V245" s="8">
        <v>106963</v>
      </c>
      <c r="W245" s="17" t="str">
        <f t="shared" si="9"/>
        <v>D7</v>
      </c>
      <c r="X245" s="6" t="s">
        <v>1306</v>
      </c>
      <c r="Y245" s="8">
        <v>0.13476622757402093</v>
      </c>
      <c r="AA245">
        <v>0</v>
      </c>
      <c r="AB245">
        <v>15.590000000000002</v>
      </c>
      <c r="AC245">
        <v>11.25</v>
      </c>
      <c r="AD245">
        <f t="shared" si="10"/>
        <v>0.38577777777777794</v>
      </c>
    </row>
    <row r="246" spans="1:30">
      <c r="A246" t="s">
        <v>48</v>
      </c>
      <c r="B246" t="s">
        <v>49</v>
      </c>
      <c r="C246" t="s">
        <v>48</v>
      </c>
      <c r="D246" t="s">
        <v>50</v>
      </c>
      <c r="E246" t="s">
        <v>37</v>
      </c>
      <c r="F246" t="s">
        <v>19</v>
      </c>
      <c r="G246" t="s">
        <v>20</v>
      </c>
      <c r="H246" t="s">
        <v>45</v>
      </c>
      <c r="I246" t="s">
        <v>49</v>
      </c>
      <c r="J246">
        <v>692458</v>
      </c>
      <c r="K246">
        <v>4121714</v>
      </c>
      <c r="L246" s="9" t="s">
        <v>32</v>
      </c>
      <c r="M246" t="s">
        <v>48</v>
      </c>
      <c r="N246" t="s">
        <v>22</v>
      </c>
      <c r="O246" t="s">
        <v>51</v>
      </c>
      <c r="P246" t="s">
        <v>52</v>
      </c>
      <c r="Q246" t="s">
        <v>53</v>
      </c>
      <c r="R246" t="s">
        <v>32</v>
      </c>
      <c r="S246" t="s">
        <v>32</v>
      </c>
      <c r="T246" t="s">
        <v>32</v>
      </c>
      <c r="U246" s="6" t="s">
        <v>1303</v>
      </c>
      <c r="V246" s="8">
        <v>180373</v>
      </c>
      <c r="W246" s="17" t="str">
        <f t="shared" si="9"/>
        <v>D8</v>
      </c>
      <c r="X246" s="6" t="s">
        <v>1306</v>
      </c>
      <c r="Y246" s="8">
        <v>0.19475753022902542</v>
      </c>
      <c r="AA246">
        <v>0</v>
      </c>
      <c r="AB246">
        <v>9</v>
      </c>
      <c r="AC246">
        <v>9</v>
      </c>
      <c r="AD246">
        <f t="shared" si="10"/>
        <v>0</v>
      </c>
    </row>
    <row r="247" spans="1:30">
      <c r="A247" t="s">
        <v>152</v>
      </c>
      <c r="B247" t="s">
        <v>153</v>
      </c>
      <c r="C247" t="s">
        <v>152</v>
      </c>
      <c r="D247" t="s">
        <v>154</v>
      </c>
      <c r="E247" t="s">
        <v>37</v>
      </c>
      <c r="F247" t="s">
        <v>19</v>
      </c>
      <c r="G247" t="s">
        <v>20</v>
      </c>
      <c r="H247" t="s">
        <v>38</v>
      </c>
      <c r="I247" t="s">
        <v>153</v>
      </c>
      <c r="J247">
        <v>682785</v>
      </c>
      <c r="K247">
        <v>5997323</v>
      </c>
      <c r="L247" s="9" t="s">
        <v>155</v>
      </c>
      <c r="M247" t="s">
        <v>152</v>
      </c>
      <c r="N247" t="s">
        <v>22</v>
      </c>
      <c r="O247" t="s">
        <v>61</v>
      </c>
      <c r="P247" t="s">
        <v>62</v>
      </c>
      <c r="Q247" t="s">
        <v>62</v>
      </c>
      <c r="R247" t="s">
        <v>155</v>
      </c>
      <c r="S247" t="s">
        <v>156</v>
      </c>
      <c r="T247" t="s">
        <v>157</v>
      </c>
      <c r="U247" s="6" t="s">
        <v>1303</v>
      </c>
      <c r="V247" s="8">
        <v>180189</v>
      </c>
      <c r="W247" s="17" t="str">
        <f t="shared" si="9"/>
        <v>D8</v>
      </c>
      <c r="X247" s="6" t="s">
        <v>1306</v>
      </c>
      <c r="Y247" s="8">
        <v>0.2731687283907453</v>
      </c>
      <c r="AA247">
        <v>0</v>
      </c>
      <c r="AB247">
        <v>19.25</v>
      </c>
      <c r="AC247">
        <v>15.9</v>
      </c>
      <c r="AD247">
        <f t="shared" si="10"/>
        <v>0.21069182389937105</v>
      </c>
    </row>
    <row r="248" spans="1:30">
      <c r="A248" t="s">
        <v>211</v>
      </c>
      <c r="B248" t="s">
        <v>212</v>
      </c>
      <c r="C248" t="s">
        <v>211</v>
      </c>
      <c r="D248" t="s">
        <v>213</v>
      </c>
      <c r="E248" t="s">
        <v>37</v>
      </c>
      <c r="F248" t="s">
        <v>19</v>
      </c>
      <c r="G248" t="s">
        <v>20</v>
      </c>
      <c r="H248" t="s">
        <v>38</v>
      </c>
      <c r="I248" t="s">
        <v>214</v>
      </c>
      <c r="J248">
        <v>289228</v>
      </c>
      <c r="K248">
        <v>5980969</v>
      </c>
      <c r="L248" s="9" t="s">
        <v>32</v>
      </c>
      <c r="M248" t="s">
        <v>211</v>
      </c>
      <c r="N248" t="s">
        <v>22</v>
      </c>
      <c r="O248" t="s">
        <v>61</v>
      </c>
      <c r="P248" t="s">
        <v>62</v>
      </c>
      <c r="Q248" t="s">
        <v>62</v>
      </c>
      <c r="R248" t="s">
        <v>32</v>
      </c>
      <c r="S248" t="s">
        <v>32</v>
      </c>
      <c r="T248" t="s">
        <v>32</v>
      </c>
      <c r="U248" s="6" t="s">
        <v>1303</v>
      </c>
      <c r="V248" s="8">
        <v>216886</v>
      </c>
      <c r="W248" s="17" t="str">
        <f t="shared" si="9"/>
        <v>D8</v>
      </c>
      <c r="X248" s="6" t="s">
        <v>1306</v>
      </c>
      <c r="Y248" s="8">
        <v>0.11779460177235967</v>
      </c>
      <c r="AA248">
        <v>0</v>
      </c>
      <c r="AB248">
        <v>15.3</v>
      </c>
      <c r="AC248">
        <v>24.27</v>
      </c>
      <c r="AD248">
        <f t="shared" si="10"/>
        <v>-0.36959208899876389</v>
      </c>
    </row>
    <row r="249" spans="1:30">
      <c r="A249" t="s">
        <v>255</v>
      </c>
      <c r="B249" t="s">
        <v>256</v>
      </c>
      <c r="C249" t="s">
        <v>255</v>
      </c>
      <c r="D249" t="s">
        <v>257</v>
      </c>
      <c r="E249" t="s">
        <v>37</v>
      </c>
      <c r="F249" t="s">
        <v>19</v>
      </c>
      <c r="G249" t="s">
        <v>20</v>
      </c>
      <c r="H249" t="s">
        <v>45</v>
      </c>
      <c r="I249" t="s">
        <v>256</v>
      </c>
      <c r="J249">
        <v>682921</v>
      </c>
      <c r="K249">
        <v>5481989</v>
      </c>
      <c r="L249" s="9" t="s">
        <v>32</v>
      </c>
      <c r="M249" t="s">
        <v>255</v>
      </c>
      <c r="N249" t="s">
        <v>22</v>
      </c>
      <c r="O249" t="s">
        <v>41</v>
      </c>
      <c r="P249" t="s">
        <v>42</v>
      </c>
      <c r="Q249" t="s">
        <v>81</v>
      </c>
      <c r="R249" t="s">
        <v>32</v>
      </c>
      <c r="S249" t="s">
        <v>32</v>
      </c>
      <c r="T249" t="s">
        <v>32</v>
      </c>
      <c r="U249" s="6" t="s">
        <v>1303</v>
      </c>
      <c r="V249" s="8">
        <v>151252</v>
      </c>
      <c r="W249" s="17" t="str">
        <f t="shared" si="9"/>
        <v>D8</v>
      </c>
      <c r="X249" s="6" t="s">
        <v>1306</v>
      </c>
      <c r="Y249" s="8">
        <v>1.0220823526300478</v>
      </c>
      <c r="AA249">
        <v>0</v>
      </c>
      <c r="AB249">
        <v>7.5275000000000007</v>
      </c>
      <c r="AC249">
        <v>7.1750000000000007</v>
      </c>
      <c r="AD249">
        <f t="shared" si="10"/>
        <v>4.9128919860627181E-2</v>
      </c>
    </row>
    <row r="250" spans="1:30">
      <c r="A250" t="s">
        <v>279</v>
      </c>
      <c r="B250" t="s">
        <v>280</v>
      </c>
      <c r="C250" t="s">
        <v>279</v>
      </c>
      <c r="D250" t="s">
        <v>281</v>
      </c>
      <c r="E250" t="s">
        <v>37</v>
      </c>
      <c r="F250" t="s">
        <v>19</v>
      </c>
      <c r="G250" t="s">
        <v>20</v>
      </c>
      <c r="H250" t="s">
        <v>55</v>
      </c>
      <c r="I250" t="s">
        <v>280</v>
      </c>
      <c r="J250">
        <v>772377</v>
      </c>
      <c r="K250">
        <v>4152769</v>
      </c>
      <c r="L250" s="9" t="s">
        <v>32</v>
      </c>
      <c r="M250" t="s">
        <v>279</v>
      </c>
      <c r="N250" t="s">
        <v>22</v>
      </c>
      <c r="O250" t="s">
        <v>41</v>
      </c>
      <c r="P250" t="s">
        <v>42</v>
      </c>
      <c r="Q250" t="s">
        <v>222</v>
      </c>
      <c r="R250" t="s">
        <v>32</v>
      </c>
      <c r="S250" t="s">
        <v>32</v>
      </c>
      <c r="T250" t="s">
        <v>32</v>
      </c>
      <c r="U250" s="6" t="s">
        <v>1303</v>
      </c>
      <c r="V250" s="8">
        <v>169007</v>
      </c>
      <c r="W250" s="17" t="str">
        <f t="shared" si="9"/>
        <v>D8</v>
      </c>
      <c r="X250" s="6" t="s">
        <v>1306</v>
      </c>
      <c r="Y250" s="8">
        <v>0.96746880306732852</v>
      </c>
      <c r="AA250">
        <v>0</v>
      </c>
      <c r="AB250">
        <v>78.2</v>
      </c>
      <c r="AC250">
        <v>78</v>
      </c>
      <c r="AD250">
        <f t="shared" si="10"/>
        <v>2.5641025641026005E-3</v>
      </c>
    </row>
    <row r="251" spans="1:30">
      <c r="A251" t="s">
        <v>333</v>
      </c>
      <c r="B251" t="s">
        <v>334</v>
      </c>
      <c r="C251" t="s">
        <v>333</v>
      </c>
      <c r="D251" t="s">
        <v>335</v>
      </c>
      <c r="E251" t="s">
        <v>37</v>
      </c>
      <c r="F251" t="s">
        <v>19</v>
      </c>
      <c r="G251" t="s">
        <v>20</v>
      </c>
      <c r="H251" t="s">
        <v>45</v>
      </c>
      <c r="I251" t="s">
        <v>336</v>
      </c>
      <c r="J251">
        <v>929243</v>
      </c>
      <c r="K251">
        <v>4189165</v>
      </c>
      <c r="L251" s="9" t="s">
        <v>32</v>
      </c>
      <c r="M251" t="s">
        <v>333</v>
      </c>
      <c r="N251" t="s">
        <v>22</v>
      </c>
      <c r="O251" t="s">
        <v>100</v>
      </c>
      <c r="P251" t="s">
        <v>101</v>
      </c>
      <c r="Q251" t="s">
        <v>101</v>
      </c>
      <c r="R251" t="s">
        <v>32</v>
      </c>
      <c r="S251" t="s">
        <v>32</v>
      </c>
      <c r="T251" t="s">
        <v>32</v>
      </c>
      <c r="U251" s="6" t="s">
        <v>1303</v>
      </c>
      <c r="V251" s="8">
        <v>128623</v>
      </c>
      <c r="W251" s="17" t="str">
        <f t="shared" si="9"/>
        <v>D8</v>
      </c>
      <c r="X251" s="6" t="s">
        <v>1306</v>
      </c>
      <c r="Y251" s="8">
        <v>0.84068168212528083</v>
      </c>
      <c r="AA251">
        <v>0</v>
      </c>
      <c r="AB251">
        <v>71</v>
      </c>
      <c r="AC251">
        <v>74.55</v>
      </c>
      <c r="AD251">
        <f t="shared" si="10"/>
        <v>-4.7619047619047582E-2</v>
      </c>
    </row>
    <row r="252" spans="1:30">
      <c r="A252" t="s">
        <v>351</v>
      </c>
      <c r="B252" t="s">
        <v>352</v>
      </c>
      <c r="C252" t="s">
        <v>351</v>
      </c>
      <c r="D252" t="s">
        <v>353</v>
      </c>
      <c r="E252" t="s">
        <v>37</v>
      </c>
      <c r="F252" t="s">
        <v>19</v>
      </c>
      <c r="G252" t="s">
        <v>20</v>
      </c>
      <c r="H252" t="s">
        <v>45</v>
      </c>
      <c r="I252" t="s">
        <v>354</v>
      </c>
      <c r="J252">
        <v>143554</v>
      </c>
      <c r="K252">
        <v>4182023</v>
      </c>
      <c r="L252" s="9" t="s">
        <v>32</v>
      </c>
      <c r="M252" t="s">
        <v>351</v>
      </c>
      <c r="N252" t="s">
        <v>22</v>
      </c>
      <c r="O252" t="s">
        <v>29</v>
      </c>
      <c r="P252" t="s">
        <v>30</v>
      </c>
      <c r="Q252" t="s">
        <v>31</v>
      </c>
      <c r="R252" t="s">
        <v>32</v>
      </c>
      <c r="S252" t="s">
        <v>32</v>
      </c>
      <c r="T252" t="s">
        <v>32</v>
      </c>
      <c r="U252" s="6" t="s">
        <v>1303</v>
      </c>
      <c r="V252" s="8">
        <v>158336</v>
      </c>
      <c r="W252" s="17" t="str">
        <f t="shared" si="9"/>
        <v>D8</v>
      </c>
      <c r="X252" s="6" t="s">
        <v>1306</v>
      </c>
      <c r="Y252" s="8">
        <v>0.28838040622473726</v>
      </c>
      <c r="AA252">
        <v>0</v>
      </c>
      <c r="AB252">
        <v>59.25</v>
      </c>
      <c r="AC252">
        <v>57.900000000000006</v>
      </c>
      <c r="AD252">
        <f t="shared" si="10"/>
        <v>2.3316062176165702E-2</v>
      </c>
    </row>
    <row r="253" spans="1:30">
      <c r="A253" t="s">
        <v>413</v>
      </c>
      <c r="B253" t="s">
        <v>414</v>
      </c>
      <c r="C253" t="s">
        <v>413</v>
      </c>
      <c r="D253" t="s">
        <v>415</v>
      </c>
      <c r="E253" t="s">
        <v>37</v>
      </c>
      <c r="F253" t="s">
        <v>19</v>
      </c>
      <c r="G253" t="s">
        <v>20</v>
      </c>
      <c r="H253" t="s">
        <v>38</v>
      </c>
      <c r="I253" t="s">
        <v>416</v>
      </c>
      <c r="J253">
        <v>936472</v>
      </c>
      <c r="K253">
        <v>7004856</v>
      </c>
      <c r="L253" s="9" t="s">
        <v>32</v>
      </c>
      <c r="M253" t="s">
        <v>413</v>
      </c>
      <c r="N253" t="s">
        <v>22</v>
      </c>
      <c r="O253" t="s">
        <v>61</v>
      </c>
      <c r="P253" t="s">
        <v>62</v>
      </c>
      <c r="Q253" t="s">
        <v>62</v>
      </c>
      <c r="R253" t="s">
        <v>32</v>
      </c>
      <c r="S253" t="s">
        <v>32</v>
      </c>
      <c r="T253" t="s">
        <v>32</v>
      </c>
      <c r="U253" s="6" t="s">
        <v>1303</v>
      </c>
      <c r="V253" s="8">
        <v>135710</v>
      </c>
      <c r="W253" s="17" t="str">
        <f t="shared" si="9"/>
        <v>D8</v>
      </c>
      <c r="X253" s="6" t="s">
        <v>1306</v>
      </c>
      <c r="Y253" s="8">
        <v>0.42742612924618673</v>
      </c>
      <c r="AA253">
        <v>0</v>
      </c>
      <c r="AB253">
        <v>16.613500000000002</v>
      </c>
      <c r="AC253">
        <v>22.077999999999999</v>
      </c>
      <c r="AD253">
        <f t="shared" si="10"/>
        <v>-0.24750883232176818</v>
      </c>
    </row>
    <row r="254" spans="1:30">
      <c r="A254" t="s">
        <v>420</v>
      </c>
      <c r="B254" t="s">
        <v>421</v>
      </c>
      <c r="C254" t="s">
        <v>420</v>
      </c>
      <c r="D254" t="s">
        <v>422</v>
      </c>
      <c r="E254" t="s">
        <v>37</v>
      </c>
      <c r="F254" t="s">
        <v>19</v>
      </c>
      <c r="G254" t="s">
        <v>20</v>
      </c>
      <c r="H254" t="s">
        <v>38</v>
      </c>
      <c r="I254" t="s">
        <v>421</v>
      </c>
      <c r="J254">
        <v>289289</v>
      </c>
      <c r="K254" t="s">
        <v>423</v>
      </c>
      <c r="L254" s="9" t="s">
        <v>32</v>
      </c>
      <c r="M254" t="s">
        <v>420</v>
      </c>
      <c r="N254" t="s">
        <v>22</v>
      </c>
      <c r="O254" t="s">
        <v>61</v>
      </c>
      <c r="P254" t="s">
        <v>62</v>
      </c>
      <c r="Q254" t="s">
        <v>62</v>
      </c>
      <c r="R254" t="s">
        <v>32</v>
      </c>
      <c r="S254" t="s">
        <v>32</v>
      </c>
      <c r="T254" t="s">
        <v>32</v>
      </c>
      <c r="U254" s="6" t="s">
        <v>1303</v>
      </c>
      <c r="V254" s="8">
        <v>137201</v>
      </c>
      <c r="W254" s="17" t="str">
        <f t="shared" si="9"/>
        <v>D8</v>
      </c>
      <c r="X254" s="6" t="s">
        <v>1306</v>
      </c>
      <c r="Y254" s="8">
        <v>0.22314706161033812</v>
      </c>
      <c r="AA254">
        <v>0</v>
      </c>
      <c r="AB254">
        <v>76.17710000000001</v>
      </c>
      <c r="AC254">
        <v>79.489100000000008</v>
      </c>
      <c r="AD254">
        <f t="shared" si="10"/>
        <v>-4.1666090067694783E-2</v>
      </c>
    </row>
    <row r="255" spans="1:30">
      <c r="A255" t="s">
        <v>427</v>
      </c>
      <c r="B255" t="s">
        <v>428</v>
      </c>
      <c r="C255" t="s">
        <v>427</v>
      </c>
      <c r="D255" t="s">
        <v>429</v>
      </c>
      <c r="E255" t="s">
        <v>37</v>
      </c>
      <c r="F255" t="s">
        <v>19</v>
      </c>
      <c r="G255" t="s">
        <v>20</v>
      </c>
      <c r="H255" t="s">
        <v>38</v>
      </c>
      <c r="I255" t="s">
        <v>430</v>
      </c>
      <c r="J255">
        <v>892259</v>
      </c>
      <c r="K255">
        <v>4211422</v>
      </c>
      <c r="L255" s="9" t="s">
        <v>32</v>
      </c>
      <c r="M255" t="s">
        <v>427</v>
      </c>
      <c r="N255" t="s">
        <v>22</v>
      </c>
      <c r="O255" t="s">
        <v>61</v>
      </c>
      <c r="P255" t="s">
        <v>62</v>
      </c>
      <c r="Q255" t="s">
        <v>62</v>
      </c>
      <c r="R255" t="s">
        <v>32</v>
      </c>
      <c r="S255" t="s">
        <v>32</v>
      </c>
      <c r="T255" t="s">
        <v>32</v>
      </c>
      <c r="U255" s="6" t="s">
        <v>1303</v>
      </c>
      <c r="V255" s="8">
        <v>128947</v>
      </c>
      <c r="W255" s="17" t="str">
        <f t="shared" si="9"/>
        <v>D8</v>
      </c>
      <c r="X255" s="6" t="s">
        <v>1306</v>
      </c>
      <c r="Y255" s="8">
        <v>0.18506828386856616</v>
      </c>
      <c r="AA255">
        <v>0</v>
      </c>
      <c r="AB255">
        <v>5.2092999999999998</v>
      </c>
      <c r="AC255">
        <v>6.4312000000000005</v>
      </c>
      <c r="AD255">
        <f t="shared" si="10"/>
        <v>-0.1899956462246549</v>
      </c>
    </row>
    <row r="256" spans="1:30">
      <c r="A256" t="s">
        <v>584</v>
      </c>
      <c r="B256" t="s">
        <v>585</v>
      </c>
      <c r="C256" t="s">
        <v>584</v>
      </c>
      <c r="D256" t="s">
        <v>586</v>
      </c>
      <c r="E256" t="s">
        <v>37</v>
      </c>
      <c r="F256" t="s">
        <v>19</v>
      </c>
      <c r="G256" t="s">
        <v>20</v>
      </c>
      <c r="H256" t="s">
        <v>45</v>
      </c>
      <c r="I256" t="s">
        <v>585</v>
      </c>
      <c r="J256">
        <v>276759</v>
      </c>
      <c r="K256">
        <v>5875269</v>
      </c>
      <c r="L256" s="9" t="s">
        <v>32</v>
      </c>
      <c r="M256" t="s">
        <v>584</v>
      </c>
      <c r="N256" t="s">
        <v>22</v>
      </c>
      <c r="O256" t="s">
        <v>41</v>
      </c>
      <c r="P256" t="s">
        <v>42</v>
      </c>
      <c r="Q256" t="s">
        <v>81</v>
      </c>
      <c r="R256" t="s">
        <v>32</v>
      </c>
      <c r="S256" t="s">
        <v>32</v>
      </c>
      <c r="T256" t="s">
        <v>32</v>
      </c>
      <c r="U256" s="6" t="s">
        <v>1303</v>
      </c>
      <c r="V256" s="8">
        <v>132892</v>
      </c>
      <c r="W256" s="17" t="str">
        <f t="shared" si="9"/>
        <v>D8</v>
      </c>
      <c r="X256" s="6" t="s">
        <v>1306</v>
      </c>
      <c r="Y256" s="8">
        <v>0.62686241459230052</v>
      </c>
      <c r="AA256">
        <v>0</v>
      </c>
      <c r="AB256">
        <v>24.950000000000003</v>
      </c>
      <c r="AC256">
        <v>26.700000000000003</v>
      </c>
      <c r="AD256">
        <f t="shared" si="10"/>
        <v>-6.5543071161048683E-2</v>
      </c>
    </row>
    <row r="257" spans="1:30">
      <c r="A257" t="s">
        <v>594</v>
      </c>
      <c r="B257" t="s">
        <v>595</v>
      </c>
      <c r="C257" t="s">
        <v>594</v>
      </c>
      <c r="D257" t="s">
        <v>596</v>
      </c>
      <c r="E257" t="s">
        <v>37</v>
      </c>
      <c r="F257" t="s">
        <v>19</v>
      </c>
      <c r="G257" t="s">
        <v>20</v>
      </c>
      <c r="H257" t="s">
        <v>45</v>
      </c>
      <c r="I257" t="s">
        <v>595</v>
      </c>
      <c r="J257">
        <v>756334</v>
      </c>
      <c r="K257">
        <v>4207658</v>
      </c>
      <c r="L257" s="9" t="s">
        <v>32</v>
      </c>
      <c r="M257" t="s">
        <v>594</v>
      </c>
      <c r="N257" t="s">
        <v>22</v>
      </c>
      <c r="O257" t="s">
        <v>51</v>
      </c>
      <c r="P257" t="s">
        <v>52</v>
      </c>
      <c r="Q257" t="s">
        <v>54</v>
      </c>
      <c r="R257" t="s">
        <v>32</v>
      </c>
      <c r="S257" t="s">
        <v>32</v>
      </c>
      <c r="T257" t="s">
        <v>32</v>
      </c>
      <c r="U257" s="6" t="s">
        <v>1303</v>
      </c>
      <c r="V257" s="8">
        <v>156641</v>
      </c>
      <c r="W257" s="17" t="str">
        <f t="shared" si="9"/>
        <v>D8</v>
      </c>
      <c r="X257" s="6" t="s">
        <v>1306</v>
      </c>
      <c r="Y257" s="8">
        <v>0.52896751169872513</v>
      </c>
      <c r="AA257">
        <v>0</v>
      </c>
      <c r="AB257">
        <v>55.86</v>
      </c>
      <c r="AC257">
        <v>55.361200000000004</v>
      </c>
      <c r="AD257">
        <f t="shared" si="10"/>
        <v>9.0099203051956182E-3</v>
      </c>
    </row>
    <row r="258" spans="1:30">
      <c r="A258" t="s">
        <v>619</v>
      </c>
      <c r="B258" t="s">
        <v>620</v>
      </c>
      <c r="C258" t="s">
        <v>619</v>
      </c>
      <c r="D258" t="s">
        <v>621</v>
      </c>
      <c r="E258" t="s">
        <v>37</v>
      </c>
      <c r="F258" t="s">
        <v>19</v>
      </c>
      <c r="G258" t="s">
        <v>20</v>
      </c>
      <c r="H258" t="s">
        <v>45</v>
      </c>
      <c r="I258" t="s">
        <v>622</v>
      </c>
      <c r="J258">
        <v>289245</v>
      </c>
      <c r="K258">
        <v>5984273</v>
      </c>
      <c r="L258" s="9" t="s">
        <v>32</v>
      </c>
      <c r="M258" t="s">
        <v>619</v>
      </c>
      <c r="N258" t="s">
        <v>22</v>
      </c>
      <c r="O258" t="s">
        <v>41</v>
      </c>
      <c r="P258" t="s">
        <v>42</v>
      </c>
      <c r="Q258" t="s">
        <v>43</v>
      </c>
      <c r="R258" t="s">
        <v>32</v>
      </c>
      <c r="S258" t="s">
        <v>32</v>
      </c>
      <c r="T258" t="s">
        <v>32</v>
      </c>
      <c r="U258" s="6" t="s">
        <v>1303</v>
      </c>
      <c r="V258" s="8">
        <v>227952</v>
      </c>
      <c r="W258" s="17" t="str">
        <f t="shared" ref="W258:W321" si="11">VLOOKUP(V258,$AH$2:$AI$11,2)</f>
        <v>D8</v>
      </c>
      <c r="X258" s="6" t="s">
        <v>1306</v>
      </c>
      <c r="Y258" s="8">
        <v>0.16238067663367728</v>
      </c>
      <c r="AA258">
        <v>0</v>
      </c>
      <c r="AB258">
        <v>5.4</v>
      </c>
      <c r="AC258">
        <v>5.7</v>
      </c>
      <c r="AD258">
        <f t="shared" ref="AD258:AD321" si="12">+(AB258-AC258)/AC258</f>
        <v>-5.263157894736839E-2</v>
      </c>
    </row>
    <row r="259" spans="1:30">
      <c r="A259" t="s">
        <v>623</v>
      </c>
      <c r="B259" t="s">
        <v>624</v>
      </c>
      <c r="C259" t="s">
        <v>623</v>
      </c>
      <c r="D259" t="s">
        <v>625</v>
      </c>
      <c r="E259" t="s">
        <v>37</v>
      </c>
      <c r="F259" t="s">
        <v>19</v>
      </c>
      <c r="G259" t="s">
        <v>20</v>
      </c>
      <c r="H259" t="s">
        <v>45</v>
      </c>
      <c r="I259" t="s">
        <v>624</v>
      </c>
      <c r="J259">
        <v>936669</v>
      </c>
      <c r="K259">
        <v>4412162</v>
      </c>
      <c r="L259" s="9" t="s">
        <v>626</v>
      </c>
      <c r="M259" t="s">
        <v>623</v>
      </c>
      <c r="N259" t="s">
        <v>22</v>
      </c>
      <c r="O259" t="s">
        <v>23</v>
      </c>
      <c r="P259" t="s">
        <v>24</v>
      </c>
      <c r="Q259" t="s">
        <v>25</v>
      </c>
      <c r="R259" t="s">
        <v>626</v>
      </c>
      <c r="S259" t="s">
        <v>627</v>
      </c>
      <c r="T259" t="s">
        <v>104</v>
      </c>
      <c r="U259" s="6" t="s">
        <v>1303</v>
      </c>
      <c r="V259" s="8">
        <v>172017</v>
      </c>
      <c r="W259" s="17" t="str">
        <f t="shared" si="11"/>
        <v>D8</v>
      </c>
      <c r="X259" s="6" t="s">
        <v>1306</v>
      </c>
      <c r="Y259" s="8">
        <v>0.62168855403826362</v>
      </c>
      <c r="AA259">
        <v>0</v>
      </c>
      <c r="AB259">
        <v>46</v>
      </c>
      <c r="AC259">
        <v>41.800000000000004</v>
      </c>
      <c r="AD259">
        <f t="shared" si="12"/>
        <v>0.10047846889952142</v>
      </c>
    </row>
    <row r="260" spans="1:30">
      <c r="A260" t="s">
        <v>723</v>
      </c>
      <c r="B260" t="s">
        <v>724</v>
      </c>
      <c r="C260" t="s">
        <v>723</v>
      </c>
      <c r="D260" t="s">
        <v>725</v>
      </c>
      <c r="E260" t="s">
        <v>37</v>
      </c>
      <c r="F260" t="s">
        <v>19</v>
      </c>
      <c r="G260" t="s">
        <v>20</v>
      </c>
      <c r="H260" t="s">
        <v>55</v>
      </c>
      <c r="I260" t="s">
        <v>724</v>
      </c>
      <c r="J260">
        <v>929291</v>
      </c>
      <c r="K260">
        <v>4554406</v>
      </c>
      <c r="L260" s="9" t="s">
        <v>726</v>
      </c>
      <c r="M260" t="s">
        <v>723</v>
      </c>
      <c r="N260" t="s">
        <v>22</v>
      </c>
      <c r="O260" t="s">
        <v>51</v>
      </c>
      <c r="P260" t="s">
        <v>52</v>
      </c>
      <c r="Q260" t="s">
        <v>54</v>
      </c>
      <c r="R260" t="s">
        <v>726</v>
      </c>
      <c r="S260" t="s">
        <v>727</v>
      </c>
      <c r="T260" t="s">
        <v>728</v>
      </c>
      <c r="U260" s="6" t="s">
        <v>1303</v>
      </c>
      <c r="V260" s="8">
        <v>176228</v>
      </c>
      <c r="W260" s="17" t="str">
        <f t="shared" si="11"/>
        <v>D8</v>
      </c>
      <c r="X260" s="6" t="s">
        <v>1306</v>
      </c>
      <c r="Y260" s="8">
        <v>0.37619447533876571</v>
      </c>
      <c r="AA260">
        <v>0</v>
      </c>
      <c r="AB260">
        <v>25.400000000000002</v>
      </c>
      <c r="AC260">
        <v>22.3</v>
      </c>
      <c r="AD260">
        <f t="shared" si="12"/>
        <v>0.13901345291479827</v>
      </c>
    </row>
    <row r="261" spans="1:30">
      <c r="A261" t="s">
        <v>780</v>
      </c>
      <c r="B261" t="s">
        <v>781</v>
      </c>
      <c r="C261" t="s">
        <v>780</v>
      </c>
      <c r="D261" t="s">
        <v>782</v>
      </c>
      <c r="E261" t="s">
        <v>37</v>
      </c>
      <c r="F261" t="s">
        <v>19</v>
      </c>
      <c r="G261" t="s">
        <v>20</v>
      </c>
      <c r="H261" t="s">
        <v>45</v>
      </c>
      <c r="I261" t="s">
        <v>781</v>
      </c>
      <c r="J261">
        <v>276765</v>
      </c>
      <c r="K261" t="s">
        <v>783</v>
      </c>
      <c r="L261" s="9" t="s">
        <v>32</v>
      </c>
      <c r="M261" t="s">
        <v>780</v>
      </c>
      <c r="N261" t="s">
        <v>22</v>
      </c>
      <c r="O261" t="s">
        <v>41</v>
      </c>
      <c r="P261" t="s">
        <v>42</v>
      </c>
      <c r="Q261" t="s">
        <v>43</v>
      </c>
      <c r="R261" t="s">
        <v>32</v>
      </c>
      <c r="S261" t="s">
        <v>32</v>
      </c>
      <c r="T261" t="s">
        <v>32</v>
      </c>
      <c r="U261" s="6" t="s">
        <v>1303</v>
      </c>
      <c r="V261" s="8">
        <v>214418</v>
      </c>
      <c r="W261" s="17" t="str">
        <f t="shared" si="11"/>
        <v>D8</v>
      </c>
      <c r="X261" s="6" t="s">
        <v>1306</v>
      </c>
      <c r="Y261" s="8">
        <v>0.53627960339150627</v>
      </c>
      <c r="AA261">
        <v>0</v>
      </c>
      <c r="AB261">
        <v>10.8</v>
      </c>
      <c r="AC261">
        <v>9.5</v>
      </c>
      <c r="AD261">
        <f t="shared" si="12"/>
        <v>0.13684210526315796</v>
      </c>
    </row>
    <row r="262" spans="1:30">
      <c r="A262" t="s">
        <v>814</v>
      </c>
      <c r="B262" t="s">
        <v>815</v>
      </c>
      <c r="C262" t="s">
        <v>814</v>
      </c>
      <c r="D262" t="s">
        <v>816</v>
      </c>
      <c r="E262" t="s">
        <v>37</v>
      </c>
      <c r="F262" t="s">
        <v>19</v>
      </c>
      <c r="G262" t="s">
        <v>20</v>
      </c>
      <c r="H262" t="s">
        <v>45</v>
      </c>
      <c r="I262" t="s">
        <v>817</v>
      </c>
      <c r="J262">
        <v>672582</v>
      </c>
      <c r="K262">
        <v>5700952</v>
      </c>
      <c r="L262" s="9" t="s">
        <v>32</v>
      </c>
      <c r="M262" t="s">
        <v>814</v>
      </c>
      <c r="N262" t="s">
        <v>22</v>
      </c>
      <c r="O262" t="s">
        <v>41</v>
      </c>
      <c r="P262" t="s">
        <v>42</v>
      </c>
      <c r="Q262" t="s">
        <v>81</v>
      </c>
      <c r="R262" t="s">
        <v>32</v>
      </c>
      <c r="S262" t="s">
        <v>32</v>
      </c>
      <c r="T262" t="s">
        <v>32</v>
      </c>
      <c r="U262" s="6" t="s">
        <v>1303</v>
      </c>
      <c r="V262" s="8">
        <v>179565</v>
      </c>
      <c r="W262" s="17" t="str">
        <f t="shared" si="11"/>
        <v>D8</v>
      </c>
      <c r="X262" s="6" t="s">
        <v>1306</v>
      </c>
      <c r="Y262" s="8">
        <v>0.53435246289644422</v>
      </c>
      <c r="AA262">
        <v>0</v>
      </c>
      <c r="AB262">
        <v>30.650000000000002</v>
      </c>
      <c r="AC262">
        <v>30</v>
      </c>
      <c r="AD262">
        <f t="shared" si="12"/>
        <v>2.1666666666666737E-2</v>
      </c>
    </row>
    <row r="263" spans="1:30">
      <c r="A263" t="s">
        <v>838</v>
      </c>
      <c r="B263" t="s">
        <v>839</v>
      </c>
      <c r="C263" t="s">
        <v>838</v>
      </c>
      <c r="D263" t="s">
        <v>840</v>
      </c>
      <c r="E263" t="s">
        <v>37</v>
      </c>
      <c r="F263" t="s">
        <v>19</v>
      </c>
      <c r="G263" t="s">
        <v>20</v>
      </c>
      <c r="H263" t="s">
        <v>45</v>
      </c>
      <c r="I263" t="s">
        <v>839</v>
      </c>
      <c r="J263">
        <v>916063</v>
      </c>
      <c r="K263">
        <v>7409105</v>
      </c>
      <c r="L263" s="9" t="s">
        <v>32</v>
      </c>
      <c r="M263" t="s">
        <v>838</v>
      </c>
      <c r="N263" t="s">
        <v>22</v>
      </c>
      <c r="O263" t="s">
        <v>51</v>
      </c>
      <c r="P263" t="s">
        <v>52</v>
      </c>
      <c r="Q263" t="s">
        <v>54</v>
      </c>
      <c r="R263" t="s">
        <v>32</v>
      </c>
      <c r="S263" t="s">
        <v>32</v>
      </c>
      <c r="T263" t="s">
        <v>32</v>
      </c>
      <c r="U263" s="6" t="s">
        <v>1303</v>
      </c>
      <c r="V263" s="8">
        <v>224390</v>
      </c>
      <c r="W263" s="17" t="str">
        <f t="shared" si="11"/>
        <v>D8</v>
      </c>
      <c r="X263" s="6" t="s">
        <v>1306</v>
      </c>
      <c r="Y263" s="8">
        <v>0.82448415704799682</v>
      </c>
      <c r="AA263">
        <v>0</v>
      </c>
      <c r="AB263">
        <v>26.444900000000001</v>
      </c>
      <c r="AC263">
        <v>25.029800000000002</v>
      </c>
      <c r="AD263">
        <f t="shared" si="12"/>
        <v>5.6536608362831454E-2</v>
      </c>
    </row>
    <row r="264" spans="1:30">
      <c r="A264" t="s">
        <v>879</v>
      </c>
      <c r="B264" t="s">
        <v>880</v>
      </c>
      <c r="C264" t="s">
        <v>879</v>
      </c>
      <c r="D264" t="s">
        <v>881</v>
      </c>
      <c r="E264" t="s">
        <v>37</v>
      </c>
      <c r="F264" t="s">
        <v>19</v>
      </c>
      <c r="G264" t="s">
        <v>20</v>
      </c>
      <c r="H264" t="s">
        <v>45</v>
      </c>
      <c r="I264" t="s">
        <v>882</v>
      </c>
      <c r="J264">
        <v>998085</v>
      </c>
      <c r="K264">
        <v>4086062</v>
      </c>
      <c r="L264" s="9" t="s">
        <v>32</v>
      </c>
      <c r="M264" t="s">
        <v>879</v>
      </c>
      <c r="N264" t="s">
        <v>22</v>
      </c>
      <c r="O264" t="s">
        <v>51</v>
      </c>
      <c r="P264" t="s">
        <v>52</v>
      </c>
      <c r="Q264" t="s">
        <v>117</v>
      </c>
      <c r="R264" t="s">
        <v>32</v>
      </c>
      <c r="S264" t="s">
        <v>32</v>
      </c>
      <c r="T264" t="s">
        <v>32</v>
      </c>
      <c r="U264" s="6" t="s">
        <v>1303</v>
      </c>
      <c r="V264" s="8">
        <v>138982</v>
      </c>
      <c r="W264" s="17" t="str">
        <f t="shared" si="11"/>
        <v>D8</v>
      </c>
      <c r="X264" s="6" t="s">
        <v>1306</v>
      </c>
      <c r="Y264" s="8">
        <v>1.0605833848987638</v>
      </c>
      <c r="AA264">
        <v>0</v>
      </c>
      <c r="AB264">
        <v>901</v>
      </c>
      <c r="AC264">
        <v>760</v>
      </c>
      <c r="AD264">
        <f t="shared" si="12"/>
        <v>0.18552631578947368</v>
      </c>
    </row>
    <row r="265" spans="1:30">
      <c r="A265" t="s">
        <v>887</v>
      </c>
      <c r="B265" t="s">
        <v>888</v>
      </c>
      <c r="C265" t="s">
        <v>887</v>
      </c>
      <c r="D265" t="s">
        <v>889</v>
      </c>
      <c r="E265" t="s">
        <v>37</v>
      </c>
      <c r="F265" t="s">
        <v>19</v>
      </c>
      <c r="G265" t="s">
        <v>20</v>
      </c>
      <c r="H265" t="s">
        <v>45</v>
      </c>
      <c r="I265" t="s">
        <v>888</v>
      </c>
      <c r="J265">
        <v>729570</v>
      </c>
      <c r="K265">
        <v>5494330</v>
      </c>
      <c r="L265" s="9" t="s">
        <v>32</v>
      </c>
      <c r="M265" t="s">
        <v>887</v>
      </c>
      <c r="N265" t="s">
        <v>22</v>
      </c>
      <c r="O265" t="s">
        <v>41</v>
      </c>
      <c r="P265" t="s">
        <v>42</v>
      </c>
      <c r="Q265" t="s">
        <v>222</v>
      </c>
      <c r="R265" t="s">
        <v>32</v>
      </c>
      <c r="S265" t="s">
        <v>32</v>
      </c>
      <c r="T265" t="s">
        <v>32</v>
      </c>
      <c r="U265" s="6" t="s">
        <v>1303</v>
      </c>
      <c r="V265" s="8">
        <v>183940</v>
      </c>
      <c r="W265" s="17" t="str">
        <f t="shared" si="11"/>
        <v>D8</v>
      </c>
      <c r="X265" s="6" t="s">
        <v>1306</v>
      </c>
      <c r="Y265" s="8">
        <v>0.64028487550288138</v>
      </c>
      <c r="AA265">
        <v>0</v>
      </c>
      <c r="AB265">
        <v>23.35</v>
      </c>
      <c r="AC265">
        <v>19.52</v>
      </c>
      <c r="AD265">
        <f t="shared" si="12"/>
        <v>0.19620901639344271</v>
      </c>
    </row>
    <row r="266" spans="1:30">
      <c r="A266" t="s">
        <v>931</v>
      </c>
      <c r="B266" t="s">
        <v>932</v>
      </c>
      <c r="C266" t="s">
        <v>931</v>
      </c>
      <c r="D266" t="s">
        <v>933</v>
      </c>
      <c r="E266" t="s">
        <v>37</v>
      </c>
      <c r="F266" t="s">
        <v>19</v>
      </c>
      <c r="G266" t="s">
        <v>20</v>
      </c>
      <c r="H266" t="s">
        <v>38</v>
      </c>
      <c r="I266" t="s">
        <v>934</v>
      </c>
      <c r="J266">
        <v>289298</v>
      </c>
      <c r="K266" t="s">
        <v>935</v>
      </c>
      <c r="L266" s="9" t="s">
        <v>936</v>
      </c>
      <c r="M266" t="s">
        <v>931</v>
      </c>
      <c r="N266" t="s">
        <v>22</v>
      </c>
      <c r="O266" t="s">
        <v>61</v>
      </c>
      <c r="P266" t="s">
        <v>62</v>
      </c>
      <c r="Q266" t="s">
        <v>62</v>
      </c>
      <c r="R266" t="s">
        <v>936</v>
      </c>
      <c r="S266" t="s">
        <v>937</v>
      </c>
      <c r="T266" t="s">
        <v>938</v>
      </c>
      <c r="U266" s="6" t="s">
        <v>1303</v>
      </c>
      <c r="V266" s="8">
        <v>223734</v>
      </c>
      <c r="W266" s="17" t="str">
        <f t="shared" si="11"/>
        <v>D8</v>
      </c>
      <c r="X266" s="6" t="s">
        <v>1306</v>
      </c>
      <c r="Y266" s="8">
        <v>0.20103783957735524</v>
      </c>
      <c r="AA266">
        <v>0</v>
      </c>
      <c r="AB266">
        <v>126.29990000000001</v>
      </c>
      <c r="AC266">
        <v>138</v>
      </c>
      <c r="AD266">
        <f t="shared" si="12"/>
        <v>-8.478333333333328E-2</v>
      </c>
    </row>
    <row r="267" spans="1:30">
      <c r="A267" t="s">
        <v>943</v>
      </c>
      <c r="B267" t="s">
        <v>944</v>
      </c>
      <c r="C267" t="s">
        <v>943</v>
      </c>
      <c r="D267" t="s">
        <v>945</v>
      </c>
      <c r="E267" t="s">
        <v>37</v>
      </c>
      <c r="F267" t="s">
        <v>19</v>
      </c>
      <c r="G267" t="s">
        <v>20</v>
      </c>
      <c r="H267" t="s">
        <v>55</v>
      </c>
      <c r="I267" t="s">
        <v>946</v>
      </c>
      <c r="J267">
        <v>936799</v>
      </c>
      <c r="K267">
        <v>4672308</v>
      </c>
      <c r="L267" s="9" t="s">
        <v>32</v>
      </c>
      <c r="M267" t="s">
        <v>943</v>
      </c>
      <c r="N267" t="s">
        <v>22</v>
      </c>
      <c r="O267" t="s">
        <v>51</v>
      </c>
      <c r="P267" t="s">
        <v>52</v>
      </c>
      <c r="Q267" t="s">
        <v>53</v>
      </c>
      <c r="R267" t="s">
        <v>32</v>
      </c>
      <c r="S267" t="s">
        <v>32</v>
      </c>
      <c r="T267" t="s">
        <v>32</v>
      </c>
      <c r="U267" s="6" t="s">
        <v>1303</v>
      </c>
      <c r="V267" s="8">
        <v>203606</v>
      </c>
      <c r="W267" s="17" t="str">
        <f t="shared" si="11"/>
        <v>D8</v>
      </c>
      <c r="X267" s="6" t="s">
        <v>1306</v>
      </c>
      <c r="Y267" s="8">
        <v>1.2999174876968262</v>
      </c>
      <c r="AA267">
        <v>0</v>
      </c>
      <c r="AB267">
        <v>8.9600000000000009</v>
      </c>
      <c r="AC267">
        <v>8.4850000000000012</v>
      </c>
      <c r="AD267">
        <f t="shared" si="12"/>
        <v>5.5981143193871485E-2</v>
      </c>
    </row>
    <row r="268" spans="1:30">
      <c r="A268" t="s">
        <v>1084</v>
      </c>
      <c r="B268" t="s">
        <v>1085</v>
      </c>
      <c r="C268" t="s">
        <v>1084</v>
      </c>
      <c r="D268" t="s">
        <v>1085</v>
      </c>
      <c r="E268" t="s">
        <v>37</v>
      </c>
      <c r="F268" t="s">
        <v>19</v>
      </c>
      <c r="G268" t="s">
        <v>20</v>
      </c>
      <c r="H268" t="s">
        <v>38</v>
      </c>
      <c r="I268" t="s">
        <v>1085</v>
      </c>
      <c r="J268">
        <v>276437</v>
      </c>
      <c r="K268">
        <v>5801297</v>
      </c>
      <c r="L268" s="9" t="s">
        <v>32</v>
      </c>
      <c r="M268" t="s">
        <v>1084</v>
      </c>
      <c r="N268" t="s">
        <v>22</v>
      </c>
      <c r="O268" t="s">
        <v>61</v>
      </c>
      <c r="P268" t="s">
        <v>62</v>
      </c>
      <c r="Q268" t="s">
        <v>62</v>
      </c>
      <c r="R268" t="s">
        <v>32</v>
      </c>
      <c r="S268" t="s">
        <v>32</v>
      </c>
      <c r="T268" t="s">
        <v>32</v>
      </c>
      <c r="U268" s="6" t="s">
        <v>1303</v>
      </c>
      <c r="V268" s="8">
        <v>214500</v>
      </c>
      <c r="W268" s="17" t="str">
        <f t="shared" si="11"/>
        <v>D8</v>
      </c>
      <c r="X268" s="6" t="s">
        <v>1306</v>
      </c>
      <c r="Y268" s="8">
        <v>5.1897435897435895E-2</v>
      </c>
      <c r="AA268">
        <v>0</v>
      </c>
      <c r="AB268">
        <v>6.5714000000000006</v>
      </c>
      <c r="AC268">
        <v>6.5857000000000001</v>
      </c>
      <c r="AD268">
        <f t="shared" si="12"/>
        <v>-2.1713713044929977E-3</v>
      </c>
    </row>
    <row r="269" spans="1:30">
      <c r="A269" t="s">
        <v>1086</v>
      </c>
      <c r="B269" t="s">
        <v>1087</v>
      </c>
      <c r="C269" t="s">
        <v>1086</v>
      </c>
      <c r="D269" t="s">
        <v>1088</v>
      </c>
      <c r="E269" t="s">
        <v>37</v>
      </c>
      <c r="F269" t="s">
        <v>19</v>
      </c>
      <c r="G269" t="s">
        <v>20</v>
      </c>
      <c r="H269" t="s">
        <v>45</v>
      </c>
      <c r="I269" t="s">
        <v>1089</v>
      </c>
      <c r="J269">
        <v>936690</v>
      </c>
      <c r="K269">
        <v>7309669</v>
      </c>
      <c r="L269" s="9" t="s">
        <v>1090</v>
      </c>
      <c r="M269" t="s">
        <v>1086</v>
      </c>
      <c r="N269" t="s">
        <v>22</v>
      </c>
      <c r="O269" t="s">
        <v>51</v>
      </c>
      <c r="P269" t="s">
        <v>52</v>
      </c>
      <c r="Q269" t="s">
        <v>54</v>
      </c>
      <c r="R269" t="s">
        <v>1090</v>
      </c>
      <c r="S269" t="s">
        <v>1091</v>
      </c>
      <c r="T269" t="s">
        <v>1092</v>
      </c>
      <c r="U269" s="6" t="s">
        <v>1303</v>
      </c>
      <c r="V269" s="8">
        <v>226052</v>
      </c>
      <c r="W269" s="17" t="str">
        <f t="shared" si="11"/>
        <v>D8</v>
      </c>
      <c r="X269" s="6" t="s">
        <v>1306</v>
      </c>
      <c r="Y269" s="8">
        <v>0.7942774228938474</v>
      </c>
      <c r="AA269">
        <v>0</v>
      </c>
      <c r="AB269">
        <v>12.690800000000001</v>
      </c>
      <c r="AC269">
        <v>12.184000000000001</v>
      </c>
      <c r="AD269">
        <f t="shared" si="12"/>
        <v>4.1595535128036779E-2</v>
      </c>
    </row>
    <row r="270" spans="1:30">
      <c r="A270" t="s">
        <v>1096</v>
      </c>
      <c r="B270" t="s">
        <v>1097</v>
      </c>
      <c r="C270" t="s">
        <v>1096</v>
      </c>
      <c r="D270" t="s">
        <v>1098</v>
      </c>
      <c r="E270" t="s">
        <v>18</v>
      </c>
      <c r="F270" t="s">
        <v>19</v>
      </c>
      <c r="G270" t="s">
        <v>20</v>
      </c>
      <c r="H270" t="s">
        <v>21</v>
      </c>
      <c r="I270" t="s">
        <v>1099</v>
      </c>
      <c r="J270">
        <v>307050</v>
      </c>
      <c r="K270">
        <v>4811695</v>
      </c>
      <c r="L270" s="9" t="s">
        <v>32</v>
      </c>
      <c r="M270" t="s">
        <v>1096</v>
      </c>
      <c r="N270" t="s">
        <v>22</v>
      </c>
      <c r="O270" t="s">
        <v>51</v>
      </c>
      <c r="P270" t="s">
        <v>52</v>
      </c>
      <c r="Q270" t="s">
        <v>117</v>
      </c>
      <c r="R270" t="s">
        <v>32</v>
      </c>
      <c r="S270" t="s">
        <v>32</v>
      </c>
      <c r="T270" t="s">
        <v>32</v>
      </c>
      <c r="U270" s="6" t="s">
        <v>1303</v>
      </c>
      <c r="V270" s="8">
        <v>128654</v>
      </c>
      <c r="W270" s="17" t="str">
        <f t="shared" si="11"/>
        <v>D8</v>
      </c>
      <c r="X270" s="6" t="s">
        <v>1306</v>
      </c>
      <c r="Y270" s="8">
        <v>0.83646835698851185</v>
      </c>
      <c r="AA270">
        <v>0</v>
      </c>
      <c r="AB270">
        <v>30.76</v>
      </c>
      <c r="AC270">
        <v>28.6</v>
      </c>
      <c r="AD270">
        <f t="shared" si="12"/>
        <v>7.5524475524475526E-2</v>
      </c>
    </row>
    <row r="271" spans="1:30">
      <c r="A271" t="s">
        <v>1162</v>
      </c>
      <c r="B271" t="s">
        <v>1163</v>
      </c>
      <c r="C271" t="s">
        <v>1162</v>
      </c>
      <c r="D271" t="s">
        <v>1164</v>
      </c>
      <c r="E271" t="s">
        <v>37</v>
      </c>
      <c r="F271" t="s">
        <v>19</v>
      </c>
      <c r="G271" t="s">
        <v>20</v>
      </c>
      <c r="H271" t="s">
        <v>45</v>
      </c>
      <c r="I271" t="s">
        <v>1163</v>
      </c>
      <c r="J271">
        <v>681804</v>
      </c>
      <c r="K271" t="s">
        <v>1165</v>
      </c>
      <c r="L271" s="9" t="s">
        <v>32</v>
      </c>
      <c r="M271" t="s">
        <v>1162</v>
      </c>
      <c r="N271" t="s">
        <v>22</v>
      </c>
      <c r="O271" t="s">
        <v>29</v>
      </c>
      <c r="P271" t="s">
        <v>30</v>
      </c>
      <c r="Q271" t="s">
        <v>33</v>
      </c>
      <c r="R271" t="s">
        <v>32</v>
      </c>
      <c r="S271" t="s">
        <v>32</v>
      </c>
      <c r="T271" t="s">
        <v>32</v>
      </c>
      <c r="U271" s="6" t="s">
        <v>1303</v>
      </c>
      <c r="V271" s="8">
        <v>147514</v>
      </c>
      <c r="W271" s="17" t="str">
        <f t="shared" si="11"/>
        <v>D8</v>
      </c>
      <c r="X271" s="6" t="s">
        <v>1306</v>
      </c>
      <c r="Y271" s="8">
        <v>0.60821345770570934</v>
      </c>
      <c r="AA271">
        <v>0</v>
      </c>
      <c r="AB271">
        <v>10.602500000000001</v>
      </c>
      <c r="AC271">
        <v>11.125</v>
      </c>
      <c r="AD271">
        <f t="shared" si="12"/>
        <v>-4.6966292134831375E-2</v>
      </c>
    </row>
    <row r="272" spans="1:30">
      <c r="A272" t="s">
        <v>1172</v>
      </c>
      <c r="B272" t="s">
        <v>1173</v>
      </c>
      <c r="C272" t="s">
        <v>1172</v>
      </c>
      <c r="D272" t="s">
        <v>1174</v>
      </c>
      <c r="E272" t="s">
        <v>37</v>
      </c>
      <c r="F272" t="s">
        <v>19</v>
      </c>
      <c r="G272" t="s">
        <v>20</v>
      </c>
      <c r="H272" t="s">
        <v>38</v>
      </c>
      <c r="I272" t="s">
        <v>1175</v>
      </c>
      <c r="J272">
        <v>142642</v>
      </c>
      <c r="K272">
        <v>5944426</v>
      </c>
      <c r="L272" s="9" t="s">
        <v>32</v>
      </c>
      <c r="M272" t="s">
        <v>1172</v>
      </c>
      <c r="N272" t="s">
        <v>22</v>
      </c>
      <c r="O272" t="s">
        <v>61</v>
      </c>
      <c r="P272" t="s">
        <v>62</v>
      </c>
      <c r="Q272" t="s">
        <v>62</v>
      </c>
      <c r="R272" t="s">
        <v>32</v>
      </c>
      <c r="S272" t="s">
        <v>32</v>
      </c>
      <c r="T272" t="s">
        <v>32</v>
      </c>
      <c r="U272" s="6" t="s">
        <v>1303</v>
      </c>
      <c r="V272" s="8">
        <v>154834</v>
      </c>
      <c r="W272" s="17" t="str">
        <f t="shared" si="11"/>
        <v>D8</v>
      </c>
      <c r="X272" s="6" t="s">
        <v>1306</v>
      </c>
      <c r="Y272" s="8">
        <v>1.4596277303434647E-2</v>
      </c>
      <c r="AA272">
        <v>0</v>
      </c>
      <c r="AB272">
        <v>23.240000000000002</v>
      </c>
      <c r="AC272">
        <v>23.77</v>
      </c>
      <c r="AD272">
        <f t="shared" si="12"/>
        <v>-2.2297013041649036E-2</v>
      </c>
    </row>
    <row r="273" spans="1:30">
      <c r="A273" t="s">
        <v>1219</v>
      </c>
      <c r="B273" t="s">
        <v>1220</v>
      </c>
      <c r="C273" t="s">
        <v>1219</v>
      </c>
      <c r="D273" t="s">
        <v>1221</v>
      </c>
      <c r="E273" t="s">
        <v>37</v>
      </c>
      <c r="F273" t="s">
        <v>19</v>
      </c>
      <c r="G273" t="s">
        <v>20</v>
      </c>
      <c r="H273" t="s">
        <v>45</v>
      </c>
      <c r="I273" t="s">
        <v>1220</v>
      </c>
      <c r="J273">
        <v>673306</v>
      </c>
      <c r="K273">
        <v>5429075</v>
      </c>
      <c r="L273" s="9" t="s">
        <v>32</v>
      </c>
      <c r="M273" t="s">
        <v>1219</v>
      </c>
      <c r="N273" t="s">
        <v>22</v>
      </c>
      <c r="O273" t="s">
        <v>46</v>
      </c>
      <c r="P273" t="s">
        <v>47</v>
      </c>
      <c r="Q273" t="s">
        <v>47</v>
      </c>
      <c r="R273" t="s">
        <v>32</v>
      </c>
      <c r="S273" t="s">
        <v>32</v>
      </c>
      <c r="T273" t="s">
        <v>32</v>
      </c>
      <c r="U273" s="6" t="s">
        <v>1303</v>
      </c>
      <c r="V273" s="8">
        <v>140316</v>
      </c>
      <c r="W273" s="17" t="str">
        <f t="shared" si="11"/>
        <v>D8</v>
      </c>
      <c r="X273" s="6" t="s">
        <v>1306</v>
      </c>
      <c r="Y273" s="8">
        <v>0.42409988882237237</v>
      </c>
      <c r="AA273">
        <v>0</v>
      </c>
      <c r="AB273">
        <v>31.691000000000003</v>
      </c>
      <c r="AC273">
        <v>23.048000000000002</v>
      </c>
      <c r="AD273">
        <f t="shared" si="12"/>
        <v>0.375</v>
      </c>
    </row>
    <row r="274" spans="1:30">
      <c r="A274" t="s">
        <v>1242</v>
      </c>
      <c r="B274" t="s">
        <v>1243</v>
      </c>
      <c r="C274" t="s">
        <v>1242</v>
      </c>
      <c r="D274" t="s">
        <v>1244</v>
      </c>
      <c r="E274" t="s">
        <v>18</v>
      </c>
      <c r="F274" t="s">
        <v>19</v>
      </c>
      <c r="G274" t="s">
        <v>20</v>
      </c>
      <c r="H274" t="s">
        <v>21</v>
      </c>
      <c r="I274" t="s">
        <v>1243</v>
      </c>
      <c r="J274">
        <v>692128</v>
      </c>
      <c r="K274" t="s">
        <v>1245</v>
      </c>
      <c r="L274" s="9" t="s">
        <v>1246</v>
      </c>
      <c r="M274" t="s">
        <v>1242</v>
      </c>
      <c r="N274" t="s">
        <v>22</v>
      </c>
      <c r="O274" t="s">
        <v>61</v>
      </c>
      <c r="P274" t="s">
        <v>62</v>
      </c>
      <c r="Q274" t="s">
        <v>62</v>
      </c>
      <c r="R274" t="s">
        <v>1246</v>
      </c>
      <c r="S274" t="s">
        <v>1247</v>
      </c>
      <c r="T274" t="s">
        <v>437</v>
      </c>
      <c r="U274" s="6" t="s">
        <v>1303</v>
      </c>
      <c r="V274" s="8">
        <v>180218</v>
      </c>
      <c r="W274" s="17" t="str">
        <f t="shared" si="11"/>
        <v>D8</v>
      </c>
      <c r="X274" s="6" t="s">
        <v>1306</v>
      </c>
      <c r="Y274" s="8">
        <v>2.475335427093853E-2</v>
      </c>
      <c r="AA274">
        <v>0</v>
      </c>
      <c r="AB274">
        <v>116.7047</v>
      </c>
      <c r="AC274">
        <v>117.39290000000001</v>
      </c>
      <c r="AD274">
        <f t="shared" si="12"/>
        <v>-5.8623647597087127E-3</v>
      </c>
    </row>
    <row r="275" spans="1:30">
      <c r="A275" t="s">
        <v>1285</v>
      </c>
      <c r="B275" t="s">
        <v>1286</v>
      </c>
      <c r="C275" t="s">
        <v>1285</v>
      </c>
      <c r="D275" t="s">
        <v>1287</v>
      </c>
      <c r="E275" t="s">
        <v>37</v>
      </c>
      <c r="F275" t="s">
        <v>19</v>
      </c>
      <c r="G275" t="s">
        <v>20</v>
      </c>
      <c r="H275" t="s">
        <v>55</v>
      </c>
      <c r="I275" t="s">
        <v>1286</v>
      </c>
      <c r="J275">
        <v>309810</v>
      </c>
      <c r="K275" t="s">
        <v>1288</v>
      </c>
      <c r="L275" s="9" t="s">
        <v>32</v>
      </c>
      <c r="M275" t="s">
        <v>1285</v>
      </c>
      <c r="N275" t="s">
        <v>22</v>
      </c>
      <c r="O275" t="s">
        <v>41</v>
      </c>
      <c r="P275" t="s">
        <v>42</v>
      </c>
      <c r="Q275" t="s">
        <v>81</v>
      </c>
      <c r="R275" t="s">
        <v>32</v>
      </c>
      <c r="S275" t="s">
        <v>32</v>
      </c>
      <c r="T275" t="s">
        <v>32</v>
      </c>
      <c r="U275" s="6" t="s">
        <v>1303</v>
      </c>
      <c r="V275" s="8">
        <v>210744</v>
      </c>
      <c r="W275" s="17" t="str">
        <f t="shared" si="11"/>
        <v>D8</v>
      </c>
      <c r="X275" s="6" t="s">
        <v>1306</v>
      </c>
      <c r="Y275" s="8">
        <v>1.1185703982082527</v>
      </c>
      <c r="AA275">
        <v>0</v>
      </c>
      <c r="AB275">
        <v>21.4057</v>
      </c>
      <c r="AC275">
        <v>22.143800000000002</v>
      </c>
      <c r="AD275">
        <f t="shared" si="12"/>
        <v>-3.3332129083535923E-2</v>
      </c>
    </row>
    <row r="276" spans="1:30">
      <c r="A276" t="s">
        <v>1289</v>
      </c>
      <c r="B276" t="s">
        <v>1290</v>
      </c>
      <c r="C276" t="s">
        <v>1289</v>
      </c>
      <c r="D276" t="s">
        <v>1291</v>
      </c>
      <c r="E276" t="s">
        <v>37</v>
      </c>
      <c r="F276" t="s">
        <v>19</v>
      </c>
      <c r="G276" t="s">
        <v>20</v>
      </c>
      <c r="H276" t="s">
        <v>55</v>
      </c>
      <c r="I276" t="s">
        <v>1290</v>
      </c>
      <c r="J276">
        <v>772692</v>
      </c>
      <c r="K276">
        <v>7399369</v>
      </c>
      <c r="L276" s="9" t="s">
        <v>1292</v>
      </c>
      <c r="M276" t="s">
        <v>1289</v>
      </c>
      <c r="N276" t="s">
        <v>22</v>
      </c>
      <c r="O276" t="s">
        <v>46</v>
      </c>
      <c r="P276" t="s">
        <v>47</v>
      </c>
      <c r="Q276" t="s">
        <v>47</v>
      </c>
      <c r="R276" t="s">
        <v>1292</v>
      </c>
      <c r="S276" t="s">
        <v>1293</v>
      </c>
      <c r="T276" t="s">
        <v>1294</v>
      </c>
      <c r="U276" s="6" t="s">
        <v>1303</v>
      </c>
      <c r="V276" s="8">
        <v>166113</v>
      </c>
      <c r="W276" s="17" t="str">
        <f t="shared" si="11"/>
        <v>D8</v>
      </c>
      <c r="X276" s="6" t="s">
        <v>1306</v>
      </c>
      <c r="Y276" s="8">
        <v>0.58124288887684894</v>
      </c>
      <c r="AA276">
        <v>0</v>
      </c>
      <c r="AB276">
        <v>22.125</v>
      </c>
      <c r="AC276">
        <v>20</v>
      </c>
      <c r="AD276">
        <f t="shared" si="12"/>
        <v>0.10625</v>
      </c>
    </row>
    <row r="277" spans="1:30">
      <c r="A277" t="s">
        <v>142</v>
      </c>
      <c r="B277" t="s">
        <v>143</v>
      </c>
      <c r="C277" t="s">
        <v>142</v>
      </c>
      <c r="D277" t="s">
        <v>144</v>
      </c>
      <c r="E277" t="s">
        <v>37</v>
      </c>
      <c r="F277" t="s">
        <v>19</v>
      </c>
      <c r="G277" t="s">
        <v>20</v>
      </c>
      <c r="H277" t="s">
        <v>55</v>
      </c>
      <c r="I277" t="s">
        <v>145</v>
      </c>
      <c r="J277">
        <v>936795</v>
      </c>
      <c r="K277">
        <v>4085003</v>
      </c>
      <c r="L277" s="9" t="s">
        <v>32</v>
      </c>
      <c r="M277" t="s">
        <v>142</v>
      </c>
      <c r="N277" t="s">
        <v>22</v>
      </c>
      <c r="O277" t="s">
        <v>51</v>
      </c>
      <c r="P277" t="s">
        <v>52</v>
      </c>
      <c r="Q277" t="s">
        <v>53</v>
      </c>
      <c r="R277" t="s">
        <v>32</v>
      </c>
      <c r="S277" t="s">
        <v>32</v>
      </c>
      <c r="T277" t="s">
        <v>32</v>
      </c>
      <c r="U277" s="6" t="s">
        <v>1303</v>
      </c>
      <c r="V277" s="8">
        <v>254280</v>
      </c>
      <c r="W277" s="17" t="str">
        <f t="shared" si="11"/>
        <v>D9</v>
      </c>
      <c r="X277" s="6" t="s">
        <v>1306</v>
      </c>
      <c r="Y277" s="8">
        <v>0.82090608777725338</v>
      </c>
      <c r="AA277">
        <v>0</v>
      </c>
      <c r="AB277">
        <v>1150</v>
      </c>
      <c r="AC277">
        <v>1011.5</v>
      </c>
      <c r="AD277">
        <f t="shared" si="12"/>
        <v>0.13692535837864558</v>
      </c>
    </row>
    <row r="278" spans="1:30">
      <c r="A278" t="s">
        <v>246</v>
      </c>
      <c r="B278" t="s">
        <v>247</v>
      </c>
      <c r="C278" t="s">
        <v>246</v>
      </c>
      <c r="D278" t="s">
        <v>248</v>
      </c>
      <c r="E278" t="s">
        <v>37</v>
      </c>
      <c r="F278" t="s">
        <v>19</v>
      </c>
      <c r="G278" t="s">
        <v>20</v>
      </c>
      <c r="H278" t="s">
        <v>45</v>
      </c>
      <c r="I278" t="s">
        <v>247</v>
      </c>
      <c r="J278">
        <v>755323</v>
      </c>
      <c r="K278">
        <v>7622043</v>
      </c>
      <c r="L278" s="9" t="s">
        <v>249</v>
      </c>
      <c r="M278" t="s">
        <v>246</v>
      </c>
      <c r="N278" t="s">
        <v>22</v>
      </c>
      <c r="O278" t="s">
        <v>46</v>
      </c>
      <c r="P278" t="s">
        <v>47</v>
      </c>
      <c r="Q278" t="s">
        <v>47</v>
      </c>
      <c r="R278" t="s">
        <v>249</v>
      </c>
      <c r="S278" t="s">
        <v>250</v>
      </c>
      <c r="T278" t="s">
        <v>150</v>
      </c>
      <c r="U278" s="6" t="s">
        <v>1303</v>
      </c>
      <c r="V278" s="8">
        <v>327227</v>
      </c>
      <c r="W278" s="17" t="str">
        <f t="shared" si="11"/>
        <v>D9</v>
      </c>
      <c r="X278" s="6" t="s">
        <v>1306</v>
      </c>
      <c r="Y278" s="8">
        <v>0.32852117948702275</v>
      </c>
      <c r="AA278">
        <v>0</v>
      </c>
      <c r="AB278">
        <v>19.324999999999999</v>
      </c>
      <c r="AC278">
        <v>17.525000000000002</v>
      </c>
      <c r="AD278">
        <f t="shared" si="12"/>
        <v>0.10271041369472166</v>
      </c>
    </row>
    <row r="279" spans="1:30">
      <c r="A279" t="s">
        <v>259</v>
      </c>
      <c r="B279" t="s">
        <v>260</v>
      </c>
      <c r="C279" t="s">
        <v>259</v>
      </c>
      <c r="D279" t="s">
        <v>261</v>
      </c>
      <c r="E279" t="s">
        <v>37</v>
      </c>
      <c r="F279" t="s">
        <v>19</v>
      </c>
      <c r="G279" t="s">
        <v>20</v>
      </c>
      <c r="H279" t="s">
        <v>55</v>
      </c>
      <c r="I279" t="s">
        <v>260</v>
      </c>
      <c r="J279">
        <v>685788</v>
      </c>
      <c r="K279" t="s">
        <v>262</v>
      </c>
      <c r="L279" s="9" t="s">
        <v>32</v>
      </c>
      <c r="M279" t="s">
        <v>259</v>
      </c>
      <c r="N279" t="s">
        <v>22</v>
      </c>
      <c r="O279" t="s">
        <v>242</v>
      </c>
      <c r="P279" t="s">
        <v>263</v>
      </c>
      <c r="Q279" t="s">
        <v>263</v>
      </c>
      <c r="R279" t="s">
        <v>32</v>
      </c>
      <c r="S279" t="s">
        <v>32</v>
      </c>
      <c r="T279" t="s">
        <v>32</v>
      </c>
      <c r="U279" s="6" t="s">
        <v>1303</v>
      </c>
      <c r="V279" s="8">
        <v>299317</v>
      </c>
      <c r="W279" s="17" t="str">
        <f t="shared" si="11"/>
        <v>D9</v>
      </c>
      <c r="X279" s="6" t="s">
        <v>1306</v>
      </c>
      <c r="Y279" s="8">
        <v>0.91345296124176045</v>
      </c>
      <c r="AA279">
        <v>0</v>
      </c>
      <c r="AB279">
        <v>4.0968999999999998</v>
      </c>
      <c r="AC279">
        <v>4.2721999999999998</v>
      </c>
      <c r="AD279">
        <f t="shared" si="12"/>
        <v>-4.1032723187116711E-2</v>
      </c>
    </row>
    <row r="280" spans="1:30">
      <c r="A280" t="s">
        <v>271</v>
      </c>
      <c r="B280" t="s">
        <v>272</v>
      </c>
      <c r="C280" t="s">
        <v>271</v>
      </c>
      <c r="D280" t="s">
        <v>273</v>
      </c>
      <c r="E280" t="s">
        <v>18</v>
      </c>
      <c r="F280" t="s">
        <v>19</v>
      </c>
      <c r="G280" t="s">
        <v>20</v>
      </c>
      <c r="H280" t="s">
        <v>21</v>
      </c>
      <c r="I280" t="s">
        <v>272</v>
      </c>
      <c r="J280">
        <v>866704</v>
      </c>
      <c r="K280">
        <v>5082296</v>
      </c>
      <c r="L280" s="9" t="s">
        <v>32</v>
      </c>
      <c r="M280" t="s">
        <v>271</v>
      </c>
      <c r="N280" t="s">
        <v>22</v>
      </c>
      <c r="O280" t="s">
        <v>23</v>
      </c>
      <c r="P280" t="s">
        <v>24</v>
      </c>
      <c r="Q280" t="s">
        <v>44</v>
      </c>
      <c r="R280" t="s">
        <v>32</v>
      </c>
      <c r="S280" t="s">
        <v>32</v>
      </c>
      <c r="T280" t="s">
        <v>32</v>
      </c>
      <c r="U280" s="6" t="s">
        <v>1303</v>
      </c>
      <c r="V280" s="8">
        <v>272054</v>
      </c>
      <c r="W280" s="17" t="str">
        <f t="shared" si="11"/>
        <v>D9</v>
      </c>
      <c r="X280" s="6" t="s">
        <v>1306</v>
      </c>
      <c r="Y280" s="8">
        <v>0.34680614877928645</v>
      </c>
      <c r="AA280">
        <v>0</v>
      </c>
      <c r="AB280">
        <v>47.2727</v>
      </c>
      <c r="AC280">
        <v>45.454500000000003</v>
      </c>
      <c r="AD280">
        <f t="shared" si="12"/>
        <v>4.0000440000439938E-2</v>
      </c>
    </row>
    <row r="281" spans="1:30">
      <c r="A281" t="s">
        <v>282</v>
      </c>
      <c r="B281" t="s">
        <v>283</v>
      </c>
      <c r="C281" t="s">
        <v>282</v>
      </c>
      <c r="D281" t="s">
        <v>284</v>
      </c>
      <c r="E281" t="s">
        <v>37</v>
      </c>
      <c r="F281" t="s">
        <v>19</v>
      </c>
      <c r="G281" t="s">
        <v>20</v>
      </c>
      <c r="H281" t="s">
        <v>38</v>
      </c>
      <c r="I281" t="s">
        <v>285</v>
      </c>
      <c r="J281">
        <v>539984</v>
      </c>
      <c r="K281">
        <v>4230171</v>
      </c>
      <c r="L281" s="9" t="s">
        <v>32</v>
      </c>
      <c r="M281" t="s">
        <v>282</v>
      </c>
      <c r="N281" t="s">
        <v>22</v>
      </c>
      <c r="O281" t="s">
        <v>51</v>
      </c>
      <c r="P281" t="s">
        <v>52</v>
      </c>
      <c r="Q281" t="s">
        <v>151</v>
      </c>
      <c r="R281" t="s">
        <v>32</v>
      </c>
      <c r="S281" t="s">
        <v>32</v>
      </c>
      <c r="T281" t="s">
        <v>32</v>
      </c>
      <c r="U281" s="6" t="s">
        <v>1303</v>
      </c>
      <c r="V281" s="8">
        <v>301683</v>
      </c>
      <c r="W281" s="17" t="str">
        <f t="shared" si="11"/>
        <v>D9</v>
      </c>
      <c r="X281" s="6" t="s">
        <v>1306</v>
      </c>
      <c r="Y281" s="8">
        <v>1.1650507320598111</v>
      </c>
      <c r="AA281">
        <v>0</v>
      </c>
      <c r="AB281">
        <v>90.100000000000009</v>
      </c>
      <c r="AC281">
        <v>89.100000000000009</v>
      </c>
      <c r="AD281">
        <f t="shared" si="12"/>
        <v>1.1223344556677889E-2</v>
      </c>
    </row>
    <row r="282" spans="1:30">
      <c r="A282" t="s">
        <v>290</v>
      </c>
      <c r="B282" t="s">
        <v>291</v>
      </c>
      <c r="C282" t="s">
        <v>290</v>
      </c>
      <c r="D282" t="s">
        <v>292</v>
      </c>
      <c r="E282" t="s">
        <v>37</v>
      </c>
      <c r="F282" t="s">
        <v>19</v>
      </c>
      <c r="G282" t="s">
        <v>20</v>
      </c>
      <c r="H282" t="s">
        <v>45</v>
      </c>
      <c r="I282" t="s">
        <v>293</v>
      </c>
      <c r="J282">
        <v>756920</v>
      </c>
      <c r="K282">
        <v>5718988</v>
      </c>
      <c r="L282" s="9" t="s">
        <v>294</v>
      </c>
      <c r="M282" t="s">
        <v>290</v>
      </c>
      <c r="N282" t="s">
        <v>22</v>
      </c>
      <c r="O282" t="s">
        <v>23</v>
      </c>
      <c r="P282" t="s">
        <v>24</v>
      </c>
      <c r="Q282" t="s">
        <v>25</v>
      </c>
      <c r="R282" t="s">
        <v>294</v>
      </c>
      <c r="S282" t="s">
        <v>295</v>
      </c>
      <c r="T282" t="s">
        <v>296</v>
      </c>
      <c r="U282" s="6" t="s">
        <v>1303</v>
      </c>
      <c r="V282" s="8">
        <v>482607</v>
      </c>
      <c r="W282" s="17" t="str">
        <f t="shared" si="11"/>
        <v>D9</v>
      </c>
      <c r="X282" s="6" t="s">
        <v>1306</v>
      </c>
      <c r="Y282" s="8">
        <v>0.29216318868147373</v>
      </c>
      <c r="AA282">
        <v>0</v>
      </c>
      <c r="AB282">
        <v>3.47</v>
      </c>
      <c r="AC282">
        <v>3.8200000000000003</v>
      </c>
      <c r="AD282">
        <f t="shared" si="12"/>
        <v>-9.1623036649214673E-2</v>
      </c>
    </row>
    <row r="283" spans="1:30">
      <c r="A283" t="s">
        <v>316</v>
      </c>
      <c r="B283" t="s">
        <v>317</v>
      </c>
      <c r="C283" t="s">
        <v>316</v>
      </c>
      <c r="D283" t="s">
        <v>318</v>
      </c>
      <c r="E283" t="s">
        <v>37</v>
      </c>
      <c r="F283" t="s">
        <v>19</v>
      </c>
      <c r="G283" t="s">
        <v>20</v>
      </c>
      <c r="H283" t="s">
        <v>45</v>
      </c>
      <c r="I283" t="s">
        <v>317</v>
      </c>
      <c r="J283">
        <v>143693</v>
      </c>
      <c r="K283">
        <v>5456233</v>
      </c>
      <c r="L283" s="9" t="s">
        <v>319</v>
      </c>
      <c r="M283" t="s">
        <v>316</v>
      </c>
      <c r="N283" t="s">
        <v>22</v>
      </c>
      <c r="O283" t="s">
        <v>61</v>
      </c>
      <c r="P283" t="s">
        <v>62</v>
      </c>
      <c r="Q283" t="s">
        <v>62</v>
      </c>
      <c r="R283" t="s">
        <v>319</v>
      </c>
      <c r="S283" t="s">
        <v>320</v>
      </c>
      <c r="T283" t="s">
        <v>321</v>
      </c>
      <c r="U283" s="6" t="s">
        <v>1303</v>
      </c>
      <c r="V283" s="8">
        <v>415250</v>
      </c>
      <c r="W283" s="17" t="str">
        <f t="shared" si="11"/>
        <v>D9</v>
      </c>
      <c r="X283" s="6" t="s">
        <v>1306</v>
      </c>
      <c r="Y283" s="8">
        <v>0.21419867549668875</v>
      </c>
      <c r="AA283">
        <v>0</v>
      </c>
      <c r="AB283">
        <v>55.570900000000002</v>
      </c>
      <c r="AC283">
        <v>37.986200000000004</v>
      </c>
      <c r="AD283">
        <f t="shared" si="12"/>
        <v>0.46292337743706913</v>
      </c>
    </row>
    <row r="284" spans="1:30">
      <c r="A284" t="s">
        <v>387</v>
      </c>
      <c r="B284" t="s">
        <v>388</v>
      </c>
      <c r="C284" t="s">
        <v>387</v>
      </c>
      <c r="D284" t="s">
        <v>389</v>
      </c>
      <c r="E284" t="s">
        <v>37</v>
      </c>
      <c r="F284" t="s">
        <v>19</v>
      </c>
      <c r="G284" t="s">
        <v>20</v>
      </c>
      <c r="H284" t="s">
        <v>38</v>
      </c>
      <c r="I284" t="s">
        <v>388</v>
      </c>
      <c r="J284">
        <v>307769</v>
      </c>
      <c r="K284">
        <v>4202448</v>
      </c>
      <c r="L284" s="9" t="s">
        <v>32</v>
      </c>
      <c r="M284" t="s">
        <v>387</v>
      </c>
      <c r="N284" t="s">
        <v>22</v>
      </c>
      <c r="O284" t="s">
        <v>51</v>
      </c>
      <c r="P284" t="s">
        <v>52</v>
      </c>
      <c r="Q284" t="s">
        <v>151</v>
      </c>
      <c r="R284" t="s">
        <v>32</v>
      </c>
      <c r="S284" t="s">
        <v>32</v>
      </c>
      <c r="T284" t="s">
        <v>32</v>
      </c>
      <c r="U284" s="6" t="s">
        <v>1303</v>
      </c>
      <c r="V284" s="8">
        <v>399247</v>
      </c>
      <c r="W284" s="17" t="str">
        <f t="shared" si="11"/>
        <v>D9</v>
      </c>
      <c r="X284" s="6" t="s">
        <v>1306</v>
      </c>
      <c r="Y284" s="8">
        <v>1.1172983140762485</v>
      </c>
      <c r="AA284">
        <v>0</v>
      </c>
      <c r="AB284">
        <v>67.7</v>
      </c>
      <c r="AC284">
        <v>72</v>
      </c>
      <c r="AD284">
        <f t="shared" si="12"/>
        <v>-5.9722222222222184E-2</v>
      </c>
    </row>
    <row r="285" spans="1:30">
      <c r="A285" t="s">
        <v>390</v>
      </c>
      <c r="B285" t="s">
        <v>391</v>
      </c>
      <c r="C285" t="s">
        <v>390</v>
      </c>
      <c r="D285" t="s">
        <v>392</v>
      </c>
      <c r="E285" t="s">
        <v>37</v>
      </c>
      <c r="F285" t="s">
        <v>19</v>
      </c>
      <c r="G285" t="s">
        <v>20</v>
      </c>
      <c r="H285" t="s">
        <v>38</v>
      </c>
      <c r="I285" t="s">
        <v>393</v>
      </c>
      <c r="J285">
        <v>307143</v>
      </c>
      <c r="K285">
        <v>4253736</v>
      </c>
      <c r="L285" s="9" t="s">
        <v>32</v>
      </c>
      <c r="M285" t="s">
        <v>390</v>
      </c>
      <c r="N285" t="s">
        <v>22</v>
      </c>
      <c r="O285" t="s">
        <v>51</v>
      </c>
      <c r="P285" t="s">
        <v>52</v>
      </c>
      <c r="Q285" t="s">
        <v>151</v>
      </c>
      <c r="R285" t="s">
        <v>32</v>
      </c>
      <c r="S285" t="s">
        <v>32</v>
      </c>
      <c r="T285" t="s">
        <v>32</v>
      </c>
      <c r="U285" s="6" t="s">
        <v>1303</v>
      </c>
      <c r="V285" s="8">
        <v>339433</v>
      </c>
      <c r="W285" s="17" t="str">
        <f t="shared" si="11"/>
        <v>D9</v>
      </c>
      <c r="X285" s="6" t="s">
        <v>1306</v>
      </c>
      <c r="Y285" s="8">
        <v>1.2952777131274802</v>
      </c>
      <c r="AA285">
        <v>0</v>
      </c>
      <c r="AB285">
        <v>61.300000000000004</v>
      </c>
      <c r="AC285">
        <v>55.800000000000004</v>
      </c>
      <c r="AD285">
        <f t="shared" si="12"/>
        <v>9.8566308243727585E-2</v>
      </c>
    </row>
    <row r="286" spans="1:30">
      <c r="A286" t="s">
        <v>394</v>
      </c>
      <c r="B286" t="s">
        <v>395</v>
      </c>
      <c r="C286" t="s">
        <v>394</v>
      </c>
      <c r="D286" t="s">
        <v>396</v>
      </c>
      <c r="E286" t="s">
        <v>37</v>
      </c>
      <c r="F286" t="s">
        <v>19</v>
      </c>
      <c r="G286" t="s">
        <v>20</v>
      </c>
      <c r="H286" t="s">
        <v>38</v>
      </c>
      <c r="I286" t="s">
        <v>397</v>
      </c>
      <c r="J286">
        <v>539980</v>
      </c>
      <c r="K286">
        <v>4230449</v>
      </c>
      <c r="L286" s="9" t="s">
        <v>32</v>
      </c>
      <c r="M286" t="s">
        <v>394</v>
      </c>
      <c r="N286" t="s">
        <v>22</v>
      </c>
      <c r="O286" t="s">
        <v>51</v>
      </c>
      <c r="P286" t="s">
        <v>52</v>
      </c>
      <c r="Q286" t="s">
        <v>151</v>
      </c>
      <c r="R286" t="s">
        <v>32</v>
      </c>
      <c r="S286" t="s">
        <v>32</v>
      </c>
      <c r="T286" t="s">
        <v>32</v>
      </c>
      <c r="U286" s="6" t="s">
        <v>1303</v>
      </c>
      <c r="V286" s="8">
        <v>236781</v>
      </c>
      <c r="W286" s="17" t="str">
        <f t="shared" si="11"/>
        <v>D9</v>
      </c>
      <c r="X286" s="6" t="s">
        <v>1306</v>
      </c>
      <c r="Y286" s="8">
        <v>1.386116284668111</v>
      </c>
      <c r="AA286">
        <v>0</v>
      </c>
      <c r="AB286">
        <v>50.400000000000006</v>
      </c>
      <c r="AC286">
        <v>52</v>
      </c>
      <c r="AD286">
        <f t="shared" si="12"/>
        <v>-3.076923076923066E-2</v>
      </c>
    </row>
    <row r="287" spans="1:30">
      <c r="A287" t="s">
        <v>402</v>
      </c>
      <c r="B287" t="s">
        <v>403</v>
      </c>
      <c r="C287" t="s">
        <v>402</v>
      </c>
      <c r="D287" t="s">
        <v>404</v>
      </c>
      <c r="E287" t="s">
        <v>37</v>
      </c>
      <c r="F287" t="s">
        <v>19</v>
      </c>
      <c r="G287" t="s">
        <v>20</v>
      </c>
      <c r="H287" t="s">
        <v>38</v>
      </c>
      <c r="I287" t="s">
        <v>405</v>
      </c>
      <c r="J287">
        <v>881446</v>
      </c>
      <c r="K287">
        <v>5082304</v>
      </c>
      <c r="L287" s="9" t="s">
        <v>32</v>
      </c>
      <c r="M287" t="s">
        <v>402</v>
      </c>
      <c r="N287" t="s">
        <v>22</v>
      </c>
      <c r="O287" t="s">
        <v>51</v>
      </c>
      <c r="P287" t="s">
        <v>52</v>
      </c>
      <c r="Q287" t="s">
        <v>151</v>
      </c>
      <c r="R287" t="s">
        <v>32</v>
      </c>
      <c r="S287" t="s">
        <v>32</v>
      </c>
      <c r="T287" t="s">
        <v>32</v>
      </c>
      <c r="U287" s="6" t="s">
        <v>1303</v>
      </c>
      <c r="V287" s="8">
        <v>278000</v>
      </c>
      <c r="W287" s="17" t="str">
        <f t="shared" si="11"/>
        <v>D9</v>
      </c>
      <c r="X287" s="6" t="s">
        <v>1306</v>
      </c>
      <c r="Y287" s="8">
        <v>1.6821366906474819</v>
      </c>
      <c r="AA287">
        <v>0</v>
      </c>
      <c r="AB287">
        <v>76.3</v>
      </c>
      <c r="AC287">
        <v>80</v>
      </c>
      <c r="AD287">
        <f t="shared" si="12"/>
        <v>-4.6250000000000034E-2</v>
      </c>
    </row>
    <row r="288" spans="1:30">
      <c r="A288" t="s">
        <v>406</v>
      </c>
      <c r="B288" t="s">
        <v>407</v>
      </c>
      <c r="C288" t="s">
        <v>406</v>
      </c>
      <c r="D288" t="s">
        <v>408</v>
      </c>
      <c r="E288" t="s">
        <v>37</v>
      </c>
      <c r="F288" t="s">
        <v>19</v>
      </c>
      <c r="G288" t="s">
        <v>20</v>
      </c>
      <c r="H288" t="s">
        <v>38</v>
      </c>
      <c r="I288" t="s">
        <v>409</v>
      </c>
      <c r="J288">
        <v>309103</v>
      </c>
      <c r="K288">
        <v>4426624</v>
      </c>
      <c r="L288" s="9" t="s">
        <v>32</v>
      </c>
      <c r="M288" t="s">
        <v>406</v>
      </c>
      <c r="N288" t="s">
        <v>22</v>
      </c>
      <c r="O288" t="s">
        <v>51</v>
      </c>
      <c r="P288" t="s">
        <v>52</v>
      </c>
      <c r="Q288" t="s">
        <v>151</v>
      </c>
      <c r="R288" t="s">
        <v>32</v>
      </c>
      <c r="S288" t="s">
        <v>32</v>
      </c>
      <c r="T288" t="s">
        <v>32</v>
      </c>
      <c r="U288" s="6" t="s">
        <v>1303</v>
      </c>
      <c r="V288" s="8">
        <v>424660</v>
      </c>
      <c r="W288" s="17" t="str">
        <f t="shared" si="11"/>
        <v>D9</v>
      </c>
      <c r="X288" s="6" t="s">
        <v>1306</v>
      </c>
      <c r="Y288" s="8">
        <v>1.1402133471483069</v>
      </c>
      <c r="AA288">
        <v>0</v>
      </c>
      <c r="AB288">
        <v>91</v>
      </c>
      <c r="AC288">
        <v>85.5</v>
      </c>
      <c r="AD288">
        <f t="shared" si="12"/>
        <v>6.4327485380116955E-2</v>
      </c>
    </row>
    <row r="289" spans="1:30">
      <c r="A289" t="s">
        <v>470</v>
      </c>
      <c r="B289" t="s">
        <v>471</v>
      </c>
      <c r="C289" t="s">
        <v>470</v>
      </c>
      <c r="D289" t="s">
        <v>472</v>
      </c>
      <c r="E289" t="s">
        <v>37</v>
      </c>
      <c r="F289" t="s">
        <v>19</v>
      </c>
      <c r="G289" t="s">
        <v>20</v>
      </c>
      <c r="H289" t="s">
        <v>45</v>
      </c>
      <c r="I289" t="s">
        <v>473</v>
      </c>
      <c r="J289">
        <v>929290</v>
      </c>
      <c r="K289">
        <v>4002400</v>
      </c>
      <c r="L289" s="9" t="s">
        <v>32</v>
      </c>
      <c r="M289" t="s">
        <v>470</v>
      </c>
      <c r="N289" t="s">
        <v>22</v>
      </c>
      <c r="O289" t="s">
        <v>100</v>
      </c>
      <c r="P289" t="s">
        <v>101</v>
      </c>
      <c r="Q289" t="s">
        <v>101</v>
      </c>
      <c r="R289" t="s">
        <v>32</v>
      </c>
      <c r="S289" t="s">
        <v>32</v>
      </c>
      <c r="T289" t="s">
        <v>32</v>
      </c>
      <c r="U289" s="6" t="s">
        <v>1303</v>
      </c>
      <c r="V289" s="8">
        <v>257262</v>
      </c>
      <c r="W289" s="17" t="str">
        <f t="shared" si="11"/>
        <v>D9</v>
      </c>
      <c r="X289" s="6" t="s">
        <v>1306</v>
      </c>
      <c r="Y289" s="8">
        <v>0.53263598976918469</v>
      </c>
      <c r="AA289">
        <v>0</v>
      </c>
      <c r="AB289">
        <v>37.85</v>
      </c>
      <c r="AC289">
        <v>36.42</v>
      </c>
      <c r="AD289">
        <f t="shared" si="12"/>
        <v>3.9264140582097741E-2</v>
      </c>
    </row>
    <row r="290" spans="1:30">
      <c r="A290" t="s">
        <v>506</v>
      </c>
      <c r="B290" t="s">
        <v>507</v>
      </c>
      <c r="C290" t="s">
        <v>506</v>
      </c>
      <c r="D290" t="s">
        <v>508</v>
      </c>
      <c r="E290" t="s">
        <v>37</v>
      </c>
      <c r="F290" t="s">
        <v>19</v>
      </c>
      <c r="G290" t="s">
        <v>20</v>
      </c>
      <c r="H290" t="s">
        <v>55</v>
      </c>
      <c r="I290" t="s">
        <v>509</v>
      </c>
      <c r="J290">
        <v>892981</v>
      </c>
      <c r="K290">
        <v>5972643</v>
      </c>
      <c r="L290" s="9" t="s">
        <v>510</v>
      </c>
      <c r="M290" t="s">
        <v>506</v>
      </c>
      <c r="N290" t="s">
        <v>22</v>
      </c>
      <c r="O290" t="s">
        <v>46</v>
      </c>
      <c r="P290" t="s">
        <v>47</v>
      </c>
      <c r="Q290" t="s">
        <v>47</v>
      </c>
      <c r="R290" t="s">
        <v>510</v>
      </c>
      <c r="S290" t="s">
        <v>511</v>
      </c>
      <c r="T290" t="s">
        <v>512</v>
      </c>
      <c r="U290" s="6" t="s">
        <v>1303</v>
      </c>
      <c r="V290" s="8">
        <v>479108</v>
      </c>
      <c r="W290" s="17" t="str">
        <f t="shared" si="11"/>
        <v>D9</v>
      </c>
      <c r="X290" s="6" t="s">
        <v>1306</v>
      </c>
      <c r="Y290" s="8">
        <v>0.1160489910416858</v>
      </c>
      <c r="AA290">
        <v>0</v>
      </c>
      <c r="AB290">
        <v>33.303699999999999</v>
      </c>
      <c r="AC290">
        <v>36.329500000000003</v>
      </c>
      <c r="AD290">
        <f t="shared" si="12"/>
        <v>-8.3287686315528797E-2</v>
      </c>
    </row>
    <row r="291" spans="1:30">
      <c r="A291" t="s">
        <v>575</v>
      </c>
      <c r="B291" t="s">
        <v>576</v>
      </c>
      <c r="C291" t="s">
        <v>575</v>
      </c>
      <c r="D291" t="s">
        <v>577</v>
      </c>
      <c r="E291" t="s">
        <v>37</v>
      </c>
      <c r="F291" t="s">
        <v>19</v>
      </c>
      <c r="G291" t="s">
        <v>20</v>
      </c>
      <c r="H291" t="s">
        <v>55</v>
      </c>
      <c r="I291" t="s">
        <v>578</v>
      </c>
      <c r="J291">
        <v>936644</v>
      </c>
      <c r="K291">
        <v>4318806</v>
      </c>
      <c r="L291" s="9" t="s">
        <v>32</v>
      </c>
      <c r="M291" t="s">
        <v>575</v>
      </c>
      <c r="N291" t="s">
        <v>22</v>
      </c>
      <c r="O291" t="s">
        <v>29</v>
      </c>
      <c r="P291" t="s">
        <v>30</v>
      </c>
      <c r="Q291" t="s">
        <v>33</v>
      </c>
      <c r="R291" t="s">
        <v>32</v>
      </c>
      <c r="S291" t="s">
        <v>32</v>
      </c>
      <c r="T291" t="s">
        <v>32</v>
      </c>
      <c r="U291" s="6" t="s">
        <v>1303</v>
      </c>
      <c r="V291" s="8">
        <v>426464</v>
      </c>
      <c r="W291" s="17" t="str">
        <f t="shared" si="11"/>
        <v>D9</v>
      </c>
      <c r="X291" s="6" t="s">
        <v>1306</v>
      </c>
      <c r="Y291" s="8">
        <v>0.71813564568169885</v>
      </c>
      <c r="AA291">
        <v>0</v>
      </c>
      <c r="AB291">
        <v>68</v>
      </c>
      <c r="AC291">
        <v>67.5</v>
      </c>
      <c r="AD291">
        <f t="shared" si="12"/>
        <v>7.4074074074074077E-3</v>
      </c>
    </row>
    <row r="292" spans="1:30">
      <c r="A292" t="s">
        <v>659</v>
      </c>
      <c r="B292" t="s">
        <v>660</v>
      </c>
      <c r="C292" t="s">
        <v>659</v>
      </c>
      <c r="D292" t="s">
        <v>661</v>
      </c>
      <c r="E292" t="s">
        <v>37</v>
      </c>
      <c r="F292" t="s">
        <v>19</v>
      </c>
      <c r="G292" t="s">
        <v>20</v>
      </c>
      <c r="H292" t="s">
        <v>45</v>
      </c>
      <c r="I292" t="s">
        <v>660</v>
      </c>
      <c r="J292">
        <v>951473</v>
      </c>
      <c r="K292" t="s">
        <v>662</v>
      </c>
      <c r="L292" s="9" t="s">
        <v>32</v>
      </c>
      <c r="M292" t="s">
        <v>659</v>
      </c>
      <c r="N292" t="s">
        <v>22</v>
      </c>
      <c r="O292" t="s">
        <v>41</v>
      </c>
      <c r="P292" t="s">
        <v>42</v>
      </c>
      <c r="Q292" t="s">
        <v>81</v>
      </c>
      <c r="R292" t="s">
        <v>32</v>
      </c>
      <c r="S292" t="s">
        <v>32</v>
      </c>
      <c r="T292" t="s">
        <v>32</v>
      </c>
      <c r="U292" s="6" t="s">
        <v>1303</v>
      </c>
      <c r="V292" s="8">
        <v>297157</v>
      </c>
      <c r="W292" s="17" t="str">
        <f t="shared" si="11"/>
        <v>D9</v>
      </c>
      <c r="X292" s="6" t="s">
        <v>1306</v>
      </c>
      <c r="Y292" s="8">
        <v>0.58340540522350137</v>
      </c>
      <c r="AA292">
        <v>0</v>
      </c>
      <c r="AB292">
        <v>3255.25</v>
      </c>
      <c r="AC292">
        <v>3174.7490000000003</v>
      </c>
      <c r="AD292">
        <f t="shared" si="12"/>
        <v>2.5356650242271041E-2</v>
      </c>
    </row>
    <row r="293" spans="1:30">
      <c r="A293" t="s">
        <v>683</v>
      </c>
      <c r="B293" t="s">
        <v>684</v>
      </c>
      <c r="C293" t="s">
        <v>683</v>
      </c>
      <c r="D293" t="s">
        <v>685</v>
      </c>
      <c r="E293" t="s">
        <v>37</v>
      </c>
      <c r="F293" t="s">
        <v>19</v>
      </c>
      <c r="G293" t="s">
        <v>20</v>
      </c>
      <c r="H293" t="s">
        <v>45</v>
      </c>
      <c r="I293" t="s">
        <v>686</v>
      </c>
      <c r="J293">
        <v>672558</v>
      </c>
      <c r="K293">
        <v>7123546</v>
      </c>
      <c r="L293" s="9" t="s">
        <v>687</v>
      </c>
      <c r="M293" t="s">
        <v>683</v>
      </c>
      <c r="N293" t="s">
        <v>22</v>
      </c>
      <c r="O293" t="s">
        <v>61</v>
      </c>
      <c r="P293" t="s">
        <v>62</v>
      </c>
      <c r="Q293" t="s">
        <v>62</v>
      </c>
      <c r="R293" t="s">
        <v>687</v>
      </c>
      <c r="S293" t="s">
        <v>688</v>
      </c>
      <c r="T293" t="s">
        <v>104</v>
      </c>
      <c r="U293" s="6" t="s">
        <v>1303</v>
      </c>
      <c r="V293" s="8">
        <v>514926</v>
      </c>
      <c r="W293" s="17" t="str">
        <f t="shared" si="11"/>
        <v>D9</v>
      </c>
      <c r="X293" s="6" t="s">
        <v>1306</v>
      </c>
      <c r="Y293" s="8">
        <v>0.18264760373335198</v>
      </c>
      <c r="AA293">
        <v>0</v>
      </c>
      <c r="AB293">
        <v>44.515799999999999</v>
      </c>
      <c r="AC293">
        <v>32.2166</v>
      </c>
      <c r="AD293">
        <f t="shared" si="12"/>
        <v>0.38176592191603081</v>
      </c>
    </row>
    <row r="294" spans="1:30">
      <c r="A294" t="s">
        <v>835</v>
      </c>
      <c r="B294" t="s">
        <v>836</v>
      </c>
      <c r="C294" t="s">
        <v>835</v>
      </c>
      <c r="D294" t="s">
        <v>837</v>
      </c>
      <c r="E294" t="s">
        <v>37</v>
      </c>
      <c r="F294" t="s">
        <v>19</v>
      </c>
      <c r="G294" t="s">
        <v>20</v>
      </c>
      <c r="H294" t="s">
        <v>55</v>
      </c>
      <c r="I294" t="s">
        <v>836</v>
      </c>
      <c r="J294">
        <v>504524</v>
      </c>
      <c r="K294">
        <v>5489916</v>
      </c>
      <c r="L294" s="9" t="s">
        <v>32</v>
      </c>
      <c r="M294" t="s">
        <v>835</v>
      </c>
      <c r="N294" t="s">
        <v>22</v>
      </c>
      <c r="O294" t="s">
        <v>29</v>
      </c>
      <c r="P294" t="s">
        <v>30</v>
      </c>
      <c r="Q294" t="s">
        <v>33</v>
      </c>
      <c r="R294" t="s">
        <v>32</v>
      </c>
      <c r="S294" t="s">
        <v>32</v>
      </c>
      <c r="T294" t="s">
        <v>32</v>
      </c>
      <c r="U294" s="6" t="s">
        <v>1303</v>
      </c>
      <c r="V294" s="8">
        <v>244625</v>
      </c>
      <c r="W294" s="17" t="str">
        <f t="shared" si="11"/>
        <v>D9</v>
      </c>
      <c r="X294" s="6" t="s">
        <v>1306</v>
      </c>
      <c r="Y294" s="8">
        <v>0.93401328564128772</v>
      </c>
      <c r="AA294">
        <v>0</v>
      </c>
      <c r="AB294">
        <v>32.75</v>
      </c>
      <c r="AC294">
        <v>25.55</v>
      </c>
      <c r="AD294">
        <f t="shared" si="12"/>
        <v>0.28180039138943247</v>
      </c>
    </row>
    <row r="295" spans="1:30">
      <c r="A295" t="s">
        <v>907</v>
      </c>
      <c r="B295" t="s">
        <v>908</v>
      </c>
      <c r="C295" t="s">
        <v>907</v>
      </c>
      <c r="D295" t="s">
        <v>909</v>
      </c>
      <c r="E295" t="s">
        <v>37</v>
      </c>
      <c r="F295" t="s">
        <v>19</v>
      </c>
      <c r="G295" t="s">
        <v>20</v>
      </c>
      <c r="H295" t="s">
        <v>38</v>
      </c>
      <c r="I295" t="s">
        <v>908</v>
      </c>
      <c r="J295">
        <v>288988</v>
      </c>
      <c r="K295">
        <v>5940930</v>
      </c>
      <c r="L295" s="9" t="s">
        <v>910</v>
      </c>
      <c r="M295" t="s">
        <v>907</v>
      </c>
      <c r="N295" t="s">
        <v>22</v>
      </c>
      <c r="O295" t="s">
        <v>61</v>
      </c>
      <c r="P295" t="s">
        <v>62</v>
      </c>
      <c r="Q295" t="s">
        <v>62</v>
      </c>
      <c r="R295" t="s">
        <v>910</v>
      </c>
      <c r="S295" t="s">
        <v>911</v>
      </c>
      <c r="T295" t="s">
        <v>150</v>
      </c>
      <c r="U295" s="6" t="s">
        <v>1303</v>
      </c>
      <c r="V295" s="8">
        <v>514596</v>
      </c>
      <c r="W295" s="17" t="str">
        <f t="shared" si="11"/>
        <v>D9</v>
      </c>
      <c r="X295" s="6" t="s">
        <v>1306</v>
      </c>
      <c r="Y295" s="8">
        <v>0.12598621054186196</v>
      </c>
      <c r="AA295">
        <v>0</v>
      </c>
      <c r="AB295">
        <v>23.060000000000002</v>
      </c>
      <c r="AC295">
        <v>18.400000000000002</v>
      </c>
      <c r="AD295">
        <f t="shared" si="12"/>
        <v>0.25326086956521737</v>
      </c>
    </row>
    <row r="296" spans="1:30">
      <c r="A296" t="s">
        <v>916</v>
      </c>
      <c r="B296" t="s">
        <v>917</v>
      </c>
      <c r="C296" t="s">
        <v>916</v>
      </c>
      <c r="D296" t="s">
        <v>918</v>
      </c>
      <c r="E296" t="s">
        <v>37</v>
      </c>
      <c r="F296" t="s">
        <v>19</v>
      </c>
      <c r="G296" t="s">
        <v>20</v>
      </c>
      <c r="H296" t="s">
        <v>45</v>
      </c>
      <c r="I296" t="s">
        <v>917</v>
      </c>
      <c r="J296">
        <v>276432</v>
      </c>
      <c r="K296">
        <v>7382303</v>
      </c>
      <c r="L296" s="9" t="s">
        <v>919</v>
      </c>
      <c r="M296" t="s">
        <v>916</v>
      </c>
      <c r="N296" t="s">
        <v>22</v>
      </c>
      <c r="O296" t="s">
        <v>46</v>
      </c>
      <c r="P296" t="s">
        <v>47</v>
      </c>
      <c r="Q296" t="s">
        <v>47</v>
      </c>
      <c r="R296" t="s">
        <v>919</v>
      </c>
      <c r="S296" t="s">
        <v>920</v>
      </c>
      <c r="T296" t="s">
        <v>150</v>
      </c>
      <c r="U296" s="6" t="s">
        <v>1303</v>
      </c>
      <c r="V296" s="8">
        <v>495640</v>
      </c>
      <c r="W296" s="17" t="str">
        <f t="shared" si="11"/>
        <v>D9</v>
      </c>
      <c r="X296" s="6" t="s">
        <v>1306</v>
      </c>
      <c r="Y296" s="8">
        <v>5.9186102816560407E-2</v>
      </c>
      <c r="AA296">
        <v>0</v>
      </c>
      <c r="AB296">
        <v>23.261600000000001</v>
      </c>
      <c r="AC296">
        <v>22.05</v>
      </c>
      <c r="AD296">
        <f t="shared" si="12"/>
        <v>5.4947845804988689E-2</v>
      </c>
    </row>
    <row r="297" spans="1:30">
      <c r="A297" t="s">
        <v>981</v>
      </c>
      <c r="B297" t="s">
        <v>982</v>
      </c>
      <c r="C297" t="s">
        <v>981</v>
      </c>
      <c r="D297" t="s">
        <v>983</v>
      </c>
      <c r="E297" t="s">
        <v>37</v>
      </c>
      <c r="F297" t="s">
        <v>19</v>
      </c>
      <c r="G297" t="s">
        <v>20</v>
      </c>
      <c r="H297" t="s">
        <v>55</v>
      </c>
      <c r="I297" t="s">
        <v>982</v>
      </c>
      <c r="J297">
        <v>923891</v>
      </c>
      <c r="K297" t="s">
        <v>984</v>
      </c>
      <c r="L297" s="9" t="s">
        <v>985</v>
      </c>
      <c r="M297" t="s">
        <v>981</v>
      </c>
      <c r="N297" t="s">
        <v>22</v>
      </c>
      <c r="O297" t="s">
        <v>41</v>
      </c>
      <c r="P297" t="s">
        <v>42</v>
      </c>
      <c r="Q297" t="s">
        <v>222</v>
      </c>
      <c r="R297" t="s">
        <v>985</v>
      </c>
      <c r="S297" t="s">
        <v>986</v>
      </c>
      <c r="T297" t="s">
        <v>198</v>
      </c>
      <c r="U297" s="6" t="s">
        <v>1303</v>
      </c>
      <c r="V297" s="8">
        <v>321147</v>
      </c>
      <c r="W297" s="17" t="str">
        <f t="shared" si="11"/>
        <v>D9</v>
      </c>
      <c r="X297" s="6" t="s">
        <v>1306</v>
      </c>
      <c r="Y297" s="8">
        <v>1.1172017798702776</v>
      </c>
      <c r="AA297">
        <v>0</v>
      </c>
      <c r="AB297">
        <v>2.0926</v>
      </c>
      <c r="AC297">
        <v>2.0093000000000001</v>
      </c>
      <c r="AD297">
        <f t="shared" si="12"/>
        <v>4.1457223908823934E-2</v>
      </c>
    </row>
    <row r="298" spans="1:30">
      <c r="A298" t="s">
        <v>1013</v>
      </c>
      <c r="B298" t="s">
        <v>1014</v>
      </c>
      <c r="C298" t="s">
        <v>1013</v>
      </c>
      <c r="D298" t="s">
        <v>1015</v>
      </c>
      <c r="E298" t="s">
        <v>37</v>
      </c>
      <c r="F298" t="s">
        <v>19</v>
      </c>
      <c r="G298" t="s">
        <v>20</v>
      </c>
      <c r="H298" t="s">
        <v>45</v>
      </c>
      <c r="I298" t="s">
        <v>1014</v>
      </c>
      <c r="J298">
        <v>504512</v>
      </c>
      <c r="K298">
        <v>4720111</v>
      </c>
      <c r="L298" s="9" t="s">
        <v>32</v>
      </c>
      <c r="M298" t="s">
        <v>1013</v>
      </c>
      <c r="N298" t="s">
        <v>22</v>
      </c>
      <c r="O298" t="s">
        <v>61</v>
      </c>
      <c r="P298" t="s">
        <v>62</v>
      </c>
      <c r="Q298" t="s">
        <v>62</v>
      </c>
      <c r="R298" t="s">
        <v>32</v>
      </c>
      <c r="S298" t="s">
        <v>32</v>
      </c>
      <c r="T298" t="s">
        <v>32</v>
      </c>
      <c r="U298" s="6" t="s">
        <v>1303</v>
      </c>
      <c r="V298" s="8">
        <v>395094</v>
      </c>
      <c r="W298" s="17" t="str">
        <f t="shared" si="11"/>
        <v>D9</v>
      </c>
      <c r="X298" s="6" t="s">
        <v>1306</v>
      </c>
      <c r="Y298" s="8">
        <v>0.33463682060471683</v>
      </c>
      <c r="AA298">
        <v>0</v>
      </c>
      <c r="AB298">
        <v>180</v>
      </c>
      <c r="AC298">
        <v>180</v>
      </c>
      <c r="AD298">
        <f t="shared" si="12"/>
        <v>0</v>
      </c>
    </row>
    <row r="299" spans="1:30">
      <c r="A299" t="s">
        <v>1019</v>
      </c>
      <c r="B299" t="s">
        <v>1020</v>
      </c>
      <c r="C299" t="s">
        <v>1019</v>
      </c>
      <c r="D299" t="s">
        <v>1021</v>
      </c>
      <c r="E299" t="s">
        <v>37</v>
      </c>
      <c r="F299" t="s">
        <v>19</v>
      </c>
      <c r="G299" t="s">
        <v>20</v>
      </c>
      <c r="H299" t="s">
        <v>38</v>
      </c>
      <c r="I299" t="s">
        <v>1020</v>
      </c>
      <c r="J299">
        <v>289191</v>
      </c>
      <c r="K299">
        <v>5972740</v>
      </c>
      <c r="L299" s="9" t="s">
        <v>1022</v>
      </c>
      <c r="M299" t="s">
        <v>1019</v>
      </c>
      <c r="N299" t="s">
        <v>22</v>
      </c>
      <c r="O299" t="s">
        <v>61</v>
      </c>
      <c r="P299" t="s">
        <v>62</v>
      </c>
      <c r="Q299" t="s">
        <v>62</v>
      </c>
      <c r="R299" t="s">
        <v>1022</v>
      </c>
      <c r="S299" t="s">
        <v>1023</v>
      </c>
      <c r="T299" t="s">
        <v>104</v>
      </c>
      <c r="U299" s="6" t="s">
        <v>1303</v>
      </c>
      <c r="V299" s="8">
        <v>366887</v>
      </c>
      <c r="W299" s="17" t="str">
        <f t="shared" si="11"/>
        <v>D9</v>
      </c>
      <c r="X299" s="6" t="s">
        <v>1306</v>
      </c>
      <c r="Y299" s="8">
        <v>0.12423988857604658</v>
      </c>
      <c r="AA299">
        <v>0</v>
      </c>
      <c r="AB299">
        <v>21.75</v>
      </c>
      <c r="AC299">
        <v>19.5</v>
      </c>
      <c r="AD299">
        <f t="shared" si="12"/>
        <v>0.11538461538461539</v>
      </c>
    </row>
    <row r="300" spans="1:30">
      <c r="A300" t="s">
        <v>1130</v>
      </c>
      <c r="B300" t="s">
        <v>1131</v>
      </c>
      <c r="C300" t="s">
        <v>1130</v>
      </c>
      <c r="D300" t="s">
        <v>1132</v>
      </c>
      <c r="E300" t="s">
        <v>18</v>
      </c>
      <c r="F300" t="s">
        <v>19</v>
      </c>
      <c r="G300" t="s">
        <v>20</v>
      </c>
      <c r="H300" t="s">
        <v>21</v>
      </c>
      <c r="I300" t="s">
        <v>1133</v>
      </c>
      <c r="J300">
        <v>685003</v>
      </c>
      <c r="K300">
        <v>5939381</v>
      </c>
      <c r="L300" s="9" t="s">
        <v>32</v>
      </c>
      <c r="M300" t="s">
        <v>1130</v>
      </c>
      <c r="N300" t="s">
        <v>22</v>
      </c>
      <c r="O300" t="s">
        <v>29</v>
      </c>
      <c r="P300" t="s">
        <v>30</v>
      </c>
      <c r="Q300" t="s">
        <v>33</v>
      </c>
      <c r="R300" t="s">
        <v>32</v>
      </c>
      <c r="S300" t="s">
        <v>32</v>
      </c>
      <c r="T300" t="s">
        <v>32</v>
      </c>
      <c r="U300" s="6" t="s">
        <v>1303</v>
      </c>
      <c r="V300" s="8">
        <v>361120</v>
      </c>
      <c r="W300" s="17" t="str">
        <f t="shared" si="11"/>
        <v>D9</v>
      </c>
      <c r="X300" s="6" t="s">
        <v>1306</v>
      </c>
      <c r="Y300" s="8">
        <v>3.6613867966326985E-2</v>
      </c>
      <c r="AA300">
        <v>0</v>
      </c>
      <c r="AB300">
        <v>80.2</v>
      </c>
      <c r="AC300">
        <v>77.4345</v>
      </c>
      <c r="AD300">
        <f t="shared" si="12"/>
        <v>3.5714055104636863E-2</v>
      </c>
    </row>
    <row r="301" spans="1:30">
      <c r="A301" t="s">
        <v>1134</v>
      </c>
      <c r="B301" t="s">
        <v>1135</v>
      </c>
      <c r="C301" t="s">
        <v>1134</v>
      </c>
      <c r="D301" t="s">
        <v>1136</v>
      </c>
      <c r="E301" t="s">
        <v>37</v>
      </c>
      <c r="F301" t="s">
        <v>19</v>
      </c>
      <c r="G301" t="s">
        <v>20</v>
      </c>
      <c r="H301" t="s">
        <v>55</v>
      </c>
      <c r="I301" t="s">
        <v>1137</v>
      </c>
      <c r="J301">
        <v>982099</v>
      </c>
      <c r="K301">
        <v>5588266</v>
      </c>
      <c r="L301" s="9" t="s">
        <v>1138</v>
      </c>
      <c r="M301" t="s">
        <v>1134</v>
      </c>
      <c r="N301" t="s">
        <v>22</v>
      </c>
      <c r="O301" t="s">
        <v>29</v>
      </c>
      <c r="P301" t="s">
        <v>30</v>
      </c>
      <c r="Q301" t="s">
        <v>33</v>
      </c>
      <c r="R301" t="s">
        <v>1138</v>
      </c>
      <c r="S301" t="s">
        <v>1139</v>
      </c>
      <c r="T301" t="s">
        <v>538</v>
      </c>
      <c r="U301" s="6" t="s">
        <v>1303</v>
      </c>
      <c r="V301" s="8">
        <v>494725</v>
      </c>
      <c r="W301" s="17" t="str">
        <f t="shared" si="11"/>
        <v>D9</v>
      </c>
      <c r="X301" s="6" t="s">
        <v>1306</v>
      </c>
      <c r="Y301" s="8">
        <v>0.73997473343776843</v>
      </c>
      <c r="AA301">
        <v>0</v>
      </c>
      <c r="AB301">
        <v>78.892899999999997</v>
      </c>
      <c r="AC301">
        <v>79.382900000000006</v>
      </c>
      <c r="AD301">
        <f t="shared" si="12"/>
        <v>-6.1726140012522733E-3</v>
      </c>
    </row>
    <row r="302" spans="1:30">
      <c r="A302" t="s">
        <v>1140</v>
      </c>
      <c r="B302" t="s">
        <v>1141</v>
      </c>
      <c r="C302" t="s">
        <v>1140</v>
      </c>
      <c r="D302" t="s">
        <v>1142</v>
      </c>
      <c r="E302" t="s">
        <v>37</v>
      </c>
      <c r="F302" t="s">
        <v>19</v>
      </c>
      <c r="G302" t="s">
        <v>20</v>
      </c>
      <c r="H302" t="s">
        <v>38</v>
      </c>
      <c r="I302" t="s">
        <v>1143</v>
      </c>
      <c r="J302">
        <v>504853</v>
      </c>
      <c r="K302">
        <v>4834142</v>
      </c>
      <c r="L302" s="9" t="s">
        <v>1144</v>
      </c>
      <c r="M302" t="s">
        <v>1140</v>
      </c>
      <c r="N302" t="s">
        <v>22</v>
      </c>
      <c r="O302" t="s">
        <v>23</v>
      </c>
      <c r="P302" t="s">
        <v>24</v>
      </c>
      <c r="Q302" t="s">
        <v>25</v>
      </c>
      <c r="R302" t="s">
        <v>1144</v>
      </c>
      <c r="S302" t="s">
        <v>746</v>
      </c>
      <c r="T302" t="s">
        <v>198</v>
      </c>
      <c r="U302" s="6" t="s">
        <v>1303</v>
      </c>
      <c r="V302" s="8">
        <v>430975</v>
      </c>
      <c r="W302" s="17" t="str">
        <f t="shared" si="11"/>
        <v>D9</v>
      </c>
      <c r="X302" s="6" t="s">
        <v>1306</v>
      </c>
      <c r="Y302" s="8">
        <v>0.37397992923023377</v>
      </c>
      <c r="AA302">
        <v>0</v>
      </c>
      <c r="AB302">
        <v>83.4</v>
      </c>
      <c r="AC302">
        <v>71.95</v>
      </c>
      <c r="AD302">
        <f t="shared" si="12"/>
        <v>0.15913829047949968</v>
      </c>
    </row>
    <row r="303" spans="1:30">
      <c r="A303" t="s">
        <v>1158</v>
      </c>
      <c r="B303" t="s">
        <v>1159</v>
      </c>
      <c r="C303" t="s">
        <v>1158</v>
      </c>
      <c r="D303" t="s">
        <v>1160</v>
      </c>
      <c r="E303" t="s">
        <v>27</v>
      </c>
      <c r="F303" t="s">
        <v>19</v>
      </c>
      <c r="G303" t="s">
        <v>20</v>
      </c>
      <c r="H303" t="s">
        <v>28</v>
      </c>
      <c r="I303" t="s">
        <v>1161</v>
      </c>
      <c r="J303">
        <v>142523</v>
      </c>
      <c r="K303">
        <v>4316684</v>
      </c>
      <c r="L303" s="9" t="s">
        <v>32</v>
      </c>
      <c r="M303" t="s">
        <v>1158</v>
      </c>
      <c r="N303" t="s">
        <v>22</v>
      </c>
      <c r="O303" t="s">
        <v>93</v>
      </c>
      <c r="P303" t="s">
        <v>94</v>
      </c>
      <c r="Q303" t="s">
        <v>95</v>
      </c>
      <c r="R303" t="s">
        <v>32</v>
      </c>
      <c r="S303" t="s">
        <v>32</v>
      </c>
      <c r="T303" t="s">
        <v>32</v>
      </c>
      <c r="U303" s="6" t="s">
        <v>1303</v>
      </c>
      <c r="V303" s="8">
        <v>465717</v>
      </c>
      <c r="W303" s="17" t="str">
        <f t="shared" si="11"/>
        <v>D9</v>
      </c>
      <c r="X303" s="6" t="s">
        <v>1306</v>
      </c>
      <c r="Y303" s="8">
        <v>1.185191865446183</v>
      </c>
      <c r="AA303">
        <v>0</v>
      </c>
      <c r="AB303">
        <v>125.9</v>
      </c>
      <c r="AC303">
        <v>78.75</v>
      </c>
      <c r="AD303">
        <f t="shared" si="12"/>
        <v>0.59873015873015878</v>
      </c>
    </row>
    <row r="304" spans="1:30">
      <c r="A304" t="s">
        <v>1169</v>
      </c>
      <c r="B304" t="s">
        <v>1170</v>
      </c>
      <c r="C304" t="s">
        <v>1169</v>
      </c>
      <c r="D304" t="s">
        <v>1171</v>
      </c>
      <c r="E304" t="s">
        <v>37</v>
      </c>
      <c r="F304" t="s">
        <v>19</v>
      </c>
      <c r="G304" t="s">
        <v>20</v>
      </c>
      <c r="H304" t="s">
        <v>45</v>
      </c>
      <c r="I304" t="s">
        <v>1170</v>
      </c>
      <c r="J304">
        <v>936933</v>
      </c>
      <c r="K304">
        <v>5999749</v>
      </c>
      <c r="L304" s="9" t="s">
        <v>32</v>
      </c>
      <c r="M304" t="s">
        <v>1169</v>
      </c>
      <c r="N304" t="s">
        <v>22</v>
      </c>
      <c r="O304" t="s">
        <v>29</v>
      </c>
      <c r="P304" t="s">
        <v>30</v>
      </c>
      <c r="Q304" t="s">
        <v>33</v>
      </c>
      <c r="R304" t="s">
        <v>32</v>
      </c>
      <c r="S304" t="s">
        <v>32</v>
      </c>
      <c r="T304" t="s">
        <v>32</v>
      </c>
      <c r="U304" s="6" t="s">
        <v>1303</v>
      </c>
      <c r="V304" s="8">
        <v>314833</v>
      </c>
      <c r="W304" s="17" t="str">
        <f t="shared" si="11"/>
        <v>D9</v>
      </c>
      <c r="X304" s="6" t="s">
        <v>1306</v>
      </c>
      <c r="Y304" s="8">
        <v>0.17211346968075139</v>
      </c>
      <c r="AA304">
        <v>0</v>
      </c>
      <c r="AB304">
        <v>10.9</v>
      </c>
      <c r="AC304">
        <v>12.38</v>
      </c>
      <c r="AD304">
        <f t="shared" si="12"/>
        <v>-0.11954765751211634</v>
      </c>
    </row>
    <row r="305" spans="1:30">
      <c r="A305" t="s">
        <v>1222</v>
      </c>
      <c r="B305" t="s">
        <v>1223</v>
      </c>
      <c r="C305" t="s">
        <v>1222</v>
      </c>
      <c r="D305" t="s">
        <v>1224</v>
      </c>
      <c r="E305" t="s">
        <v>37</v>
      </c>
      <c r="F305" t="s">
        <v>19</v>
      </c>
      <c r="G305" t="s">
        <v>20</v>
      </c>
      <c r="H305" t="s">
        <v>45</v>
      </c>
      <c r="I305" t="s">
        <v>1223</v>
      </c>
      <c r="J305">
        <v>673286</v>
      </c>
      <c r="K305">
        <v>4457624</v>
      </c>
      <c r="L305" s="9" t="s">
        <v>32</v>
      </c>
      <c r="M305" t="s">
        <v>1222</v>
      </c>
      <c r="N305" t="s">
        <v>22</v>
      </c>
      <c r="O305" t="s">
        <v>41</v>
      </c>
      <c r="P305" t="s">
        <v>42</v>
      </c>
      <c r="Q305" t="s">
        <v>43</v>
      </c>
      <c r="R305" t="s">
        <v>32</v>
      </c>
      <c r="S305" t="s">
        <v>32</v>
      </c>
      <c r="T305" t="s">
        <v>32</v>
      </c>
      <c r="U305" s="6" t="s">
        <v>1303</v>
      </c>
      <c r="V305" s="8">
        <v>306044</v>
      </c>
      <c r="W305" s="17" t="str">
        <f t="shared" si="11"/>
        <v>D9</v>
      </c>
      <c r="X305" s="6" t="s">
        <v>1306</v>
      </c>
      <c r="Y305" s="8">
        <v>0.30413600658728812</v>
      </c>
      <c r="AA305">
        <v>0</v>
      </c>
      <c r="AB305">
        <v>22.41</v>
      </c>
      <c r="AC305">
        <v>18</v>
      </c>
      <c r="AD305">
        <f t="shared" si="12"/>
        <v>0.245</v>
      </c>
    </row>
    <row r="306" spans="1:30">
      <c r="A306" t="s">
        <v>1259</v>
      </c>
      <c r="B306" t="s">
        <v>1260</v>
      </c>
      <c r="C306" t="s">
        <v>1259</v>
      </c>
      <c r="D306" t="s">
        <v>1261</v>
      </c>
      <c r="E306" t="s">
        <v>37</v>
      </c>
      <c r="F306" t="s">
        <v>19</v>
      </c>
      <c r="G306" t="s">
        <v>20</v>
      </c>
      <c r="H306" t="s">
        <v>55</v>
      </c>
      <c r="I306" t="s">
        <v>1260</v>
      </c>
      <c r="J306">
        <v>929267</v>
      </c>
      <c r="K306" t="s">
        <v>1262</v>
      </c>
      <c r="L306" s="9" t="s">
        <v>1263</v>
      </c>
      <c r="M306" t="s">
        <v>1259</v>
      </c>
      <c r="N306" t="s">
        <v>22</v>
      </c>
      <c r="O306" t="s">
        <v>29</v>
      </c>
      <c r="P306" t="s">
        <v>30</v>
      </c>
      <c r="Q306" t="s">
        <v>33</v>
      </c>
      <c r="R306" t="s">
        <v>1263</v>
      </c>
      <c r="S306" t="s">
        <v>1264</v>
      </c>
      <c r="T306" t="s">
        <v>1265</v>
      </c>
      <c r="U306" s="6" t="s">
        <v>1303</v>
      </c>
      <c r="V306" s="8">
        <v>527351</v>
      </c>
      <c r="W306" s="17" t="str">
        <f t="shared" si="11"/>
        <v>D9</v>
      </c>
      <c r="X306" s="6" t="s">
        <v>1306</v>
      </c>
      <c r="Y306" s="8">
        <v>1.116878511655425</v>
      </c>
      <c r="AA306">
        <v>0</v>
      </c>
      <c r="AB306">
        <v>5.4594000000000005</v>
      </c>
      <c r="AC306">
        <v>5.6225000000000005</v>
      </c>
      <c r="AD306">
        <f t="shared" si="12"/>
        <v>-2.9008448199199646E-2</v>
      </c>
    </row>
  </sheetData>
  <autoFilter ref="A1:AD306">
    <sortState ref="A2:AD306">
      <sortCondition ref="W1:W306"/>
    </sortState>
  </autoFilter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H3" sqref="H2:H3"/>
    </sheetView>
  </sheetViews>
  <sheetFormatPr baseColWidth="10" defaultRowHeight="15"/>
  <sheetData>
    <row r="1" spans="1:10" ht="30">
      <c r="A1" s="5" t="s">
        <v>1302</v>
      </c>
      <c r="B1" s="7" t="s">
        <v>1304</v>
      </c>
      <c r="C1" s="14" t="s">
        <v>1310</v>
      </c>
      <c r="D1" s="5" t="s">
        <v>1305</v>
      </c>
      <c r="E1" s="7" t="s">
        <v>1304</v>
      </c>
      <c r="G1" s="15"/>
      <c r="I1" s="16" t="s">
        <v>1310</v>
      </c>
      <c r="J1" s="19" t="s">
        <v>1321</v>
      </c>
    </row>
    <row r="2" spans="1:10">
      <c r="A2" s="6" t="s">
        <v>1303</v>
      </c>
      <c r="B2" s="8">
        <v>4961</v>
      </c>
      <c r="C2" s="17" t="str">
        <f>VLOOKUP(B2,$H$2:$I$6,2)</f>
        <v>D1.4</v>
      </c>
      <c r="D2" s="6" t="s">
        <v>1306</v>
      </c>
      <c r="E2" s="8">
        <v>0.14372102398709938</v>
      </c>
      <c r="G2" s="15">
        <v>0</v>
      </c>
      <c r="H2" s="15">
        <f>PERCENTILE($B$2:$B$32,G2)</f>
        <v>533</v>
      </c>
      <c r="I2" s="16" t="s">
        <v>1323</v>
      </c>
      <c r="J2" s="19">
        <f>COUNTIF(C:C,I2)</f>
        <v>6</v>
      </c>
    </row>
    <row r="3" spans="1:10">
      <c r="A3" s="6" t="s">
        <v>1303</v>
      </c>
      <c r="B3" s="8">
        <v>1558</v>
      </c>
      <c r="C3" s="17" t="str">
        <f t="shared" ref="C3:C32" si="0">VLOOKUP(B3,$H$2:$I$6,2)</f>
        <v>D1.1</v>
      </c>
      <c r="D3" s="6" t="s">
        <v>1306</v>
      </c>
      <c r="E3" s="8">
        <v>0.94801026957638002</v>
      </c>
      <c r="G3" s="15">
        <v>0.2</v>
      </c>
      <c r="H3" s="15">
        <f>PERCENTILE($B$2:$B$32,G3)</f>
        <v>2032</v>
      </c>
      <c r="I3" s="16" t="s">
        <v>1324</v>
      </c>
      <c r="J3" s="19">
        <f t="shared" ref="J3:J6" si="1">COUNTIF(C:C,I3)</f>
        <v>6</v>
      </c>
    </row>
    <row r="4" spans="1:10">
      <c r="A4" s="6" t="s">
        <v>1303</v>
      </c>
      <c r="B4" s="8">
        <v>533</v>
      </c>
      <c r="C4" s="17" t="str">
        <f t="shared" si="0"/>
        <v>D1.1</v>
      </c>
      <c r="D4" s="6" t="s">
        <v>1306</v>
      </c>
      <c r="E4" s="8">
        <v>3.5309568480300189</v>
      </c>
      <c r="G4" s="15">
        <v>0.4</v>
      </c>
      <c r="H4" s="15">
        <f t="shared" ref="H4:H6" si="2">PERCENTILE($B$2:$B$32,G4)</f>
        <v>3546</v>
      </c>
      <c r="I4" s="16" t="s">
        <v>1325</v>
      </c>
      <c r="J4" s="19">
        <f t="shared" si="1"/>
        <v>6</v>
      </c>
    </row>
    <row r="5" spans="1:10">
      <c r="A5" s="6" t="s">
        <v>1303</v>
      </c>
      <c r="B5" s="8">
        <v>3808</v>
      </c>
      <c r="C5" s="17" t="str">
        <f t="shared" si="0"/>
        <v>D1.3</v>
      </c>
      <c r="D5" s="6" t="s">
        <v>1306</v>
      </c>
      <c r="E5" s="8">
        <v>2.90625</v>
      </c>
      <c r="G5" s="15">
        <v>0.6</v>
      </c>
      <c r="H5" s="15">
        <f t="shared" si="2"/>
        <v>4650</v>
      </c>
      <c r="I5" s="16" t="s">
        <v>1326</v>
      </c>
      <c r="J5" s="19">
        <f t="shared" si="1"/>
        <v>6</v>
      </c>
    </row>
    <row r="6" spans="1:10">
      <c r="A6" s="6" t="s">
        <v>1303</v>
      </c>
      <c r="B6" s="8">
        <v>3800</v>
      </c>
      <c r="C6" s="17" t="str">
        <f t="shared" si="0"/>
        <v>D1.3</v>
      </c>
      <c r="D6" s="6" t="s">
        <v>1306</v>
      </c>
      <c r="E6" s="8">
        <v>0.10342105263157894</v>
      </c>
      <c r="G6" s="15">
        <v>0.8</v>
      </c>
      <c r="H6" s="15">
        <f t="shared" si="2"/>
        <v>5406</v>
      </c>
      <c r="I6" s="16" t="s">
        <v>1327</v>
      </c>
      <c r="J6" s="19">
        <f t="shared" si="1"/>
        <v>7</v>
      </c>
    </row>
    <row r="7" spans="1:10">
      <c r="A7" s="6" t="s">
        <v>1303</v>
      </c>
      <c r="B7" s="8">
        <v>4037</v>
      </c>
      <c r="C7" s="17" t="str">
        <f t="shared" si="0"/>
        <v>D1.3</v>
      </c>
      <c r="D7" s="6" t="s">
        <v>1306</v>
      </c>
      <c r="E7" s="8">
        <v>0.46742630666336388</v>
      </c>
      <c r="G7" s="15"/>
      <c r="H7" s="15"/>
      <c r="I7" s="16"/>
      <c r="J7" s="19"/>
    </row>
    <row r="8" spans="1:10">
      <c r="A8" s="6" t="s">
        <v>1303</v>
      </c>
      <c r="B8" s="8">
        <v>3463</v>
      </c>
      <c r="C8" s="17" t="str">
        <f t="shared" si="0"/>
        <v>D1.2</v>
      </c>
      <c r="D8" s="6" t="s">
        <v>1306</v>
      </c>
      <c r="E8" s="8">
        <v>2.2185965925498121</v>
      </c>
      <c r="G8" s="15"/>
      <c r="H8" s="15"/>
      <c r="I8" s="16"/>
      <c r="J8" s="19"/>
    </row>
    <row r="9" spans="1:10">
      <c r="A9" s="6" t="s">
        <v>1303</v>
      </c>
      <c r="B9" s="8">
        <v>2032</v>
      </c>
      <c r="C9" s="17" t="str">
        <f t="shared" si="0"/>
        <v>D1.2</v>
      </c>
      <c r="D9" s="6" t="s">
        <v>1306</v>
      </c>
      <c r="E9" s="8">
        <v>1.6279527559055118</v>
      </c>
      <c r="G9" s="15"/>
      <c r="H9" s="15"/>
      <c r="I9" s="16"/>
      <c r="J9" s="19"/>
    </row>
    <row r="10" spans="1:10">
      <c r="A10" s="6" t="s">
        <v>1303</v>
      </c>
      <c r="B10" s="8">
        <v>3457</v>
      </c>
      <c r="C10" s="17" t="str">
        <f t="shared" si="0"/>
        <v>D1.2</v>
      </c>
      <c r="D10" s="6" t="s">
        <v>1306</v>
      </c>
      <c r="E10" s="8">
        <v>6.6549030951692218</v>
      </c>
      <c r="G10" s="15"/>
      <c r="H10" s="15"/>
      <c r="I10" s="16"/>
      <c r="J10" s="19"/>
    </row>
    <row r="11" spans="1:10">
      <c r="A11" s="6" t="s">
        <v>1303</v>
      </c>
      <c r="B11" s="8">
        <v>5079</v>
      </c>
      <c r="C11" s="17" t="str">
        <f t="shared" si="0"/>
        <v>D1.4</v>
      </c>
      <c r="D11" s="6" t="s">
        <v>1306</v>
      </c>
      <c r="E11" s="8">
        <v>2.8446544595392793</v>
      </c>
      <c r="G11" s="15"/>
      <c r="H11" s="15"/>
      <c r="I11" s="16"/>
      <c r="J11" s="19"/>
    </row>
    <row r="12" spans="1:10">
      <c r="A12" s="6" t="s">
        <v>1303</v>
      </c>
      <c r="B12" s="8">
        <v>2880</v>
      </c>
      <c r="C12" s="17" t="str">
        <f t="shared" si="0"/>
        <v>D1.2</v>
      </c>
      <c r="D12" s="6" t="s">
        <v>1306</v>
      </c>
      <c r="E12" s="8">
        <v>3.4086805555555557</v>
      </c>
    </row>
    <row r="13" spans="1:10">
      <c r="A13" s="6" t="s">
        <v>1303</v>
      </c>
      <c r="B13" s="8">
        <v>1956</v>
      </c>
      <c r="C13" s="17" t="str">
        <f t="shared" si="0"/>
        <v>D1.1</v>
      </c>
      <c r="D13" s="6" t="s">
        <v>1306</v>
      </c>
      <c r="E13" s="8">
        <v>7.3619631901840496E-2</v>
      </c>
    </row>
    <row r="14" spans="1:10">
      <c r="A14" s="6" t="s">
        <v>1303</v>
      </c>
      <c r="B14" s="8">
        <v>4650</v>
      </c>
      <c r="C14" s="17" t="str">
        <f t="shared" si="0"/>
        <v>D1.4</v>
      </c>
      <c r="D14" s="6" t="s">
        <v>1306</v>
      </c>
      <c r="E14" s="8">
        <v>0.98021505376344087</v>
      </c>
    </row>
    <row r="15" spans="1:10">
      <c r="A15" s="6" t="s">
        <v>1303</v>
      </c>
      <c r="B15" s="8">
        <v>6196</v>
      </c>
      <c r="C15" s="17" t="str">
        <f t="shared" si="0"/>
        <v>D1.5</v>
      </c>
      <c r="D15" s="6" t="s">
        <v>1306</v>
      </c>
      <c r="E15" s="8">
        <v>1.5703679793415106</v>
      </c>
    </row>
    <row r="16" spans="1:10">
      <c r="A16" s="6" t="s">
        <v>1303</v>
      </c>
      <c r="B16" s="8">
        <v>5000</v>
      </c>
      <c r="C16" s="17" t="str">
        <f t="shared" si="0"/>
        <v>D1.4</v>
      </c>
      <c r="D16" s="6" t="s">
        <v>1306</v>
      </c>
      <c r="E16" s="8">
        <v>0.43259999999999998</v>
      </c>
    </row>
    <row r="17" spans="1:5">
      <c r="A17" s="6" t="s">
        <v>1303</v>
      </c>
      <c r="B17" s="8">
        <v>2009</v>
      </c>
      <c r="C17" s="17" t="str">
        <f t="shared" si="0"/>
        <v>D1.1</v>
      </c>
      <c r="D17" s="6" t="s">
        <v>1306</v>
      </c>
      <c r="E17" s="8">
        <v>0.63315082130413136</v>
      </c>
    </row>
    <row r="18" spans="1:5">
      <c r="A18" s="6" t="s">
        <v>1303</v>
      </c>
      <c r="B18" s="8">
        <v>3242</v>
      </c>
      <c r="C18" s="17" t="str">
        <f t="shared" si="0"/>
        <v>D1.2</v>
      </c>
      <c r="D18" s="6" t="s">
        <v>1306</v>
      </c>
      <c r="E18" s="8">
        <v>0.43275755706354102</v>
      </c>
    </row>
    <row r="19" spans="1:5">
      <c r="A19" s="6" t="s">
        <v>1303</v>
      </c>
      <c r="B19" s="8">
        <v>6072</v>
      </c>
      <c r="C19" s="17" t="str">
        <f t="shared" si="0"/>
        <v>D1.5</v>
      </c>
      <c r="D19" s="6" t="s">
        <v>1306</v>
      </c>
      <c r="E19" s="8">
        <v>0.59222661396574439</v>
      </c>
    </row>
    <row r="20" spans="1:5">
      <c r="A20" s="6" t="s">
        <v>1303</v>
      </c>
      <c r="B20" s="8">
        <v>4400</v>
      </c>
      <c r="C20" s="17" t="str">
        <f t="shared" si="0"/>
        <v>D1.3</v>
      </c>
      <c r="D20" s="6" t="s">
        <v>1306</v>
      </c>
      <c r="E20" s="8">
        <v>4.753181818181818</v>
      </c>
    </row>
    <row r="21" spans="1:5">
      <c r="A21" s="6" t="s">
        <v>1303</v>
      </c>
      <c r="B21" s="8">
        <v>2175</v>
      </c>
      <c r="C21" s="17" t="str">
        <f t="shared" si="0"/>
        <v>D1.2</v>
      </c>
      <c r="D21" s="6" t="s">
        <v>1306</v>
      </c>
      <c r="E21" s="8">
        <v>0.25103448275862067</v>
      </c>
    </row>
    <row r="22" spans="1:5">
      <c r="A22" s="6" t="s">
        <v>1303</v>
      </c>
      <c r="B22" s="8">
        <v>5960</v>
      </c>
      <c r="C22" s="17" t="str">
        <f t="shared" si="0"/>
        <v>D1.5</v>
      </c>
      <c r="D22" s="6" t="s">
        <v>1306</v>
      </c>
      <c r="E22" s="8">
        <v>1.4053691275167786</v>
      </c>
    </row>
    <row r="23" spans="1:5">
      <c r="A23" s="6" t="s">
        <v>1303</v>
      </c>
      <c r="B23" s="8">
        <v>3546</v>
      </c>
      <c r="C23" s="17" t="str">
        <f t="shared" si="0"/>
        <v>D1.3</v>
      </c>
      <c r="D23" s="6" t="s">
        <v>1306</v>
      </c>
      <c r="E23" s="8">
        <v>0.5806542583192329</v>
      </c>
    </row>
    <row r="24" spans="1:5">
      <c r="A24" s="6" t="s">
        <v>1303</v>
      </c>
      <c r="B24" s="8">
        <v>6240</v>
      </c>
      <c r="C24" s="17" t="str">
        <f t="shared" si="0"/>
        <v>D1.5</v>
      </c>
      <c r="D24" s="6" t="s">
        <v>1306</v>
      </c>
      <c r="E24" s="8">
        <v>0.513301282051282</v>
      </c>
    </row>
    <row r="25" spans="1:5">
      <c r="A25" s="6" t="s">
        <v>1303</v>
      </c>
      <c r="B25" s="8">
        <v>4635</v>
      </c>
      <c r="C25" s="17" t="str">
        <f t="shared" si="0"/>
        <v>D1.3</v>
      </c>
      <c r="D25" s="6" t="s">
        <v>1306</v>
      </c>
      <c r="E25" s="8">
        <v>2.7896440129449838</v>
      </c>
    </row>
    <row r="26" spans="1:5">
      <c r="A26" s="6" t="s">
        <v>1303</v>
      </c>
      <c r="B26" s="8">
        <v>1470</v>
      </c>
      <c r="C26" s="17" t="str">
        <f t="shared" si="0"/>
        <v>D1.1</v>
      </c>
      <c r="D26" s="6" t="s">
        <v>1306</v>
      </c>
      <c r="E26" s="8">
        <v>1.2585034013605443</v>
      </c>
    </row>
    <row r="27" spans="1:5">
      <c r="A27" s="6" t="s">
        <v>1303</v>
      </c>
      <c r="B27" s="8">
        <v>5250</v>
      </c>
      <c r="C27" s="17" t="str">
        <f t="shared" si="0"/>
        <v>D1.4</v>
      </c>
      <c r="D27" s="6" t="s">
        <v>1306</v>
      </c>
      <c r="E27" s="8">
        <v>0.86304761904761906</v>
      </c>
    </row>
    <row r="28" spans="1:5">
      <c r="A28" s="6" t="s">
        <v>1303</v>
      </c>
      <c r="B28" s="8">
        <v>6347</v>
      </c>
      <c r="C28" s="17" t="str">
        <f t="shared" si="0"/>
        <v>D1.5</v>
      </c>
      <c r="D28" s="6" t="s">
        <v>1306</v>
      </c>
      <c r="E28" s="8">
        <v>0.6396722861194265</v>
      </c>
    </row>
    <row r="29" spans="1:5">
      <c r="A29" s="6" t="s">
        <v>1303</v>
      </c>
      <c r="B29" s="8">
        <v>5406</v>
      </c>
      <c r="C29" s="17" t="str">
        <f t="shared" si="0"/>
        <v>D1.5</v>
      </c>
      <c r="D29" s="6" t="s">
        <v>1306</v>
      </c>
      <c r="E29" s="8">
        <v>2.287828338882723</v>
      </c>
    </row>
    <row r="30" spans="1:5">
      <c r="A30" s="6" t="s">
        <v>1303</v>
      </c>
      <c r="B30" s="8">
        <v>6272</v>
      </c>
      <c r="C30" s="17" t="str">
        <f t="shared" si="0"/>
        <v>D1.5</v>
      </c>
      <c r="D30" s="6" t="s">
        <v>1306</v>
      </c>
      <c r="E30" s="8">
        <v>1.4684311224489797</v>
      </c>
    </row>
    <row r="31" spans="1:5">
      <c r="A31" s="6" t="s">
        <v>1303</v>
      </c>
      <c r="B31" s="8">
        <v>5381</v>
      </c>
      <c r="C31" s="17" t="str">
        <f t="shared" si="0"/>
        <v>D1.4</v>
      </c>
      <c r="D31" s="6" t="s">
        <v>1306</v>
      </c>
      <c r="E31" s="8">
        <v>1.0237874001115035</v>
      </c>
    </row>
    <row r="32" spans="1:5">
      <c r="A32" s="6" t="s">
        <v>1303</v>
      </c>
      <c r="B32" s="8">
        <v>1422</v>
      </c>
      <c r="C32" s="17" t="str">
        <f t="shared" si="0"/>
        <v>D1.1</v>
      </c>
      <c r="D32" s="6" t="s">
        <v>1306</v>
      </c>
      <c r="E32" s="8">
        <v>3.809423347398031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2014-06-24T09:06:35Z</dcterms:modified>
</cp:coreProperties>
</file>