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ege\Documents\"/>
    </mc:Choice>
  </mc:AlternateContent>
  <bookViews>
    <workbookView xWindow="0" yWindow="0" windowWidth="20490" windowHeight="8535" firstSheet="1" activeTab="1"/>
  </bookViews>
  <sheets>
    <sheet name="calendrier" sheetId="1" state="hidden" r:id="rId1"/>
    <sheet name="Feuil2" sheetId="3" r:id="rId2"/>
    <sheet name="planning" sheetId="2" r:id="rId3"/>
  </sheets>
  <definedNames>
    <definedName name="_xlnm._FilterDatabase" localSheetId="2" hidden="1">planning!$A$5:$E$32</definedName>
    <definedName name="Annee">calendrier!$R$7:$R$27</definedName>
    <definedName name="LOCALISATION">Feuil2!$R$15:$R$21</definedName>
    <definedName name="TACHE">Feuil2!$T$15:$T$26</definedName>
    <definedName name="TYPE">Feuil2!$P$15:$P$21</definedName>
  </definedNames>
  <calcPr calcId="152511"/>
</workbook>
</file>

<file path=xl/calcChain.xml><?xml version="1.0" encoding="utf-8"?>
<calcChain xmlns="http://schemas.openxmlformats.org/spreadsheetml/2006/main">
  <c r="F4" i="2" l="1"/>
  <c r="B13" i="1"/>
  <c r="L4" i="2" l="1"/>
  <c r="AB4" i="2"/>
  <c r="AQ4" i="2"/>
  <c r="P4" i="2"/>
  <c r="AF4" i="2"/>
  <c r="AU4" i="2"/>
  <c r="I4" i="2"/>
  <c r="T4" i="2"/>
  <c r="AJ4" i="2"/>
  <c r="BF4" i="2"/>
  <c r="X4" i="2"/>
  <c r="AN4" i="2"/>
  <c r="AY4" i="2"/>
  <c r="BC4" i="2"/>
  <c r="M4" i="2"/>
  <c r="Q4" i="2"/>
  <c r="U4" i="2"/>
  <c r="Y4" i="2"/>
  <c r="AC4" i="2"/>
  <c r="AG4" i="2"/>
  <c r="AK4" i="2"/>
  <c r="AO4" i="2"/>
  <c r="AR4" i="2"/>
  <c r="AV4" i="2"/>
  <c r="AZ4" i="2"/>
  <c r="BD4" i="2"/>
  <c r="G4" i="2"/>
  <c r="J4" i="2"/>
  <c r="N4" i="2"/>
  <c r="R4" i="2"/>
  <c r="V4" i="2"/>
  <c r="Z4" i="2"/>
  <c r="AD4" i="2"/>
  <c r="AH4" i="2"/>
  <c r="AL4" i="2"/>
  <c r="AP4" i="2"/>
  <c r="AS4" i="2"/>
  <c r="AW4" i="2"/>
  <c r="BA4" i="2"/>
  <c r="BE4" i="2"/>
  <c r="H4" i="2"/>
  <c r="K4" i="2"/>
  <c r="O4" i="2"/>
  <c r="S4" i="2"/>
  <c r="W4" i="2"/>
  <c r="AA4" i="2"/>
  <c r="AE4" i="2"/>
  <c r="AI4" i="2"/>
  <c r="AM4" i="2"/>
  <c r="AT4" i="2"/>
  <c r="AX4" i="2"/>
  <c r="BB4" i="2"/>
  <c r="A2" i="1"/>
  <c r="A3" i="1" s="1"/>
  <c r="C3" i="1" s="1"/>
  <c r="R3" i="1"/>
  <c r="R2" i="1"/>
  <c r="B2" i="1" l="1"/>
  <c r="C2" i="1"/>
  <c r="F6" i="2" s="1"/>
  <c r="R4" i="1"/>
  <c r="A4" i="1"/>
  <c r="C4" i="1" s="1"/>
  <c r="B3" i="1"/>
  <c r="A5" i="1" l="1"/>
  <c r="C5" i="1" s="1"/>
  <c r="B4" i="1"/>
  <c r="A6" i="1" l="1"/>
  <c r="C6" i="1" s="1"/>
  <c r="B5" i="1"/>
  <c r="A7" i="1" l="1"/>
  <c r="C7" i="1" s="1"/>
  <c r="B6" i="1"/>
  <c r="B7" i="1" l="1"/>
  <c r="A8" i="1"/>
  <c r="C8" i="1" s="1"/>
  <c r="B8" i="1" l="1"/>
  <c r="A9" i="1"/>
  <c r="C9" i="1" s="1"/>
  <c r="B9" i="1" l="1"/>
  <c r="A10" i="1"/>
  <c r="C10" i="1" s="1"/>
  <c r="B10" i="1" l="1"/>
  <c r="A11" i="1"/>
  <c r="C11" i="1" s="1"/>
  <c r="B11" i="1" l="1"/>
  <c r="A12" i="1"/>
  <c r="C12" i="1" s="1"/>
  <c r="B12" i="1" l="1"/>
  <c r="A13" i="1"/>
  <c r="C13" i="1" s="1"/>
  <c r="A14" i="1" l="1"/>
  <c r="C14" i="1" s="1"/>
  <c r="B14" i="1" l="1"/>
  <c r="A15" i="1"/>
  <c r="C15" i="1" s="1"/>
  <c r="B15" i="1" l="1"/>
  <c r="A16" i="1"/>
  <c r="C16" i="1" s="1"/>
  <c r="B16" i="1" l="1"/>
  <c r="A17" i="1"/>
  <c r="C17" i="1" s="1"/>
  <c r="B17" i="1" l="1"/>
  <c r="A18" i="1"/>
  <c r="C18" i="1" s="1"/>
  <c r="B18" i="1" l="1"/>
  <c r="A19" i="1"/>
  <c r="C19" i="1" s="1"/>
  <c r="B19" i="1" l="1"/>
  <c r="A20" i="1"/>
  <c r="C20" i="1" s="1"/>
  <c r="B20" i="1" l="1"/>
  <c r="A21" i="1"/>
  <c r="C21" i="1" s="1"/>
  <c r="B21" i="1" l="1"/>
  <c r="A22" i="1"/>
  <c r="C22" i="1" s="1"/>
  <c r="B22" i="1" l="1"/>
  <c r="A23" i="1"/>
  <c r="C23" i="1" s="1"/>
  <c r="B23" i="1" l="1"/>
  <c r="A24" i="1"/>
  <c r="C24" i="1" s="1"/>
  <c r="B24" i="1" l="1"/>
  <c r="A25" i="1"/>
  <c r="C25" i="1" s="1"/>
  <c r="B25" i="1" l="1"/>
  <c r="A26" i="1"/>
  <c r="C26" i="1" s="1"/>
  <c r="B26" i="1" l="1"/>
  <c r="A27" i="1"/>
  <c r="C27" i="1" s="1"/>
  <c r="B27" i="1" l="1"/>
  <c r="A28" i="1"/>
  <c r="C28" i="1" s="1"/>
  <c r="B28" i="1" l="1"/>
  <c r="A29" i="1"/>
  <c r="C29" i="1" s="1"/>
  <c r="B29" i="1" l="1"/>
  <c r="A30" i="1"/>
  <c r="C30" i="1" s="1"/>
  <c r="B30" i="1" l="1"/>
  <c r="A31" i="1"/>
  <c r="C31" i="1" s="1"/>
  <c r="B31" i="1" l="1"/>
  <c r="A32" i="1"/>
  <c r="C32" i="1" s="1"/>
  <c r="B32" i="1" l="1"/>
  <c r="E2" i="1"/>
  <c r="G2" i="1" s="1"/>
  <c r="F2" i="1" l="1"/>
  <c r="E3" i="1"/>
  <c r="G3" i="1" s="1"/>
  <c r="F3" i="1" l="1"/>
  <c r="E4" i="1"/>
  <c r="G4" i="1" s="1"/>
  <c r="F4" i="1" l="1"/>
  <c r="E5" i="1"/>
  <c r="G5" i="1" s="1"/>
  <c r="F5" i="1" l="1"/>
  <c r="E6" i="1"/>
  <c r="G6" i="1" s="1"/>
  <c r="F6" i="1" l="1"/>
  <c r="E7" i="1"/>
  <c r="G7" i="1" s="1"/>
  <c r="F7" i="1" l="1"/>
  <c r="E8" i="1"/>
  <c r="G8" i="1" s="1"/>
  <c r="F8" i="1" l="1"/>
  <c r="E9" i="1"/>
  <c r="G9" i="1" s="1"/>
  <c r="F9" i="1" l="1"/>
  <c r="E10" i="1"/>
  <c r="G10" i="1" s="1"/>
  <c r="F10" i="1" l="1"/>
  <c r="E11" i="1"/>
  <c r="G11" i="1" s="1"/>
  <c r="F11" i="1" l="1"/>
  <c r="E12" i="1"/>
  <c r="G12" i="1" s="1"/>
  <c r="F12" i="1" l="1"/>
  <c r="E13" i="1"/>
  <c r="G13" i="1" s="1"/>
  <c r="F13" i="1" l="1"/>
  <c r="E14" i="1"/>
  <c r="G14" i="1" s="1"/>
  <c r="F14" i="1" l="1"/>
  <c r="E15" i="1"/>
  <c r="G15" i="1" s="1"/>
  <c r="F15" i="1" l="1"/>
  <c r="E16" i="1"/>
  <c r="G16" i="1" s="1"/>
  <c r="F16" i="1" l="1"/>
  <c r="E17" i="1"/>
  <c r="G17" i="1" s="1"/>
  <c r="F17" i="1" l="1"/>
  <c r="E18" i="1"/>
  <c r="G18" i="1" s="1"/>
  <c r="F18" i="1" l="1"/>
  <c r="E19" i="1"/>
  <c r="G19" i="1" s="1"/>
  <c r="F19" i="1" l="1"/>
  <c r="E20" i="1"/>
  <c r="G20" i="1" s="1"/>
  <c r="F20" i="1" l="1"/>
  <c r="E21" i="1"/>
  <c r="G21" i="1" s="1"/>
  <c r="F21" i="1" l="1"/>
  <c r="E22" i="1"/>
  <c r="G22" i="1" s="1"/>
  <c r="F22" i="1" l="1"/>
  <c r="E23" i="1"/>
  <c r="G23" i="1" s="1"/>
  <c r="F23" i="1" l="1"/>
  <c r="E24" i="1"/>
  <c r="G24" i="1" s="1"/>
  <c r="F24" i="1" l="1"/>
  <c r="E25" i="1"/>
  <c r="G25" i="1" s="1"/>
  <c r="F25" i="1" l="1"/>
  <c r="E26" i="1"/>
  <c r="G26" i="1" s="1"/>
  <c r="F26" i="1" l="1"/>
  <c r="E27" i="1"/>
  <c r="G27" i="1" s="1"/>
  <c r="F27" i="1" l="1"/>
  <c r="E28" i="1"/>
  <c r="G28" i="1" s="1"/>
  <c r="F28" i="1" l="1"/>
  <c r="E29" i="1"/>
  <c r="E30" i="1" s="1"/>
  <c r="G30" i="1" l="1"/>
  <c r="G29" i="1"/>
  <c r="F29" i="1"/>
  <c r="I2" i="1" l="1"/>
  <c r="I3" i="1" s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M2" i="1" s="1"/>
  <c r="M3" i="1" s="1"/>
  <c r="M4" i="1" s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F89" i="1" s="1"/>
  <c r="K6" i="1" l="1"/>
  <c r="K2" i="1"/>
  <c r="K10" i="1"/>
  <c r="K4" i="1"/>
  <c r="K8" i="1"/>
  <c r="J14" i="1"/>
  <c r="J28" i="1"/>
  <c r="N13" i="1"/>
  <c r="J20" i="1"/>
  <c r="N5" i="1"/>
  <c r="N21" i="1"/>
  <c r="O29" i="1"/>
  <c r="C45" i="1"/>
  <c r="K12" i="1"/>
  <c r="K16" i="1"/>
  <c r="J24" i="1"/>
  <c r="K32" i="1"/>
  <c r="O9" i="1"/>
  <c r="N17" i="1"/>
  <c r="N25" i="1"/>
  <c r="C37" i="1"/>
  <c r="B53" i="1"/>
  <c r="F35" i="1"/>
  <c r="K18" i="1"/>
  <c r="J22" i="1"/>
  <c r="J26" i="1"/>
  <c r="J30" i="1"/>
  <c r="O3" i="1"/>
  <c r="N7" i="1"/>
  <c r="O11" i="1"/>
  <c r="N15" i="1"/>
  <c r="N19" i="1"/>
  <c r="N23" i="1"/>
  <c r="N27" i="1"/>
  <c r="N31" i="1"/>
  <c r="C41" i="1"/>
  <c r="C49" i="1"/>
  <c r="B58" i="1"/>
  <c r="F51" i="1"/>
  <c r="K3" i="1"/>
  <c r="K5" i="1"/>
  <c r="K7" i="1"/>
  <c r="K9" i="1"/>
  <c r="K11" i="1"/>
  <c r="K13" i="1"/>
  <c r="J15" i="1"/>
  <c r="J17" i="1"/>
  <c r="K19" i="1"/>
  <c r="J21" i="1"/>
  <c r="J23" i="1"/>
  <c r="J25" i="1"/>
  <c r="J27" i="1"/>
  <c r="J29" i="1"/>
  <c r="K31" i="1"/>
  <c r="O2" i="1"/>
  <c r="O4" i="1"/>
  <c r="O6" i="1"/>
  <c r="O8" i="1"/>
  <c r="N10" i="1"/>
  <c r="N12" i="1"/>
  <c r="N14" i="1"/>
  <c r="N16" i="1"/>
  <c r="N18" i="1"/>
  <c r="N20" i="1"/>
  <c r="N22" i="1"/>
  <c r="N24" i="1"/>
  <c r="O26" i="1"/>
  <c r="O28" i="1"/>
  <c r="N30" i="1"/>
  <c r="C35" i="1"/>
  <c r="C39" i="1"/>
  <c r="C43" i="1"/>
  <c r="C47" i="1"/>
  <c r="C51" i="1"/>
  <c r="B55" i="1"/>
  <c r="B62" i="1"/>
  <c r="G40" i="1"/>
  <c r="K45" i="1"/>
  <c r="J2" i="1"/>
  <c r="J3" i="1"/>
  <c r="J4" i="1"/>
  <c r="J5" i="1"/>
  <c r="J6" i="1"/>
  <c r="J7" i="1"/>
  <c r="J8" i="1"/>
  <c r="J9" i="1"/>
  <c r="J10" i="1"/>
  <c r="J11" i="1"/>
  <c r="J12" i="1"/>
  <c r="J13" i="1"/>
  <c r="K14" i="1"/>
  <c r="K15" i="1"/>
  <c r="J16" i="1"/>
  <c r="K17" i="1"/>
  <c r="J18" i="1"/>
  <c r="J19" i="1"/>
  <c r="K20" i="1"/>
  <c r="K21" i="1"/>
  <c r="K22" i="1"/>
  <c r="K23" i="1"/>
  <c r="K24" i="1"/>
  <c r="K25" i="1"/>
  <c r="K26" i="1"/>
  <c r="K27" i="1"/>
  <c r="K28" i="1"/>
  <c r="K29" i="1"/>
  <c r="K30" i="1"/>
  <c r="J31" i="1"/>
  <c r="J32" i="1"/>
  <c r="N2" i="1"/>
  <c r="N3" i="1"/>
  <c r="N4" i="1"/>
  <c r="O5" i="1"/>
  <c r="N6" i="1"/>
  <c r="O7" i="1"/>
  <c r="N8" i="1"/>
  <c r="N9" i="1"/>
  <c r="O10" i="1"/>
  <c r="N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N26" i="1"/>
  <c r="O27" i="1"/>
  <c r="N28" i="1"/>
  <c r="N29" i="1"/>
  <c r="O30" i="1"/>
  <c r="B34" i="1"/>
  <c r="C36" i="1"/>
  <c r="C38" i="1"/>
  <c r="C40" i="1"/>
  <c r="C42" i="1"/>
  <c r="C44" i="1"/>
  <c r="C46" i="1"/>
  <c r="C48" i="1"/>
  <c r="C50" i="1"/>
  <c r="B52" i="1"/>
  <c r="C54" i="1"/>
  <c r="C56" i="1"/>
  <c r="B60" i="1"/>
  <c r="B64" i="1"/>
  <c r="F37" i="1"/>
  <c r="G44" i="1"/>
  <c r="F59" i="1"/>
  <c r="N42" i="1"/>
  <c r="O31" i="1"/>
  <c r="C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C52" i="1"/>
  <c r="C53" i="1"/>
  <c r="B54" i="1"/>
  <c r="C55" i="1"/>
  <c r="B56" i="1"/>
  <c r="B57" i="1"/>
  <c r="B59" i="1"/>
  <c r="B61" i="1"/>
  <c r="B63" i="1"/>
  <c r="F34" i="1"/>
  <c r="F36" i="1"/>
  <c r="G38" i="1"/>
  <c r="G42" i="1"/>
  <c r="F47" i="1"/>
  <c r="F55" i="1"/>
  <c r="K37" i="1"/>
  <c r="J57" i="1"/>
  <c r="C74" i="1"/>
  <c r="C57" i="1"/>
  <c r="C58" i="1"/>
  <c r="C59" i="1"/>
  <c r="C60" i="1"/>
  <c r="C61" i="1"/>
  <c r="C62" i="1"/>
  <c r="C63" i="1"/>
  <c r="C64" i="1"/>
  <c r="G34" i="1"/>
  <c r="G35" i="1"/>
  <c r="G36" i="1"/>
  <c r="G37" i="1"/>
  <c r="G39" i="1"/>
  <c r="G41" i="1"/>
  <c r="G43" i="1"/>
  <c r="F45" i="1"/>
  <c r="G49" i="1"/>
  <c r="F53" i="1"/>
  <c r="G57" i="1"/>
  <c r="F63" i="1"/>
  <c r="K41" i="1"/>
  <c r="J49" i="1"/>
  <c r="N34" i="1"/>
  <c r="O57" i="1"/>
  <c r="C90" i="1"/>
  <c r="F38" i="1"/>
  <c r="F39" i="1"/>
  <c r="F40" i="1"/>
  <c r="F41" i="1"/>
  <c r="F42" i="1"/>
  <c r="F43" i="1"/>
  <c r="F44" i="1"/>
  <c r="G45" i="1"/>
  <c r="F46" i="1"/>
  <c r="F48" i="1"/>
  <c r="F50" i="1"/>
  <c r="F52" i="1"/>
  <c r="G54" i="1"/>
  <c r="G56" i="1"/>
  <c r="F58" i="1"/>
  <c r="G61" i="1"/>
  <c r="J35" i="1"/>
  <c r="J39" i="1"/>
  <c r="J43" i="1"/>
  <c r="J47" i="1"/>
  <c r="J53" i="1"/>
  <c r="J61" i="1"/>
  <c r="O38" i="1"/>
  <c r="O49" i="1"/>
  <c r="C66" i="1"/>
  <c r="B82" i="1"/>
  <c r="F73" i="1"/>
  <c r="G46" i="1"/>
  <c r="G47" i="1"/>
  <c r="G48" i="1"/>
  <c r="F49" i="1"/>
  <c r="G50" i="1"/>
  <c r="G51" i="1"/>
  <c r="G52" i="1"/>
  <c r="G53" i="1"/>
  <c r="F54" i="1"/>
  <c r="G55" i="1"/>
  <c r="F56" i="1"/>
  <c r="F57" i="1"/>
  <c r="G58" i="1"/>
  <c r="G60" i="1"/>
  <c r="F62" i="1"/>
  <c r="J34" i="1"/>
  <c r="J36" i="1"/>
  <c r="J38" i="1"/>
  <c r="J40" i="1"/>
  <c r="J42" i="1"/>
  <c r="J44" i="1"/>
  <c r="K46" i="1"/>
  <c r="J48" i="1"/>
  <c r="K51" i="1"/>
  <c r="J55" i="1"/>
  <c r="J59" i="1"/>
  <c r="J63" i="1"/>
  <c r="N36" i="1"/>
  <c r="N40" i="1"/>
  <c r="N45" i="1"/>
  <c r="O53" i="1"/>
  <c r="N61" i="1"/>
  <c r="C70" i="1"/>
  <c r="C78" i="1"/>
  <c r="B86" i="1"/>
  <c r="B95" i="1"/>
  <c r="G81" i="1"/>
  <c r="G59" i="1"/>
  <c r="F60" i="1"/>
  <c r="F61" i="1"/>
  <c r="G62" i="1"/>
  <c r="G63" i="1"/>
  <c r="K34" i="1"/>
  <c r="K35" i="1"/>
  <c r="K36" i="1"/>
  <c r="J37" i="1"/>
  <c r="K38" i="1"/>
  <c r="K39" i="1"/>
  <c r="K40" i="1"/>
  <c r="J41" i="1"/>
  <c r="K42" i="1"/>
  <c r="K43" i="1"/>
  <c r="K44" i="1"/>
  <c r="J45" i="1"/>
  <c r="J46" i="1"/>
  <c r="K47" i="1"/>
  <c r="K48" i="1"/>
  <c r="K49" i="1"/>
  <c r="K50" i="1"/>
  <c r="K52" i="1"/>
  <c r="J54" i="1"/>
  <c r="J56" i="1"/>
  <c r="K58" i="1"/>
  <c r="J60" i="1"/>
  <c r="J62" i="1"/>
  <c r="J64" i="1"/>
  <c r="N35" i="1"/>
  <c r="N37" i="1"/>
  <c r="O39" i="1"/>
  <c r="N41" i="1"/>
  <c r="O43" i="1"/>
  <c r="N47" i="1"/>
  <c r="O51" i="1"/>
  <c r="N55" i="1"/>
  <c r="N59" i="1"/>
  <c r="N63" i="1"/>
  <c r="C68" i="1"/>
  <c r="C72" i="1"/>
  <c r="B76" i="1"/>
  <c r="B80" i="1"/>
  <c r="B84" i="1"/>
  <c r="C88" i="1"/>
  <c r="C92" i="1"/>
  <c r="F69" i="1"/>
  <c r="F77" i="1"/>
  <c r="G85" i="1"/>
  <c r="J50" i="1"/>
  <c r="J51" i="1"/>
  <c r="J52" i="1"/>
  <c r="K53" i="1"/>
  <c r="K54" i="1"/>
  <c r="K55" i="1"/>
  <c r="K56" i="1"/>
  <c r="K57" i="1"/>
  <c r="J58" i="1"/>
  <c r="K59" i="1"/>
  <c r="K60" i="1"/>
  <c r="K61" i="1"/>
  <c r="K62" i="1"/>
  <c r="K63" i="1"/>
  <c r="K64" i="1"/>
  <c r="O34" i="1"/>
  <c r="O35" i="1"/>
  <c r="O36" i="1"/>
  <c r="O37" i="1"/>
  <c r="N38" i="1"/>
  <c r="N39" i="1"/>
  <c r="O40" i="1"/>
  <c r="O41" i="1"/>
  <c r="O42" i="1"/>
  <c r="N44" i="1"/>
  <c r="N46" i="1"/>
  <c r="O48" i="1"/>
  <c r="N50" i="1"/>
  <c r="O52" i="1"/>
  <c r="O54" i="1"/>
  <c r="N56" i="1"/>
  <c r="O58" i="1"/>
  <c r="O60" i="1"/>
  <c r="O62" i="1"/>
  <c r="O64" i="1"/>
  <c r="C67" i="1"/>
  <c r="C69" i="1"/>
  <c r="C71" i="1"/>
  <c r="C73" i="1"/>
  <c r="B75" i="1"/>
  <c r="C77" i="1"/>
  <c r="B79" i="1"/>
  <c r="B81" i="1"/>
  <c r="B83" i="1"/>
  <c r="B85" i="1"/>
  <c r="B87" i="1"/>
  <c r="B89" i="1"/>
  <c r="B91" i="1"/>
  <c r="B93" i="1"/>
  <c r="F67" i="1"/>
  <c r="F71" i="1"/>
  <c r="F75" i="1"/>
  <c r="G79" i="1"/>
  <c r="G83" i="1"/>
  <c r="G87" i="1"/>
  <c r="N43" i="1"/>
  <c r="O44" i="1"/>
  <c r="O45" i="1"/>
  <c r="O46" i="1"/>
  <c r="O47" i="1"/>
  <c r="N48" i="1"/>
  <c r="N49" i="1"/>
  <c r="O50" i="1"/>
  <c r="N51" i="1"/>
  <c r="N52" i="1"/>
  <c r="N53" i="1"/>
  <c r="N54" i="1"/>
  <c r="O55" i="1"/>
  <c r="O56" i="1"/>
  <c r="N57" i="1"/>
  <c r="N58" i="1"/>
  <c r="O59" i="1"/>
  <c r="N60" i="1"/>
  <c r="O61" i="1"/>
  <c r="N62" i="1"/>
  <c r="O63" i="1"/>
  <c r="N64" i="1"/>
  <c r="B66" i="1"/>
  <c r="B67" i="1"/>
  <c r="B68" i="1"/>
  <c r="B69" i="1"/>
  <c r="B70" i="1"/>
  <c r="B71" i="1"/>
  <c r="B72" i="1"/>
  <c r="B73" i="1"/>
  <c r="B74" i="1"/>
  <c r="C75" i="1"/>
  <c r="C76" i="1"/>
  <c r="B77" i="1"/>
  <c r="B78" i="1"/>
  <c r="C79" i="1"/>
  <c r="C80" i="1"/>
  <c r="C81" i="1"/>
  <c r="C82" i="1"/>
  <c r="C83" i="1"/>
  <c r="C84" i="1"/>
  <c r="C85" i="1"/>
  <c r="C86" i="1"/>
  <c r="C87" i="1"/>
  <c r="B88" i="1"/>
  <c r="C89" i="1"/>
  <c r="B90" i="1"/>
  <c r="C91" i="1"/>
  <c r="B92" i="1"/>
  <c r="C93" i="1"/>
  <c r="C94" i="1"/>
  <c r="G66" i="1"/>
  <c r="G68" i="1"/>
  <c r="G70" i="1"/>
  <c r="G72" i="1"/>
  <c r="G74" i="1"/>
  <c r="G76" i="1"/>
  <c r="G78" i="1"/>
  <c r="F80" i="1"/>
  <c r="F82" i="1"/>
  <c r="F84" i="1"/>
  <c r="F86" i="1"/>
  <c r="F88" i="1"/>
  <c r="B94" i="1"/>
  <c r="C95" i="1"/>
  <c r="F66" i="1"/>
  <c r="G67" i="1"/>
  <c r="F68" i="1"/>
  <c r="G69" i="1"/>
  <c r="F70" i="1"/>
  <c r="G71" i="1"/>
  <c r="F72" i="1"/>
  <c r="G73" i="1"/>
  <c r="F74" i="1"/>
  <c r="G75" i="1"/>
  <c r="F76" i="1"/>
  <c r="G77" i="1"/>
  <c r="F78" i="1"/>
  <c r="F79" i="1"/>
  <c r="G80" i="1"/>
  <c r="F81" i="1"/>
  <c r="G82" i="1"/>
  <c r="F83" i="1"/>
  <c r="G84" i="1"/>
  <c r="F85" i="1"/>
  <c r="G86" i="1"/>
  <c r="F87" i="1"/>
  <c r="G88" i="1"/>
  <c r="E90" i="1"/>
  <c r="G89" i="1"/>
  <c r="E91" i="1" l="1"/>
  <c r="F90" i="1"/>
  <c r="G90" i="1"/>
  <c r="E92" i="1" l="1"/>
  <c r="G91" i="1"/>
  <c r="F91" i="1"/>
  <c r="E93" i="1" l="1"/>
  <c r="F92" i="1"/>
  <c r="G92" i="1"/>
  <c r="E94" i="1" l="1"/>
  <c r="F93" i="1"/>
  <c r="G93" i="1"/>
  <c r="E95" i="1" l="1"/>
  <c r="F94" i="1"/>
  <c r="G94" i="1"/>
  <c r="E96" i="1" l="1"/>
  <c r="G95" i="1"/>
  <c r="F95" i="1"/>
  <c r="I66" i="1" l="1"/>
  <c r="G96" i="1"/>
  <c r="F96" i="1"/>
  <c r="I67" i="1" l="1"/>
  <c r="K66" i="1"/>
  <c r="J66" i="1"/>
  <c r="I68" i="1" l="1"/>
  <c r="K67" i="1"/>
  <c r="J67" i="1"/>
  <c r="I69" i="1" l="1"/>
  <c r="K68" i="1"/>
  <c r="J68" i="1"/>
  <c r="I70" i="1" l="1"/>
  <c r="K69" i="1"/>
  <c r="J69" i="1"/>
  <c r="I71" i="1" l="1"/>
  <c r="K70" i="1"/>
  <c r="J70" i="1"/>
  <c r="I72" i="1" l="1"/>
  <c r="J71" i="1"/>
  <c r="K71" i="1"/>
  <c r="I73" i="1" l="1"/>
  <c r="K72" i="1"/>
  <c r="J72" i="1"/>
  <c r="I74" i="1" l="1"/>
  <c r="K73" i="1"/>
  <c r="J73" i="1"/>
  <c r="I75" i="1" l="1"/>
  <c r="K74" i="1"/>
  <c r="J74" i="1"/>
  <c r="I76" i="1" l="1"/>
  <c r="J75" i="1"/>
  <c r="K75" i="1"/>
  <c r="I77" i="1" l="1"/>
  <c r="K76" i="1"/>
  <c r="J76" i="1"/>
  <c r="I78" i="1" l="1"/>
  <c r="J77" i="1"/>
  <c r="K77" i="1"/>
  <c r="I79" i="1" l="1"/>
  <c r="K78" i="1"/>
  <c r="J78" i="1"/>
  <c r="I80" i="1" l="1"/>
  <c r="K79" i="1"/>
  <c r="J79" i="1"/>
  <c r="I81" i="1" l="1"/>
  <c r="K80" i="1"/>
  <c r="J80" i="1"/>
  <c r="I82" i="1" l="1"/>
  <c r="K81" i="1"/>
  <c r="J81" i="1"/>
  <c r="I83" i="1" l="1"/>
  <c r="K82" i="1"/>
  <c r="J82" i="1"/>
  <c r="I84" i="1" l="1"/>
  <c r="K83" i="1"/>
  <c r="J83" i="1"/>
  <c r="I85" i="1" l="1"/>
  <c r="J84" i="1"/>
  <c r="K84" i="1"/>
  <c r="I86" i="1" l="1"/>
  <c r="K85" i="1"/>
  <c r="J85" i="1"/>
  <c r="I87" i="1" l="1"/>
  <c r="K86" i="1"/>
  <c r="J86" i="1"/>
  <c r="I88" i="1" l="1"/>
  <c r="K87" i="1"/>
  <c r="J87" i="1"/>
  <c r="I89" i="1" l="1"/>
  <c r="K88" i="1"/>
  <c r="J88" i="1"/>
  <c r="I90" i="1" l="1"/>
  <c r="J89" i="1"/>
  <c r="K89" i="1"/>
  <c r="I91" i="1" l="1"/>
  <c r="K90" i="1"/>
  <c r="J90" i="1"/>
  <c r="I92" i="1" l="1"/>
  <c r="J91" i="1"/>
  <c r="K91" i="1"/>
  <c r="I93" i="1" l="1"/>
  <c r="K92" i="1"/>
  <c r="J92" i="1"/>
  <c r="I94" i="1" l="1"/>
  <c r="K93" i="1"/>
  <c r="J93" i="1"/>
  <c r="I95" i="1" l="1"/>
  <c r="K94" i="1"/>
  <c r="J94" i="1"/>
  <c r="M66" i="1" l="1"/>
  <c r="J95" i="1"/>
  <c r="K95" i="1"/>
  <c r="M67" i="1" l="1"/>
  <c r="N66" i="1"/>
  <c r="O66" i="1"/>
  <c r="M68" i="1" l="1"/>
  <c r="O67" i="1"/>
  <c r="N67" i="1"/>
  <c r="M69" i="1" l="1"/>
  <c r="O68" i="1"/>
  <c r="N68" i="1"/>
  <c r="M70" i="1" l="1"/>
  <c r="O69" i="1"/>
  <c r="N69" i="1"/>
  <c r="M71" i="1" l="1"/>
  <c r="O70" i="1"/>
  <c r="N70" i="1"/>
  <c r="M72" i="1" l="1"/>
  <c r="O71" i="1"/>
  <c r="N71" i="1"/>
  <c r="M73" i="1" l="1"/>
  <c r="O72" i="1"/>
  <c r="N72" i="1"/>
  <c r="M74" i="1" l="1"/>
  <c r="O73" i="1"/>
  <c r="N73" i="1"/>
  <c r="M75" i="1" l="1"/>
  <c r="O74" i="1"/>
  <c r="N74" i="1"/>
  <c r="M76" i="1" l="1"/>
  <c r="O75" i="1"/>
  <c r="N75" i="1"/>
  <c r="M77" i="1" l="1"/>
  <c r="O76" i="1"/>
  <c r="N76" i="1"/>
  <c r="M78" i="1" l="1"/>
  <c r="O77" i="1"/>
  <c r="N77" i="1"/>
  <c r="M79" i="1" l="1"/>
  <c r="O78" i="1"/>
  <c r="N78" i="1"/>
  <c r="M80" i="1" l="1"/>
  <c r="O79" i="1"/>
  <c r="N79" i="1"/>
  <c r="M81" i="1" l="1"/>
  <c r="O80" i="1"/>
  <c r="N80" i="1"/>
  <c r="M82" i="1" l="1"/>
  <c r="O81" i="1"/>
  <c r="N81" i="1"/>
  <c r="M83" i="1" l="1"/>
  <c r="N82" i="1"/>
  <c r="O82" i="1"/>
  <c r="M84" i="1" l="1"/>
  <c r="O83" i="1"/>
  <c r="N83" i="1"/>
  <c r="M85" i="1" l="1"/>
  <c r="O84" i="1"/>
  <c r="N84" i="1"/>
  <c r="N85" i="1" l="1"/>
  <c r="M86" i="1"/>
  <c r="O85" i="1"/>
  <c r="M87" i="1" l="1"/>
  <c r="O86" i="1"/>
  <c r="N86" i="1"/>
  <c r="O87" i="1" l="1"/>
  <c r="M88" i="1"/>
  <c r="N87" i="1"/>
  <c r="M89" i="1" l="1"/>
  <c r="O88" i="1"/>
  <c r="N88" i="1"/>
  <c r="O89" i="1" l="1"/>
  <c r="M90" i="1"/>
  <c r="N89" i="1"/>
  <c r="M91" i="1" l="1"/>
  <c r="O90" i="1"/>
  <c r="N90" i="1"/>
  <c r="O91" i="1" l="1"/>
  <c r="M92" i="1"/>
  <c r="N91" i="1"/>
  <c r="M93" i="1" l="1"/>
  <c r="O92" i="1"/>
  <c r="N92" i="1"/>
  <c r="N93" i="1" l="1"/>
  <c r="M94" i="1"/>
  <c r="O93" i="1"/>
  <c r="M95" i="1" l="1"/>
  <c r="O94" i="1"/>
  <c r="N94" i="1"/>
  <c r="N95" i="1" l="1"/>
  <c r="M96" i="1"/>
  <c r="O95" i="1"/>
  <c r="O96" i="1" l="1"/>
  <c r="N96" i="1"/>
  <c r="F30" i="1"/>
</calcChain>
</file>

<file path=xl/sharedStrings.xml><?xml version="1.0" encoding="utf-8"?>
<sst xmlns="http://schemas.openxmlformats.org/spreadsheetml/2006/main" count="117" uniqueCount="51">
  <si>
    <t>MOIS</t>
  </si>
  <si>
    <t>JOUR</t>
  </si>
  <si>
    <t>N° Sem</t>
  </si>
  <si>
    <t>premier jour</t>
  </si>
  <si>
    <t>dernier jour</t>
  </si>
  <si>
    <t>nb de jour</t>
  </si>
  <si>
    <t>année</t>
  </si>
  <si>
    <t>N°</t>
  </si>
  <si>
    <t>Désignation</t>
  </si>
  <si>
    <t>Localisation</t>
  </si>
  <si>
    <t>Type de tache</t>
  </si>
  <si>
    <t>Tache</t>
  </si>
  <si>
    <t>HALL1</t>
  </si>
  <si>
    <t>contrôle/remplacement</t>
  </si>
  <si>
    <t xml:space="preserve"> HUILE GROUPE PRESSE</t>
  </si>
  <si>
    <t>contrôle</t>
  </si>
  <si>
    <t>GABARIT DE MONTAGE</t>
  </si>
  <si>
    <t>contrôle chgt Ind</t>
  </si>
  <si>
    <t>MISE A JOUR MO</t>
  </si>
  <si>
    <t>Outil de coupe</t>
  </si>
  <si>
    <t>HALL2</t>
  </si>
  <si>
    <t>MISE EN PLACE</t>
  </si>
  <si>
    <t>ETTIQUETTE SUR TABLE</t>
  </si>
  <si>
    <t xml:space="preserve"> HUILE GROUPE PRESSE 1</t>
  </si>
  <si>
    <t>HUILE GROUPE PRESSE 2</t>
  </si>
  <si>
    <t xml:space="preserve">contrôle </t>
  </si>
  <si>
    <t>MATRICE</t>
  </si>
  <si>
    <t>poste1</t>
  </si>
  <si>
    <t>poste2</t>
  </si>
  <si>
    <t>poste3</t>
  </si>
  <si>
    <t>poste4</t>
  </si>
  <si>
    <t>poste5</t>
  </si>
  <si>
    <t>poste6</t>
  </si>
  <si>
    <t>poste7</t>
  </si>
  <si>
    <t>poste8</t>
  </si>
  <si>
    <t>localisation</t>
  </si>
  <si>
    <t xml:space="preserve">type de tache </t>
  </si>
  <si>
    <t>tache</t>
  </si>
  <si>
    <t>dernier numero</t>
  </si>
  <si>
    <t>1°</t>
  </si>
  <si>
    <t>2°</t>
  </si>
  <si>
    <t>3°</t>
  </si>
  <si>
    <t>4°</t>
  </si>
  <si>
    <t>remplir la designation du produit en A4</t>
  </si>
  <si>
    <t>remplir la Localisation du produit en B4</t>
  </si>
  <si>
    <t>remplir la designation de produit en C4</t>
  </si>
  <si>
    <t>remplir la designation de produit en D4</t>
  </si>
  <si>
    <t>TACHE</t>
  </si>
  <si>
    <t>LOCALISATION</t>
  </si>
  <si>
    <t>essai</t>
  </si>
  <si>
    <t>HALL11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</si>
</sst>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sz val="11"/>
      <color rgb="FF000000"/>
      <name val="Calibri"/>
      <family val="2"/>
    </font>
    <font>
      <b/>
      <sz val="12"/>
      <color rgb="FFFF6600"/>
      <name val="Calibri"/>
      <family val="2"/>
    </font>
    <font>
      <b/>
      <sz val="12"/>
      <color rgb="FF339966"/>
      <name val="Calibri"/>
      <family val="2"/>
    </font>
    <font>
      <b/>
      <sz val="12"/>
      <color rgb="FFFF0000"/>
      <name val="Calibri"/>
      <family val="2"/>
    </font>
    <font>
      <sz val="28"/>
      <color theme="6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0" fillId="0" borderId="0" xfId="0" applyNumberFormat="1" applyBorder="1"/>
    <xf numFmtId="0" fontId="0" fillId="0" borderId="0" xfId="0" applyBorder="1"/>
    <xf numFmtId="14" fontId="0" fillId="3" borderId="0" xfId="0" applyNumberFormat="1" applyFill="1"/>
    <xf numFmtId="0" fontId="0" fillId="3" borderId="0" xfId="0" applyFill="1"/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4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4" borderId="0" xfId="0" applyFont="1" applyFill="1" applyAlignment="1" applyProtection="1">
      <alignment vertical="center"/>
      <protection locked="0"/>
    </xf>
    <xf numFmtId="0" fontId="3" fillId="4" borderId="0" xfId="0" applyFont="1" applyFill="1" applyBorder="1" applyAlignment="1" applyProtection="1">
      <alignment horizontal="center" vertical="center" textRotation="90"/>
      <protection locked="0"/>
    </xf>
    <xf numFmtId="0" fontId="3" fillId="0" borderId="0" xfId="0" applyFont="1" applyAlignment="1" applyProtection="1">
      <alignment horizontal="center" vertical="center" textRotation="90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center"/>
      <protection locked="0"/>
    </xf>
    <xf numFmtId="0" fontId="3" fillId="0" borderId="5" xfId="0" applyFont="1" applyFill="1" applyBorder="1" applyAlignment="1" applyProtection="1">
      <alignment horizontal="center" vertical="center"/>
      <protection locked="0"/>
    </xf>
    <xf numFmtId="164" fontId="7" fillId="6" borderId="5" xfId="0" applyNumberFormat="1" applyFont="1" applyFill="1" applyBorder="1" applyAlignment="1" applyProtection="1">
      <alignment horizontal="center" vertical="center" textRotation="90"/>
    </xf>
    <xf numFmtId="164" fontId="7" fillId="6" borderId="2" xfId="0" applyNumberFormat="1" applyFont="1" applyFill="1" applyBorder="1" applyAlignment="1" applyProtection="1">
      <alignment horizontal="center" vertical="center" textRotation="90"/>
    </xf>
    <xf numFmtId="0" fontId="3" fillId="5" borderId="15" xfId="0" applyFont="1" applyFill="1" applyBorder="1" applyAlignment="1" applyProtection="1">
      <alignment horizontal="center" vertical="center" textRotation="75"/>
    </xf>
    <xf numFmtId="0" fontId="3" fillId="5" borderId="15" xfId="0" applyFont="1" applyFill="1" applyBorder="1" applyAlignment="1" applyProtection="1">
      <alignment horizontal="center" vertical="center" textRotation="90"/>
    </xf>
    <xf numFmtId="0" fontId="3" fillId="5" borderId="1" xfId="0" applyFont="1" applyFill="1" applyBorder="1" applyAlignment="1" applyProtection="1">
      <alignment horizontal="center" vertical="center" textRotation="90"/>
    </xf>
    <xf numFmtId="0" fontId="3" fillId="5" borderId="7" xfId="0" applyFont="1" applyFill="1" applyBorder="1" applyAlignment="1" applyProtection="1">
      <alignment horizontal="center" vertical="center" textRotation="90"/>
    </xf>
    <xf numFmtId="1" fontId="3" fillId="0" borderId="14" xfId="0" applyNumberFormat="1" applyFont="1" applyBorder="1" applyAlignment="1" applyProtection="1">
      <alignment horizontal="center" vertical="center"/>
    </xf>
    <xf numFmtId="1" fontId="3" fillId="0" borderId="3" xfId="0" applyNumberFormat="1" applyFont="1" applyBorder="1" applyAlignment="1" applyProtection="1">
      <alignment horizontal="center" vertical="center"/>
    </xf>
    <xf numFmtId="0" fontId="3" fillId="5" borderId="19" xfId="0" applyFont="1" applyFill="1" applyBorder="1" applyAlignment="1" applyProtection="1">
      <alignment horizontal="center" vertical="center"/>
    </xf>
    <xf numFmtId="0" fontId="3" fillId="5" borderId="20" xfId="0" applyFont="1" applyFill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3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7" borderId="5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1" fillId="8" borderId="5" xfId="0" applyFont="1" applyFill="1" applyBorder="1" applyAlignment="1" applyProtection="1">
      <alignment horizontal="center" vertical="center" wrapText="1"/>
      <protection locked="0"/>
    </xf>
    <xf numFmtId="0" fontId="0" fillId="9" borderId="5" xfId="0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6" borderId="2" xfId="0" applyFill="1" applyBorder="1" applyAlignment="1" applyProtection="1">
      <alignment horizontal="center" wrapText="1"/>
      <protection locked="0"/>
    </xf>
    <xf numFmtId="0" fontId="0" fillId="0" borderId="5" xfId="0" applyBorder="1" applyProtection="1">
      <protection locked="0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17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21" xfId="0" applyFont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wrapText="1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7" borderId="22" xfId="0" applyFill="1" applyBorder="1" applyAlignment="1" applyProtection="1">
      <alignment horizontal="center" wrapText="1"/>
      <protection locked="0"/>
    </xf>
    <xf numFmtId="0" fontId="0" fillId="7" borderId="1" xfId="0" applyFill="1" applyBorder="1" applyAlignment="1" applyProtection="1">
      <alignment horizontal="center" wrapText="1"/>
      <protection locked="0"/>
    </xf>
    <xf numFmtId="0" fontId="0" fillId="7" borderId="7" xfId="0" applyFill="1" applyBorder="1" applyAlignment="1" applyProtection="1">
      <alignment horizontal="center" wrapText="1"/>
      <protection locked="0"/>
    </xf>
    <xf numFmtId="0" fontId="0" fillId="0" borderId="0" xfId="0" applyFill="1" applyBorder="1" applyAlignment="1" applyProtection="1">
      <alignment horizontal="center" wrapText="1"/>
      <protection locked="0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/>
      <protection locked="0"/>
    </xf>
    <xf numFmtId="0" fontId="0" fillId="4" borderId="5" xfId="0" applyFill="1" applyBorder="1" applyAlignment="1" applyProtection="1">
      <alignment horizontal="center" vertical="center"/>
    </xf>
    <xf numFmtId="0" fontId="3" fillId="4" borderId="0" xfId="0" applyFont="1" applyFill="1" applyAlignment="1" applyProtection="1">
      <alignment horizontal="center" vertical="center"/>
      <protection locked="0"/>
    </xf>
    <xf numFmtId="0" fontId="6" fillId="5" borderId="13" xfId="0" applyFont="1" applyFill="1" applyBorder="1" applyAlignment="1" applyProtection="1">
      <alignment horizontal="center" vertical="center" wrapText="1"/>
    </xf>
    <xf numFmtId="0" fontId="6" fillId="5" borderId="5" xfId="0" applyFont="1" applyFill="1" applyBorder="1" applyAlignment="1" applyProtection="1">
      <alignment horizontal="center" vertical="center" wrapText="1"/>
    </xf>
    <xf numFmtId="0" fontId="6" fillId="5" borderId="11" xfId="0" applyFont="1" applyFill="1" applyBorder="1" applyAlignment="1" applyProtection="1">
      <alignment horizontal="center" vertical="center" wrapText="1"/>
    </xf>
    <xf numFmtId="0" fontId="6" fillId="5" borderId="16" xfId="0" applyFont="1" applyFill="1" applyBorder="1" applyAlignment="1" applyProtection="1">
      <alignment horizontal="center" vertical="center" wrapText="1"/>
    </xf>
    <xf numFmtId="0" fontId="6" fillId="5" borderId="17" xfId="0" applyFont="1" applyFill="1" applyBorder="1" applyAlignment="1" applyProtection="1">
      <alignment horizontal="center" vertical="center" wrapText="1"/>
    </xf>
    <xf numFmtId="0" fontId="6" fillId="5" borderId="18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15" xfId="0" applyFont="1" applyFill="1" applyBorder="1" applyAlignment="1" applyProtection="1">
      <alignment horizontal="center" vertical="center"/>
    </xf>
    <xf numFmtId="0" fontId="6" fillId="5" borderId="12" xfId="0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1419225</xdr:colOff>
          <xdr:row>31</xdr:row>
          <xdr:rowOff>104775</xdr:rowOff>
        </xdr:from>
        <xdr:to>
          <xdr:col>3</xdr:col>
          <xdr:colOff>2171700</xdr:colOff>
          <xdr:row>33</xdr:row>
          <xdr:rowOff>19050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3</xdr:row>
          <xdr:rowOff>1028700</xdr:rowOff>
        </xdr:from>
        <xdr:to>
          <xdr:col>1</xdr:col>
          <xdr:colOff>647700</xdr:colOff>
          <xdr:row>3</xdr:row>
          <xdr:rowOff>1257300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714375</xdr:colOff>
          <xdr:row>3</xdr:row>
          <xdr:rowOff>1028700</xdr:rowOff>
        </xdr:from>
        <xdr:to>
          <xdr:col>1</xdr:col>
          <xdr:colOff>1657350</xdr:colOff>
          <xdr:row>3</xdr:row>
          <xdr:rowOff>1247775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66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1733550</xdr:colOff>
          <xdr:row>3</xdr:row>
          <xdr:rowOff>1038225</xdr:rowOff>
        </xdr:from>
        <xdr:to>
          <xdr:col>2</xdr:col>
          <xdr:colOff>476250</xdr:colOff>
          <xdr:row>3</xdr:row>
          <xdr:rowOff>1238250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9966"/>
                  </a:solidFill>
                  <a:latin typeface="Calibri"/>
                </a:rPr>
                <a:t>Termine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571500</xdr:colOff>
          <xdr:row>3</xdr:row>
          <xdr:rowOff>1038225</xdr:rowOff>
        </xdr:from>
        <xdr:to>
          <xdr:col>3</xdr:col>
          <xdr:colOff>923925</xdr:colOff>
          <xdr:row>3</xdr:row>
          <xdr:rowOff>1238250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Non Fini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1066800</xdr:colOff>
          <xdr:row>3</xdr:row>
          <xdr:rowOff>1028700</xdr:rowOff>
        </xdr:from>
        <xdr:to>
          <xdr:col>4</xdr:col>
          <xdr:colOff>962025</xdr:colOff>
          <xdr:row>3</xdr:row>
          <xdr:rowOff>1228725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xdr:oneCellAnchor>
    <xdr:from>
      <xdr:col>0</xdr:col>
      <xdr:colOff>0</xdr:colOff>
      <xdr:row>3</xdr:row>
      <xdr:rowOff>66675</xdr:rowOff>
    </xdr:from>
    <xdr:ext cx="5410200" cy="695325"/>
    <xdr:sp macro="" textlink="">
      <xdr:nvSpPr>
        <xdr:cNvPr id="2" name="Rectangle 1"/>
        <xdr:cNvSpPr/>
      </xdr:nvSpPr>
      <xdr:spPr>
        <a:xfrm>
          <a:off x="0" y="361950"/>
          <a:ext cx="5410200" cy="69532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accent3">
                    <a:lumMod val="50000"/>
                  </a:schemeClr>
                </a:solidFill>
                <a:prstDash val="solid"/>
              </a:ln>
              <a:pattFill prst="narHorz">
                <a:fgClr>
                  <a:schemeClr val="accent3"/>
                </a:fgClr>
                <a:bgClr>
                  <a:schemeClr val="accent3">
                    <a:lumMod val="40000"/>
                    <a:lumOff val="60000"/>
                  </a:schemeClr>
                </a:bgClr>
              </a:patt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  <a:reflection blurRad="6350" stA="60000" endA="900" endPos="60000" dist="29997" dir="5400000" sy="-100000" algn="bl" rotWithShape="0"/>
              </a:effectLst>
            </a:rPr>
            <a:t>PLANNING</a:t>
          </a:r>
          <a:r>
            <a:rPr lang="fr-FR" sz="3600" b="1" cap="none" spc="0" baseline="0">
              <a:ln w="12700">
                <a:solidFill>
                  <a:schemeClr val="accent3">
                    <a:lumMod val="50000"/>
                  </a:schemeClr>
                </a:solidFill>
                <a:prstDash val="solid"/>
              </a:ln>
              <a:pattFill prst="narHorz">
                <a:fgClr>
                  <a:schemeClr val="accent3"/>
                </a:fgClr>
                <a:bgClr>
                  <a:schemeClr val="accent3">
                    <a:lumMod val="40000"/>
                    <a:lumOff val="60000"/>
                  </a:schemeClr>
                </a:bgClr>
              </a:patt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  <a:reflection blurRad="6350" stA="60000" endA="900" endPos="60000" dist="29997" dir="5400000" sy="-100000" algn="bl" rotWithShape="0"/>
              </a:effectLst>
            </a:rPr>
            <a:t> MAINTENANCE</a:t>
          </a:r>
          <a:endParaRPr lang="fr-FR" sz="3600" b="1" cap="none" spc="0">
            <a:ln w="12700">
              <a:solidFill>
                <a:schemeClr val="accent3">
                  <a:lumMod val="50000"/>
                </a:schemeClr>
              </a:solidFill>
              <a:prstDash val="solid"/>
            </a:ln>
            <a:pattFill prst="narHorz">
              <a:fgClr>
                <a:schemeClr val="accent3"/>
              </a:fgClr>
              <a:bgClr>
                <a:schemeClr val="accent3">
                  <a:lumMod val="40000"/>
                  <a:lumOff val="60000"/>
                </a:schemeClr>
              </a:bgClr>
            </a:patt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  <a:reflection blurRad="6350" stA="60000" endA="900" endPos="60000" dist="29997" dir="5400000" sy="-100000" algn="bl" rotWithShape="0"/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97"/>
  <sheetViews>
    <sheetView workbookViewId="0">
      <pane ySplit="1" topLeftCell="A2" activePane="bottomLeft" state="frozen"/>
      <selection pane="bottomLeft" activeCell="V32" sqref="V32"/>
    </sheetView>
  </sheetViews>
  <sheetFormatPr baseColWidth="10" defaultRowHeight="15" x14ac:dyDescent="0.25"/>
  <cols>
    <col min="2" max="2" width="11" style="2"/>
    <col min="3" max="3" width="7.42578125" style="4" bestFit="1" customWidth="1"/>
    <col min="4" max="4" width="1.140625" customWidth="1"/>
    <col min="5" max="5" width="11" style="2"/>
    <col min="7" max="7" width="9.7109375" bestFit="1" customWidth="1"/>
    <col min="8" max="8" width="1.140625" customWidth="1"/>
    <col min="11" max="11" width="7.42578125" bestFit="1" customWidth="1"/>
    <col min="12" max="12" width="1.140625" customWidth="1"/>
    <col min="15" max="15" width="7.42578125" bestFit="1" customWidth="1"/>
    <col min="16" max="16" width="1.140625" customWidth="1"/>
    <col min="17" max="17" width="0" hidden="1" customWidth="1"/>
    <col min="18" max="18" width="11.42578125" hidden="1" customWidth="1"/>
    <col min="19" max="19" width="12.140625" hidden="1" customWidth="1"/>
    <col min="20" max="20" width="10.7109375" hidden="1" customWidth="1"/>
    <col min="21" max="21" width="12.7109375" style="1" customWidth="1"/>
  </cols>
  <sheetData>
    <row r="1" spans="1:23" s="2" customFormat="1" ht="27.6" customHeight="1" thickBot="1" x14ac:dyDescent="0.3">
      <c r="A1" s="15" t="s">
        <v>0</v>
      </c>
      <c r="B1" s="15" t="s">
        <v>1</v>
      </c>
      <c r="C1" s="16" t="s">
        <v>2</v>
      </c>
      <c r="D1" s="17"/>
      <c r="E1" s="15" t="s">
        <v>0</v>
      </c>
      <c r="F1" s="15" t="s">
        <v>1</v>
      </c>
      <c r="G1" s="16" t="s">
        <v>2</v>
      </c>
      <c r="H1" s="17"/>
      <c r="I1" s="15" t="s">
        <v>0</v>
      </c>
      <c r="J1" s="15" t="s">
        <v>1</v>
      </c>
      <c r="K1" s="16" t="s">
        <v>2</v>
      </c>
      <c r="L1" s="17"/>
      <c r="M1" s="15" t="s">
        <v>0</v>
      </c>
      <c r="N1" s="15" t="s">
        <v>1</v>
      </c>
      <c r="O1" s="16" t="s">
        <v>2</v>
      </c>
      <c r="P1" s="18"/>
      <c r="T1" s="6"/>
      <c r="U1" s="3"/>
      <c r="V1" s="14">
        <v>2015</v>
      </c>
      <c r="W1" s="19" t="s">
        <v>6</v>
      </c>
    </row>
    <row r="2" spans="1:23" x14ac:dyDescent="0.25">
      <c r="A2" s="1">
        <f>DATEVALUE(1&amp;"/"&amp;1&amp;"/"&amp;$V$1)</f>
        <v>42005</v>
      </c>
      <c r="B2" s="3" t="str">
        <f t="shared" ref="B2:B32" si="0">TEXT(A2,"jjjj")</f>
        <v>jeudi</v>
      </c>
      <c r="C2" s="5">
        <f t="shared" ref="C2:C32" si="1">WEEKNUM(A2,2)</f>
        <v>1</v>
      </c>
      <c r="D2" s="10"/>
      <c r="E2" s="1">
        <f>A32+1</f>
        <v>42036</v>
      </c>
      <c r="F2" s="3" t="str">
        <f t="shared" ref="F2:F29" si="2">TEXT(E2,"jjjj")</f>
        <v>dimanche</v>
      </c>
      <c r="G2" s="4">
        <f>WEEKNUM(E2,2)</f>
        <v>5</v>
      </c>
      <c r="H2" s="10"/>
      <c r="I2" s="1">
        <f>IF(R4=364,E29+1,E30+1)</f>
        <v>42064</v>
      </c>
      <c r="J2" s="3" t="str">
        <f t="shared" ref="J2:J32" si="3">TEXT(I2,"jjjj")</f>
        <v>dimanche</v>
      </c>
      <c r="K2" s="4">
        <f>WEEKNUM(I2,2)</f>
        <v>9</v>
      </c>
      <c r="L2" s="10"/>
      <c r="M2" s="1">
        <f>I32+1</f>
        <v>42095</v>
      </c>
      <c r="N2" s="3" t="str">
        <f t="shared" ref="N2:N31" si="4">TEXT(M2,"jjjj")</f>
        <v>mercredi</v>
      </c>
      <c r="O2" s="4">
        <f>WEEKNUM(M2,2)</f>
        <v>14</v>
      </c>
      <c r="P2" s="10"/>
      <c r="R2" s="1">
        <f>DATEVALUE(1&amp;"/"&amp;1&amp;"/"&amp;$V$1)</f>
        <v>42005</v>
      </c>
      <c r="S2" t="s">
        <v>3</v>
      </c>
    </row>
    <row r="3" spans="1:23" x14ac:dyDescent="0.25">
      <c r="A3" s="1">
        <f>A2+1</f>
        <v>42006</v>
      </c>
      <c r="B3" s="3" t="str">
        <f t="shared" si="0"/>
        <v>vendredi</v>
      </c>
      <c r="C3" s="5">
        <f t="shared" si="1"/>
        <v>1</v>
      </c>
      <c r="D3" s="10"/>
      <c r="E3" s="1">
        <f t="shared" ref="E3:E29" si="5">E2+1</f>
        <v>42037</v>
      </c>
      <c r="F3" s="3" t="str">
        <f t="shared" si="2"/>
        <v>lundi</v>
      </c>
      <c r="G3" s="4">
        <f t="shared" ref="G3:G30" si="6">WEEKNUM(E3,2)</f>
        <v>6</v>
      </c>
      <c r="H3" s="10"/>
      <c r="I3" s="1">
        <f t="shared" ref="I3:I9" si="7">I2+1</f>
        <v>42065</v>
      </c>
      <c r="J3" s="3" t="str">
        <f t="shared" si="3"/>
        <v>lundi</v>
      </c>
      <c r="K3" s="4">
        <f t="shared" ref="K3:K32" si="8">WEEKNUM(I3,2)</f>
        <v>10</v>
      </c>
      <c r="L3" s="10"/>
      <c r="M3" s="1">
        <f t="shared" ref="M3:M31" si="9">M2+1</f>
        <v>42096</v>
      </c>
      <c r="N3" s="3" t="str">
        <f t="shared" si="4"/>
        <v>jeudi</v>
      </c>
      <c r="O3" s="4">
        <f t="shared" ref="O3:O31" si="10">WEEKNUM(M3,2)</f>
        <v>14</v>
      </c>
      <c r="P3" s="10"/>
      <c r="R3" s="1">
        <f>DATEVALUE(31&amp;"/"&amp;12&amp;"/"&amp;$V$1)</f>
        <v>42369</v>
      </c>
      <c r="S3" t="s">
        <v>4</v>
      </c>
    </row>
    <row r="4" spans="1:23" x14ac:dyDescent="0.25">
      <c r="A4" s="1">
        <f>A3+1</f>
        <v>42007</v>
      </c>
      <c r="B4" s="3" t="str">
        <f t="shared" si="0"/>
        <v>samedi</v>
      </c>
      <c r="C4" s="5">
        <f t="shared" si="1"/>
        <v>1</v>
      </c>
      <c r="D4" s="10"/>
      <c r="E4" s="1">
        <f t="shared" si="5"/>
        <v>42038</v>
      </c>
      <c r="F4" s="3" t="str">
        <f t="shared" si="2"/>
        <v>mardi</v>
      </c>
      <c r="G4" s="4">
        <f t="shared" si="6"/>
        <v>6</v>
      </c>
      <c r="H4" s="10"/>
      <c r="I4" s="1">
        <f t="shared" si="7"/>
        <v>42066</v>
      </c>
      <c r="J4" s="3" t="str">
        <f t="shared" si="3"/>
        <v>mardi</v>
      </c>
      <c r="K4" s="4">
        <f t="shared" si="8"/>
        <v>10</v>
      </c>
      <c r="L4" s="10"/>
      <c r="M4" s="1">
        <f t="shared" si="9"/>
        <v>42097</v>
      </c>
      <c r="N4" s="3" t="str">
        <f t="shared" si="4"/>
        <v>vendredi</v>
      </c>
      <c r="O4" s="4">
        <f t="shared" si="10"/>
        <v>14</v>
      </c>
      <c r="P4" s="10"/>
      <c r="R4">
        <f>R3-R2</f>
        <v>364</v>
      </c>
      <c r="S4" t="s">
        <v>5</v>
      </c>
    </row>
    <row r="5" spans="1:23" x14ac:dyDescent="0.25">
      <c r="A5" s="1">
        <f t="shared" ref="A5:A32" si="11">A4+1</f>
        <v>42008</v>
      </c>
      <c r="B5" s="3" t="str">
        <f t="shared" si="0"/>
        <v>dimanche</v>
      </c>
      <c r="C5" s="5">
        <f t="shared" si="1"/>
        <v>1</v>
      </c>
      <c r="D5" s="10"/>
      <c r="E5" s="1">
        <f t="shared" si="5"/>
        <v>42039</v>
      </c>
      <c r="F5" s="3" t="str">
        <f t="shared" si="2"/>
        <v>mercredi</v>
      </c>
      <c r="G5" s="4">
        <f t="shared" si="6"/>
        <v>6</v>
      </c>
      <c r="H5" s="10"/>
      <c r="I5" s="1">
        <f t="shared" si="7"/>
        <v>42067</v>
      </c>
      <c r="J5" s="3" t="str">
        <f t="shared" si="3"/>
        <v>mercredi</v>
      </c>
      <c r="K5" s="4">
        <f t="shared" si="8"/>
        <v>10</v>
      </c>
      <c r="L5" s="10"/>
      <c r="M5" s="1">
        <f t="shared" si="9"/>
        <v>42098</v>
      </c>
      <c r="N5" s="3" t="str">
        <f t="shared" si="4"/>
        <v>samedi</v>
      </c>
      <c r="O5" s="4">
        <f t="shared" si="10"/>
        <v>14</v>
      </c>
      <c r="P5" s="10"/>
      <c r="R5" s="2">
        <v>4</v>
      </c>
    </row>
    <row r="6" spans="1:23" x14ac:dyDescent="0.25">
      <c r="A6" s="1">
        <f t="shared" si="11"/>
        <v>42009</v>
      </c>
      <c r="B6" s="3" t="str">
        <f t="shared" si="0"/>
        <v>lundi</v>
      </c>
      <c r="C6" s="5">
        <f t="shared" si="1"/>
        <v>2</v>
      </c>
      <c r="D6" s="10"/>
      <c r="E6" s="1">
        <f t="shared" si="5"/>
        <v>42040</v>
      </c>
      <c r="F6" s="3" t="str">
        <f t="shared" si="2"/>
        <v>jeudi</v>
      </c>
      <c r="G6" s="4">
        <f t="shared" si="6"/>
        <v>6</v>
      </c>
      <c r="H6" s="10"/>
      <c r="I6" s="1">
        <f t="shared" si="7"/>
        <v>42068</v>
      </c>
      <c r="J6" s="3" t="str">
        <f t="shared" si="3"/>
        <v>jeudi</v>
      </c>
      <c r="K6" s="4">
        <f t="shared" si="8"/>
        <v>10</v>
      </c>
      <c r="L6" s="10"/>
      <c r="M6" s="1">
        <f t="shared" si="9"/>
        <v>42099</v>
      </c>
      <c r="N6" s="3" t="str">
        <f t="shared" si="4"/>
        <v>dimanche</v>
      </c>
      <c r="O6" s="4">
        <f t="shared" si="10"/>
        <v>14</v>
      </c>
      <c r="P6" s="10"/>
    </row>
    <row r="7" spans="1:23" x14ac:dyDescent="0.25">
      <c r="A7" s="1">
        <f t="shared" si="11"/>
        <v>42010</v>
      </c>
      <c r="B7" s="3" t="str">
        <f t="shared" si="0"/>
        <v>mardi</v>
      </c>
      <c r="C7" s="5">
        <f t="shared" si="1"/>
        <v>2</v>
      </c>
      <c r="D7" s="10"/>
      <c r="E7" s="1">
        <f t="shared" si="5"/>
        <v>42041</v>
      </c>
      <c r="F7" s="3" t="str">
        <f t="shared" si="2"/>
        <v>vendredi</v>
      </c>
      <c r="G7" s="4">
        <f t="shared" si="6"/>
        <v>6</v>
      </c>
      <c r="H7" s="10"/>
      <c r="I7" s="1">
        <f t="shared" si="7"/>
        <v>42069</v>
      </c>
      <c r="J7" s="3" t="str">
        <f t="shared" si="3"/>
        <v>vendredi</v>
      </c>
      <c r="K7" s="4">
        <f t="shared" si="8"/>
        <v>10</v>
      </c>
      <c r="L7" s="10"/>
      <c r="M7" s="1">
        <f t="shared" si="9"/>
        <v>42100</v>
      </c>
      <c r="N7" s="3" t="str">
        <f t="shared" si="4"/>
        <v>lundi</v>
      </c>
      <c r="O7" s="4">
        <f t="shared" si="10"/>
        <v>15</v>
      </c>
      <c r="P7" s="10"/>
      <c r="R7" s="8"/>
      <c r="S7" s="9"/>
    </row>
    <row r="8" spans="1:23" x14ac:dyDescent="0.25">
      <c r="A8" s="1">
        <f t="shared" si="11"/>
        <v>42011</v>
      </c>
      <c r="B8" s="3" t="str">
        <f t="shared" si="0"/>
        <v>mercredi</v>
      </c>
      <c r="C8" s="5">
        <f t="shared" si="1"/>
        <v>2</v>
      </c>
      <c r="D8" s="10"/>
      <c r="E8" s="1">
        <f t="shared" si="5"/>
        <v>42042</v>
      </c>
      <c r="F8" s="3" t="str">
        <f t="shared" si="2"/>
        <v>samedi</v>
      </c>
      <c r="G8" s="4">
        <f t="shared" si="6"/>
        <v>6</v>
      </c>
      <c r="H8" s="10"/>
      <c r="I8" s="1">
        <f t="shared" si="7"/>
        <v>42070</v>
      </c>
      <c r="J8" s="3" t="str">
        <f t="shared" si="3"/>
        <v>samedi</v>
      </c>
      <c r="K8" s="4">
        <f t="shared" si="8"/>
        <v>10</v>
      </c>
      <c r="L8" s="10"/>
      <c r="M8" s="1">
        <f t="shared" si="9"/>
        <v>42101</v>
      </c>
      <c r="N8" s="3" t="str">
        <f t="shared" si="4"/>
        <v>mardi</v>
      </c>
      <c r="O8" s="4">
        <f t="shared" si="10"/>
        <v>15</v>
      </c>
      <c r="P8" s="10"/>
      <c r="R8" s="8"/>
      <c r="S8" s="9"/>
    </row>
    <row r="9" spans="1:23" x14ac:dyDescent="0.25">
      <c r="A9" s="1">
        <f t="shared" si="11"/>
        <v>42012</v>
      </c>
      <c r="B9" s="3" t="str">
        <f t="shared" si="0"/>
        <v>jeudi</v>
      </c>
      <c r="C9" s="5">
        <f t="shared" si="1"/>
        <v>2</v>
      </c>
      <c r="D9" s="10"/>
      <c r="E9" s="1">
        <f t="shared" si="5"/>
        <v>42043</v>
      </c>
      <c r="F9" s="3" t="str">
        <f t="shared" si="2"/>
        <v>dimanche</v>
      </c>
      <c r="G9" s="4">
        <f t="shared" si="6"/>
        <v>6</v>
      </c>
      <c r="H9" s="10"/>
      <c r="I9" s="1">
        <f t="shared" si="7"/>
        <v>42071</v>
      </c>
      <c r="J9" s="3" t="str">
        <f t="shared" si="3"/>
        <v>dimanche</v>
      </c>
      <c r="K9" s="4">
        <f t="shared" si="8"/>
        <v>10</v>
      </c>
      <c r="L9" s="10"/>
      <c r="M9" s="1">
        <f t="shared" si="9"/>
        <v>42102</v>
      </c>
      <c r="N9" s="3" t="str">
        <f t="shared" si="4"/>
        <v>mercredi</v>
      </c>
      <c r="O9" s="4">
        <f t="shared" si="10"/>
        <v>15</v>
      </c>
      <c r="P9" s="10"/>
      <c r="R9" s="8"/>
      <c r="S9" s="9"/>
    </row>
    <row r="10" spans="1:23" x14ac:dyDescent="0.25">
      <c r="A10" s="1">
        <f t="shared" si="11"/>
        <v>42013</v>
      </c>
      <c r="B10" s="3" t="str">
        <f t="shared" si="0"/>
        <v>vendredi</v>
      </c>
      <c r="C10" s="5">
        <f t="shared" si="1"/>
        <v>2</v>
      </c>
      <c r="D10" s="10"/>
      <c r="E10" s="1">
        <f t="shared" si="5"/>
        <v>42044</v>
      </c>
      <c r="F10" s="3" t="str">
        <f t="shared" si="2"/>
        <v>lundi</v>
      </c>
      <c r="G10" s="4">
        <f t="shared" si="6"/>
        <v>7</v>
      </c>
      <c r="H10" s="10"/>
      <c r="I10" s="1">
        <f t="shared" ref="I10:I32" si="12">I9+1</f>
        <v>42072</v>
      </c>
      <c r="J10" s="3" t="str">
        <f t="shared" si="3"/>
        <v>lundi</v>
      </c>
      <c r="K10" s="4">
        <f t="shared" si="8"/>
        <v>11</v>
      </c>
      <c r="L10" s="10"/>
      <c r="M10" s="1">
        <f t="shared" si="9"/>
        <v>42103</v>
      </c>
      <c r="N10" s="3" t="str">
        <f t="shared" si="4"/>
        <v>jeudi</v>
      </c>
      <c r="O10" s="4">
        <f t="shared" si="10"/>
        <v>15</v>
      </c>
      <c r="P10" s="10"/>
      <c r="R10" s="8"/>
      <c r="S10" s="9"/>
    </row>
    <row r="11" spans="1:23" x14ac:dyDescent="0.25">
      <c r="A11" s="1">
        <f t="shared" si="11"/>
        <v>42014</v>
      </c>
      <c r="B11" s="3" t="str">
        <f t="shared" si="0"/>
        <v>samedi</v>
      </c>
      <c r="C11" s="5">
        <f t="shared" si="1"/>
        <v>2</v>
      </c>
      <c r="D11" s="10"/>
      <c r="E11" s="1">
        <f t="shared" si="5"/>
        <v>42045</v>
      </c>
      <c r="F11" s="3" t="str">
        <f t="shared" si="2"/>
        <v>mardi</v>
      </c>
      <c r="G11" s="4">
        <f t="shared" si="6"/>
        <v>7</v>
      </c>
      <c r="H11" s="10"/>
      <c r="I11" s="1">
        <f t="shared" si="12"/>
        <v>42073</v>
      </c>
      <c r="J11" s="3" t="str">
        <f t="shared" si="3"/>
        <v>mardi</v>
      </c>
      <c r="K11" s="4">
        <f t="shared" si="8"/>
        <v>11</v>
      </c>
      <c r="L11" s="10"/>
      <c r="M11" s="1">
        <f t="shared" si="9"/>
        <v>42104</v>
      </c>
      <c r="N11" s="3" t="str">
        <f t="shared" si="4"/>
        <v>vendredi</v>
      </c>
      <c r="O11" s="4">
        <f t="shared" si="10"/>
        <v>15</v>
      </c>
      <c r="P11" s="10"/>
      <c r="R11" s="8"/>
      <c r="S11" s="9"/>
    </row>
    <row r="12" spans="1:23" x14ac:dyDescent="0.25">
      <c r="A12" s="1">
        <f>A11+1</f>
        <v>42015</v>
      </c>
      <c r="B12" s="3" t="str">
        <f t="shared" si="0"/>
        <v>dimanche</v>
      </c>
      <c r="C12" s="5">
        <f t="shared" si="1"/>
        <v>2</v>
      </c>
      <c r="D12" s="10"/>
      <c r="E12" s="1">
        <f>E11+1</f>
        <v>42046</v>
      </c>
      <c r="F12" s="3" t="str">
        <f t="shared" si="2"/>
        <v>mercredi</v>
      </c>
      <c r="G12" s="4">
        <f t="shared" si="6"/>
        <v>7</v>
      </c>
      <c r="H12" s="10"/>
      <c r="I12" s="1">
        <f>I11+1</f>
        <v>42074</v>
      </c>
      <c r="J12" s="3" t="str">
        <f t="shared" si="3"/>
        <v>mercredi</v>
      </c>
      <c r="K12" s="4">
        <f t="shared" si="8"/>
        <v>11</v>
      </c>
      <c r="L12" s="10"/>
      <c r="M12" s="1">
        <f>M11+1</f>
        <v>42105</v>
      </c>
      <c r="N12" s="3" t="str">
        <f t="shared" si="4"/>
        <v>samedi</v>
      </c>
      <c r="O12" s="4">
        <f t="shared" si="10"/>
        <v>15</v>
      </c>
      <c r="P12" s="10"/>
      <c r="R12" s="8"/>
      <c r="S12" s="9"/>
    </row>
    <row r="13" spans="1:23" x14ac:dyDescent="0.25">
      <c r="A13" s="1">
        <f t="shared" si="11"/>
        <v>42016</v>
      </c>
      <c r="B13" s="3" t="str">
        <f t="shared" si="0"/>
        <v>lundi</v>
      </c>
      <c r="C13" s="5">
        <f t="shared" si="1"/>
        <v>3</v>
      </c>
      <c r="D13" s="10"/>
      <c r="E13" s="1">
        <f t="shared" si="5"/>
        <v>42047</v>
      </c>
      <c r="F13" s="3" t="str">
        <f t="shared" si="2"/>
        <v>jeudi</v>
      </c>
      <c r="G13" s="4">
        <f t="shared" si="6"/>
        <v>7</v>
      </c>
      <c r="H13" s="10"/>
      <c r="I13" s="1">
        <f t="shared" si="12"/>
        <v>42075</v>
      </c>
      <c r="J13" s="3" t="str">
        <f t="shared" si="3"/>
        <v>jeudi</v>
      </c>
      <c r="K13" s="4">
        <f t="shared" si="8"/>
        <v>11</v>
      </c>
      <c r="L13" s="10"/>
      <c r="M13" s="1">
        <f t="shared" si="9"/>
        <v>42106</v>
      </c>
      <c r="N13" s="3" t="str">
        <f t="shared" si="4"/>
        <v>dimanche</v>
      </c>
      <c r="O13" s="4">
        <f t="shared" si="10"/>
        <v>15</v>
      </c>
      <c r="P13" s="10"/>
      <c r="R13" s="8"/>
      <c r="S13" s="9"/>
    </row>
    <row r="14" spans="1:23" x14ac:dyDescent="0.25">
      <c r="A14" s="1">
        <f t="shared" si="11"/>
        <v>42017</v>
      </c>
      <c r="B14" s="3" t="str">
        <f t="shared" si="0"/>
        <v>mardi</v>
      </c>
      <c r="C14" s="5">
        <f t="shared" si="1"/>
        <v>3</v>
      </c>
      <c r="D14" s="10"/>
      <c r="E14" s="1">
        <f t="shared" si="5"/>
        <v>42048</v>
      </c>
      <c r="F14" s="3" t="str">
        <f t="shared" si="2"/>
        <v>vendredi</v>
      </c>
      <c r="G14" s="4">
        <f t="shared" si="6"/>
        <v>7</v>
      </c>
      <c r="H14" s="10"/>
      <c r="I14" s="1">
        <f t="shared" si="12"/>
        <v>42076</v>
      </c>
      <c r="J14" s="3" t="str">
        <f t="shared" si="3"/>
        <v>vendredi</v>
      </c>
      <c r="K14" s="4">
        <f t="shared" si="8"/>
        <v>11</v>
      </c>
      <c r="L14" s="10"/>
      <c r="M14" s="1">
        <f t="shared" si="9"/>
        <v>42107</v>
      </c>
      <c r="N14" s="3" t="str">
        <f t="shared" si="4"/>
        <v>lundi</v>
      </c>
      <c r="O14" s="4">
        <f t="shared" si="10"/>
        <v>16</v>
      </c>
      <c r="P14" s="10"/>
      <c r="R14" s="8"/>
      <c r="S14" s="9"/>
    </row>
    <row r="15" spans="1:23" x14ac:dyDescent="0.25">
      <c r="A15" s="1">
        <f t="shared" si="11"/>
        <v>42018</v>
      </c>
      <c r="B15" s="3" t="str">
        <f t="shared" si="0"/>
        <v>mercredi</v>
      </c>
      <c r="C15" s="5">
        <f t="shared" si="1"/>
        <v>3</v>
      </c>
      <c r="D15" s="10"/>
      <c r="E15" s="1">
        <f t="shared" si="5"/>
        <v>42049</v>
      </c>
      <c r="F15" s="3" t="str">
        <f t="shared" si="2"/>
        <v>samedi</v>
      </c>
      <c r="G15" s="4">
        <f t="shared" si="6"/>
        <v>7</v>
      </c>
      <c r="H15" s="10"/>
      <c r="I15" s="1">
        <f t="shared" si="12"/>
        <v>42077</v>
      </c>
      <c r="J15" s="3" t="str">
        <f t="shared" si="3"/>
        <v>samedi</v>
      </c>
      <c r="K15" s="4">
        <f t="shared" si="8"/>
        <v>11</v>
      </c>
      <c r="L15" s="10"/>
      <c r="M15" s="1">
        <f t="shared" si="9"/>
        <v>42108</v>
      </c>
      <c r="N15" s="3" t="str">
        <f t="shared" si="4"/>
        <v>mardi</v>
      </c>
      <c r="O15" s="4">
        <f t="shared" si="10"/>
        <v>16</v>
      </c>
      <c r="P15" s="10"/>
      <c r="R15" s="8"/>
      <c r="S15" s="9"/>
    </row>
    <row r="16" spans="1:23" x14ac:dyDescent="0.25">
      <c r="A16" s="1">
        <f t="shared" si="11"/>
        <v>42019</v>
      </c>
      <c r="B16" s="3" t="str">
        <f t="shared" si="0"/>
        <v>jeudi</v>
      </c>
      <c r="C16" s="5">
        <f t="shared" si="1"/>
        <v>3</v>
      </c>
      <c r="D16" s="10"/>
      <c r="E16" s="1">
        <f t="shared" si="5"/>
        <v>42050</v>
      </c>
      <c r="F16" s="3" t="str">
        <f t="shared" si="2"/>
        <v>dimanche</v>
      </c>
      <c r="G16" s="4">
        <f t="shared" si="6"/>
        <v>7</v>
      </c>
      <c r="H16" s="10"/>
      <c r="I16" s="1">
        <f t="shared" si="12"/>
        <v>42078</v>
      </c>
      <c r="J16" s="3" t="str">
        <f t="shared" si="3"/>
        <v>dimanche</v>
      </c>
      <c r="K16" s="4">
        <f t="shared" si="8"/>
        <v>11</v>
      </c>
      <c r="L16" s="10"/>
      <c r="M16" s="1">
        <f t="shared" si="9"/>
        <v>42109</v>
      </c>
      <c r="N16" s="3" t="str">
        <f t="shared" si="4"/>
        <v>mercredi</v>
      </c>
      <c r="O16" s="4">
        <f t="shared" si="10"/>
        <v>16</v>
      </c>
      <c r="P16" s="10"/>
      <c r="R16" s="8"/>
      <c r="S16" s="9"/>
    </row>
    <row r="17" spans="1:21" x14ac:dyDescent="0.25">
      <c r="A17" s="1">
        <f t="shared" si="11"/>
        <v>42020</v>
      </c>
      <c r="B17" s="3" t="str">
        <f t="shared" si="0"/>
        <v>vendredi</v>
      </c>
      <c r="C17" s="5">
        <f t="shared" si="1"/>
        <v>3</v>
      </c>
      <c r="D17" s="10"/>
      <c r="E17" s="1">
        <f t="shared" si="5"/>
        <v>42051</v>
      </c>
      <c r="F17" s="3" t="str">
        <f t="shared" si="2"/>
        <v>lundi</v>
      </c>
      <c r="G17" s="4">
        <f t="shared" si="6"/>
        <v>8</v>
      </c>
      <c r="H17" s="10"/>
      <c r="I17" s="1">
        <f t="shared" si="12"/>
        <v>42079</v>
      </c>
      <c r="J17" s="3" t="str">
        <f t="shared" si="3"/>
        <v>lundi</v>
      </c>
      <c r="K17" s="4">
        <f t="shared" si="8"/>
        <v>12</v>
      </c>
      <c r="L17" s="10"/>
      <c r="M17" s="1">
        <f t="shared" si="9"/>
        <v>42110</v>
      </c>
      <c r="N17" s="3" t="str">
        <f t="shared" si="4"/>
        <v>jeudi</v>
      </c>
      <c r="O17" s="4">
        <f t="shared" si="10"/>
        <v>16</v>
      </c>
      <c r="P17" s="10"/>
      <c r="R17" s="8"/>
      <c r="S17" s="9"/>
    </row>
    <row r="18" spans="1:21" x14ac:dyDescent="0.25">
      <c r="A18" s="1">
        <f t="shared" si="11"/>
        <v>42021</v>
      </c>
      <c r="B18" s="3" t="str">
        <f t="shared" si="0"/>
        <v>samedi</v>
      </c>
      <c r="C18" s="5">
        <f t="shared" si="1"/>
        <v>3</v>
      </c>
      <c r="D18" s="10"/>
      <c r="E18" s="1">
        <f t="shared" si="5"/>
        <v>42052</v>
      </c>
      <c r="F18" s="3" t="str">
        <f t="shared" si="2"/>
        <v>mardi</v>
      </c>
      <c r="G18" s="4">
        <f t="shared" si="6"/>
        <v>8</v>
      </c>
      <c r="H18" s="10"/>
      <c r="I18" s="1">
        <f t="shared" si="12"/>
        <v>42080</v>
      </c>
      <c r="J18" s="3" t="str">
        <f t="shared" si="3"/>
        <v>mardi</v>
      </c>
      <c r="K18" s="4">
        <f t="shared" si="8"/>
        <v>12</v>
      </c>
      <c r="L18" s="10"/>
      <c r="M18" s="1">
        <f t="shared" si="9"/>
        <v>42111</v>
      </c>
      <c r="N18" s="3" t="str">
        <f t="shared" si="4"/>
        <v>vendredi</v>
      </c>
      <c r="O18" s="4">
        <f t="shared" si="10"/>
        <v>16</v>
      </c>
      <c r="P18" s="10"/>
      <c r="R18" s="8"/>
      <c r="S18" s="9"/>
    </row>
    <row r="19" spans="1:21" x14ac:dyDescent="0.25">
      <c r="A19" s="1">
        <f t="shared" si="11"/>
        <v>42022</v>
      </c>
      <c r="B19" s="3" t="str">
        <f t="shared" si="0"/>
        <v>dimanche</v>
      </c>
      <c r="C19" s="5">
        <f t="shared" si="1"/>
        <v>3</v>
      </c>
      <c r="D19" s="10"/>
      <c r="E19" s="1">
        <f t="shared" si="5"/>
        <v>42053</v>
      </c>
      <c r="F19" s="3" t="str">
        <f t="shared" si="2"/>
        <v>mercredi</v>
      </c>
      <c r="G19" s="4">
        <f t="shared" si="6"/>
        <v>8</v>
      </c>
      <c r="H19" s="10"/>
      <c r="I19" s="1">
        <f t="shared" si="12"/>
        <v>42081</v>
      </c>
      <c r="J19" s="3" t="str">
        <f t="shared" si="3"/>
        <v>mercredi</v>
      </c>
      <c r="K19" s="4">
        <f t="shared" si="8"/>
        <v>12</v>
      </c>
      <c r="L19" s="10"/>
      <c r="M19" s="1">
        <f t="shared" si="9"/>
        <v>42112</v>
      </c>
      <c r="N19" s="3" t="str">
        <f t="shared" si="4"/>
        <v>samedi</v>
      </c>
      <c r="O19" s="4">
        <f t="shared" si="10"/>
        <v>16</v>
      </c>
      <c r="P19" s="10"/>
      <c r="R19" s="8"/>
      <c r="S19" s="9"/>
    </row>
    <row r="20" spans="1:21" x14ac:dyDescent="0.25">
      <c r="A20" s="1">
        <f t="shared" si="11"/>
        <v>42023</v>
      </c>
      <c r="B20" s="3" t="str">
        <f t="shared" si="0"/>
        <v>lundi</v>
      </c>
      <c r="C20" s="5">
        <f t="shared" si="1"/>
        <v>4</v>
      </c>
      <c r="D20" s="10"/>
      <c r="E20" s="1">
        <f t="shared" si="5"/>
        <v>42054</v>
      </c>
      <c r="F20" s="3" t="str">
        <f t="shared" si="2"/>
        <v>jeudi</v>
      </c>
      <c r="G20" s="4">
        <f t="shared" si="6"/>
        <v>8</v>
      </c>
      <c r="H20" s="10"/>
      <c r="I20" s="1">
        <f t="shared" si="12"/>
        <v>42082</v>
      </c>
      <c r="J20" s="3" t="str">
        <f t="shared" si="3"/>
        <v>jeudi</v>
      </c>
      <c r="K20" s="4">
        <f t="shared" si="8"/>
        <v>12</v>
      </c>
      <c r="L20" s="10"/>
      <c r="M20" s="1">
        <f t="shared" si="9"/>
        <v>42113</v>
      </c>
      <c r="N20" s="3" t="str">
        <f t="shared" si="4"/>
        <v>dimanche</v>
      </c>
      <c r="O20" s="4">
        <f t="shared" si="10"/>
        <v>16</v>
      </c>
      <c r="P20" s="10"/>
      <c r="R20" s="8"/>
      <c r="S20" s="9"/>
    </row>
    <row r="21" spans="1:21" x14ac:dyDescent="0.25">
      <c r="A21" s="1">
        <f t="shared" si="11"/>
        <v>42024</v>
      </c>
      <c r="B21" s="3" t="str">
        <f t="shared" si="0"/>
        <v>mardi</v>
      </c>
      <c r="C21" s="5">
        <f t="shared" si="1"/>
        <v>4</v>
      </c>
      <c r="D21" s="10"/>
      <c r="E21" s="1">
        <f t="shared" si="5"/>
        <v>42055</v>
      </c>
      <c r="F21" s="3" t="str">
        <f t="shared" si="2"/>
        <v>vendredi</v>
      </c>
      <c r="G21" s="4">
        <f t="shared" si="6"/>
        <v>8</v>
      </c>
      <c r="H21" s="10"/>
      <c r="I21" s="1">
        <f t="shared" si="12"/>
        <v>42083</v>
      </c>
      <c r="J21" s="3" t="str">
        <f t="shared" si="3"/>
        <v>vendredi</v>
      </c>
      <c r="K21" s="4">
        <f t="shared" si="8"/>
        <v>12</v>
      </c>
      <c r="L21" s="10"/>
      <c r="M21" s="1">
        <f t="shared" si="9"/>
        <v>42114</v>
      </c>
      <c r="N21" s="3" t="str">
        <f t="shared" si="4"/>
        <v>lundi</v>
      </c>
      <c r="O21" s="4">
        <f t="shared" si="10"/>
        <v>17</v>
      </c>
      <c r="P21" s="10"/>
      <c r="R21" s="8"/>
      <c r="S21" s="9"/>
    </row>
    <row r="22" spans="1:21" x14ac:dyDescent="0.25">
      <c r="A22" s="1">
        <f t="shared" si="11"/>
        <v>42025</v>
      </c>
      <c r="B22" s="3" t="str">
        <f t="shared" si="0"/>
        <v>mercredi</v>
      </c>
      <c r="C22" s="5">
        <f t="shared" si="1"/>
        <v>4</v>
      </c>
      <c r="D22" s="10"/>
      <c r="E22" s="1">
        <f t="shared" si="5"/>
        <v>42056</v>
      </c>
      <c r="F22" s="3" t="str">
        <f t="shared" si="2"/>
        <v>samedi</v>
      </c>
      <c r="G22" s="4">
        <f t="shared" si="6"/>
        <v>8</v>
      </c>
      <c r="H22" s="10"/>
      <c r="I22" s="1">
        <f t="shared" si="12"/>
        <v>42084</v>
      </c>
      <c r="J22" s="3" t="str">
        <f t="shared" si="3"/>
        <v>samedi</v>
      </c>
      <c r="K22" s="4">
        <f t="shared" si="8"/>
        <v>12</v>
      </c>
      <c r="L22" s="10"/>
      <c r="M22" s="1">
        <f t="shared" si="9"/>
        <v>42115</v>
      </c>
      <c r="N22" s="3" t="str">
        <f t="shared" si="4"/>
        <v>mardi</v>
      </c>
      <c r="O22" s="4">
        <f t="shared" si="10"/>
        <v>17</v>
      </c>
      <c r="P22" s="10"/>
      <c r="R22" s="8"/>
      <c r="S22" s="9"/>
    </row>
    <row r="23" spans="1:21" x14ac:dyDescent="0.25">
      <c r="A23" s="1">
        <f t="shared" si="11"/>
        <v>42026</v>
      </c>
      <c r="B23" s="3" t="str">
        <f t="shared" si="0"/>
        <v>jeudi</v>
      </c>
      <c r="C23" s="5">
        <f t="shared" si="1"/>
        <v>4</v>
      </c>
      <c r="D23" s="10"/>
      <c r="E23" s="1">
        <f t="shared" si="5"/>
        <v>42057</v>
      </c>
      <c r="F23" s="3" t="str">
        <f t="shared" si="2"/>
        <v>dimanche</v>
      </c>
      <c r="G23" s="4">
        <f t="shared" si="6"/>
        <v>8</v>
      </c>
      <c r="H23" s="10"/>
      <c r="I23" s="1">
        <f t="shared" si="12"/>
        <v>42085</v>
      </c>
      <c r="J23" s="3" t="str">
        <f t="shared" si="3"/>
        <v>dimanche</v>
      </c>
      <c r="K23" s="4">
        <f t="shared" si="8"/>
        <v>12</v>
      </c>
      <c r="L23" s="10"/>
      <c r="M23" s="1">
        <f t="shared" si="9"/>
        <v>42116</v>
      </c>
      <c r="N23" s="3" t="str">
        <f t="shared" si="4"/>
        <v>mercredi</v>
      </c>
      <c r="O23" s="4">
        <f t="shared" si="10"/>
        <v>17</v>
      </c>
      <c r="P23" s="10"/>
      <c r="R23" s="8"/>
      <c r="S23" s="9"/>
    </row>
    <row r="24" spans="1:21" x14ac:dyDescent="0.25">
      <c r="A24" s="1">
        <f t="shared" si="11"/>
        <v>42027</v>
      </c>
      <c r="B24" s="3" t="str">
        <f t="shared" si="0"/>
        <v>vendredi</v>
      </c>
      <c r="C24" s="5">
        <f t="shared" si="1"/>
        <v>4</v>
      </c>
      <c r="D24" s="10"/>
      <c r="E24" s="1">
        <f t="shared" si="5"/>
        <v>42058</v>
      </c>
      <c r="F24" s="3" t="str">
        <f t="shared" si="2"/>
        <v>lundi</v>
      </c>
      <c r="G24" s="4">
        <f t="shared" si="6"/>
        <v>9</v>
      </c>
      <c r="H24" s="10"/>
      <c r="I24" s="1">
        <f t="shared" si="12"/>
        <v>42086</v>
      </c>
      <c r="J24" s="3" t="str">
        <f t="shared" si="3"/>
        <v>lundi</v>
      </c>
      <c r="K24" s="4">
        <f t="shared" si="8"/>
        <v>13</v>
      </c>
      <c r="L24" s="10"/>
      <c r="M24" s="1">
        <f t="shared" si="9"/>
        <v>42117</v>
      </c>
      <c r="N24" s="3" t="str">
        <f t="shared" si="4"/>
        <v>jeudi</v>
      </c>
      <c r="O24" s="4">
        <f t="shared" si="10"/>
        <v>17</v>
      </c>
      <c r="P24" s="10"/>
      <c r="R24" s="8"/>
      <c r="S24" s="9"/>
    </row>
    <row r="25" spans="1:21" x14ac:dyDescent="0.25">
      <c r="A25" s="1">
        <f t="shared" si="11"/>
        <v>42028</v>
      </c>
      <c r="B25" s="3" t="str">
        <f t="shared" si="0"/>
        <v>samedi</v>
      </c>
      <c r="C25" s="5">
        <f t="shared" si="1"/>
        <v>4</v>
      </c>
      <c r="D25" s="10"/>
      <c r="E25" s="1">
        <f t="shared" si="5"/>
        <v>42059</v>
      </c>
      <c r="F25" s="3" t="str">
        <f t="shared" si="2"/>
        <v>mardi</v>
      </c>
      <c r="G25" s="4">
        <f t="shared" si="6"/>
        <v>9</v>
      </c>
      <c r="H25" s="10"/>
      <c r="I25" s="1">
        <f t="shared" si="12"/>
        <v>42087</v>
      </c>
      <c r="J25" s="3" t="str">
        <f t="shared" si="3"/>
        <v>mardi</v>
      </c>
      <c r="K25" s="4">
        <f t="shared" si="8"/>
        <v>13</v>
      </c>
      <c r="L25" s="10"/>
      <c r="M25" s="1">
        <f t="shared" si="9"/>
        <v>42118</v>
      </c>
      <c r="N25" s="3" t="str">
        <f t="shared" si="4"/>
        <v>vendredi</v>
      </c>
      <c r="O25" s="4">
        <f t="shared" si="10"/>
        <v>17</v>
      </c>
      <c r="P25" s="10"/>
      <c r="R25" s="8"/>
      <c r="S25" s="9"/>
    </row>
    <row r="26" spans="1:21" x14ac:dyDescent="0.25">
      <c r="A26" s="1">
        <f t="shared" si="11"/>
        <v>42029</v>
      </c>
      <c r="B26" s="3" t="str">
        <f t="shared" si="0"/>
        <v>dimanche</v>
      </c>
      <c r="C26" s="5">
        <f t="shared" si="1"/>
        <v>4</v>
      </c>
      <c r="D26" s="10"/>
      <c r="E26" s="1">
        <f t="shared" si="5"/>
        <v>42060</v>
      </c>
      <c r="F26" s="3" t="str">
        <f t="shared" si="2"/>
        <v>mercredi</v>
      </c>
      <c r="G26" s="4">
        <f t="shared" si="6"/>
        <v>9</v>
      </c>
      <c r="H26" s="10"/>
      <c r="I26" s="1">
        <f t="shared" si="12"/>
        <v>42088</v>
      </c>
      <c r="J26" s="3" t="str">
        <f t="shared" si="3"/>
        <v>mercredi</v>
      </c>
      <c r="K26" s="4">
        <f t="shared" si="8"/>
        <v>13</v>
      </c>
      <c r="L26" s="10"/>
      <c r="M26" s="1">
        <f t="shared" si="9"/>
        <v>42119</v>
      </c>
      <c r="N26" s="3" t="str">
        <f t="shared" si="4"/>
        <v>samedi</v>
      </c>
      <c r="O26" s="4">
        <f t="shared" si="10"/>
        <v>17</v>
      </c>
      <c r="P26" s="10"/>
      <c r="R26" s="8"/>
      <c r="S26" s="9"/>
    </row>
    <row r="27" spans="1:21" x14ac:dyDescent="0.25">
      <c r="A27" s="1">
        <f t="shared" si="11"/>
        <v>42030</v>
      </c>
      <c r="B27" s="3" t="str">
        <f t="shared" si="0"/>
        <v>lundi</v>
      </c>
      <c r="C27" s="5">
        <f t="shared" si="1"/>
        <v>5</v>
      </c>
      <c r="D27" s="10"/>
      <c r="E27" s="1">
        <f t="shared" si="5"/>
        <v>42061</v>
      </c>
      <c r="F27" s="3" t="str">
        <f t="shared" si="2"/>
        <v>jeudi</v>
      </c>
      <c r="G27" s="4">
        <f t="shared" si="6"/>
        <v>9</v>
      </c>
      <c r="H27" s="10"/>
      <c r="I27" s="1">
        <f t="shared" si="12"/>
        <v>42089</v>
      </c>
      <c r="J27" s="3" t="str">
        <f t="shared" si="3"/>
        <v>jeudi</v>
      </c>
      <c r="K27" s="4">
        <f t="shared" si="8"/>
        <v>13</v>
      </c>
      <c r="L27" s="10"/>
      <c r="M27" s="1">
        <f t="shared" si="9"/>
        <v>42120</v>
      </c>
      <c r="N27" s="3" t="str">
        <f t="shared" si="4"/>
        <v>dimanche</v>
      </c>
      <c r="O27" s="4">
        <f t="shared" si="10"/>
        <v>17</v>
      </c>
      <c r="P27" s="10"/>
      <c r="R27" s="8"/>
      <c r="S27" s="9"/>
    </row>
    <row r="28" spans="1:21" x14ac:dyDescent="0.25">
      <c r="A28" s="1">
        <f t="shared" si="11"/>
        <v>42031</v>
      </c>
      <c r="B28" s="3" t="str">
        <f t="shared" si="0"/>
        <v>mardi</v>
      </c>
      <c r="C28" s="5">
        <f t="shared" si="1"/>
        <v>5</v>
      </c>
      <c r="D28" s="10"/>
      <c r="E28" s="1">
        <f t="shared" si="5"/>
        <v>42062</v>
      </c>
      <c r="F28" s="3" t="str">
        <f t="shared" si="2"/>
        <v>vendredi</v>
      </c>
      <c r="G28" s="4">
        <f t="shared" si="6"/>
        <v>9</v>
      </c>
      <c r="H28" s="10"/>
      <c r="I28" s="1">
        <f t="shared" si="12"/>
        <v>42090</v>
      </c>
      <c r="J28" s="3" t="str">
        <f t="shared" si="3"/>
        <v>vendredi</v>
      </c>
      <c r="K28" s="4">
        <f t="shared" si="8"/>
        <v>13</v>
      </c>
      <c r="L28" s="10"/>
      <c r="M28" s="1">
        <f t="shared" si="9"/>
        <v>42121</v>
      </c>
      <c r="N28" s="3" t="str">
        <f t="shared" si="4"/>
        <v>lundi</v>
      </c>
      <c r="O28" s="4">
        <f t="shared" si="10"/>
        <v>18</v>
      </c>
      <c r="P28" s="10"/>
      <c r="R28" s="9"/>
      <c r="S28" s="9"/>
    </row>
    <row r="29" spans="1:21" x14ac:dyDescent="0.25">
      <c r="A29" s="1">
        <f t="shared" si="11"/>
        <v>42032</v>
      </c>
      <c r="B29" s="3" t="str">
        <f t="shared" si="0"/>
        <v>mercredi</v>
      </c>
      <c r="C29" s="5">
        <f t="shared" si="1"/>
        <v>5</v>
      </c>
      <c r="D29" s="10"/>
      <c r="E29" s="1">
        <f t="shared" si="5"/>
        <v>42063</v>
      </c>
      <c r="F29" s="3" t="str">
        <f t="shared" si="2"/>
        <v>samedi</v>
      </c>
      <c r="G29" s="4">
        <f t="shared" si="6"/>
        <v>9</v>
      </c>
      <c r="H29" s="10"/>
      <c r="I29" s="1">
        <f t="shared" si="12"/>
        <v>42091</v>
      </c>
      <c r="J29" s="3" t="str">
        <f t="shared" si="3"/>
        <v>samedi</v>
      </c>
      <c r="K29" s="4">
        <f t="shared" si="8"/>
        <v>13</v>
      </c>
      <c r="L29" s="10"/>
      <c r="M29" s="1">
        <f t="shared" si="9"/>
        <v>42122</v>
      </c>
      <c r="N29" s="3" t="str">
        <f t="shared" si="4"/>
        <v>mardi</v>
      </c>
      <c r="O29" s="4">
        <f t="shared" si="10"/>
        <v>18</v>
      </c>
      <c r="P29" s="10"/>
    </row>
    <row r="30" spans="1:21" x14ac:dyDescent="0.25">
      <c r="A30" s="1">
        <f t="shared" si="11"/>
        <v>42033</v>
      </c>
      <c r="B30" s="3" t="str">
        <f t="shared" si="0"/>
        <v>jeudi</v>
      </c>
      <c r="C30" s="5">
        <f t="shared" si="1"/>
        <v>5</v>
      </c>
      <c r="D30" s="11"/>
      <c r="E30" s="1" t="str">
        <f>IF(R4=365,E29+1,"")</f>
        <v/>
      </c>
      <c r="F30" s="3" t="str">
        <f t="shared" ref="F30" si="13">TEXT(E30,"jjjj")</f>
        <v/>
      </c>
      <c r="G30" s="4" t="e">
        <f t="shared" si="6"/>
        <v>#VALUE!</v>
      </c>
      <c r="H30" s="11"/>
      <c r="I30" s="1">
        <f t="shared" si="12"/>
        <v>42092</v>
      </c>
      <c r="J30" s="3" t="str">
        <f t="shared" si="3"/>
        <v>dimanche</v>
      </c>
      <c r="K30" s="4">
        <f t="shared" si="8"/>
        <v>13</v>
      </c>
      <c r="L30" s="11"/>
      <c r="M30" s="1">
        <f t="shared" si="9"/>
        <v>42123</v>
      </c>
      <c r="N30" s="3" t="str">
        <f t="shared" si="4"/>
        <v>mercredi</v>
      </c>
      <c r="O30" s="4">
        <f t="shared" si="10"/>
        <v>18</v>
      </c>
      <c r="P30" s="11"/>
      <c r="U30" s="7"/>
    </row>
    <row r="31" spans="1:21" x14ac:dyDescent="0.25">
      <c r="A31" s="1">
        <f t="shared" si="11"/>
        <v>42034</v>
      </c>
      <c r="B31" s="3" t="str">
        <f t="shared" si="0"/>
        <v>vendredi</v>
      </c>
      <c r="C31" s="5">
        <f t="shared" si="1"/>
        <v>5</v>
      </c>
      <c r="D31" s="11"/>
      <c r="H31" s="11"/>
      <c r="I31" s="1">
        <f t="shared" si="12"/>
        <v>42093</v>
      </c>
      <c r="J31" s="3" t="str">
        <f t="shared" si="3"/>
        <v>lundi</v>
      </c>
      <c r="K31" s="4">
        <f t="shared" si="8"/>
        <v>14</v>
      </c>
      <c r="L31" s="11"/>
      <c r="M31" s="1">
        <f t="shared" si="9"/>
        <v>42124</v>
      </c>
      <c r="N31" s="3" t="str">
        <f t="shared" si="4"/>
        <v>jeudi</v>
      </c>
      <c r="O31" s="4">
        <f t="shared" si="10"/>
        <v>18</v>
      </c>
      <c r="P31" s="11"/>
    </row>
    <row r="32" spans="1:21" x14ac:dyDescent="0.25">
      <c r="A32" s="1">
        <f t="shared" si="11"/>
        <v>42035</v>
      </c>
      <c r="B32" s="3" t="str">
        <f t="shared" si="0"/>
        <v>samedi</v>
      </c>
      <c r="C32" s="5">
        <f t="shared" si="1"/>
        <v>5</v>
      </c>
      <c r="D32" s="11"/>
      <c r="H32" s="11"/>
      <c r="I32" s="1">
        <f t="shared" si="12"/>
        <v>42094</v>
      </c>
      <c r="J32" s="3" t="str">
        <f t="shared" si="3"/>
        <v>mardi</v>
      </c>
      <c r="K32" s="4">
        <f t="shared" si="8"/>
        <v>14</v>
      </c>
      <c r="L32" s="11"/>
      <c r="P32" s="11"/>
    </row>
    <row r="33" spans="1:16" ht="14.1" customHeight="1" x14ac:dyDescent="0.25">
      <c r="A33" s="11"/>
      <c r="B33" s="12"/>
      <c r="C33" s="13"/>
      <c r="D33" s="11"/>
      <c r="E33" s="12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spans="1:16" x14ac:dyDescent="0.25">
      <c r="A34" s="1">
        <f>M31+1</f>
        <v>42125</v>
      </c>
      <c r="B34" s="3" t="str">
        <f t="shared" ref="B34:B64" si="14">TEXT(A34,"jjjj")</f>
        <v>vendredi</v>
      </c>
      <c r="C34" s="4">
        <f>WEEKNUM(A34,2)</f>
        <v>18</v>
      </c>
      <c r="D34" s="10"/>
      <c r="E34" s="1">
        <f>A64+1</f>
        <v>42156</v>
      </c>
      <c r="F34" s="3" t="str">
        <f t="shared" ref="F34:F63" si="15">TEXT(E34,"jjjj")</f>
        <v>lundi</v>
      </c>
      <c r="G34" s="4">
        <f>WEEKNUM(E34,2)</f>
        <v>23</v>
      </c>
      <c r="H34" s="10"/>
      <c r="I34" s="1">
        <f>E63+1</f>
        <v>42186</v>
      </c>
      <c r="J34" s="3" t="str">
        <f t="shared" ref="J34:J64" si="16">TEXT(I34,"jjjj")</f>
        <v>mercredi</v>
      </c>
      <c r="K34" s="4">
        <f>WEEKNUM(I34,2)</f>
        <v>27</v>
      </c>
      <c r="L34" s="10"/>
      <c r="M34" s="1">
        <f>I64+1</f>
        <v>42217</v>
      </c>
      <c r="N34" s="3" t="str">
        <f t="shared" ref="N34:N64" si="17">TEXT(M34,"jjjj")</f>
        <v>samedi</v>
      </c>
      <c r="O34" s="4">
        <f>WEEKNUM(M34,2)</f>
        <v>31</v>
      </c>
      <c r="P34" s="10"/>
    </row>
    <row r="35" spans="1:16" x14ac:dyDescent="0.25">
      <c r="A35" s="1">
        <f t="shared" ref="A35:A43" si="18">A34+1</f>
        <v>42126</v>
      </c>
      <c r="B35" s="3" t="str">
        <f t="shared" si="14"/>
        <v>samedi</v>
      </c>
      <c r="C35" s="4">
        <f t="shared" ref="C35:C64" si="19">WEEKNUM(A35,2)</f>
        <v>18</v>
      </c>
      <c r="D35" s="10"/>
      <c r="E35" s="1">
        <f t="shared" ref="E35:E63" si="20">E34+1</f>
        <v>42157</v>
      </c>
      <c r="F35" s="3" t="str">
        <f t="shared" si="15"/>
        <v>mardi</v>
      </c>
      <c r="G35" s="4">
        <f t="shared" ref="G35:G63" si="21">WEEKNUM(E35,2)</f>
        <v>23</v>
      </c>
      <c r="H35" s="10"/>
      <c r="I35" s="1">
        <f t="shared" ref="I35:I47" si="22">I34+1</f>
        <v>42187</v>
      </c>
      <c r="J35" s="3" t="str">
        <f t="shared" si="16"/>
        <v>jeudi</v>
      </c>
      <c r="K35" s="4">
        <f t="shared" ref="K35:K64" si="23">WEEKNUM(I35,2)</f>
        <v>27</v>
      </c>
      <c r="L35" s="10"/>
      <c r="M35" s="1">
        <f t="shared" ref="M35:M64" si="24">M34+1</f>
        <v>42218</v>
      </c>
      <c r="N35" s="3" t="str">
        <f t="shared" si="17"/>
        <v>dimanche</v>
      </c>
      <c r="O35" s="4">
        <f t="shared" ref="O35:O64" si="25">WEEKNUM(M35,2)</f>
        <v>31</v>
      </c>
      <c r="P35" s="10"/>
    </row>
    <row r="36" spans="1:16" x14ac:dyDescent="0.25">
      <c r="A36" s="1">
        <f t="shared" si="18"/>
        <v>42127</v>
      </c>
      <c r="B36" s="3" t="str">
        <f t="shared" si="14"/>
        <v>dimanche</v>
      </c>
      <c r="C36" s="4">
        <f t="shared" si="19"/>
        <v>18</v>
      </c>
      <c r="D36" s="10"/>
      <c r="E36" s="1">
        <f t="shared" si="20"/>
        <v>42158</v>
      </c>
      <c r="F36" s="3" t="str">
        <f t="shared" si="15"/>
        <v>mercredi</v>
      </c>
      <c r="G36" s="4">
        <f t="shared" si="21"/>
        <v>23</v>
      </c>
      <c r="H36" s="10"/>
      <c r="I36" s="1">
        <f t="shared" si="22"/>
        <v>42188</v>
      </c>
      <c r="J36" s="3" t="str">
        <f t="shared" si="16"/>
        <v>vendredi</v>
      </c>
      <c r="K36" s="4">
        <f t="shared" si="23"/>
        <v>27</v>
      </c>
      <c r="L36" s="10"/>
      <c r="M36" s="1">
        <f t="shared" si="24"/>
        <v>42219</v>
      </c>
      <c r="N36" s="3" t="str">
        <f t="shared" si="17"/>
        <v>lundi</v>
      </c>
      <c r="O36" s="4">
        <f t="shared" si="25"/>
        <v>32</v>
      </c>
      <c r="P36" s="10"/>
    </row>
    <row r="37" spans="1:16" x14ac:dyDescent="0.25">
      <c r="A37" s="1">
        <f t="shared" si="18"/>
        <v>42128</v>
      </c>
      <c r="B37" s="3" t="str">
        <f t="shared" si="14"/>
        <v>lundi</v>
      </c>
      <c r="C37" s="4">
        <f t="shared" si="19"/>
        <v>19</v>
      </c>
      <c r="D37" s="10"/>
      <c r="E37" s="1">
        <f t="shared" si="20"/>
        <v>42159</v>
      </c>
      <c r="F37" s="3" t="str">
        <f t="shared" si="15"/>
        <v>jeudi</v>
      </c>
      <c r="G37" s="4">
        <f t="shared" si="21"/>
        <v>23</v>
      </c>
      <c r="H37" s="10"/>
      <c r="I37" s="1">
        <f t="shared" si="22"/>
        <v>42189</v>
      </c>
      <c r="J37" s="3" t="str">
        <f t="shared" si="16"/>
        <v>samedi</v>
      </c>
      <c r="K37" s="4">
        <f t="shared" si="23"/>
        <v>27</v>
      </c>
      <c r="L37" s="10"/>
      <c r="M37" s="1">
        <f t="shared" si="24"/>
        <v>42220</v>
      </c>
      <c r="N37" s="3" t="str">
        <f t="shared" si="17"/>
        <v>mardi</v>
      </c>
      <c r="O37" s="4">
        <f t="shared" si="25"/>
        <v>32</v>
      </c>
      <c r="P37" s="10"/>
    </row>
    <row r="38" spans="1:16" x14ac:dyDescent="0.25">
      <c r="A38" s="1">
        <f t="shared" si="18"/>
        <v>42129</v>
      </c>
      <c r="B38" s="3" t="str">
        <f t="shared" si="14"/>
        <v>mardi</v>
      </c>
      <c r="C38" s="4">
        <f t="shared" si="19"/>
        <v>19</v>
      </c>
      <c r="D38" s="10"/>
      <c r="E38" s="1">
        <f t="shared" si="20"/>
        <v>42160</v>
      </c>
      <c r="F38" s="3" t="str">
        <f t="shared" si="15"/>
        <v>vendredi</v>
      </c>
      <c r="G38" s="4">
        <f t="shared" si="21"/>
        <v>23</v>
      </c>
      <c r="H38" s="10"/>
      <c r="I38" s="1">
        <f t="shared" si="22"/>
        <v>42190</v>
      </c>
      <c r="J38" s="3" t="str">
        <f t="shared" si="16"/>
        <v>dimanche</v>
      </c>
      <c r="K38" s="4">
        <f t="shared" si="23"/>
        <v>27</v>
      </c>
      <c r="L38" s="10"/>
      <c r="M38" s="1">
        <f t="shared" si="24"/>
        <v>42221</v>
      </c>
      <c r="N38" s="3" t="str">
        <f t="shared" si="17"/>
        <v>mercredi</v>
      </c>
      <c r="O38" s="4">
        <f t="shared" si="25"/>
        <v>32</v>
      </c>
      <c r="P38" s="10"/>
    </row>
    <row r="39" spans="1:16" x14ac:dyDescent="0.25">
      <c r="A39" s="1">
        <f t="shared" si="18"/>
        <v>42130</v>
      </c>
      <c r="B39" s="3" t="str">
        <f t="shared" si="14"/>
        <v>mercredi</v>
      </c>
      <c r="C39" s="4">
        <f t="shared" si="19"/>
        <v>19</v>
      </c>
      <c r="D39" s="10"/>
      <c r="E39" s="1">
        <f t="shared" si="20"/>
        <v>42161</v>
      </c>
      <c r="F39" s="3" t="str">
        <f t="shared" si="15"/>
        <v>samedi</v>
      </c>
      <c r="G39" s="4">
        <f t="shared" si="21"/>
        <v>23</v>
      </c>
      <c r="H39" s="10"/>
      <c r="I39" s="1">
        <f t="shared" si="22"/>
        <v>42191</v>
      </c>
      <c r="J39" s="3" t="str">
        <f t="shared" si="16"/>
        <v>lundi</v>
      </c>
      <c r="K39" s="4">
        <f t="shared" si="23"/>
        <v>28</v>
      </c>
      <c r="L39" s="10"/>
      <c r="M39" s="1">
        <f t="shared" si="24"/>
        <v>42222</v>
      </c>
      <c r="N39" s="3" t="str">
        <f t="shared" si="17"/>
        <v>jeudi</v>
      </c>
      <c r="O39" s="4">
        <f t="shared" si="25"/>
        <v>32</v>
      </c>
      <c r="P39" s="10"/>
    </row>
    <row r="40" spans="1:16" x14ac:dyDescent="0.25">
      <c r="A40" s="1">
        <f t="shared" si="18"/>
        <v>42131</v>
      </c>
      <c r="B40" s="3" t="str">
        <f t="shared" si="14"/>
        <v>jeudi</v>
      </c>
      <c r="C40" s="4">
        <f t="shared" si="19"/>
        <v>19</v>
      </c>
      <c r="D40" s="10"/>
      <c r="E40" s="1">
        <f t="shared" si="20"/>
        <v>42162</v>
      </c>
      <c r="F40" s="3" t="str">
        <f t="shared" si="15"/>
        <v>dimanche</v>
      </c>
      <c r="G40" s="4">
        <f t="shared" si="21"/>
        <v>23</v>
      </c>
      <c r="H40" s="10"/>
      <c r="I40" s="1">
        <f t="shared" si="22"/>
        <v>42192</v>
      </c>
      <c r="J40" s="3" t="str">
        <f t="shared" si="16"/>
        <v>mardi</v>
      </c>
      <c r="K40" s="4">
        <f t="shared" si="23"/>
        <v>28</v>
      </c>
      <c r="L40" s="10"/>
      <c r="M40" s="1">
        <f t="shared" si="24"/>
        <v>42223</v>
      </c>
      <c r="N40" s="3" t="str">
        <f t="shared" si="17"/>
        <v>vendredi</v>
      </c>
      <c r="O40" s="4">
        <f t="shared" si="25"/>
        <v>32</v>
      </c>
      <c r="P40" s="10"/>
    </row>
    <row r="41" spans="1:16" x14ac:dyDescent="0.25">
      <c r="A41" s="1">
        <f t="shared" si="18"/>
        <v>42132</v>
      </c>
      <c r="B41" s="3" t="str">
        <f t="shared" si="14"/>
        <v>vendredi</v>
      </c>
      <c r="C41" s="4">
        <f t="shared" si="19"/>
        <v>19</v>
      </c>
      <c r="D41" s="10"/>
      <c r="E41" s="1">
        <f t="shared" si="20"/>
        <v>42163</v>
      </c>
      <c r="F41" s="3" t="str">
        <f t="shared" si="15"/>
        <v>lundi</v>
      </c>
      <c r="G41" s="4">
        <f t="shared" si="21"/>
        <v>24</v>
      </c>
      <c r="H41" s="10"/>
      <c r="I41" s="1">
        <f t="shared" si="22"/>
        <v>42193</v>
      </c>
      <c r="J41" s="3" t="str">
        <f t="shared" si="16"/>
        <v>mercredi</v>
      </c>
      <c r="K41" s="4">
        <f t="shared" si="23"/>
        <v>28</v>
      </c>
      <c r="L41" s="10"/>
      <c r="M41" s="1">
        <f t="shared" si="24"/>
        <v>42224</v>
      </c>
      <c r="N41" s="3" t="str">
        <f t="shared" si="17"/>
        <v>samedi</v>
      </c>
      <c r="O41" s="4">
        <f t="shared" si="25"/>
        <v>32</v>
      </c>
      <c r="P41" s="10"/>
    </row>
    <row r="42" spans="1:16" x14ac:dyDescent="0.25">
      <c r="A42" s="1">
        <f t="shared" si="18"/>
        <v>42133</v>
      </c>
      <c r="B42" s="3" t="str">
        <f t="shared" si="14"/>
        <v>samedi</v>
      </c>
      <c r="C42" s="4">
        <f t="shared" si="19"/>
        <v>19</v>
      </c>
      <c r="D42" s="10"/>
      <c r="E42" s="1">
        <f t="shared" si="20"/>
        <v>42164</v>
      </c>
      <c r="F42" s="3" t="str">
        <f t="shared" si="15"/>
        <v>mardi</v>
      </c>
      <c r="G42" s="4">
        <f t="shared" si="21"/>
        <v>24</v>
      </c>
      <c r="H42" s="10"/>
      <c r="I42" s="1">
        <f t="shared" si="22"/>
        <v>42194</v>
      </c>
      <c r="J42" s="3" t="str">
        <f t="shared" si="16"/>
        <v>jeudi</v>
      </c>
      <c r="K42" s="4">
        <f t="shared" si="23"/>
        <v>28</v>
      </c>
      <c r="L42" s="10"/>
      <c r="M42" s="1">
        <f t="shared" si="24"/>
        <v>42225</v>
      </c>
      <c r="N42" s="3" t="str">
        <f t="shared" si="17"/>
        <v>dimanche</v>
      </c>
      <c r="O42" s="4">
        <f t="shared" si="25"/>
        <v>32</v>
      </c>
      <c r="P42" s="10"/>
    </row>
    <row r="43" spans="1:16" x14ac:dyDescent="0.25">
      <c r="A43" s="1">
        <f t="shared" si="18"/>
        <v>42134</v>
      </c>
      <c r="B43" s="3" t="str">
        <f t="shared" si="14"/>
        <v>dimanche</v>
      </c>
      <c r="C43" s="4">
        <f t="shared" si="19"/>
        <v>19</v>
      </c>
      <c r="D43" s="10"/>
      <c r="E43" s="1">
        <f t="shared" si="20"/>
        <v>42165</v>
      </c>
      <c r="F43" s="3" t="str">
        <f t="shared" si="15"/>
        <v>mercredi</v>
      </c>
      <c r="G43" s="4">
        <f t="shared" si="21"/>
        <v>24</v>
      </c>
      <c r="H43" s="10"/>
      <c r="I43" s="1">
        <f t="shared" si="22"/>
        <v>42195</v>
      </c>
      <c r="J43" s="3" t="str">
        <f t="shared" si="16"/>
        <v>vendredi</v>
      </c>
      <c r="K43" s="4">
        <f t="shared" si="23"/>
        <v>28</v>
      </c>
      <c r="L43" s="10"/>
      <c r="M43" s="1">
        <f t="shared" si="24"/>
        <v>42226</v>
      </c>
      <c r="N43" s="3" t="str">
        <f t="shared" si="17"/>
        <v>lundi</v>
      </c>
      <c r="O43" s="4">
        <f t="shared" si="25"/>
        <v>33</v>
      </c>
      <c r="P43" s="10"/>
    </row>
    <row r="44" spans="1:16" x14ac:dyDescent="0.25">
      <c r="A44" s="1">
        <f>A43+1</f>
        <v>42135</v>
      </c>
      <c r="B44" s="3" t="str">
        <f t="shared" si="14"/>
        <v>lundi</v>
      </c>
      <c r="C44" s="4">
        <f t="shared" si="19"/>
        <v>20</v>
      </c>
      <c r="D44" s="10"/>
      <c r="E44" s="1">
        <f>E43+1</f>
        <v>42166</v>
      </c>
      <c r="F44" s="3" t="str">
        <f t="shared" si="15"/>
        <v>jeudi</v>
      </c>
      <c r="G44" s="4">
        <f t="shared" si="21"/>
        <v>24</v>
      </c>
      <c r="H44" s="10"/>
      <c r="I44" s="1">
        <f>I43+1</f>
        <v>42196</v>
      </c>
      <c r="J44" s="3" t="str">
        <f t="shared" si="16"/>
        <v>samedi</v>
      </c>
      <c r="K44" s="4">
        <f t="shared" si="23"/>
        <v>28</v>
      </c>
      <c r="L44" s="10"/>
      <c r="M44" s="1">
        <f>M43+1</f>
        <v>42227</v>
      </c>
      <c r="N44" s="3" t="str">
        <f t="shared" si="17"/>
        <v>mardi</v>
      </c>
      <c r="O44" s="4">
        <f t="shared" si="25"/>
        <v>33</v>
      </c>
      <c r="P44" s="10"/>
    </row>
    <row r="45" spans="1:16" x14ac:dyDescent="0.25">
      <c r="A45" s="1">
        <f t="shared" ref="A45:A64" si="26">A44+1</f>
        <v>42136</v>
      </c>
      <c r="B45" s="3" t="str">
        <f t="shared" si="14"/>
        <v>mardi</v>
      </c>
      <c r="C45" s="4">
        <f t="shared" si="19"/>
        <v>20</v>
      </c>
      <c r="D45" s="10"/>
      <c r="E45" s="1">
        <f t="shared" si="20"/>
        <v>42167</v>
      </c>
      <c r="F45" s="3" t="str">
        <f t="shared" si="15"/>
        <v>vendredi</v>
      </c>
      <c r="G45" s="4">
        <f t="shared" si="21"/>
        <v>24</v>
      </c>
      <c r="H45" s="10"/>
      <c r="I45" s="1">
        <f t="shared" si="22"/>
        <v>42197</v>
      </c>
      <c r="J45" s="3" t="str">
        <f t="shared" si="16"/>
        <v>dimanche</v>
      </c>
      <c r="K45" s="4">
        <f t="shared" si="23"/>
        <v>28</v>
      </c>
      <c r="L45" s="10"/>
      <c r="M45" s="1">
        <f t="shared" si="24"/>
        <v>42228</v>
      </c>
      <c r="N45" s="3" t="str">
        <f t="shared" si="17"/>
        <v>mercredi</v>
      </c>
      <c r="O45" s="4">
        <f t="shared" si="25"/>
        <v>33</v>
      </c>
      <c r="P45" s="10"/>
    </row>
    <row r="46" spans="1:16" x14ac:dyDescent="0.25">
      <c r="A46" s="1">
        <f t="shared" si="26"/>
        <v>42137</v>
      </c>
      <c r="B46" s="3" t="str">
        <f t="shared" si="14"/>
        <v>mercredi</v>
      </c>
      <c r="C46" s="4">
        <f t="shared" si="19"/>
        <v>20</v>
      </c>
      <c r="D46" s="10"/>
      <c r="E46" s="1">
        <f t="shared" si="20"/>
        <v>42168</v>
      </c>
      <c r="F46" s="3" t="str">
        <f t="shared" si="15"/>
        <v>samedi</v>
      </c>
      <c r="G46" s="4">
        <f t="shared" si="21"/>
        <v>24</v>
      </c>
      <c r="H46" s="10"/>
      <c r="I46" s="1">
        <f t="shared" si="22"/>
        <v>42198</v>
      </c>
      <c r="J46" s="3" t="str">
        <f t="shared" si="16"/>
        <v>lundi</v>
      </c>
      <c r="K46" s="4">
        <f t="shared" si="23"/>
        <v>29</v>
      </c>
      <c r="L46" s="10"/>
      <c r="M46" s="1">
        <f t="shared" si="24"/>
        <v>42229</v>
      </c>
      <c r="N46" s="3" t="str">
        <f t="shared" si="17"/>
        <v>jeudi</v>
      </c>
      <c r="O46" s="4">
        <f t="shared" si="25"/>
        <v>33</v>
      </c>
      <c r="P46" s="10"/>
    </row>
    <row r="47" spans="1:16" x14ac:dyDescent="0.25">
      <c r="A47" s="1">
        <f t="shared" si="26"/>
        <v>42138</v>
      </c>
      <c r="B47" s="3" t="str">
        <f t="shared" si="14"/>
        <v>jeudi</v>
      </c>
      <c r="C47" s="4">
        <f t="shared" si="19"/>
        <v>20</v>
      </c>
      <c r="D47" s="10"/>
      <c r="E47" s="1">
        <f t="shared" si="20"/>
        <v>42169</v>
      </c>
      <c r="F47" s="3" t="str">
        <f t="shared" si="15"/>
        <v>dimanche</v>
      </c>
      <c r="G47" s="4">
        <f t="shared" si="21"/>
        <v>24</v>
      </c>
      <c r="H47" s="10"/>
      <c r="I47" s="1">
        <f t="shared" si="22"/>
        <v>42199</v>
      </c>
      <c r="J47" s="3" t="str">
        <f t="shared" si="16"/>
        <v>mardi</v>
      </c>
      <c r="K47" s="4">
        <f t="shared" si="23"/>
        <v>29</v>
      </c>
      <c r="L47" s="10"/>
      <c r="M47" s="1">
        <f t="shared" si="24"/>
        <v>42230</v>
      </c>
      <c r="N47" s="3" t="str">
        <f t="shared" si="17"/>
        <v>vendredi</v>
      </c>
      <c r="O47" s="4">
        <f t="shared" si="25"/>
        <v>33</v>
      </c>
      <c r="P47" s="10"/>
    </row>
    <row r="48" spans="1:16" x14ac:dyDescent="0.25">
      <c r="A48" s="1">
        <f t="shared" si="26"/>
        <v>42139</v>
      </c>
      <c r="B48" s="3" t="str">
        <f t="shared" si="14"/>
        <v>vendredi</v>
      </c>
      <c r="C48" s="4">
        <f t="shared" si="19"/>
        <v>20</v>
      </c>
      <c r="D48" s="10"/>
      <c r="E48" s="1">
        <f t="shared" si="20"/>
        <v>42170</v>
      </c>
      <c r="F48" s="3" t="str">
        <f t="shared" si="15"/>
        <v>lundi</v>
      </c>
      <c r="G48" s="4">
        <f t="shared" si="21"/>
        <v>25</v>
      </c>
      <c r="H48" s="10"/>
      <c r="I48" s="1">
        <f t="shared" ref="I48:I64" si="27">I47+1</f>
        <v>42200</v>
      </c>
      <c r="J48" s="3" t="str">
        <f t="shared" si="16"/>
        <v>mercredi</v>
      </c>
      <c r="K48" s="4">
        <f t="shared" si="23"/>
        <v>29</v>
      </c>
      <c r="L48" s="10"/>
      <c r="M48" s="1">
        <f t="shared" si="24"/>
        <v>42231</v>
      </c>
      <c r="N48" s="3" t="str">
        <f t="shared" si="17"/>
        <v>samedi</v>
      </c>
      <c r="O48" s="4">
        <f t="shared" si="25"/>
        <v>33</v>
      </c>
      <c r="P48" s="10"/>
    </row>
    <row r="49" spans="1:16" x14ac:dyDescent="0.25">
      <c r="A49" s="1">
        <f t="shared" si="26"/>
        <v>42140</v>
      </c>
      <c r="B49" s="3" t="str">
        <f t="shared" si="14"/>
        <v>samedi</v>
      </c>
      <c r="C49" s="4">
        <f t="shared" si="19"/>
        <v>20</v>
      </c>
      <c r="D49" s="10"/>
      <c r="E49" s="1">
        <f t="shared" si="20"/>
        <v>42171</v>
      </c>
      <c r="F49" s="3" t="str">
        <f t="shared" si="15"/>
        <v>mardi</v>
      </c>
      <c r="G49" s="4">
        <f t="shared" si="21"/>
        <v>25</v>
      </c>
      <c r="H49" s="10"/>
      <c r="I49" s="1">
        <f t="shared" si="27"/>
        <v>42201</v>
      </c>
      <c r="J49" s="3" t="str">
        <f t="shared" si="16"/>
        <v>jeudi</v>
      </c>
      <c r="K49" s="4">
        <f t="shared" si="23"/>
        <v>29</v>
      </c>
      <c r="L49" s="10"/>
      <c r="M49" s="1">
        <f t="shared" si="24"/>
        <v>42232</v>
      </c>
      <c r="N49" s="3" t="str">
        <f t="shared" si="17"/>
        <v>dimanche</v>
      </c>
      <c r="O49" s="4">
        <f t="shared" si="25"/>
        <v>33</v>
      </c>
      <c r="P49" s="10"/>
    </row>
    <row r="50" spans="1:16" x14ac:dyDescent="0.25">
      <c r="A50" s="1">
        <f t="shared" si="26"/>
        <v>42141</v>
      </c>
      <c r="B50" s="3" t="str">
        <f t="shared" si="14"/>
        <v>dimanche</v>
      </c>
      <c r="C50" s="4">
        <f t="shared" si="19"/>
        <v>20</v>
      </c>
      <c r="D50" s="10"/>
      <c r="E50" s="1">
        <f t="shared" si="20"/>
        <v>42172</v>
      </c>
      <c r="F50" s="3" t="str">
        <f t="shared" si="15"/>
        <v>mercredi</v>
      </c>
      <c r="G50" s="4">
        <f t="shared" si="21"/>
        <v>25</v>
      </c>
      <c r="H50" s="10"/>
      <c r="I50" s="1">
        <f t="shared" si="27"/>
        <v>42202</v>
      </c>
      <c r="J50" s="3" t="str">
        <f t="shared" si="16"/>
        <v>vendredi</v>
      </c>
      <c r="K50" s="4">
        <f t="shared" si="23"/>
        <v>29</v>
      </c>
      <c r="L50" s="10"/>
      <c r="M50" s="1">
        <f t="shared" si="24"/>
        <v>42233</v>
      </c>
      <c r="N50" s="3" t="str">
        <f t="shared" si="17"/>
        <v>lundi</v>
      </c>
      <c r="O50" s="4">
        <f t="shared" si="25"/>
        <v>34</v>
      </c>
      <c r="P50" s="10"/>
    </row>
    <row r="51" spans="1:16" x14ac:dyDescent="0.25">
      <c r="A51" s="1">
        <f t="shared" si="26"/>
        <v>42142</v>
      </c>
      <c r="B51" s="3" t="str">
        <f t="shared" si="14"/>
        <v>lundi</v>
      </c>
      <c r="C51" s="4">
        <f t="shared" si="19"/>
        <v>21</v>
      </c>
      <c r="D51" s="10"/>
      <c r="E51" s="1">
        <f t="shared" si="20"/>
        <v>42173</v>
      </c>
      <c r="F51" s="3" t="str">
        <f t="shared" si="15"/>
        <v>jeudi</v>
      </c>
      <c r="G51" s="4">
        <f t="shared" si="21"/>
        <v>25</v>
      </c>
      <c r="H51" s="10"/>
      <c r="I51" s="1">
        <f t="shared" si="27"/>
        <v>42203</v>
      </c>
      <c r="J51" s="3" t="str">
        <f t="shared" si="16"/>
        <v>samedi</v>
      </c>
      <c r="K51" s="4">
        <f t="shared" si="23"/>
        <v>29</v>
      </c>
      <c r="L51" s="10"/>
      <c r="M51" s="1">
        <f t="shared" si="24"/>
        <v>42234</v>
      </c>
      <c r="N51" s="3" t="str">
        <f t="shared" si="17"/>
        <v>mardi</v>
      </c>
      <c r="O51" s="4">
        <f t="shared" si="25"/>
        <v>34</v>
      </c>
      <c r="P51" s="10"/>
    </row>
    <row r="52" spans="1:16" x14ac:dyDescent="0.25">
      <c r="A52" s="1">
        <f t="shared" si="26"/>
        <v>42143</v>
      </c>
      <c r="B52" s="3" t="str">
        <f t="shared" si="14"/>
        <v>mardi</v>
      </c>
      <c r="C52" s="4">
        <f t="shared" si="19"/>
        <v>21</v>
      </c>
      <c r="D52" s="10"/>
      <c r="E52" s="1">
        <f t="shared" si="20"/>
        <v>42174</v>
      </c>
      <c r="F52" s="3" t="str">
        <f t="shared" si="15"/>
        <v>vendredi</v>
      </c>
      <c r="G52" s="4">
        <f t="shared" si="21"/>
        <v>25</v>
      </c>
      <c r="H52" s="10"/>
      <c r="I52" s="1">
        <f t="shared" si="27"/>
        <v>42204</v>
      </c>
      <c r="J52" s="3" t="str">
        <f t="shared" si="16"/>
        <v>dimanche</v>
      </c>
      <c r="K52" s="4">
        <f t="shared" si="23"/>
        <v>29</v>
      </c>
      <c r="L52" s="10"/>
      <c r="M52" s="1">
        <f t="shared" si="24"/>
        <v>42235</v>
      </c>
      <c r="N52" s="3" t="str">
        <f t="shared" si="17"/>
        <v>mercredi</v>
      </c>
      <c r="O52" s="4">
        <f t="shared" si="25"/>
        <v>34</v>
      </c>
      <c r="P52" s="10"/>
    </row>
    <row r="53" spans="1:16" x14ac:dyDescent="0.25">
      <c r="A53" s="1">
        <f t="shared" si="26"/>
        <v>42144</v>
      </c>
      <c r="B53" s="3" t="str">
        <f t="shared" si="14"/>
        <v>mercredi</v>
      </c>
      <c r="C53" s="4">
        <f t="shared" si="19"/>
        <v>21</v>
      </c>
      <c r="D53" s="10"/>
      <c r="E53" s="1">
        <f t="shared" si="20"/>
        <v>42175</v>
      </c>
      <c r="F53" s="3" t="str">
        <f t="shared" si="15"/>
        <v>samedi</v>
      </c>
      <c r="G53" s="4">
        <f t="shared" si="21"/>
        <v>25</v>
      </c>
      <c r="H53" s="10"/>
      <c r="I53" s="1">
        <f t="shared" si="27"/>
        <v>42205</v>
      </c>
      <c r="J53" s="3" t="str">
        <f t="shared" si="16"/>
        <v>lundi</v>
      </c>
      <c r="K53" s="4">
        <f t="shared" si="23"/>
        <v>30</v>
      </c>
      <c r="L53" s="10"/>
      <c r="M53" s="1">
        <f t="shared" si="24"/>
        <v>42236</v>
      </c>
      <c r="N53" s="3" t="str">
        <f t="shared" si="17"/>
        <v>jeudi</v>
      </c>
      <c r="O53" s="4">
        <f t="shared" si="25"/>
        <v>34</v>
      </c>
      <c r="P53" s="10"/>
    </row>
    <row r="54" spans="1:16" x14ac:dyDescent="0.25">
      <c r="A54" s="1">
        <f t="shared" si="26"/>
        <v>42145</v>
      </c>
      <c r="B54" s="3" t="str">
        <f t="shared" si="14"/>
        <v>jeudi</v>
      </c>
      <c r="C54" s="4">
        <f t="shared" si="19"/>
        <v>21</v>
      </c>
      <c r="D54" s="10"/>
      <c r="E54" s="1">
        <f t="shared" si="20"/>
        <v>42176</v>
      </c>
      <c r="F54" s="3" t="str">
        <f t="shared" si="15"/>
        <v>dimanche</v>
      </c>
      <c r="G54" s="4">
        <f t="shared" si="21"/>
        <v>25</v>
      </c>
      <c r="H54" s="10"/>
      <c r="I54" s="1">
        <f t="shared" si="27"/>
        <v>42206</v>
      </c>
      <c r="J54" s="3" t="str">
        <f t="shared" si="16"/>
        <v>mardi</v>
      </c>
      <c r="K54" s="4">
        <f t="shared" si="23"/>
        <v>30</v>
      </c>
      <c r="L54" s="10"/>
      <c r="M54" s="1">
        <f t="shared" si="24"/>
        <v>42237</v>
      </c>
      <c r="N54" s="3" t="str">
        <f t="shared" si="17"/>
        <v>vendredi</v>
      </c>
      <c r="O54" s="4">
        <f t="shared" si="25"/>
        <v>34</v>
      </c>
      <c r="P54" s="10"/>
    </row>
    <row r="55" spans="1:16" x14ac:dyDescent="0.25">
      <c r="A55" s="1">
        <f t="shared" si="26"/>
        <v>42146</v>
      </c>
      <c r="B55" s="3" t="str">
        <f t="shared" si="14"/>
        <v>vendredi</v>
      </c>
      <c r="C55" s="4">
        <f t="shared" si="19"/>
        <v>21</v>
      </c>
      <c r="D55" s="10"/>
      <c r="E55" s="1">
        <f t="shared" si="20"/>
        <v>42177</v>
      </c>
      <c r="F55" s="3" t="str">
        <f t="shared" si="15"/>
        <v>lundi</v>
      </c>
      <c r="G55" s="4">
        <f t="shared" si="21"/>
        <v>26</v>
      </c>
      <c r="H55" s="10"/>
      <c r="I55" s="1">
        <f t="shared" si="27"/>
        <v>42207</v>
      </c>
      <c r="J55" s="3" t="str">
        <f t="shared" si="16"/>
        <v>mercredi</v>
      </c>
      <c r="K55" s="4">
        <f t="shared" si="23"/>
        <v>30</v>
      </c>
      <c r="L55" s="10"/>
      <c r="M55" s="1">
        <f t="shared" si="24"/>
        <v>42238</v>
      </c>
      <c r="N55" s="3" t="str">
        <f t="shared" si="17"/>
        <v>samedi</v>
      </c>
      <c r="O55" s="4">
        <f t="shared" si="25"/>
        <v>34</v>
      </c>
      <c r="P55" s="10"/>
    </row>
    <row r="56" spans="1:16" x14ac:dyDescent="0.25">
      <c r="A56" s="1">
        <f t="shared" si="26"/>
        <v>42147</v>
      </c>
      <c r="B56" s="3" t="str">
        <f t="shared" si="14"/>
        <v>samedi</v>
      </c>
      <c r="C56" s="4">
        <f t="shared" si="19"/>
        <v>21</v>
      </c>
      <c r="D56" s="10"/>
      <c r="E56" s="1">
        <f t="shared" si="20"/>
        <v>42178</v>
      </c>
      <c r="F56" s="3" t="str">
        <f t="shared" si="15"/>
        <v>mardi</v>
      </c>
      <c r="G56" s="4">
        <f t="shared" si="21"/>
        <v>26</v>
      </c>
      <c r="H56" s="10"/>
      <c r="I56" s="1">
        <f t="shared" si="27"/>
        <v>42208</v>
      </c>
      <c r="J56" s="3" t="str">
        <f t="shared" si="16"/>
        <v>jeudi</v>
      </c>
      <c r="K56" s="4">
        <f t="shared" si="23"/>
        <v>30</v>
      </c>
      <c r="L56" s="10"/>
      <c r="M56" s="1">
        <f t="shared" si="24"/>
        <v>42239</v>
      </c>
      <c r="N56" s="3" t="str">
        <f t="shared" si="17"/>
        <v>dimanche</v>
      </c>
      <c r="O56" s="4">
        <f t="shared" si="25"/>
        <v>34</v>
      </c>
      <c r="P56" s="10"/>
    </row>
    <row r="57" spans="1:16" x14ac:dyDescent="0.25">
      <c r="A57" s="1">
        <f t="shared" si="26"/>
        <v>42148</v>
      </c>
      <c r="B57" s="3" t="str">
        <f t="shared" si="14"/>
        <v>dimanche</v>
      </c>
      <c r="C57" s="4">
        <f t="shared" si="19"/>
        <v>21</v>
      </c>
      <c r="D57" s="10"/>
      <c r="E57" s="1">
        <f t="shared" si="20"/>
        <v>42179</v>
      </c>
      <c r="F57" s="3" t="str">
        <f t="shared" si="15"/>
        <v>mercredi</v>
      </c>
      <c r="G57" s="4">
        <f t="shared" si="21"/>
        <v>26</v>
      </c>
      <c r="H57" s="10"/>
      <c r="I57" s="1">
        <f t="shared" si="27"/>
        <v>42209</v>
      </c>
      <c r="J57" s="3" t="str">
        <f t="shared" si="16"/>
        <v>vendredi</v>
      </c>
      <c r="K57" s="4">
        <f t="shared" si="23"/>
        <v>30</v>
      </c>
      <c r="L57" s="10"/>
      <c r="M57" s="1">
        <f t="shared" si="24"/>
        <v>42240</v>
      </c>
      <c r="N57" s="3" t="str">
        <f t="shared" si="17"/>
        <v>lundi</v>
      </c>
      <c r="O57" s="4">
        <f t="shared" si="25"/>
        <v>35</v>
      </c>
      <c r="P57" s="10"/>
    </row>
    <row r="58" spans="1:16" x14ac:dyDescent="0.25">
      <c r="A58" s="1">
        <f t="shared" si="26"/>
        <v>42149</v>
      </c>
      <c r="B58" s="3" t="str">
        <f t="shared" si="14"/>
        <v>lundi</v>
      </c>
      <c r="C58" s="4">
        <f t="shared" si="19"/>
        <v>22</v>
      </c>
      <c r="D58" s="10"/>
      <c r="E58" s="1">
        <f t="shared" si="20"/>
        <v>42180</v>
      </c>
      <c r="F58" s="3" t="str">
        <f t="shared" si="15"/>
        <v>jeudi</v>
      </c>
      <c r="G58" s="4">
        <f t="shared" si="21"/>
        <v>26</v>
      </c>
      <c r="H58" s="10"/>
      <c r="I58" s="1">
        <f t="shared" si="27"/>
        <v>42210</v>
      </c>
      <c r="J58" s="3" t="str">
        <f t="shared" si="16"/>
        <v>samedi</v>
      </c>
      <c r="K58" s="4">
        <f t="shared" si="23"/>
        <v>30</v>
      </c>
      <c r="L58" s="10"/>
      <c r="M58" s="1">
        <f t="shared" si="24"/>
        <v>42241</v>
      </c>
      <c r="N58" s="3" t="str">
        <f t="shared" si="17"/>
        <v>mardi</v>
      </c>
      <c r="O58" s="4">
        <f t="shared" si="25"/>
        <v>35</v>
      </c>
      <c r="P58" s="10"/>
    </row>
    <row r="59" spans="1:16" x14ac:dyDescent="0.25">
      <c r="A59" s="1">
        <f t="shared" si="26"/>
        <v>42150</v>
      </c>
      <c r="B59" s="3" t="str">
        <f t="shared" si="14"/>
        <v>mardi</v>
      </c>
      <c r="C59" s="4">
        <f t="shared" si="19"/>
        <v>22</v>
      </c>
      <c r="D59" s="10"/>
      <c r="E59" s="1">
        <f t="shared" si="20"/>
        <v>42181</v>
      </c>
      <c r="F59" s="3" t="str">
        <f t="shared" si="15"/>
        <v>vendredi</v>
      </c>
      <c r="G59" s="4">
        <f t="shared" si="21"/>
        <v>26</v>
      </c>
      <c r="H59" s="10"/>
      <c r="I59" s="1">
        <f t="shared" si="27"/>
        <v>42211</v>
      </c>
      <c r="J59" s="3" t="str">
        <f t="shared" si="16"/>
        <v>dimanche</v>
      </c>
      <c r="K59" s="4">
        <f t="shared" si="23"/>
        <v>30</v>
      </c>
      <c r="L59" s="10"/>
      <c r="M59" s="1">
        <f t="shared" si="24"/>
        <v>42242</v>
      </c>
      <c r="N59" s="3" t="str">
        <f t="shared" si="17"/>
        <v>mercredi</v>
      </c>
      <c r="O59" s="4">
        <f t="shared" si="25"/>
        <v>35</v>
      </c>
      <c r="P59" s="10"/>
    </row>
    <row r="60" spans="1:16" x14ac:dyDescent="0.25">
      <c r="A60" s="1">
        <f t="shared" si="26"/>
        <v>42151</v>
      </c>
      <c r="B60" s="3" t="str">
        <f t="shared" si="14"/>
        <v>mercredi</v>
      </c>
      <c r="C60" s="4">
        <f t="shared" si="19"/>
        <v>22</v>
      </c>
      <c r="D60" s="10"/>
      <c r="E60" s="1">
        <f t="shared" si="20"/>
        <v>42182</v>
      </c>
      <c r="F60" s="3" t="str">
        <f t="shared" si="15"/>
        <v>samedi</v>
      </c>
      <c r="G60" s="4">
        <f t="shared" si="21"/>
        <v>26</v>
      </c>
      <c r="H60" s="10"/>
      <c r="I60" s="1">
        <f t="shared" si="27"/>
        <v>42212</v>
      </c>
      <c r="J60" s="3" t="str">
        <f t="shared" si="16"/>
        <v>lundi</v>
      </c>
      <c r="K60" s="4">
        <f t="shared" si="23"/>
        <v>31</v>
      </c>
      <c r="L60" s="10"/>
      <c r="M60" s="1">
        <f t="shared" si="24"/>
        <v>42243</v>
      </c>
      <c r="N60" s="3" t="str">
        <f t="shared" si="17"/>
        <v>jeudi</v>
      </c>
      <c r="O60" s="4">
        <f t="shared" si="25"/>
        <v>35</v>
      </c>
      <c r="P60" s="10"/>
    </row>
    <row r="61" spans="1:16" x14ac:dyDescent="0.25">
      <c r="A61" s="1">
        <f t="shared" si="26"/>
        <v>42152</v>
      </c>
      <c r="B61" s="3" t="str">
        <f t="shared" si="14"/>
        <v>jeudi</v>
      </c>
      <c r="C61" s="4">
        <f t="shared" si="19"/>
        <v>22</v>
      </c>
      <c r="D61" s="10"/>
      <c r="E61" s="1">
        <f t="shared" si="20"/>
        <v>42183</v>
      </c>
      <c r="F61" s="3" t="str">
        <f t="shared" si="15"/>
        <v>dimanche</v>
      </c>
      <c r="G61" s="4">
        <f t="shared" si="21"/>
        <v>26</v>
      </c>
      <c r="H61" s="10"/>
      <c r="I61" s="1">
        <f t="shared" si="27"/>
        <v>42213</v>
      </c>
      <c r="J61" s="3" t="str">
        <f t="shared" si="16"/>
        <v>mardi</v>
      </c>
      <c r="K61" s="4">
        <f t="shared" si="23"/>
        <v>31</v>
      </c>
      <c r="L61" s="10"/>
      <c r="M61" s="1">
        <f t="shared" si="24"/>
        <v>42244</v>
      </c>
      <c r="N61" s="3" t="str">
        <f t="shared" si="17"/>
        <v>vendredi</v>
      </c>
      <c r="O61" s="4">
        <f t="shared" si="25"/>
        <v>35</v>
      </c>
      <c r="P61" s="10"/>
    </row>
    <row r="62" spans="1:16" x14ac:dyDescent="0.25">
      <c r="A62" s="1">
        <f t="shared" si="26"/>
        <v>42153</v>
      </c>
      <c r="B62" s="3" t="str">
        <f t="shared" si="14"/>
        <v>vendredi</v>
      </c>
      <c r="C62" s="4">
        <f t="shared" si="19"/>
        <v>22</v>
      </c>
      <c r="D62" s="11"/>
      <c r="E62" s="1">
        <f t="shared" si="20"/>
        <v>42184</v>
      </c>
      <c r="F62" s="3" t="str">
        <f t="shared" si="15"/>
        <v>lundi</v>
      </c>
      <c r="G62" s="4">
        <f t="shared" si="21"/>
        <v>27</v>
      </c>
      <c r="H62" s="11"/>
      <c r="I62" s="1">
        <f t="shared" si="27"/>
        <v>42214</v>
      </c>
      <c r="J62" s="3" t="str">
        <f t="shared" si="16"/>
        <v>mercredi</v>
      </c>
      <c r="K62" s="4">
        <f t="shared" si="23"/>
        <v>31</v>
      </c>
      <c r="L62" s="11"/>
      <c r="M62" s="1">
        <f t="shared" si="24"/>
        <v>42245</v>
      </c>
      <c r="N62" s="3" t="str">
        <f t="shared" si="17"/>
        <v>samedi</v>
      </c>
      <c r="O62" s="4">
        <f t="shared" si="25"/>
        <v>35</v>
      </c>
      <c r="P62" s="11"/>
    </row>
    <row r="63" spans="1:16" x14ac:dyDescent="0.25">
      <c r="A63" s="1">
        <f t="shared" si="26"/>
        <v>42154</v>
      </c>
      <c r="B63" s="3" t="str">
        <f t="shared" si="14"/>
        <v>samedi</v>
      </c>
      <c r="C63" s="4">
        <f t="shared" si="19"/>
        <v>22</v>
      </c>
      <c r="D63" s="11"/>
      <c r="E63" s="1">
        <f t="shared" si="20"/>
        <v>42185</v>
      </c>
      <c r="F63" s="3" t="str">
        <f t="shared" si="15"/>
        <v>mardi</v>
      </c>
      <c r="G63" s="4">
        <f t="shared" si="21"/>
        <v>27</v>
      </c>
      <c r="H63" s="11"/>
      <c r="I63" s="1">
        <f t="shared" si="27"/>
        <v>42215</v>
      </c>
      <c r="J63" s="3" t="str">
        <f t="shared" si="16"/>
        <v>jeudi</v>
      </c>
      <c r="K63" s="4">
        <f t="shared" si="23"/>
        <v>31</v>
      </c>
      <c r="L63" s="11"/>
      <c r="M63" s="1">
        <f t="shared" si="24"/>
        <v>42246</v>
      </c>
      <c r="N63" s="3" t="str">
        <f t="shared" si="17"/>
        <v>dimanche</v>
      </c>
      <c r="O63" s="4">
        <f t="shared" si="25"/>
        <v>35</v>
      </c>
      <c r="P63" s="11"/>
    </row>
    <row r="64" spans="1:16" x14ac:dyDescent="0.25">
      <c r="A64" s="1">
        <f t="shared" si="26"/>
        <v>42155</v>
      </c>
      <c r="B64" s="3" t="str">
        <f t="shared" si="14"/>
        <v>dimanche</v>
      </c>
      <c r="C64" s="4">
        <f t="shared" si="19"/>
        <v>22</v>
      </c>
      <c r="D64" s="11"/>
      <c r="E64"/>
      <c r="H64" s="11"/>
      <c r="I64" s="1">
        <f t="shared" si="27"/>
        <v>42216</v>
      </c>
      <c r="J64" s="3" t="str">
        <f t="shared" si="16"/>
        <v>vendredi</v>
      </c>
      <c r="K64" s="4">
        <f t="shared" si="23"/>
        <v>31</v>
      </c>
      <c r="L64" s="11"/>
      <c r="M64" s="1">
        <f t="shared" si="24"/>
        <v>42247</v>
      </c>
      <c r="N64" s="3" t="str">
        <f t="shared" si="17"/>
        <v>lundi</v>
      </c>
      <c r="O64" s="4">
        <f t="shared" si="25"/>
        <v>36</v>
      </c>
      <c r="P64" s="11"/>
    </row>
    <row r="65" spans="1:16" ht="14.1" customHeight="1" x14ac:dyDescent="0.25">
      <c r="A65" s="11"/>
      <c r="B65" s="12"/>
      <c r="C65" s="13"/>
      <c r="D65" s="11"/>
      <c r="E65" s="12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spans="1:16" x14ac:dyDescent="0.25">
      <c r="A66" s="1">
        <f>M64+1</f>
        <v>42248</v>
      </c>
      <c r="B66" s="3" t="str">
        <f t="shared" ref="B66:B95" si="28">TEXT(A66,"jjjj")</f>
        <v>mardi</v>
      </c>
      <c r="C66" s="4">
        <f>WEEKNUM(A66,2)</f>
        <v>36</v>
      </c>
      <c r="D66" s="10"/>
      <c r="E66" s="1">
        <f>A95+1</f>
        <v>42278</v>
      </c>
      <c r="F66" s="3" t="str">
        <f t="shared" ref="F66:F96" si="29">TEXT(E66,"jjjj")</f>
        <v>jeudi</v>
      </c>
      <c r="G66" s="4">
        <f>WEEKNUM(E66,2)</f>
        <v>40</v>
      </c>
      <c r="H66" s="10"/>
      <c r="I66" s="1">
        <f>E96+1</f>
        <v>42309</v>
      </c>
      <c r="J66" s="3" t="str">
        <f t="shared" ref="J66:J95" si="30">TEXT(I66,"jjjj")</f>
        <v>dimanche</v>
      </c>
      <c r="K66" s="4">
        <f>WEEKNUM(I66,2)</f>
        <v>44</v>
      </c>
      <c r="L66" s="10"/>
      <c r="M66" s="1">
        <f>I95+1</f>
        <v>42339</v>
      </c>
      <c r="N66" s="3" t="str">
        <f t="shared" ref="N66:N96" si="31">TEXT(M66,"jjjj")</f>
        <v>mardi</v>
      </c>
      <c r="O66" s="4">
        <f>WEEKNUM(M66,2)</f>
        <v>49</v>
      </c>
      <c r="P66" s="10"/>
    </row>
    <row r="67" spans="1:16" x14ac:dyDescent="0.25">
      <c r="A67" s="1">
        <f t="shared" ref="A67:A81" si="32">A66+1</f>
        <v>42249</v>
      </c>
      <c r="B67" s="3" t="str">
        <f t="shared" si="28"/>
        <v>mercredi</v>
      </c>
      <c r="C67" s="4">
        <f t="shared" ref="C67:C95" si="33">WEEKNUM(A67,2)</f>
        <v>36</v>
      </c>
      <c r="D67" s="10"/>
      <c r="E67" s="1">
        <f t="shared" ref="E67:E96" si="34">E66+1</f>
        <v>42279</v>
      </c>
      <c r="F67" s="3" t="str">
        <f t="shared" si="29"/>
        <v>vendredi</v>
      </c>
      <c r="G67" s="4">
        <f t="shared" ref="G67:G96" si="35">WEEKNUM(E67,2)</f>
        <v>40</v>
      </c>
      <c r="H67" s="10"/>
      <c r="I67" s="1">
        <f t="shared" ref="I67:I84" si="36">I66+1</f>
        <v>42310</v>
      </c>
      <c r="J67" s="3" t="str">
        <f t="shared" si="30"/>
        <v>lundi</v>
      </c>
      <c r="K67" s="4">
        <f t="shared" ref="K67:K95" si="37">WEEKNUM(I67,2)</f>
        <v>45</v>
      </c>
      <c r="L67" s="10"/>
      <c r="M67" s="1">
        <f t="shared" ref="M67:M96" si="38">M66+1</f>
        <v>42340</v>
      </c>
      <c r="N67" s="3" t="str">
        <f t="shared" si="31"/>
        <v>mercredi</v>
      </c>
      <c r="O67" s="4">
        <f t="shared" ref="O67:O96" si="39">WEEKNUM(M67,2)</f>
        <v>49</v>
      </c>
      <c r="P67" s="10"/>
    </row>
    <row r="68" spans="1:16" x14ac:dyDescent="0.25">
      <c r="A68" s="1">
        <f t="shared" si="32"/>
        <v>42250</v>
      </c>
      <c r="B68" s="3" t="str">
        <f t="shared" si="28"/>
        <v>jeudi</v>
      </c>
      <c r="C68" s="4">
        <f t="shared" si="33"/>
        <v>36</v>
      </c>
      <c r="D68" s="10"/>
      <c r="E68" s="1">
        <f t="shared" si="34"/>
        <v>42280</v>
      </c>
      <c r="F68" s="3" t="str">
        <f t="shared" si="29"/>
        <v>samedi</v>
      </c>
      <c r="G68" s="4">
        <f t="shared" si="35"/>
        <v>40</v>
      </c>
      <c r="H68" s="10"/>
      <c r="I68" s="1">
        <f t="shared" si="36"/>
        <v>42311</v>
      </c>
      <c r="J68" s="3" t="str">
        <f t="shared" si="30"/>
        <v>mardi</v>
      </c>
      <c r="K68" s="4">
        <f t="shared" si="37"/>
        <v>45</v>
      </c>
      <c r="L68" s="10"/>
      <c r="M68" s="1">
        <f t="shared" si="38"/>
        <v>42341</v>
      </c>
      <c r="N68" s="3" t="str">
        <f t="shared" si="31"/>
        <v>jeudi</v>
      </c>
      <c r="O68" s="4">
        <f t="shared" si="39"/>
        <v>49</v>
      </c>
      <c r="P68" s="10"/>
    </row>
    <row r="69" spans="1:16" x14ac:dyDescent="0.25">
      <c r="A69" s="1">
        <f t="shared" si="32"/>
        <v>42251</v>
      </c>
      <c r="B69" s="3" t="str">
        <f t="shared" si="28"/>
        <v>vendredi</v>
      </c>
      <c r="C69" s="4">
        <f t="shared" si="33"/>
        <v>36</v>
      </c>
      <c r="D69" s="10"/>
      <c r="E69" s="1">
        <f t="shared" si="34"/>
        <v>42281</v>
      </c>
      <c r="F69" s="3" t="str">
        <f t="shared" si="29"/>
        <v>dimanche</v>
      </c>
      <c r="G69" s="4">
        <f t="shared" si="35"/>
        <v>40</v>
      </c>
      <c r="H69" s="10"/>
      <c r="I69" s="1">
        <f t="shared" si="36"/>
        <v>42312</v>
      </c>
      <c r="J69" s="3" t="str">
        <f t="shared" si="30"/>
        <v>mercredi</v>
      </c>
      <c r="K69" s="4">
        <f t="shared" si="37"/>
        <v>45</v>
      </c>
      <c r="L69" s="10"/>
      <c r="M69" s="1">
        <f t="shared" si="38"/>
        <v>42342</v>
      </c>
      <c r="N69" s="3" t="str">
        <f t="shared" si="31"/>
        <v>vendredi</v>
      </c>
      <c r="O69" s="4">
        <f t="shared" si="39"/>
        <v>49</v>
      </c>
      <c r="P69" s="10"/>
    </row>
    <row r="70" spans="1:16" x14ac:dyDescent="0.25">
      <c r="A70" s="1">
        <f t="shared" si="32"/>
        <v>42252</v>
      </c>
      <c r="B70" s="3" t="str">
        <f t="shared" si="28"/>
        <v>samedi</v>
      </c>
      <c r="C70" s="4">
        <f t="shared" si="33"/>
        <v>36</v>
      </c>
      <c r="D70" s="10"/>
      <c r="E70" s="1">
        <f t="shared" si="34"/>
        <v>42282</v>
      </c>
      <c r="F70" s="3" t="str">
        <f t="shared" si="29"/>
        <v>lundi</v>
      </c>
      <c r="G70" s="4">
        <f t="shared" si="35"/>
        <v>41</v>
      </c>
      <c r="H70" s="10"/>
      <c r="I70" s="1">
        <f t="shared" si="36"/>
        <v>42313</v>
      </c>
      <c r="J70" s="3" t="str">
        <f t="shared" si="30"/>
        <v>jeudi</v>
      </c>
      <c r="K70" s="4">
        <f t="shared" si="37"/>
        <v>45</v>
      </c>
      <c r="L70" s="10"/>
      <c r="M70" s="1">
        <f t="shared" si="38"/>
        <v>42343</v>
      </c>
      <c r="N70" s="3" t="str">
        <f t="shared" si="31"/>
        <v>samedi</v>
      </c>
      <c r="O70" s="4">
        <f t="shared" si="39"/>
        <v>49</v>
      </c>
      <c r="P70" s="10"/>
    </row>
    <row r="71" spans="1:16" x14ac:dyDescent="0.25">
      <c r="A71" s="1">
        <f t="shared" si="32"/>
        <v>42253</v>
      </c>
      <c r="B71" s="3" t="str">
        <f t="shared" si="28"/>
        <v>dimanche</v>
      </c>
      <c r="C71" s="4">
        <f t="shared" si="33"/>
        <v>36</v>
      </c>
      <c r="D71" s="10"/>
      <c r="E71" s="1">
        <f t="shared" si="34"/>
        <v>42283</v>
      </c>
      <c r="F71" s="3" t="str">
        <f t="shared" si="29"/>
        <v>mardi</v>
      </c>
      <c r="G71" s="4">
        <f t="shared" si="35"/>
        <v>41</v>
      </c>
      <c r="H71" s="10"/>
      <c r="I71" s="1">
        <f t="shared" si="36"/>
        <v>42314</v>
      </c>
      <c r="J71" s="3" t="str">
        <f t="shared" si="30"/>
        <v>vendredi</v>
      </c>
      <c r="K71" s="4">
        <f t="shared" si="37"/>
        <v>45</v>
      </c>
      <c r="L71" s="10"/>
      <c r="M71" s="1">
        <f t="shared" si="38"/>
        <v>42344</v>
      </c>
      <c r="N71" s="3" t="str">
        <f t="shared" si="31"/>
        <v>dimanche</v>
      </c>
      <c r="O71" s="4">
        <f t="shared" si="39"/>
        <v>49</v>
      </c>
      <c r="P71" s="10"/>
    </row>
    <row r="72" spans="1:16" x14ac:dyDescent="0.25">
      <c r="A72" s="1">
        <f t="shared" si="32"/>
        <v>42254</v>
      </c>
      <c r="B72" s="3" t="str">
        <f t="shared" si="28"/>
        <v>lundi</v>
      </c>
      <c r="C72" s="4">
        <f t="shared" si="33"/>
        <v>37</v>
      </c>
      <c r="D72" s="10"/>
      <c r="E72" s="1">
        <f t="shared" si="34"/>
        <v>42284</v>
      </c>
      <c r="F72" s="3" t="str">
        <f t="shared" si="29"/>
        <v>mercredi</v>
      </c>
      <c r="G72" s="4">
        <f t="shared" si="35"/>
        <v>41</v>
      </c>
      <c r="H72" s="10"/>
      <c r="I72" s="1">
        <f t="shared" si="36"/>
        <v>42315</v>
      </c>
      <c r="J72" s="3" t="str">
        <f t="shared" si="30"/>
        <v>samedi</v>
      </c>
      <c r="K72" s="4">
        <f t="shared" si="37"/>
        <v>45</v>
      </c>
      <c r="L72" s="10"/>
      <c r="M72" s="1">
        <f t="shared" si="38"/>
        <v>42345</v>
      </c>
      <c r="N72" s="3" t="str">
        <f t="shared" si="31"/>
        <v>lundi</v>
      </c>
      <c r="O72" s="4">
        <f t="shared" si="39"/>
        <v>50</v>
      </c>
      <c r="P72" s="10"/>
    </row>
    <row r="73" spans="1:16" x14ac:dyDescent="0.25">
      <c r="A73" s="1">
        <f t="shared" si="32"/>
        <v>42255</v>
      </c>
      <c r="B73" s="3" t="str">
        <f t="shared" si="28"/>
        <v>mardi</v>
      </c>
      <c r="C73" s="4">
        <f t="shared" si="33"/>
        <v>37</v>
      </c>
      <c r="D73" s="10"/>
      <c r="E73" s="1">
        <f t="shared" si="34"/>
        <v>42285</v>
      </c>
      <c r="F73" s="3" t="str">
        <f t="shared" si="29"/>
        <v>jeudi</v>
      </c>
      <c r="G73" s="4">
        <f t="shared" si="35"/>
        <v>41</v>
      </c>
      <c r="H73" s="10"/>
      <c r="I73" s="1">
        <f t="shared" si="36"/>
        <v>42316</v>
      </c>
      <c r="J73" s="3" t="str">
        <f t="shared" si="30"/>
        <v>dimanche</v>
      </c>
      <c r="K73" s="4">
        <f t="shared" si="37"/>
        <v>45</v>
      </c>
      <c r="L73" s="10"/>
      <c r="M73" s="1">
        <f t="shared" si="38"/>
        <v>42346</v>
      </c>
      <c r="N73" s="3" t="str">
        <f t="shared" si="31"/>
        <v>mardi</v>
      </c>
      <c r="O73" s="4">
        <f t="shared" si="39"/>
        <v>50</v>
      </c>
      <c r="P73" s="10"/>
    </row>
    <row r="74" spans="1:16" x14ac:dyDescent="0.25">
      <c r="A74" s="1">
        <f t="shared" si="32"/>
        <v>42256</v>
      </c>
      <c r="B74" s="3" t="str">
        <f t="shared" si="28"/>
        <v>mercredi</v>
      </c>
      <c r="C74" s="4">
        <f t="shared" si="33"/>
        <v>37</v>
      </c>
      <c r="D74" s="10"/>
      <c r="E74" s="1">
        <f t="shared" si="34"/>
        <v>42286</v>
      </c>
      <c r="F74" s="3" t="str">
        <f t="shared" si="29"/>
        <v>vendredi</v>
      </c>
      <c r="G74" s="4">
        <f t="shared" si="35"/>
        <v>41</v>
      </c>
      <c r="H74" s="10"/>
      <c r="I74" s="1">
        <f t="shared" si="36"/>
        <v>42317</v>
      </c>
      <c r="J74" s="3" t="str">
        <f t="shared" si="30"/>
        <v>lundi</v>
      </c>
      <c r="K74" s="4">
        <f t="shared" si="37"/>
        <v>46</v>
      </c>
      <c r="L74" s="10"/>
      <c r="M74" s="1">
        <f t="shared" si="38"/>
        <v>42347</v>
      </c>
      <c r="N74" s="3" t="str">
        <f t="shared" si="31"/>
        <v>mercredi</v>
      </c>
      <c r="O74" s="4">
        <f t="shared" si="39"/>
        <v>50</v>
      </c>
      <c r="P74" s="10"/>
    </row>
    <row r="75" spans="1:16" x14ac:dyDescent="0.25">
      <c r="A75" s="1">
        <f t="shared" si="32"/>
        <v>42257</v>
      </c>
      <c r="B75" s="3" t="str">
        <f t="shared" si="28"/>
        <v>jeudi</v>
      </c>
      <c r="C75" s="4">
        <f t="shared" si="33"/>
        <v>37</v>
      </c>
      <c r="D75" s="10"/>
      <c r="E75" s="1">
        <f t="shared" si="34"/>
        <v>42287</v>
      </c>
      <c r="F75" s="3" t="str">
        <f t="shared" si="29"/>
        <v>samedi</v>
      </c>
      <c r="G75" s="4">
        <f t="shared" si="35"/>
        <v>41</v>
      </c>
      <c r="H75" s="10"/>
      <c r="I75" s="1">
        <f t="shared" si="36"/>
        <v>42318</v>
      </c>
      <c r="J75" s="3" t="str">
        <f t="shared" si="30"/>
        <v>mardi</v>
      </c>
      <c r="K75" s="4">
        <f t="shared" si="37"/>
        <v>46</v>
      </c>
      <c r="L75" s="10"/>
      <c r="M75" s="1">
        <f t="shared" si="38"/>
        <v>42348</v>
      </c>
      <c r="N75" s="3" t="str">
        <f t="shared" si="31"/>
        <v>jeudi</v>
      </c>
      <c r="O75" s="4">
        <f t="shared" si="39"/>
        <v>50</v>
      </c>
      <c r="P75" s="10"/>
    </row>
    <row r="76" spans="1:16" x14ac:dyDescent="0.25">
      <c r="A76" s="1">
        <f>A75+1</f>
        <v>42258</v>
      </c>
      <c r="B76" s="3" t="str">
        <f t="shared" si="28"/>
        <v>vendredi</v>
      </c>
      <c r="C76" s="4">
        <f t="shared" si="33"/>
        <v>37</v>
      </c>
      <c r="D76" s="10"/>
      <c r="E76" s="1">
        <f>E75+1</f>
        <v>42288</v>
      </c>
      <c r="F76" s="3" t="str">
        <f t="shared" si="29"/>
        <v>dimanche</v>
      </c>
      <c r="G76" s="4">
        <f t="shared" si="35"/>
        <v>41</v>
      </c>
      <c r="H76" s="10"/>
      <c r="I76" s="1">
        <f>I75+1</f>
        <v>42319</v>
      </c>
      <c r="J76" s="3" t="str">
        <f t="shared" si="30"/>
        <v>mercredi</v>
      </c>
      <c r="K76" s="4">
        <f t="shared" si="37"/>
        <v>46</v>
      </c>
      <c r="L76" s="10"/>
      <c r="M76" s="1">
        <f>M75+1</f>
        <v>42349</v>
      </c>
      <c r="N76" s="3" t="str">
        <f t="shared" si="31"/>
        <v>vendredi</v>
      </c>
      <c r="O76" s="4">
        <f t="shared" si="39"/>
        <v>50</v>
      </c>
      <c r="P76" s="10"/>
    </row>
    <row r="77" spans="1:16" x14ac:dyDescent="0.25">
      <c r="A77" s="1">
        <f t="shared" si="32"/>
        <v>42259</v>
      </c>
      <c r="B77" s="3" t="str">
        <f t="shared" si="28"/>
        <v>samedi</v>
      </c>
      <c r="C77" s="4">
        <f t="shared" si="33"/>
        <v>37</v>
      </c>
      <c r="D77" s="10"/>
      <c r="E77" s="1">
        <f t="shared" si="34"/>
        <v>42289</v>
      </c>
      <c r="F77" s="3" t="str">
        <f t="shared" si="29"/>
        <v>lundi</v>
      </c>
      <c r="G77" s="4">
        <f t="shared" si="35"/>
        <v>42</v>
      </c>
      <c r="H77" s="10"/>
      <c r="I77" s="1">
        <f t="shared" si="36"/>
        <v>42320</v>
      </c>
      <c r="J77" s="3" t="str">
        <f t="shared" si="30"/>
        <v>jeudi</v>
      </c>
      <c r="K77" s="4">
        <f t="shared" si="37"/>
        <v>46</v>
      </c>
      <c r="L77" s="10"/>
      <c r="M77" s="1">
        <f t="shared" si="38"/>
        <v>42350</v>
      </c>
      <c r="N77" s="3" t="str">
        <f t="shared" si="31"/>
        <v>samedi</v>
      </c>
      <c r="O77" s="4">
        <f t="shared" si="39"/>
        <v>50</v>
      </c>
      <c r="P77" s="10"/>
    </row>
    <row r="78" spans="1:16" x14ac:dyDescent="0.25">
      <c r="A78" s="1">
        <f t="shared" si="32"/>
        <v>42260</v>
      </c>
      <c r="B78" s="3" t="str">
        <f t="shared" si="28"/>
        <v>dimanche</v>
      </c>
      <c r="C78" s="4">
        <f t="shared" si="33"/>
        <v>37</v>
      </c>
      <c r="D78" s="10"/>
      <c r="E78" s="1">
        <f t="shared" si="34"/>
        <v>42290</v>
      </c>
      <c r="F78" s="3" t="str">
        <f t="shared" si="29"/>
        <v>mardi</v>
      </c>
      <c r="G78" s="4">
        <f t="shared" si="35"/>
        <v>42</v>
      </c>
      <c r="H78" s="10"/>
      <c r="I78" s="1">
        <f t="shared" si="36"/>
        <v>42321</v>
      </c>
      <c r="J78" s="3" t="str">
        <f t="shared" si="30"/>
        <v>vendredi</v>
      </c>
      <c r="K78" s="4">
        <f t="shared" si="37"/>
        <v>46</v>
      </c>
      <c r="L78" s="10"/>
      <c r="M78" s="1">
        <f t="shared" si="38"/>
        <v>42351</v>
      </c>
      <c r="N78" s="3" t="str">
        <f t="shared" si="31"/>
        <v>dimanche</v>
      </c>
      <c r="O78" s="4">
        <f t="shared" si="39"/>
        <v>50</v>
      </c>
      <c r="P78" s="10"/>
    </row>
    <row r="79" spans="1:16" x14ac:dyDescent="0.25">
      <c r="A79" s="1">
        <f t="shared" si="32"/>
        <v>42261</v>
      </c>
      <c r="B79" s="3" t="str">
        <f t="shared" si="28"/>
        <v>lundi</v>
      </c>
      <c r="C79" s="4">
        <f t="shared" si="33"/>
        <v>38</v>
      </c>
      <c r="D79" s="10"/>
      <c r="E79" s="1">
        <f t="shared" si="34"/>
        <v>42291</v>
      </c>
      <c r="F79" s="3" t="str">
        <f t="shared" si="29"/>
        <v>mercredi</v>
      </c>
      <c r="G79" s="4">
        <f t="shared" si="35"/>
        <v>42</v>
      </c>
      <c r="H79" s="10"/>
      <c r="I79" s="1">
        <f t="shared" si="36"/>
        <v>42322</v>
      </c>
      <c r="J79" s="3" t="str">
        <f t="shared" si="30"/>
        <v>samedi</v>
      </c>
      <c r="K79" s="4">
        <f t="shared" si="37"/>
        <v>46</v>
      </c>
      <c r="L79" s="10"/>
      <c r="M79" s="1">
        <f t="shared" si="38"/>
        <v>42352</v>
      </c>
      <c r="N79" s="3" t="str">
        <f t="shared" si="31"/>
        <v>lundi</v>
      </c>
      <c r="O79" s="4">
        <f t="shared" si="39"/>
        <v>51</v>
      </c>
      <c r="P79" s="10"/>
    </row>
    <row r="80" spans="1:16" x14ac:dyDescent="0.25">
      <c r="A80" s="1">
        <f t="shared" si="32"/>
        <v>42262</v>
      </c>
      <c r="B80" s="3" t="str">
        <f t="shared" si="28"/>
        <v>mardi</v>
      </c>
      <c r="C80" s="4">
        <f t="shared" si="33"/>
        <v>38</v>
      </c>
      <c r="D80" s="10"/>
      <c r="E80" s="1">
        <f t="shared" si="34"/>
        <v>42292</v>
      </c>
      <c r="F80" s="3" t="str">
        <f t="shared" si="29"/>
        <v>jeudi</v>
      </c>
      <c r="G80" s="4">
        <f t="shared" si="35"/>
        <v>42</v>
      </c>
      <c r="H80" s="10"/>
      <c r="I80" s="1">
        <f t="shared" si="36"/>
        <v>42323</v>
      </c>
      <c r="J80" s="3" t="str">
        <f t="shared" si="30"/>
        <v>dimanche</v>
      </c>
      <c r="K80" s="4">
        <f t="shared" si="37"/>
        <v>46</v>
      </c>
      <c r="L80" s="10"/>
      <c r="M80" s="1">
        <f t="shared" si="38"/>
        <v>42353</v>
      </c>
      <c r="N80" s="3" t="str">
        <f t="shared" si="31"/>
        <v>mardi</v>
      </c>
      <c r="O80" s="4">
        <f t="shared" si="39"/>
        <v>51</v>
      </c>
      <c r="P80" s="10"/>
    </row>
    <row r="81" spans="1:16" x14ac:dyDescent="0.25">
      <c r="A81" s="1">
        <f t="shared" si="32"/>
        <v>42263</v>
      </c>
      <c r="B81" s="3" t="str">
        <f t="shared" si="28"/>
        <v>mercredi</v>
      </c>
      <c r="C81" s="4">
        <f t="shared" si="33"/>
        <v>38</v>
      </c>
      <c r="D81" s="10"/>
      <c r="E81" s="1">
        <f t="shared" si="34"/>
        <v>42293</v>
      </c>
      <c r="F81" s="3" t="str">
        <f t="shared" si="29"/>
        <v>vendredi</v>
      </c>
      <c r="G81" s="4">
        <f t="shared" si="35"/>
        <v>42</v>
      </c>
      <c r="H81" s="10"/>
      <c r="I81" s="1">
        <f t="shared" si="36"/>
        <v>42324</v>
      </c>
      <c r="J81" s="3" t="str">
        <f t="shared" si="30"/>
        <v>lundi</v>
      </c>
      <c r="K81" s="4">
        <f t="shared" si="37"/>
        <v>47</v>
      </c>
      <c r="L81" s="10"/>
      <c r="M81" s="1">
        <f t="shared" si="38"/>
        <v>42354</v>
      </c>
      <c r="N81" s="3" t="str">
        <f t="shared" si="31"/>
        <v>mercredi</v>
      </c>
      <c r="O81" s="4">
        <f t="shared" si="39"/>
        <v>51</v>
      </c>
      <c r="P81" s="10"/>
    </row>
    <row r="82" spans="1:16" x14ac:dyDescent="0.25">
      <c r="A82" s="1">
        <f t="shared" ref="A82:A95" si="40">A81+1</f>
        <v>42264</v>
      </c>
      <c r="B82" s="3" t="str">
        <f t="shared" si="28"/>
        <v>jeudi</v>
      </c>
      <c r="C82" s="4">
        <f t="shared" si="33"/>
        <v>38</v>
      </c>
      <c r="D82" s="10"/>
      <c r="E82" s="1">
        <f t="shared" si="34"/>
        <v>42294</v>
      </c>
      <c r="F82" s="3" t="str">
        <f t="shared" si="29"/>
        <v>samedi</v>
      </c>
      <c r="G82" s="4">
        <f t="shared" si="35"/>
        <v>42</v>
      </c>
      <c r="H82" s="10"/>
      <c r="I82" s="1">
        <f t="shared" si="36"/>
        <v>42325</v>
      </c>
      <c r="J82" s="3" t="str">
        <f t="shared" si="30"/>
        <v>mardi</v>
      </c>
      <c r="K82" s="4">
        <f t="shared" si="37"/>
        <v>47</v>
      </c>
      <c r="L82" s="10"/>
      <c r="M82" s="1">
        <f t="shared" si="38"/>
        <v>42355</v>
      </c>
      <c r="N82" s="3" t="str">
        <f t="shared" si="31"/>
        <v>jeudi</v>
      </c>
      <c r="O82" s="4">
        <f t="shared" si="39"/>
        <v>51</v>
      </c>
      <c r="P82" s="10"/>
    </row>
    <row r="83" spans="1:16" x14ac:dyDescent="0.25">
      <c r="A83" s="1">
        <f t="shared" si="40"/>
        <v>42265</v>
      </c>
      <c r="B83" s="3" t="str">
        <f t="shared" si="28"/>
        <v>vendredi</v>
      </c>
      <c r="C83" s="4">
        <f t="shared" si="33"/>
        <v>38</v>
      </c>
      <c r="D83" s="10"/>
      <c r="E83" s="1">
        <f t="shared" si="34"/>
        <v>42295</v>
      </c>
      <c r="F83" s="3" t="str">
        <f t="shared" si="29"/>
        <v>dimanche</v>
      </c>
      <c r="G83" s="4">
        <f t="shared" si="35"/>
        <v>42</v>
      </c>
      <c r="H83" s="10"/>
      <c r="I83" s="1">
        <f t="shared" si="36"/>
        <v>42326</v>
      </c>
      <c r="J83" s="3" t="str">
        <f t="shared" si="30"/>
        <v>mercredi</v>
      </c>
      <c r="K83" s="4">
        <f t="shared" si="37"/>
        <v>47</v>
      </c>
      <c r="L83" s="10"/>
      <c r="M83" s="1">
        <f t="shared" si="38"/>
        <v>42356</v>
      </c>
      <c r="N83" s="3" t="str">
        <f t="shared" si="31"/>
        <v>vendredi</v>
      </c>
      <c r="O83" s="4">
        <f t="shared" si="39"/>
        <v>51</v>
      </c>
      <c r="P83" s="10"/>
    </row>
    <row r="84" spans="1:16" x14ac:dyDescent="0.25">
      <c r="A84" s="1">
        <f t="shared" si="40"/>
        <v>42266</v>
      </c>
      <c r="B84" s="3" t="str">
        <f t="shared" si="28"/>
        <v>samedi</v>
      </c>
      <c r="C84" s="4">
        <f t="shared" si="33"/>
        <v>38</v>
      </c>
      <c r="D84" s="10"/>
      <c r="E84" s="1">
        <f t="shared" si="34"/>
        <v>42296</v>
      </c>
      <c r="F84" s="3" t="str">
        <f t="shared" si="29"/>
        <v>lundi</v>
      </c>
      <c r="G84" s="4">
        <f t="shared" si="35"/>
        <v>43</v>
      </c>
      <c r="H84" s="10"/>
      <c r="I84" s="1">
        <f t="shared" si="36"/>
        <v>42327</v>
      </c>
      <c r="J84" s="3" t="str">
        <f t="shared" si="30"/>
        <v>jeudi</v>
      </c>
      <c r="K84" s="4">
        <f t="shared" si="37"/>
        <v>47</v>
      </c>
      <c r="L84" s="10"/>
      <c r="M84" s="1">
        <f t="shared" si="38"/>
        <v>42357</v>
      </c>
      <c r="N84" s="3" t="str">
        <f t="shared" si="31"/>
        <v>samedi</v>
      </c>
      <c r="O84" s="4">
        <f t="shared" si="39"/>
        <v>51</v>
      </c>
      <c r="P84" s="10"/>
    </row>
    <row r="85" spans="1:16" x14ac:dyDescent="0.25">
      <c r="A85" s="1">
        <f t="shared" si="40"/>
        <v>42267</v>
      </c>
      <c r="B85" s="3" t="str">
        <f t="shared" si="28"/>
        <v>dimanche</v>
      </c>
      <c r="C85" s="4">
        <f t="shared" si="33"/>
        <v>38</v>
      </c>
      <c r="D85" s="10"/>
      <c r="E85" s="1">
        <f t="shared" si="34"/>
        <v>42297</v>
      </c>
      <c r="F85" s="3" t="str">
        <f t="shared" si="29"/>
        <v>mardi</v>
      </c>
      <c r="G85" s="4">
        <f t="shared" si="35"/>
        <v>43</v>
      </c>
      <c r="H85" s="10"/>
      <c r="I85" s="1">
        <f t="shared" ref="I85:I95" si="41">I84+1</f>
        <v>42328</v>
      </c>
      <c r="J85" s="3" t="str">
        <f t="shared" si="30"/>
        <v>vendredi</v>
      </c>
      <c r="K85" s="4">
        <f t="shared" si="37"/>
        <v>47</v>
      </c>
      <c r="L85" s="10"/>
      <c r="M85" s="1">
        <f t="shared" si="38"/>
        <v>42358</v>
      </c>
      <c r="N85" s="3" t="str">
        <f t="shared" si="31"/>
        <v>dimanche</v>
      </c>
      <c r="O85" s="4">
        <f t="shared" si="39"/>
        <v>51</v>
      </c>
      <c r="P85" s="10"/>
    </row>
    <row r="86" spans="1:16" x14ac:dyDescent="0.25">
      <c r="A86" s="1">
        <f t="shared" si="40"/>
        <v>42268</v>
      </c>
      <c r="B86" s="3" t="str">
        <f t="shared" si="28"/>
        <v>lundi</v>
      </c>
      <c r="C86" s="4">
        <f t="shared" si="33"/>
        <v>39</v>
      </c>
      <c r="D86" s="10"/>
      <c r="E86" s="1">
        <f t="shared" si="34"/>
        <v>42298</v>
      </c>
      <c r="F86" s="3" t="str">
        <f t="shared" si="29"/>
        <v>mercredi</v>
      </c>
      <c r="G86" s="4">
        <f t="shared" si="35"/>
        <v>43</v>
      </c>
      <c r="H86" s="10"/>
      <c r="I86" s="1">
        <f t="shared" si="41"/>
        <v>42329</v>
      </c>
      <c r="J86" s="3" t="str">
        <f t="shared" si="30"/>
        <v>samedi</v>
      </c>
      <c r="K86" s="4">
        <f t="shared" si="37"/>
        <v>47</v>
      </c>
      <c r="L86" s="10"/>
      <c r="M86" s="1">
        <f t="shared" si="38"/>
        <v>42359</v>
      </c>
      <c r="N86" s="3" t="str">
        <f t="shared" si="31"/>
        <v>lundi</v>
      </c>
      <c r="O86" s="4">
        <f t="shared" si="39"/>
        <v>52</v>
      </c>
      <c r="P86" s="10"/>
    </row>
    <row r="87" spans="1:16" x14ac:dyDescent="0.25">
      <c r="A87" s="1">
        <f t="shared" si="40"/>
        <v>42269</v>
      </c>
      <c r="B87" s="3" t="str">
        <f t="shared" si="28"/>
        <v>mardi</v>
      </c>
      <c r="C87" s="4">
        <f t="shared" si="33"/>
        <v>39</v>
      </c>
      <c r="D87" s="10"/>
      <c r="E87" s="1">
        <f t="shared" si="34"/>
        <v>42299</v>
      </c>
      <c r="F87" s="3" t="str">
        <f t="shared" si="29"/>
        <v>jeudi</v>
      </c>
      <c r="G87" s="4">
        <f t="shared" si="35"/>
        <v>43</v>
      </c>
      <c r="H87" s="10"/>
      <c r="I87" s="1">
        <f t="shared" si="41"/>
        <v>42330</v>
      </c>
      <c r="J87" s="3" t="str">
        <f t="shared" si="30"/>
        <v>dimanche</v>
      </c>
      <c r="K87" s="4">
        <f t="shared" si="37"/>
        <v>47</v>
      </c>
      <c r="L87" s="10"/>
      <c r="M87" s="1">
        <f t="shared" si="38"/>
        <v>42360</v>
      </c>
      <c r="N87" s="3" t="str">
        <f t="shared" si="31"/>
        <v>mardi</v>
      </c>
      <c r="O87" s="4">
        <f t="shared" si="39"/>
        <v>52</v>
      </c>
      <c r="P87" s="10"/>
    </row>
    <row r="88" spans="1:16" x14ac:dyDescent="0.25">
      <c r="A88" s="1">
        <f t="shared" si="40"/>
        <v>42270</v>
      </c>
      <c r="B88" s="3" t="str">
        <f t="shared" si="28"/>
        <v>mercredi</v>
      </c>
      <c r="C88" s="4">
        <f t="shared" si="33"/>
        <v>39</v>
      </c>
      <c r="D88" s="10"/>
      <c r="E88" s="1">
        <f t="shared" si="34"/>
        <v>42300</v>
      </c>
      <c r="F88" s="3" t="str">
        <f t="shared" si="29"/>
        <v>vendredi</v>
      </c>
      <c r="G88" s="4">
        <f t="shared" si="35"/>
        <v>43</v>
      </c>
      <c r="H88" s="10"/>
      <c r="I88" s="1">
        <f t="shared" si="41"/>
        <v>42331</v>
      </c>
      <c r="J88" s="3" t="str">
        <f t="shared" si="30"/>
        <v>lundi</v>
      </c>
      <c r="K88" s="4">
        <f t="shared" si="37"/>
        <v>48</v>
      </c>
      <c r="L88" s="10"/>
      <c r="M88" s="1">
        <f t="shared" si="38"/>
        <v>42361</v>
      </c>
      <c r="N88" s="3" t="str">
        <f t="shared" si="31"/>
        <v>mercredi</v>
      </c>
      <c r="O88" s="4">
        <f t="shared" si="39"/>
        <v>52</v>
      </c>
      <c r="P88" s="10"/>
    </row>
    <row r="89" spans="1:16" x14ac:dyDescent="0.25">
      <c r="A89" s="1">
        <f t="shared" si="40"/>
        <v>42271</v>
      </c>
      <c r="B89" s="3" t="str">
        <f t="shared" si="28"/>
        <v>jeudi</v>
      </c>
      <c r="C89" s="4">
        <f t="shared" si="33"/>
        <v>39</v>
      </c>
      <c r="D89" s="10"/>
      <c r="E89" s="1">
        <f t="shared" si="34"/>
        <v>42301</v>
      </c>
      <c r="F89" s="3" t="str">
        <f t="shared" si="29"/>
        <v>samedi</v>
      </c>
      <c r="G89" s="4">
        <f t="shared" si="35"/>
        <v>43</v>
      </c>
      <c r="H89" s="10"/>
      <c r="I89" s="1">
        <f t="shared" si="41"/>
        <v>42332</v>
      </c>
      <c r="J89" s="3" t="str">
        <f t="shared" si="30"/>
        <v>mardi</v>
      </c>
      <c r="K89" s="4">
        <f t="shared" si="37"/>
        <v>48</v>
      </c>
      <c r="L89" s="10"/>
      <c r="M89" s="1">
        <f t="shared" si="38"/>
        <v>42362</v>
      </c>
      <c r="N89" s="3" t="str">
        <f t="shared" si="31"/>
        <v>jeudi</v>
      </c>
      <c r="O89" s="4">
        <f t="shared" si="39"/>
        <v>52</v>
      </c>
      <c r="P89" s="10"/>
    </row>
    <row r="90" spans="1:16" x14ac:dyDescent="0.25">
      <c r="A90" s="1">
        <f t="shared" si="40"/>
        <v>42272</v>
      </c>
      <c r="B90" s="3" t="str">
        <f t="shared" si="28"/>
        <v>vendredi</v>
      </c>
      <c r="C90" s="4">
        <f t="shared" si="33"/>
        <v>39</v>
      </c>
      <c r="D90" s="10"/>
      <c r="E90" s="1">
        <f t="shared" si="34"/>
        <v>42302</v>
      </c>
      <c r="F90" s="3" t="str">
        <f t="shared" si="29"/>
        <v>dimanche</v>
      </c>
      <c r="G90" s="4">
        <f t="shared" si="35"/>
        <v>43</v>
      </c>
      <c r="H90" s="10"/>
      <c r="I90" s="1">
        <f t="shared" si="41"/>
        <v>42333</v>
      </c>
      <c r="J90" s="3" t="str">
        <f t="shared" si="30"/>
        <v>mercredi</v>
      </c>
      <c r="K90" s="4">
        <f t="shared" si="37"/>
        <v>48</v>
      </c>
      <c r="L90" s="10"/>
      <c r="M90" s="1">
        <f t="shared" si="38"/>
        <v>42363</v>
      </c>
      <c r="N90" s="3" t="str">
        <f t="shared" si="31"/>
        <v>vendredi</v>
      </c>
      <c r="O90" s="4">
        <f t="shared" si="39"/>
        <v>52</v>
      </c>
      <c r="P90" s="10"/>
    </row>
    <row r="91" spans="1:16" x14ac:dyDescent="0.25">
      <c r="A91" s="1">
        <f t="shared" si="40"/>
        <v>42273</v>
      </c>
      <c r="B91" s="3" t="str">
        <f t="shared" si="28"/>
        <v>samedi</v>
      </c>
      <c r="C91" s="4">
        <f t="shared" si="33"/>
        <v>39</v>
      </c>
      <c r="D91" s="10"/>
      <c r="E91" s="1">
        <f t="shared" si="34"/>
        <v>42303</v>
      </c>
      <c r="F91" s="3" t="str">
        <f t="shared" si="29"/>
        <v>lundi</v>
      </c>
      <c r="G91" s="4">
        <f t="shared" si="35"/>
        <v>44</v>
      </c>
      <c r="H91" s="10"/>
      <c r="I91" s="1">
        <f t="shared" si="41"/>
        <v>42334</v>
      </c>
      <c r="J91" s="3" t="str">
        <f t="shared" si="30"/>
        <v>jeudi</v>
      </c>
      <c r="K91" s="4">
        <f t="shared" si="37"/>
        <v>48</v>
      </c>
      <c r="L91" s="10"/>
      <c r="M91" s="1">
        <f t="shared" si="38"/>
        <v>42364</v>
      </c>
      <c r="N91" s="3" t="str">
        <f t="shared" si="31"/>
        <v>samedi</v>
      </c>
      <c r="O91" s="4">
        <f t="shared" si="39"/>
        <v>52</v>
      </c>
      <c r="P91" s="10"/>
    </row>
    <row r="92" spans="1:16" x14ac:dyDescent="0.25">
      <c r="A92" s="1">
        <f t="shared" si="40"/>
        <v>42274</v>
      </c>
      <c r="B92" s="3" t="str">
        <f t="shared" si="28"/>
        <v>dimanche</v>
      </c>
      <c r="C92" s="4">
        <f t="shared" si="33"/>
        <v>39</v>
      </c>
      <c r="D92" s="10"/>
      <c r="E92" s="1">
        <f t="shared" si="34"/>
        <v>42304</v>
      </c>
      <c r="F92" s="3" t="str">
        <f t="shared" si="29"/>
        <v>mardi</v>
      </c>
      <c r="G92" s="4">
        <f t="shared" si="35"/>
        <v>44</v>
      </c>
      <c r="H92" s="10"/>
      <c r="I92" s="1">
        <f t="shared" si="41"/>
        <v>42335</v>
      </c>
      <c r="J92" s="3" t="str">
        <f t="shared" si="30"/>
        <v>vendredi</v>
      </c>
      <c r="K92" s="4">
        <f t="shared" si="37"/>
        <v>48</v>
      </c>
      <c r="L92" s="10"/>
      <c r="M92" s="1">
        <f t="shared" si="38"/>
        <v>42365</v>
      </c>
      <c r="N92" s="3" t="str">
        <f t="shared" si="31"/>
        <v>dimanche</v>
      </c>
      <c r="O92" s="4">
        <f t="shared" si="39"/>
        <v>52</v>
      </c>
      <c r="P92" s="10"/>
    </row>
    <row r="93" spans="1:16" x14ac:dyDescent="0.25">
      <c r="A93" s="1">
        <f t="shared" si="40"/>
        <v>42275</v>
      </c>
      <c r="B93" s="3" t="str">
        <f t="shared" si="28"/>
        <v>lundi</v>
      </c>
      <c r="C93" s="4">
        <f t="shared" si="33"/>
        <v>40</v>
      </c>
      <c r="D93" s="10"/>
      <c r="E93" s="1">
        <f t="shared" si="34"/>
        <v>42305</v>
      </c>
      <c r="F93" s="3" t="str">
        <f t="shared" si="29"/>
        <v>mercredi</v>
      </c>
      <c r="G93" s="4">
        <f t="shared" si="35"/>
        <v>44</v>
      </c>
      <c r="H93" s="10"/>
      <c r="I93" s="1">
        <f t="shared" si="41"/>
        <v>42336</v>
      </c>
      <c r="J93" s="3" t="str">
        <f t="shared" si="30"/>
        <v>samedi</v>
      </c>
      <c r="K93" s="4">
        <f t="shared" si="37"/>
        <v>48</v>
      </c>
      <c r="L93" s="10"/>
      <c r="M93" s="1">
        <f t="shared" si="38"/>
        <v>42366</v>
      </c>
      <c r="N93" s="3" t="str">
        <f t="shared" si="31"/>
        <v>lundi</v>
      </c>
      <c r="O93" s="4">
        <f t="shared" si="39"/>
        <v>53</v>
      </c>
      <c r="P93" s="10"/>
    </row>
    <row r="94" spans="1:16" x14ac:dyDescent="0.25">
      <c r="A94" s="1">
        <f t="shared" si="40"/>
        <v>42276</v>
      </c>
      <c r="B94" s="3" t="str">
        <f t="shared" si="28"/>
        <v>mardi</v>
      </c>
      <c r="C94" s="4">
        <f t="shared" si="33"/>
        <v>40</v>
      </c>
      <c r="D94" s="11"/>
      <c r="E94" s="1">
        <f t="shared" si="34"/>
        <v>42306</v>
      </c>
      <c r="F94" s="3" t="str">
        <f t="shared" si="29"/>
        <v>jeudi</v>
      </c>
      <c r="G94" s="4">
        <f t="shared" si="35"/>
        <v>44</v>
      </c>
      <c r="H94" s="11"/>
      <c r="I94" s="1">
        <f t="shared" si="41"/>
        <v>42337</v>
      </c>
      <c r="J94" s="3" t="str">
        <f t="shared" si="30"/>
        <v>dimanche</v>
      </c>
      <c r="K94" s="4">
        <f t="shared" si="37"/>
        <v>48</v>
      </c>
      <c r="L94" s="11"/>
      <c r="M94" s="1">
        <f t="shared" si="38"/>
        <v>42367</v>
      </c>
      <c r="N94" s="3" t="str">
        <f t="shared" si="31"/>
        <v>mardi</v>
      </c>
      <c r="O94" s="4">
        <f t="shared" si="39"/>
        <v>53</v>
      </c>
      <c r="P94" s="11"/>
    </row>
    <row r="95" spans="1:16" x14ac:dyDescent="0.25">
      <c r="A95" s="1">
        <f t="shared" si="40"/>
        <v>42277</v>
      </c>
      <c r="B95" s="3" t="str">
        <f t="shared" si="28"/>
        <v>mercredi</v>
      </c>
      <c r="C95" s="4">
        <f t="shared" si="33"/>
        <v>40</v>
      </c>
      <c r="D95" s="11"/>
      <c r="E95" s="1">
        <f t="shared" si="34"/>
        <v>42307</v>
      </c>
      <c r="F95" s="3" t="str">
        <f t="shared" si="29"/>
        <v>vendredi</v>
      </c>
      <c r="G95" s="4">
        <f t="shared" si="35"/>
        <v>44</v>
      </c>
      <c r="H95" s="11"/>
      <c r="I95" s="1">
        <f t="shared" si="41"/>
        <v>42338</v>
      </c>
      <c r="J95" s="3" t="str">
        <f t="shared" si="30"/>
        <v>lundi</v>
      </c>
      <c r="K95" s="4">
        <f t="shared" si="37"/>
        <v>49</v>
      </c>
      <c r="L95" s="11"/>
      <c r="M95" s="1">
        <f t="shared" si="38"/>
        <v>42368</v>
      </c>
      <c r="N95" s="3" t="str">
        <f t="shared" si="31"/>
        <v>mercredi</v>
      </c>
      <c r="O95" s="4">
        <f t="shared" si="39"/>
        <v>53</v>
      </c>
      <c r="P95" s="11"/>
    </row>
    <row r="96" spans="1:16" x14ac:dyDescent="0.25">
      <c r="B96"/>
      <c r="C96"/>
      <c r="D96" s="11"/>
      <c r="E96" s="1">
        <f t="shared" si="34"/>
        <v>42308</v>
      </c>
      <c r="F96" s="3" t="str">
        <f t="shared" si="29"/>
        <v>samedi</v>
      </c>
      <c r="G96" s="4">
        <f t="shared" si="35"/>
        <v>44</v>
      </c>
      <c r="H96" s="11"/>
      <c r="L96" s="11"/>
      <c r="M96" s="1">
        <f t="shared" si="38"/>
        <v>42369</v>
      </c>
      <c r="N96" s="3" t="str">
        <f t="shared" si="31"/>
        <v>jeudi</v>
      </c>
      <c r="O96" s="4">
        <f t="shared" si="39"/>
        <v>53</v>
      </c>
      <c r="P96" s="11"/>
    </row>
    <row r="97" spans="1:16" x14ac:dyDescent="0.25">
      <c r="A97" s="11"/>
      <c r="B97" s="12"/>
      <c r="C97" s="13"/>
      <c r="D97" s="11"/>
      <c r="E97" s="12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</sheetData>
  <conditionalFormatting sqref="U30">
    <cfRule type="containsErrors" dxfId="1" priority="2">
      <formula>ISERROR(U30)</formula>
    </cfRule>
  </conditionalFormatting>
  <conditionalFormatting sqref="G30">
    <cfRule type="containsErrors" dxfId="0" priority="1">
      <formula>ISERROR(G30)</formula>
    </cfRule>
  </conditionalFormatting>
  <pageMargins left="0.7" right="0.7" top="0.75" bottom="0.75" header="0.3" footer="0.3"/>
  <pageSetup paperSize="9" orientation="portrait" r:id="rId1"/>
  <ignoredErrors>
    <ignoredError sqref="G30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T31"/>
  <sheetViews>
    <sheetView tabSelected="1" workbookViewId="0">
      <selection activeCell="C4" sqref="C4:C5"/>
    </sheetView>
  </sheetViews>
  <sheetFormatPr baseColWidth="10" defaultRowHeight="15" x14ac:dyDescent="0.25"/>
  <cols>
    <col min="1" max="1" width="34.140625" style="49" customWidth="1"/>
    <col min="2" max="2" width="26.85546875" style="49" customWidth="1"/>
    <col min="3" max="3" width="23.5703125" style="49" customWidth="1"/>
    <col min="4" max="4" width="45.85546875" style="49" customWidth="1"/>
    <col min="5" max="5" width="1.28515625" style="49" customWidth="1"/>
    <col min="6" max="7" width="1.140625" style="49" customWidth="1"/>
    <col min="8" max="8" width="1.28515625" style="49" customWidth="1"/>
    <col min="9" max="9" width="17.5703125" style="49" customWidth="1"/>
    <col min="10" max="10" width="1.140625" style="49" customWidth="1"/>
    <col min="11" max="11" width="17.5703125" style="49" customWidth="1"/>
    <col min="12" max="12" width="0.85546875" style="49" customWidth="1"/>
    <col min="13" max="13" width="33.140625" style="49" customWidth="1"/>
    <col min="14" max="14" width="1" style="49" customWidth="1"/>
    <col min="15" max="15" width="6.28515625" style="49" customWidth="1"/>
    <col min="16" max="16" width="18.42578125" style="53" customWidth="1"/>
    <col min="17" max="17" width="3" style="53" customWidth="1"/>
    <col min="18" max="18" width="20" style="53" customWidth="1"/>
    <col min="19" max="19" width="2" style="54" customWidth="1"/>
    <col min="20" max="20" width="30.5703125" style="54" customWidth="1"/>
    <col min="21" max="16384" width="11.42578125" style="49"/>
  </cols>
  <sheetData>
    <row r="1" spans="1:20" x14ac:dyDescent="0.25">
      <c r="A1" s="49" t="s">
        <v>38</v>
      </c>
      <c r="B1" s="49">
        <v>8</v>
      </c>
    </row>
    <row r="3" spans="1:20" ht="15.75" thickBot="1" x14ac:dyDescent="0.3">
      <c r="A3" s="50" t="s">
        <v>8</v>
      </c>
      <c r="B3" s="50" t="s">
        <v>35</v>
      </c>
      <c r="C3" s="50" t="s">
        <v>36</v>
      </c>
      <c r="D3" s="50" t="s">
        <v>37</v>
      </c>
      <c r="I3" s="55" t="s">
        <v>36</v>
      </c>
      <c r="J3" s="53"/>
      <c r="K3" s="56" t="s">
        <v>48</v>
      </c>
      <c r="L3" s="54"/>
      <c r="M3" s="59" t="s">
        <v>47</v>
      </c>
    </row>
    <row r="4" spans="1:20" ht="15.75" thickBot="1" x14ac:dyDescent="0.3">
      <c r="A4" s="74"/>
      <c r="B4" s="74"/>
      <c r="C4" s="60"/>
      <c r="D4" s="60"/>
      <c r="I4" s="38" t="s">
        <v>15</v>
      </c>
      <c r="J4" s="53"/>
      <c r="K4" s="58" t="s">
        <v>12</v>
      </c>
      <c r="L4" s="54"/>
      <c r="M4" s="38" t="s">
        <v>14</v>
      </c>
      <c r="O4" s="51" t="s">
        <v>39</v>
      </c>
      <c r="P4" s="77" t="s">
        <v>43</v>
      </c>
      <c r="Q4" s="78"/>
      <c r="R4" s="78"/>
      <c r="S4" s="79"/>
    </row>
    <row r="5" spans="1:20" ht="15.75" thickBot="1" x14ac:dyDescent="0.3">
      <c r="A5" s="75"/>
      <c r="B5" s="75"/>
      <c r="C5" s="60"/>
      <c r="D5" s="60"/>
      <c r="I5" s="38" t="s">
        <v>17</v>
      </c>
      <c r="J5" s="53"/>
      <c r="K5" s="58" t="s">
        <v>20</v>
      </c>
      <c r="L5" s="54"/>
      <c r="M5" s="38" t="s">
        <v>16</v>
      </c>
      <c r="O5" s="51" t="s">
        <v>40</v>
      </c>
      <c r="P5" s="77" t="s">
        <v>44</v>
      </c>
      <c r="Q5" s="78"/>
      <c r="R5" s="78"/>
      <c r="S5" s="79"/>
    </row>
    <row r="6" spans="1:20" ht="15.75" thickBot="1" x14ac:dyDescent="0.3">
      <c r="A6" s="75"/>
      <c r="B6" s="75"/>
      <c r="C6" s="60"/>
      <c r="D6" s="60"/>
      <c r="I6" s="38" t="s">
        <v>13</v>
      </c>
      <c r="J6" s="53"/>
      <c r="K6" s="58" t="s">
        <v>50</v>
      </c>
      <c r="L6" s="54"/>
      <c r="M6" s="38" t="s">
        <v>18</v>
      </c>
      <c r="O6" s="51" t="s">
        <v>41</v>
      </c>
      <c r="P6" s="77" t="s">
        <v>45</v>
      </c>
      <c r="Q6" s="78"/>
      <c r="R6" s="78"/>
      <c r="S6" s="79"/>
    </row>
    <row r="7" spans="1:20" ht="15.75" thickBot="1" x14ac:dyDescent="0.3">
      <c r="A7" s="75"/>
      <c r="B7" s="75"/>
      <c r="C7" s="60"/>
      <c r="D7" s="60"/>
      <c r="I7" s="38" t="s">
        <v>21</v>
      </c>
      <c r="J7" s="53"/>
      <c r="K7" s="58"/>
      <c r="L7" s="54"/>
      <c r="M7" s="38" t="s">
        <v>19</v>
      </c>
      <c r="O7" s="51" t="s">
        <v>42</v>
      </c>
      <c r="P7" s="77" t="s">
        <v>46</v>
      </c>
      <c r="Q7" s="78"/>
      <c r="R7" s="78"/>
      <c r="S7" s="79"/>
    </row>
    <row r="8" spans="1:20" x14ac:dyDescent="0.25">
      <c r="A8" s="75"/>
      <c r="B8" s="75"/>
      <c r="C8" s="60"/>
      <c r="D8" s="60"/>
      <c r="I8" s="53" t="s">
        <v>49</v>
      </c>
      <c r="J8" s="53"/>
      <c r="K8" s="58"/>
      <c r="L8" s="54"/>
      <c r="M8" s="38" t="s">
        <v>22</v>
      </c>
      <c r="O8" s="52"/>
      <c r="P8" s="80"/>
      <c r="Q8" s="80"/>
      <c r="R8" s="80"/>
      <c r="S8" s="80"/>
    </row>
    <row r="9" spans="1:20" x14ac:dyDescent="0.25">
      <c r="A9" s="75"/>
      <c r="B9" s="75"/>
      <c r="C9" s="60"/>
      <c r="D9" s="60"/>
      <c r="I9" s="53"/>
      <c r="J9" s="53"/>
      <c r="K9" s="58"/>
      <c r="L9" s="54"/>
      <c r="M9" s="38"/>
    </row>
    <row r="10" spans="1:20" x14ac:dyDescent="0.25">
      <c r="A10" s="75"/>
      <c r="B10" s="75"/>
      <c r="C10" s="60"/>
      <c r="D10" s="60"/>
      <c r="I10" s="53"/>
      <c r="J10" s="53"/>
      <c r="K10" s="58"/>
      <c r="L10" s="54"/>
      <c r="M10" s="38"/>
    </row>
    <row r="11" spans="1:20" x14ac:dyDescent="0.25">
      <c r="A11" s="75"/>
      <c r="B11" s="75"/>
      <c r="C11" s="60"/>
      <c r="D11" s="60"/>
      <c r="I11" s="53"/>
      <c r="J11" s="53"/>
      <c r="K11" s="53"/>
      <c r="L11" s="54"/>
      <c r="M11" s="38"/>
    </row>
    <row r="12" spans="1:20" x14ac:dyDescent="0.25">
      <c r="A12" s="75"/>
      <c r="B12" s="75"/>
      <c r="C12" s="60"/>
      <c r="D12" s="60"/>
      <c r="I12" s="53"/>
      <c r="J12" s="53"/>
      <c r="K12" s="53"/>
      <c r="L12" s="54"/>
      <c r="M12" s="57"/>
    </row>
    <row r="13" spans="1:20" x14ac:dyDescent="0.25">
      <c r="A13" s="75"/>
      <c r="B13" s="75"/>
      <c r="C13" s="60"/>
      <c r="D13" s="60"/>
      <c r="I13" s="53"/>
      <c r="J13" s="53"/>
      <c r="K13" s="53"/>
      <c r="L13" s="54"/>
      <c r="M13" s="57"/>
      <c r="P13" s="71"/>
      <c r="Q13" s="71"/>
      <c r="R13" s="71"/>
      <c r="S13" s="70"/>
      <c r="T13" s="70"/>
    </row>
    <row r="14" spans="1:20" x14ac:dyDescent="0.25">
      <c r="A14" s="75"/>
      <c r="B14" s="75"/>
      <c r="C14" s="60"/>
      <c r="D14" s="60"/>
      <c r="I14" s="53"/>
      <c r="J14" s="53"/>
      <c r="K14" s="53"/>
      <c r="L14" s="54"/>
      <c r="M14" s="57"/>
      <c r="P14" s="72"/>
      <c r="Q14" s="71"/>
      <c r="R14" s="71"/>
      <c r="S14" s="70"/>
      <c r="T14" s="70"/>
    </row>
    <row r="15" spans="1:20" x14ac:dyDescent="0.25">
      <c r="A15" s="75"/>
      <c r="B15" s="75"/>
      <c r="C15" s="60"/>
      <c r="D15" s="60"/>
      <c r="I15" s="53"/>
      <c r="J15" s="53"/>
      <c r="K15" s="53"/>
      <c r="L15" s="54"/>
      <c r="M15" s="57"/>
      <c r="P15" s="73"/>
      <c r="Q15" s="71"/>
      <c r="R15" s="71"/>
      <c r="S15" s="70"/>
      <c r="T15" s="73"/>
    </row>
    <row r="16" spans="1:20" x14ac:dyDescent="0.25">
      <c r="A16" s="75"/>
      <c r="B16" s="75"/>
      <c r="C16" s="60"/>
      <c r="D16" s="60"/>
      <c r="P16" s="73"/>
      <c r="Q16" s="71"/>
      <c r="R16" s="71"/>
      <c r="S16" s="70"/>
      <c r="T16" s="73"/>
    </row>
    <row r="17" spans="1:20" x14ac:dyDescent="0.25">
      <c r="A17" s="75"/>
      <c r="B17" s="75"/>
      <c r="C17" s="60"/>
      <c r="D17" s="60"/>
      <c r="P17" s="73"/>
      <c r="Q17" s="71"/>
      <c r="R17" s="71"/>
      <c r="S17" s="70"/>
      <c r="T17" s="73"/>
    </row>
    <row r="18" spans="1:20" x14ac:dyDescent="0.25">
      <c r="A18" s="75"/>
      <c r="B18" s="75"/>
      <c r="C18" s="60"/>
      <c r="D18" s="60"/>
      <c r="P18" s="73"/>
      <c r="Q18" s="71"/>
      <c r="R18" s="71"/>
      <c r="S18" s="70"/>
      <c r="T18" s="73"/>
    </row>
    <row r="19" spans="1:20" x14ac:dyDescent="0.25">
      <c r="A19" s="75"/>
      <c r="B19" s="75"/>
      <c r="C19" s="60"/>
      <c r="D19" s="60"/>
      <c r="P19" s="71"/>
      <c r="Q19" s="71"/>
      <c r="R19" s="71"/>
      <c r="S19" s="70"/>
      <c r="T19" s="73"/>
    </row>
    <row r="20" spans="1:20" x14ac:dyDescent="0.25">
      <c r="A20" s="75"/>
      <c r="B20" s="75"/>
      <c r="C20" s="60"/>
      <c r="D20" s="60"/>
      <c r="P20" s="71"/>
      <c r="Q20" s="71"/>
      <c r="R20" s="71"/>
      <c r="S20" s="70"/>
      <c r="T20" s="73"/>
    </row>
    <row r="21" spans="1:20" x14ac:dyDescent="0.25">
      <c r="A21" s="75"/>
      <c r="B21" s="75"/>
      <c r="C21" s="60"/>
      <c r="D21" s="60"/>
      <c r="P21" s="71"/>
      <c r="Q21" s="71"/>
      <c r="R21" s="71"/>
      <c r="S21" s="70"/>
      <c r="T21" s="73"/>
    </row>
    <row r="22" spans="1:20" x14ac:dyDescent="0.25">
      <c r="A22" s="75"/>
      <c r="B22" s="75"/>
      <c r="C22" s="60"/>
      <c r="D22" s="60"/>
      <c r="P22" s="71"/>
      <c r="Q22" s="71"/>
      <c r="R22" s="71"/>
      <c r="S22" s="70"/>
      <c r="T22" s="73"/>
    </row>
    <row r="23" spans="1:20" x14ac:dyDescent="0.25">
      <c r="A23" s="75"/>
      <c r="B23" s="75"/>
      <c r="C23" s="60"/>
      <c r="D23" s="60"/>
      <c r="P23" s="71"/>
      <c r="Q23" s="71"/>
      <c r="R23" s="71"/>
      <c r="S23" s="70"/>
      <c r="T23" s="70"/>
    </row>
    <row r="24" spans="1:20" x14ac:dyDescent="0.25">
      <c r="A24" s="75"/>
      <c r="B24" s="75"/>
      <c r="C24" s="60"/>
      <c r="D24" s="60"/>
      <c r="P24" s="71"/>
      <c r="Q24" s="71"/>
      <c r="R24" s="71"/>
      <c r="S24" s="70"/>
      <c r="T24" s="70"/>
    </row>
    <row r="25" spans="1:20" x14ac:dyDescent="0.25">
      <c r="A25" s="75"/>
      <c r="B25" s="75"/>
      <c r="C25" s="60"/>
      <c r="D25" s="60"/>
      <c r="P25" s="71"/>
      <c r="Q25" s="71"/>
      <c r="R25" s="71"/>
      <c r="S25" s="70"/>
      <c r="T25" s="70"/>
    </row>
    <row r="26" spans="1:20" x14ac:dyDescent="0.25">
      <c r="A26" s="75"/>
      <c r="B26" s="75"/>
      <c r="C26" s="60"/>
      <c r="D26" s="60"/>
      <c r="P26" s="71"/>
      <c r="Q26" s="71"/>
      <c r="R26" s="71"/>
      <c r="S26" s="70"/>
      <c r="T26" s="70"/>
    </row>
    <row r="27" spans="1:20" x14ac:dyDescent="0.25">
      <c r="A27" s="75"/>
      <c r="B27" s="75"/>
      <c r="C27" s="60"/>
      <c r="D27" s="60"/>
      <c r="P27" s="71"/>
      <c r="Q27" s="71"/>
      <c r="R27" s="71"/>
      <c r="S27" s="70"/>
      <c r="T27" s="70"/>
    </row>
    <row r="28" spans="1:20" x14ac:dyDescent="0.25">
      <c r="A28" s="75"/>
      <c r="B28" s="75"/>
      <c r="C28" s="60"/>
      <c r="D28" s="60"/>
    </row>
    <row r="29" spans="1:20" x14ac:dyDescent="0.25">
      <c r="A29" s="75"/>
      <c r="B29" s="75"/>
      <c r="C29" s="60"/>
      <c r="D29" s="60"/>
    </row>
    <row r="30" spans="1:20" x14ac:dyDescent="0.25">
      <c r="A30" s="75"/>
      <c r="B30" s="75"/>
      <c r="C30" s="60"/>
      <c r="D30" s="60"/>
    </row>
    <row r="31" spans="1:20" x14ac:dyDescent="0.25">
      <c r="A31" s="76"/>
      <c r="B31" s="76"/>
      <c r="C31" s="60"/>
      <c r="D31" s="60"/>
    </row>
  </sheetData>
  <sortState ref="P15:P19">
    <sortCondition ref="P15"/>
  </sortState>
  <mergeCells count="7">
    <mergeCell ref="A4:A31"/>
    <mergeCell ref="B4:B31"/>
    <mergeCell ref="P4:S4"/>
    <mergeCell ref="P5:S5"/>
    <mergeCell ref="P6:S6"/>
    <mergeCell ref="P7:S7"/>
    <mergeCell ref="P8:S8"/>
  </mergeCells>
  <dataValidations count="3">
    <dataValidation type="list" allowBlank="1" showInputMessage="1" sqref="B4:B31">
      <formula1>OFFSET($K$4,,,COUNTA($K:$K)-1)</formula1>
    </dataValidation>
    <dataValidation type="list" allowBlank="1" showInputMessage="1" sqref="D4:D31">
      <formula1>OFFSET($M$4,,,COUNTA($M:$M)-1)</formula1>
    </dataValidation>
    <dataValidation type="list" errorStyle="warning" allowBlank="1" showInputMessage="1" sqref="C4:C31">
      <formula1>OFFSET($I$4,,,COUNTA($I:$I)-1)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1419225</xdr:colOff>
                    <xdr:row>31</xdr:row>
                    <xdr:rowOff>104775</xdr:rowOff>
                  </from>
                  <to>
                    <xdr:col>3</xdr:col>
                    <xdr:colOff>2171700</xdr:colOff>
                    <xdr:row>33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I32"/>
  <sheetViews>
    <sheetView showGridLines="0" zoomScaleNormal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D35" sqref="D35"/>
    </sheetView>
  </sheetViews>
  <sheetFormatPr baseColWidth="10" defaultColWidth="3.7109375" defaultRowHeight="15" x14ac:dyDescent="0.25"/>
  <cols>
    <col min="1" max="1" width="5.5703125" style="69" customWidth="1"/>
    <col min="2" max="2" width="32.85546875" style="69" customWidth="1"/>
    <col min="3" max="3" width="8.5703125" style="69" customWidth="1"/>
    <col min="4" max="4" width="17.42578125" style="69" bestFit="1" customWidth="1"/>
    <col min="5" max="5" width="17.85546875" style="69" customWidth="1"/>
    <col min="6" max="7" width="3.7109375" style="21" customWidth="1"/>
    <col min="8" max="16384" width="3.7109375" style="21"/>
  </cols>
  <sheetData>
    <row r="1" spans="1:61" ht="5.25" customHeight="1" x14ac:dyDescent="0.25">
      <c r="A1" s="99"/>
      <c r="B1" s="100"/>
      <c r="C1" s="100"/>
      <c r="D1" s="100"/>
      <c r="E1" s="10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</row>
    <row r="2" spans="1:61" ht="15" customHeight="1" x14ac:dyDescent="0.25">
      <c r="A2" s="100"/>
      <c r="B2" s="100"/>
      <c r="C2" s="100"/>
      <c r="D2" s="100"/>
      <c r="E2" s="100"/>
      <c r="F2" s="90">
        <v>2015</v>
      </c>
      <c r="G2" s="90"/>
      <c r="H2" s="90"/>
      <c r="I2" s="91" t="s">
        <v>6</v>
      </c>
      <c r="J2" s="91"/>
      <c r="K2" s="20"/>
      <c r="L2" s="20"/>
      <c r="M2" s="20"/>
      <c r="N2" s="20"/>
      <c r="O2" s="20"/>
      <c r="P2" s="20"/>
      <c r="Q2" s="20"/>
      <c r="R2" s="20"/>
      <c r="S2" s="92"/>
      <c r="T2" s="92"/>
      <c r="U2" s="92"/>
      <c r="V2" s="92"/>
      <c r="W2" s="20"/>
      <c r="X2" s="20"/>
      <c r="Y2" s="20"/>
      <c r="Z2" s="92"/>
      <c r="AA2" s="92"/>
      <c r="AB2" s="92"/>
      <c r="AC2" s="92"/>
      <c r="AD2" s="20"/>
      <c r="AE2" s="20"/>
      <c r="AF2" s="20"/>
      <c r="AG2" s="20"/>
      <c r="AH2" s="22"/>
      <c r="AI2" s="22"/>
      <c r="AJ2" s="22"/>
      <c r="AK2" s="22"/>
      <c r="AL2" s="22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</row>
    <row r="3" spans="1:61" ht="3" customHeight="1" x14ac:dyDescent="0.25">
      <c r="A3" s="100"/>
      <c r="B3" s="100"/>
      <c r="C3" s="100"/>
      <c r="D3" s="100"/>
      <c r="E3" s="100"/>
    </row>
    <row r="4" spans="1:61" ht="107.25" thickBot="1" x14ac:dyDescent="0.3">
      <c r="A4" s="101"/>
      <c r="B4" s="101"/>
      <c r="C4" s="101"/>
      <c r="D4" s="101"/>
      <c r="E4" s="101"/>
      <c r="F4" s="28">
        <f>DATEVALUE(1&amp;"/"&amp;1&amp;"/"&amp;$F$2)</f>
        <v>42005</v>
      </c>
      <c r="G4" s="28">
        <f>F4+(G6-1)*7-MOD(F4-2,7)+(1&gt;4)*7</f>
        <v>42009</v>
      </c>
      <c r="H4" s="28">
        <f>F4+(H6-1)*7-MOD(F4-2,7)+(1&gt;4)*7</f>
        <v>42016</v>
      </c>
      <c r="I4" s="28">
        <f>F4+(I6-1)*7-MOD(F4-2,7)+(1&gt;4)*7</f>
        <v>42023</v>
      </c>
      <c r="J4" s="28">
        <f>F4+(J6-1)*7-MOD(F4-2,7)+(1&gt;4)*7</f>
        <v>42030</v>
      </c>
      <c r="K4" s="28">
        <f>F4+(K6-1)*7-MOD(F4-2,7)+(1&gt;4)*7</f>
        <v>42037</v>
      </c>
      <c r="L4" s="28">
        <f>F4+(L6-1)*7-MOD(F4-2,7)+(1&gt;4)*7</f>
        <v>42044</v>
      </c>
      <c r="M4" s="28">
        <f>F4+(M6-1)*7-MOD(F4-2,7)+(1&gt;4)*7</f>
        <v>42051</v>
      </c>
      <c r="N4" s="28">
        <f>F4+(N6-1)*7-MOD(F4-2,7)+(1&gt;4)*7</f>
        <v>42058</v>
      </c>
      <c r="O4" s="28">
        <f>F4+(O6-1)*7-MOD(F4-2,7)+(1&gt;4)*7</f>
        <v>42065</v>
      </c>
      <c r="P4" s="28">
        <f>F4+(P6-1)*7-MOD(F4-2,7)+(1&gt;4)*7</f>
        <v>42072</v>
      </c>
      <c r="Q4" s="28">
        <f>F4+(Q6-1)*7-MOD(F4-2,7)+(1&gt;4)*7</f>
        <v>42079</v>
      </c>
      <c r="R4" s="28">
        <f>F4+(R6-1)*7-MOD(F4-2,7)+(1&gt;4)*7</f>
        <v>42086</v>
      </c>
      <c r="S4" s="28">
        <f>F4+(S6-1)*7-MOD(F4-2,7)+(1&gt;4)*7</f>
        <v>42093</v>
      </c>
      <c r="T4" s="28">
        <f>F4+(T6-1)*7-MOD(F4-2,7)+(1&gt;4)*7</f>
        <v>42100</v>
      </c>
      <c r="U4" s="28">
        <f>F4+(U6-1)*7-MOD(F4-2,7)+(1&gt;4)*7</f>
        <v>42107</v>
      </c>
      <c r="V4" s="28">
        <f>F4+(V6-1)*7-MOD(F4-2,7)+(1&gt;4)*7</f>
        <v>42114</v>
      </c>
      <c r="W4" s="28">
        <f>F4+(W6-1)*7-MOD(F4-2,7)+(1&gt;4)*7</f>
        <v>42121</v>
      </c>
      <c r="X4" s="28">
        <f>F4+(X6-1)*7-MOD(F4-2,7)+(1&gt;4)*7</f>
        <v>42128</v>
      </c>
      <c r="Y4" s="28">
        <f>F4+(Y6-1)*7-MOD(F4-2,7)+(1&gt;4)*7</f>
        <v>42135</v>
      </c>
      <c r="Z4" s="28">
        <f>F4+(Z6-1)*7-MOD(F4-2,7)+(1&gt;4)*7</f>
        <v>42142</v>
      </c>
      <c r="AA4" s="28">
        <f>F4+(AA6-1)*7-MOD(F4-2,7)+(1&gt;4)*7</f>
        <v>42149</v>
      </c>
      <c r="AB4" s="28">
        <f>F4+(AB6-1)*7-MOD(F4-2,7)+(1&gt;4)*7</f>
        <v>42156</v>
      </c>
      <c r="AC4" s="28">
        <f>F4+(AC6-1)*7-MOD(F4-2,7)+(1&gt;4)*7</f>
        <v>42163</v>
      </c>
      <c r="AD4" s="28">
        <f>F4+(AD6-1)*7-MOD(F4-2,7)+(1&gt;4)*7</f>
        <v>42170</v>
      </c>
      <c r="AE4" s="28">
        <f>F4+(AE6-1)*7-MOD(F4-2,7)+(1&gt;4)*7</f>
        <v>42177</v>
      </c>
      <c r="AF4" s="28">
        <f>F4+(AF6-1)*7-MOD(F4-2,7)+(1&gt;4)*7</f>
        <v>42184</v>
      </c>
      <c r="AG4" s="28">
        <f>F4+(AG6-1)*7-MOD(F4-2,7)+(1&gt;4)*7</f>
        <v>42191</v>
      </c>
      <c r="AH4" s="28">
        <f>F4+(AH6-1)*7-MOD(F4-2,7)+(1&gt;4)*7</f>
        <v>42198</v>
      </c>
      <c r="AI4" s="28">
        <f>F4+(AI6-1)*7-MOD(F4-2,7)+(1&gt;4)*7</f>
        <v>42205</v>
      </c>
      <c r="AJ4" s="28">
        <f>F4+(AJ6-1)*7-MOD(F4-2,7)+(1&gt;4)*7</f>
        <v>42212</v>
      </c>
      <c r="AK4" s="28">
        <f>F4+(AK6-1)*7-MOD(F4-2,7)+(1&gt;4)*7</f>
        <v>42219</v>
      </c>
      <c r="AL4" s="28">
        <f>F4+(AL6-1)*7-MOD(F4-2,7)+(1&gt;4)*7</f>
        <v>42226</v>
      </c>
      <c r="AM4" s="28">
        <f>F4+(AM6-1)*7-MOD(F4-2,7)+(1&gt;4)*7</f>
        <v>42233</v>
      </c>
      <c r="AN4" s="29">
        <f>F4+(AN6-1)*7-MOD(F4-2,7)+(1&gt;4)*7</f>
        <v>42240</v>
      </c>
      <c r="AO4" s="29">
        <f>F4+(AO6-1)*7-MOD(F4-2,7)+(1&gt;4)*7</f>
        <v>42247</v>
      </c>
      <c r="AP4" s="29">
        <f>F4+(AP6-1)*7-MOD(F4-2,7)+(1&gt;4)*7</f>
        <v>42254</v>
      </c>
      <c r="AQ4" s="29">
        <f>F4+(AQ6-1)*7-MOD(F4-2,7)+(1&gt;4)*7</f>
        <v>42261</v>
      </c>
      <c r="AR4" s="29">
        <f>F4+(AR6-1)*7-MOD(F4-2,7)+(1&gt;4)*7</f>
        <v>42268</v>
      </c>
      <c r="AS4" s="29">
        <f>F4+(AS6-1)*7-MOD(F4-2,7)+(1&gt;4)*7</f>
        <v>42275</v>
      </c>
      <c r="AT4" s="29">
        <f>F4+(AT6-1)*7-MOD(F4-2,7)+(1&gt;4)*7</f>
        <v>42282</v>
      </c>
      <c r="AU4" s="29">
        <f>F4+(AU6-1)*7-MOD(F4-2,7)+(1&gt;4)*7</f>
        <v>42289</v>
      </c>
      <c r="AV4" s="29">
        <f>F4+(AV6-1)*7-MOD(F4-2,7)+(1&gt;4)*7</f>
        <v>42296</v>
      </c>
      <c r="AW4" s="29">
        <f>F4+(AW6-1)*7-MOD(F4-2,7)+(1&gt;4)*7</f>
        <v>42303</v>
      </c>
      <c r="AX4" s="29">
        <f>F4+(AX6-1)*7-MOD(F4-2,7)+(1&gt;4)*7</f>
        <v>42310</v>
      </c>
      <c r="AY4" s="29">
        <f>F4+(AY6-1)*7-MOD(F4-2,7)+(1&gt;4)*7</f>
        <v>42317</v>
      </c>
      <c r="AZ4" s="29">
        <f>F4+(AZ6-1)*7-MOD(F4-2,7)+(1&gt;4)*7</f>
        <v>42324</v>
      </c>
      <c r="BA4" s="29">
        <f>F4+(BA6-1)*7-MOD(F4-2,7)+(1&gt;4)*7</f>
        <v>42331</v>
      </c>
      <c r="BB4" s="29">
        <f>F4+(BB6-1)*7-MOD(F4-2,7)+(1&gt;4)*7</f>
        <v>42338</v>
      </c>
      <c r="BC4" s="29">
        <f>F4+(BC6-1)*7-MOD(F4-2,7)+(1&gt;4)*7</f>
        <v>42345</v>
      </c>
      <c r="BD4" s="29">
        <f>F4+(BD6-1)*7-MOD(F4-2,7)+(1&gt;4)*7</f>
        <v>42352</v>
      </c>
      <c r="BE4" s="29">
        <f>F4+(BE6-1)*7-MOD(F4-2,7)+(1&gt;4)*7</f>
        <v>42359</v>
      </c>
      <c r="BF4" s="29">
        <f>F4+(BF6-1)*7-MOD(F4-2,7)+(1&gt;4)*7</f>
        <v>42366</v>
      </c>
      <c r="BG4" s="23"/>
      <c r="BH4" s="24"/>
      <c r="BI4" s="24"/>
    </row>
    <row r="5" spans="1:61" ht="8.25" customHeight="1" thickBot="1" x14ac:dyDescent="0.3">
      <c r="A5" s="102" t="s">
        <v>7</v>
      </c>
      <c r="B5" s="93" t="s">
        <v>8</v>
      </c>
      <c r="C5" s="93" t="s">
        <v>9</v>
      </c>
      <c r="D5" s="93" t="s">
        <v>10</v>
      </c>
      <c r="E5" s="96" t="s">
        <v>11</v>
      </c>
      <c r="F5" s="30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3"/>
    </row>
    <row r="6" spans="1:61" ht="15.75" customHeight="1" thickBot="1" x14ac:dyDescent="0.3">
      <c r="A6" s="103"/>
      <c r="B6" s="94"/>
      <c r="C6" s="94"/>
      <c r="D6" s="94"/>
      <c r="E6" s="97"/>
      <c r="F6" s="34">
        <f>calendrier!C2</f>
        <v>1</v>
      </c>
      <c r="G6" s="35">
        <v>2</v>
      </c>
      <c r="H6" s="35">
        <v>3</v>
      </c>
      <c r="I6" s="35">
        <v>4</v>
      </c>
      <c r="J6" s="35">
        <v>5</v>
      </c>
      <c r="K6" s="35">
        <v>6</v>
      </c>
      <c r="L6" s="35">
        <v>7</v>
      </c>
      <c r="M6" s="35">
        <v>8</v>
      </c>
      <c r="N6" s="35">
        <v>9</v>
      </c>
      <c r="O6" s="35">
        <v>10</v>
      </c>
      <c r="P6" s="35">
        <v>11</v>
      </c>
      <c r="Q6" s="35">
        <v>12</v>
      </c>
      <c r="R6" s="35">
        <v>13</v>
      </c>
      <c r="S6" s="35">
        <v>14</v>
      </c>
      <c r="T6" s="35">
        <v>15</v>
      </c>
      <c r="U6" s="35">
        <v>16</v>
      </c>
      <c r="V6" s="35">
        <v>17</v>
      </c>
      <c r="W6" s="35">
        <v>18</v>
      </c>
      <c r="X6" s="35">
        <v>19</v>
      </c>
      <c r="Y6" s="35">
        <v>20</v>
      </c>
      <c r="Z6" s="35">
        <v>21</v>
      </c>
      <c r="AA6" s="35">
        <v>22</v>
      </c>
      <c r="AB6" s="35">
        <v>23</v>
      </c>
      <c r="AC6" s="35">
        <v>24</v>
      </c>
      <c r="AD6" s="35">
        <v>25</v>
      </c>
      <c r="AE6" s="35">
        <v>26</v>
      </c>
      <c r="AF6" s="35">
        <v>27</v>
      </c>
      <c r="AG6" s="35">
        <v>28</v>
      </c>
      <c r="AH6" s="35">
        <v>29</v>
      </c>
      <c r="AI6" s="35">
        <v>30</v>
      </c>
      <c r="AJ6" s="35">
        <v>31</v>
      </c>
      <c r="AK6" s="35">
        <v>32</v>
      </c>
      <c r="AL6" s="35">
        <v>33</v>
      </c>
      <c r="AM6" s="35">
        <v>34</v>
      </c>
      <c r="AN6" s="35">
        <v>35</v>
      </c>
      <c r="AO6" s="35">
        <v>36</v>
      </c>
      <c r="AP6" s="35">
        <v>37</v>
      </c>
      <c r="AQ6" s="35">
        <v>38</v>
      </c>
      <c r="AR6" s="35">
        <v>39</v>
      </c>
      <c r="AS6" s="35">
        <v>40</v>
      </c>
      <c r="AT6" s="35">
        <v>41</v>
      </c>
      <c r="AU6" s="35">
        <v>42</v>
      </c>
      <c r="AV6" s="35">
        <v>43</v>
      </c>
      <c r="AW6" s="35">
        <v>44</v>
      </c>
      <c r="AX6" s="35">
        <v>45</v>
      </c>
      <c r="AY6" s="35">
        <v>46</v>
      </c>
      <c r="AZ6" s="35">
        <v>47</v>
      </c>
      <c r="BA6" s="35">
        <v>48</v>
      </c>
      <c r="BB6" s="35">
        <v>49</v>
      </c>
      <c r="BC6" s="35">
        <v>50</v>
      </c>
      <c r="BD6" s="35">
        <v>51</v>
      </c>
      <c r="BE6" s="35">
        <v>52</v>
      </c>
      <c r="BF6" s="35">
        <v>53</v>
      </c>
    </row>
    <row r="7" spans="1:61" ht="6" customHeight="1" thickBot="1" x14ac:dyDescent="0.3">
      <c r="A7" s="104"/>
      <c r="B7" s="95"/>
      <c r="C7" s="95"/>
      <c r="D7" s="95"/>
      <c r="E7" s="98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7"/>
    </row>
    <row r="8" spans="1:61" x14ac:dyDescent="0.25">
      <c r="A8" s="81">
        <v>1</v>
      </c>
      <c r="B8" s="84" t="s">
        <v>27</v>
      </c>
      <c r="C8" s="84" t="s">
        <v>12</v>
      </c>
      <c r="D8" s="61" t="s">
        <v>13</v>
      </c>
      <c r="E8" s="62" t="s">
        <v>14</v>
      </c>
      <c r="F8" s="39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1"/>
    </row>
    <row r="9" spans="1:61" x14ac:dyDescent="0.25">
      <c r="A9" s="82"/>
      <c r="B9" s="85"/>
      <c r="C9" s="85"/>
      <c r="D9" s="63" t="s">
        <v>15</v>
      </c>
      <c r="E9" s="64" t="s">
        <v>16</v>
      </c>
      <c r="F9" s="42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43"/>
    </row>
    <row r="10" spans="1:61" x14ac:dyDescent="0.25">
      <c r="A10" s="82"/>
      <c r="B10" s="85"/>
      <c r="C10" s="85"/>
      <c r="D10" s="63" t="s">
        <v>17</v>
      </c>
      <c r="E10" s="64" t="s">
        <v>18</v>
      </c>
      <c r="F10" s="42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43"/>
    </row>
    <row r="11" spans="1:61" ht="15.75" thickBot="1" x14ac:dyDescent="0.3">
      <c r="A11" s="83"/>
      <c r="B11" s="86"/>
      <c r="C11" s="86"/>
      <c r="D11" s="65" t="s">
        <v>15</v>
      </c>
      <c r="E11" s="66" t="s">
        <v>19</v>
      </c>
      <c r="F11" s="44"/>
      <c r="G11" s="45"/>
      <c r="H11" s="45"/>
      <c r="I11" s="45"/>
      <c r="J11" s="45"/>
      <c r="K11" s="45"/>
      <c r="L11" s="45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7"/>
    </row>
    <row r="12" spans="1:61" x14ac:dyDescent="0.25">
      <c r="A12" s="81">
        <v>2</v>
      </c>
      <c r="B12" s="84" t="s">
        <v>28</v>
      </c>
      <c r="C12" s="84" t="s">
        <v>20</v>
      </c>
      <c r="D12" s="61" t="s">
        <v>21</v>
      </c>
      <c r="E12" s="62" t="s">
        <v>22</v>
      </c>
      <c r="F12" s="39"/>
      <c r="G12" s="40"/>
      <c r="H12" s="40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  <c r="BF12" s="41"/>
    </row>
    <row r="13" spans="1:61" x14ac:dyDescent="0.25">
      <c r="A13" s="82"/>
      <c r="B13" s="85"/>
      <c r="C13" s="85"/>
      <c r="D13" s="63" t="s">
        <v>15</v>
      </c>
      <c r="E13" s="64" t="s">
        <v>16</v>
      </c>
      <c r="F13" s="42"/>
      <c r="G13" s="25"/>
      <c r="H13" s="25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43"/>
    </row>
    <row r="14" spans="1:61" x14ac:dyDescent="0.25">
      <c r="A14" s="82"/>
      <c r="B14" s="85"/>
      <c r="C14" s="85"/>
      <c r="D14" s="63" t="s">
        <v>17</v>
      </c>
      <c r="E14" s="64" t="s">
        <v>18</v>
      </c>
      <c r="F14" s="42"/>
      <c r="G14" s="25"/>
      <c r="H14" s="25"/>
      <c r="I14" s="27"/>
      <c r="J14" s="27"/>
      <c r="K14" s="27"/>
      <c r="L14" s="27"/>
      <c r="M14" s="27"/>
      <c r="N14" s="26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43"/>
    </row>
    <row r="15" spans="1:61" ht="15.75" thickBot="1" x14ac:dyDescent="0.3">
      <c r="A15" s="83"/>
      <c r="B15" s="86"/>
      <c r="C15" s="86"/>
      <c r="D15" s="65" t="s">
        <v>17</v>
      </c>
      <c r="E15" s="66" t="s">
        <v>16</v>
      </c>
      <c r="F15" s="42"/>
      <c r="G15" s="25"/>
      <c r="H15" s="25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43"/>
    </row>
    <row r="16" spans="1:61" x14ac:dyDescent="0.25">
      <c r="A16" s="89">
        <v>3</v>
      </c>
      <c r="B16" s="87" t="s">
        <v>29</v>
      </c>
      <c r="C16" s="87" t="s">
        <v>20</v>
      </c>
      <c r="D16" s="67" t="s">
        <v>21</v>
      </c>
      <c r="E16" s="68" t="s">
        <v>22</v>
      </c>
      <c r="F16" s="39"/>
      <c r="G16" s="40"/>
      <c r="H16" s="40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  <c r="BF16" s="41"/>
    </row>
    <row r="17" spans="1:58" x14ac:dyDescent="0.25">
      <c r="A17" s="82"/>
      <c r="B17" s="85"/>
      <c r="C17" s="85"/>
      <c r="D17" s="63" t="s">
        <v>15</v>
      </c>
      <c r="E17" s="64" t="s">
        <v>16</v>
      </c>
      <c r="F17" s="42"/>
      <c r="G17" s="25"/>
      <c r="H17" s="25"/>
      <c r="I17" s="27"/>
      <c r="J17" s="27"/>
      <c r="K17" s="27"/>
      <c r="L17" s="27"/>
      <c r="M17" s="27"/>
      <c r="N17" s="27"/>
      <c r="O17" s="27"/>
      <c r="P17" s="26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43"/>
    </row>
    <row r="18" spans="1:58" x14ac:dyDescent="0.25">
      <c r="A18" s="82"/>
      <c r="B18" s="85"/>
      <c r="C18" s="85"/>
      <c r="D18" s="63" t="s">
        <v>17</v>
      </c>
      <c r="E18" s="64" t="s">
        <v>18</v>
      </c>
      <c r="F18" s="42"/>
      <c r="G18" s="25"/>
      <c r="H18" s="25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43"/>
    </row>
    <row r="19" spans="1:58" ht="15.75" thickBot="1" x14ac:dyDescent="0.3">
      <c r="A19" s="82"/>
      <c r="B19" s="88"/>
      <c r="C19" s="85"/>
      <c r="D19" s="63" t="s">
        <v>17</v>
      </c>
      <c r="E19" s="64" t="s">
        <v>16</v>
      </c>
      <c r="F19" s="42"/>
      <c r="G19" s="25"/>
      <c r="H19" s="25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43"/>
    </row>
    <row r="20" spans="1:58" x14ac:dyDescent="0.25">
      <c r="A20" s="81">
        <v>4</v>
      </c>
      <c r="B20" s="84" t="s">
        <v>30</v>
      </c>
      <c r="C20" s="84" t="s">
        <v>20</v>
      </c>
      <c r="D20" s="61" t="s">
        <v>13</v>
      </c>
      <c r="E20" s="62" t="s">
        <v>23</v>
      </c>
      <c r="F20" s="39"/>
      <c r="G20" s="40"/>
      <c r="H20" s="40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1"/>
    </row>
    <row r="21" spans="1:58" x14ac:dyDescent="0.25">
      <c r="A21" s="82"/>
      <c r="B21" s="85"/>
      <c r="C21" s="85"/>
      <c r="D21" s="63" t="s">
        <v>13</v>
      </c>
      <c r="E21" s="64" t="s">
        <v>24</v>
      </c>
      <c r="F21" s="42"/>
      <c r="G21" s="25"/>
      <c r="H21" s="25"/>
      <c r="I21" s="25"/>
      <c r="J21" s="25"/>
      <c r="K21" s="25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43"/>
    </row>
    <row r="22" spans="1:58" ht="15.75" thickBot="1" x14ac:dyDescent="0.3">
      <c r="A22" s="82"/>
      <c r="B22" s="85"/>
      <c r="C22" s="85"/>
      <c r="D22" s="63" t="s">
        <v>25</v>
      </c>
      <c r="E22" s="64" t="s">
        <v>26</v>
      </c>
      <c r="F22" s="42"/>
      <c r="G22" s="25"/>
      <c r="H22" s="25"/>
      <c r="I22" s="25"/>
      <c r="J22" s="25"/>
      <c r="K22" s="25"/>
      <c r="L22" s="27"/>
      <c r="M22" s="27"/>
      <c r="N22" s="27"/>
      <c r="O22" s="27"/>
      <c r="P22" s="27"/>
      <c r="Q22" s="27"/>
      <c r="R22" s="27"/>
      <c r="S22" s="27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43"/>
    </row>
    <row r="23" spans="1:58" x14ac:dyDescent="0.25">
      <c r="A23" s="81">
        <v>5</v>
      </c>
      <c r="B23" s="84" t="s">
        <v>31</v>
      </c>
      <c r="C23" s="84" t="s">
        <v>20</v>
      </c>
      <c r="D23" s="61" t="s">
        <v>17</v>
      </c>
      <c r="E23" s="62" t="s">
        <v>18</v>
      </c>
      <c r="F23" s="39"/>
      <c r="G23" s="40"/>
      <c r="H23" s="40"/>
      <c r="I23" s="40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1"/>
    </row>
    <row r="24" spans="1:58" x14ac:dyDescent="0.25">
      <c r="A24" s="82"/>
      <c r="B24" s="85"/>
      <c r="C24" s="85"/>
      <c r="D24" s="63" t="s">
        <v>17</v>
      </c>
      <c r="E24" s="64" t="s">
        <v>16</v>
      </c>
      <c r="F24" s="42"/>
      <c r="G24" s="25"/>
      <c r="H24" s="25"/>
      <c r="I24" s="25"/>
      <c r="J24" s="25"/>
      <c r="K24" s="25"/>
      <c r="L24" s="25"/>
      <c r="M24" s="25"/>
      <c r="N24" s="25"/>
      <c r="O24" s="27"/>
      <c r="P24" s="27"/>
      <c r="Q24" s="27"/>
      <c r="R24" s="27"/>
      <c r="S24" s="27"/>
      <c r="T24" s="27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43"/>
    </row>
    <row r="25" spans="1:58" ht="15.75" thickBot="1" x14ac:dyDescent="0.3">
      <c r="A25" s="82"/>
      <c r="B25" s="85"/>
      <c r="C25" s="85"/>
      <c r="D25" s="63" t="s">
        <v>15</v>
      </c>
      <c r="E25" s="64" t="s">
        <v>16</v>
      </c>
      <c r="F25" s="42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43"/>
    </row>
    <row r="26" spans="1:58" ht="15" customHeight="1" x14ac:dyDescent="0.25">
      <c r="A26" s="81">
        <v>6</v>
      </c>
      <c r="B26" s="84" t="s">
        <v>32</v>
      </c>
      <c r="C26" s="84" t="s">
        <v>20</v>
      </c>
      <c r="D26" s="61" t="s">
        <v>17</v>
      </c>
      <c r="E26" s="62" t="s">
        <v>18</v>
      </c>
      <c r="F26" s="39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1"/>
    </row>
    <row r="27" spans="1:58" ht="15.75" thickBot="1" x14ac:dyDescent="0.3">
      <c r="A27" s="82"/>
      <c r="B27" s="85"/>
      <c r="C27" s="85"/>
      <c r="D27" s="63" t="s">
        <v>17</v>
      </c>
      <c r="E27" s="64" t="s">
        <v>16</v>
      </c>
      <c r="F27" s="42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43"/>
    </row>
    <row r="28" spans="1:58" ht="15" customHeight="1" x14ac:dyDescent="0.25">
      <c r="A28" s="81">
        <v>7</v>
      </c>
      <c r="B28" s="84" t="s">
        <v>33</v>
      </c>
      <c r="C28" s="84" t="s">
        <v>20</v>
      </c>
      <c r="D28" s="61" t="s">
        <v>17</v>
      </c>
      <c r="E28" s="62" t="s">
        <v>16</v>
      </c>
      <c r="F28" s="39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1"/>
    </row>
    <row r="29" spans="1:58" ht="15.75" thickBot="1" x14ac:dyDescent="0.3">
      <c r="A29" s="82"/>
      <c r="B29" s="85"/>
      <c r="C29" s="85"/>
      <c r="D29" s="63" t="s">
        <v>15</v>
      </c>
      <c r="E29" s="64" t="s">
        <v>16</v>
      </c>
      <c r="F29" s="42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43"/>
    </row>
    <row r="30" spans="1:58" x14ac:dyDescent="0.25">
      <c r="A30" s="81">
        <v>8</v>
      </c>
      <c r="B30" s="84" t="s">
        <v>34</v>
      </c>
      <c r="C30" s="84" t="s">
        <v>20</v>
      </c>
      <c r="D30" s="61" t="s">
        <v>17</v>
      </c>
      <c r="E30" s="62" t="s">
        <v>18</v>
      </c>
      <c r="F30" s="39"/>
      <c r="G30" s="40"/>
      <c r="H30" s="48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8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1"/>
    </row>
    <row r="31" spans="1:58" x14ac:dyDescent="0.25">
      <c r="A31" s="82"/>
      <c r="B31" s="85"/>
      <c r="C31" s="85"/>
      <c r="D31" s="63" t="s">
        <v>17</v>
      </c>
      <c r="E31" s="64" t="s">
        <v>16</v>
      </c>
      <c r="F31" s="42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43"/>
    </row>
    <row r="32" spans="1:58" x14ac:dyDescent="0.25">
      <c r="A32" s="82"/>
      <c r="B32" s="85"/>
      <c r="C32" s="85"/>
      <c r="D32" s="63" t="s">
        <v>15</v>
      </c>
      <c r="E32" s="64" t="s">
        <v>16</v>
      </c>
      <c r="F32" s="42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43"/>
    </row>
  </sheetData>
  <sheetProtection selectLockedCells="1"/>
  <autoFilter ref="A5:E32"/>
  <mergeCells count="34">
    <mergeCell ref="F2:H2"/>
    <mergeCell ref="I2:J2"/>
    <mergeCell ref="Z2:AC2"/>
    <mergeCell ref="S2:V2"/>
    <mergeCell ref="A26:A27"/>
    <mergeCell ref="B26:B27"/>
    <mergeCell ref="C26:C27"/>
    <mergeCell ref="A12:A15"/>
    <mergeCell ref="B12:B15"/>
    <mergeCell ref="C12:C15"/>
    <mergeCell ref="D5:D7"/>
    <mergeCell ref="E5:E7"/>
    <mergeCell ref="A1:E4"/>
    <mergeCell ref="A5:A7"/>
    <mergeCell ref="B5:B7"/>
    <mergeCell ref="C5:C7"/>
    <mergeCell ref="A30:A32"/>
    <mergeCell ref="B30:B32"/>
    <mergeCell ref="C30:C32"/>
    <mergeCell ref="A20:A22"/>
    <mergeCell ref="B20:B22"/>
    <mergeCell ref="C20:C22"/>
    <mergeCell ref="A23:A25"/>
    <mergeCell ref="B23:B25"/>
    <mergeCell ref="C23:C25"/>
    <mergeCell ref="B28:B29"/>
    <mergeCell ref="C28:C29"/>
    <mergeCell ref="A8:A11"/>
    <mergeCell ref="B8:B11"/>
    <mergeCell ref="C8:C11"/>
    <mergeCell ref="A28:A29"/>
    <mergeCell ref="B16:B19"/>
    <mergeCell ref="C16:C19"/>
    <mergeCell ref="A16:A19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InsertionComment">
                <anchor moveWithCells="1" sizeWithCells="1">
                  <from>
                    <xdr:col>0</xdr:col>
                    <xdr:colOff>85725</xdr:colOff>
                    <xdr:row>3</xdr:row>
                    <xdr:rowOff>1028700</xdr:rowOff>
                  </from>
                  <to>
                    <xdr:col>1</xdr:col>
                    <xdr:colOff>647700</xdr:colOff>
                    <xdr:row>3</xdr:row>
                    <xdr:rowOff>1257300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5" name="Button 7">
              <controlPr defaultSize="0" print="0" autoFill="0" autoPict="0" macro="[0]!CelluleOrange">
                <anchor moveWithCells="1" sizeWithCells="1">
                  <from>
                    <xdr:col>1</xdr:col>
                    <xdr:colOff>714375</xdr:colOff>
                    <xdr:row>3</xdr:row>
                    <xdr:rowOff>1028700</xdr:rowOff>
                  </from>
                  <to>
                    <xdr:col>1</xdr:col>
                    <xdr:colOff>1657350</xdr:colOff>
                    <xdr:row>3</xdr:row>
                    <xdr:rowOff>1247775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6" name="Button 8">
              <controlPr defaultSize="0" print="0" autoFill="0" autoPict="0" macro="[0]!CelluleVerte">
                <anchor moveWithCells="1" sizeWithCells="1">
                  <from>
                    <xdr:col>1</xdr:col>
                    <xdr:colOff>1733550</xdr:colOff>
                    <xdr:row>3</xdr:row>
                    <xdr:rowOff>1038225</xdr:rowOff>
                  </from>
                  <to>
                    <xdr:col>2</xdr:col>
                    <xdr:colOff>476250</xdr:colOff>
                    <xdr:row>3</xdr:row>
                    <xdr:rowOff>1238250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7" name="Button 9">
              <controlPr defaultSize="0" print="0" autoFill="0" autoPict="0" macro="[0]!CelluleRouge">
                <anchor moveWithCells="1" sizeWithCells="1">
                  <from>
                    <xdr:col>2</xdr:col>
                    <xdr:colOff>571500</xdr:colOff>
                    <xdr:row>3</xdr:row>
                    <xdr:rowOff>1038225</xdr:rowOff>
                  </from>
                  <to>
                    <xdr:col>3</xdr:col>
                    <xdr:colOff>923925</xdr:colOff>
                    <xdr:row>3</xdr:row>
                    <xdr:rowOff>1238250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8" name="Button 13">
              <controlPr defaultSize="0" print="0" autoFill="0" autoPict="0" macro="[0]!nouveau">
                <anchor moveWithCells="1" sizeWithCells="1">
                  <from>
                    <xdr:col>3</xdr:col>
                    <xdr:colOff>1066800</xdr:colOff>
                    <xdr:row>3</xdr:row>
                    <xdr:rowOff>1028700</xdr:rowOff>
                  </from>
                  <to>
                    <xdr:col>4</xdr:col>
                    <xdr:colOff>962025</xdr:colOff>
                    <xdr:row>3</xdr:row>
                    <xdr:rowOff>1228725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calendrier</vt:lpstr>
      <vt:lpstr>Feuil2</vt:lpstr>
      <vt:lpstr>planning</vt:lpstr>
      <vt:lpstr>Annee</vt:lpstr>
      <vt:lpstr>LOCALISATION</vt:lpstr>
      <vt:lpstr>TACHE</vt:lpstr>
      <vt:lpstr>TYPE</vt:lpstr>
    </vt:vector>
  </TitlesOfParts>
  <Company>Gras Savoye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gege</cp:lastModifiedBy>
  <dcterms:created xsi:type="dcterms:W3CDTF">2013-05-19T19:59:27Z</dcterms:created>
  <dcterms:modified xsi:type="dcterms:W3CDTF">2015-05-18T14:46:54Z</dcterms:modified>
</cp:coreProperties>
</file>