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120" yWindow="150" windowWidth="24915" windowHeight="12075"/>
  </bookViews>
  <sheets>
    <sheet name="TABLEAU" sheetId="1" r:id="rId1"/>
    <sheet name="Feuil1" sheetId="5" r:id="rId2"/>
    <sheet name="Feuil2" sheetId="6" r:id="rId3"/>
  </sheets>
  <functionGroups builtInGroupCount="18"/>
  <definedNames>
    <definedName name="_xlnm._FilterDatabase" localSheetId="0" hidden="1">TABLEAU!#REF!</definedName>
  </definedNames>
  <calcPr calcId="152511"/>
</workbook>
</file>

<file path=xl/calcChain.xml><?xml version="1.0" encoding="utf-8"?>
<calcChain xmlns="http://schemas.openxmlformats.org/spreadsheetml/2006/main">
  <c r="J5" i="1" l="1"/>
  <c r="J3" i="1" l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H1" i="1" l="1"/>
  <c r="J36" i="1" l="1"/>
</calcChain>
</file>

<file path=xl/sharedStrings.xml><?xml version="1.0" encoding="utf-8"?>
<sst xmlns="http://schemas.openxmlformats.org/spreadsheetml/2006/main" count="287" uniqueCount="100">
  <si>
    <t>incréme.</t>
  </si>
  <si>
    <t>organisme vérification</t>
  </si>
  <si>
    <t>000</t>
  </si>
  <si>
    <t>001</t>
  </si>
  <si>
    <t>étag SOF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</si>
  <si>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</si>
  <si>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</si>
  <si>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</si>
  <si>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</si>
  <si>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</si>
  <si>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</si>
  <si>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</si>
  <si>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</si>
  <si>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</si>
  <si>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Famille</t>
  </si>
  <si>
    <t>Plan Fab</t>
  </si>
  <si>
    <t>Localisation</t>
  </si>
  <si>
    <t>Date Validation</t>
  </si>
  <si>
    <t>Date Renouvellement</t>
  </si>
  <si>
    <t>Code Affaire</t>
  </si>
  <si>
    <t>Ref Produit</t>
  </si>
  <si>
    <r>
      <t xml:space="preserve">Electrifié: </t>
    </r>
    <r>
      <rPr>
        <b/>
        <sz val="12"/>
        <color theme="1"/>
        <rFont val="Calibri"/>
        <family val="2"/>
        <scheme val="minor"/>
      </rPr>
      <t>1</t>
    </r>
  </si>
  <si>
    <r>
      <t xml:space="preserve">Preparation: </t>
    </r>
    <r>
      <rPr>
        <b/>
        <sz val="12"/>
        <color theme="1"/>
        <rFont val="Calibri"/>
        <family val="2"/>
        <scheme val="minor"/>
      </rPr>
      <t>2</t>
    </r>
  </si>
  <si>
    <t>1</t>
  </si>
  <si>
    <t>annuelle/Chaque IND</t>
  </si>
  <si>
    <t>Elec / Prepa</t>
  </si>
  <si>
    <t>SQ</t>
  </si>
  <si>
    <t>Trimestre/Chaque IND</t>
  </si>
  <si>
    <t>Vérification</t>
  </si>
  <si>
    <t>Prochain Contrôle</t>
  </si>
  <si>
    <t>D2016</t>
  </si>
  <si>
    <t>D2017</t>
  </si>
  <si>
    <t>D2018</t>
  </si>
  <si>
    <t>D2019</t>
  </si>
  <si>
    <t>D2020</t>
  </si>
  <si>
    <t>D2021</t>
  </si>
  <si>
    <t>D2022</t>
  </si>
  <si>
    <t>D2023</t>
  </si>
  <si>
    <t>D2024</t>
  </si>
  <si>
    <t>D2025</t>
  </si>
  <si>
    <t>D2026</t>
  </si>
  <si>
    <t>D2027</t>
  </si>
  <si>
    <t>D2028</t>
  </si>
  <si>
    <t>D2029</t>
  </si>
  <si>
    <t>D2030</t>
  </si>
  <si>
    <t>D2031</t>
  </si>
  <si>
    <t>D3014</t>
  </si>
  <si>
    <t>D3015</t>
  </si>
  <si>
    <t>D3016</t>
  </si>
  <si>
    <t>D3017</t>
  </si>
  <si>
    <t>D3018</t>
  </si>
  <si>
    <t>D3019</t>
  </si>
  <si>
    <t>D3020</t>
  </si>
  <si>
    <t>D3021</t>
  </si>
  <si>
    <t>D3022</t>
  </si>
  <si>
    <t>D3023</t>
  </si>
  <si>
    <t>D3024</t>
  </si>
  <si>
    <t>D3025</t>
  </si>
  <si>
    <t>D3026</t>
  </si>
  <si>
    <t>D3027</t>
  </si>
  <si>
    <t>D3028</t>
  </si>
  <si>
    <t>D3029</t>
  </si>
  <si>
    <t>étag</t>
  </si>
  <si>
    <t>D1998</t>
  </si>
  <si>
    <t>D1999</t>
  </si>
  <si>
    <t>D2000</t>
  </si>
  <si>
    <t>D2001</t>
  </si>
  <si>
    <t>D2002</t>
  </si>
  <si>
    <t>D2003</t>
  </si>
  <si>
    <t>D2004</t>
  </si>
  <si>
    <t>D2005</t>
  </si>
  <si>
    <t>D2006</t>
  </si>
  <si>
    <t>D2007</t>
  </si>
  <si>
    <t>D2008</t>
  </si>
  <si>
    <t>D2009</t>
  </si>
  <si>
    <t>D2010</t>
  </si>
  <si>
    <t>D2011</t>
  </si>
  <si>
    <t>D2012</t>
  </si>
  <si>
    <t>D2013</t>
  </si>
  <si>
    <t>D2014</t>
  </si>
  <si>
    <t>D2015</t>
  </si>
  <si>
    <t>D2996</t>
  </si>
  <si>
    <t>D2997</t>
  </si>
  <si>
    <t>D2998</t>
  </si>
  <si>
    <t>D2999</t>
  </si>
  <si>
    <t>D3000</t>
  </si>
  <si>
    <t>D3001</t>
  </si>
  <si>
    <t>D3002</t>
  </si>
  <si>
    <t>D3003</t>
  </si>
  <si>
    <t>D3004</t>
  </si>
  <si>
    <t>D3005</t>
  </si>
  <si>
    <t>D3006</t>
  </si>
  <si>
    <t>D3007</t>
  </si>
  <si>
    <t>D3008</t>
  </si>
  <si>
    <t>D3009</t>
  </si>
  <si>
    <t>D3010</t>
  </si>
  <si>
    <t>D3011</t>
  </si>
  <si>
    <t>D3012</t>
  </si>
  <si>
    <t>D3013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</si>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</sst>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/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0" fontId="2" fillId="0" borderId="3" xfId="0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10" fillId="0" borderId="0" xfId="1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523875</xdr:colOff>
          <xdr:row>0</xdr:row>
          <xdr:rowOff>28575</xdr:rowOff>
        </xdr:from>
        <xdr:to>
          <xdr:col>6</xdr:col>
          <xdr:colOff>190500</xdr:colOff>
          <xdr:row>0</xdr:row>
          <xdr:rowOff>409575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2:M36" totalsRowShown="0" headerRowDxfId="24" dataDxfId="22" headerRowBorderDxfId="23" tableBorderDxfId="21">
  <autoFilter ref="A2:M36"/>
  <tableColumns count="13">
    <tableColumn id="1" name="Code Affaire" dataDxfId="20"/>
    <tableColumn id="2" name="Elec / Prepa" dataDxfId="19"/>
    <tableColumn id="3" name="incréme." dataDxfId="18"/>
    <tableColumn id="4" name="Famille" dataDxfId="17"/>
    <tableColumn id="5" name="Ref Produit" dataDxfId="16"/>
    <tableColumn id="6" name="Plan Fab" dataDxfId="15"/>
    <tableColumn id="7" name="Date Validation" dataDxfId="14"/>
    <tableColumn id="8" name="Date Renouvellement" dataDxfId="13"/>
    <tableColumn id="13" name="Vérification" dataDxfId="12"/>
    <tableColumn id="9" name="Prochain Contrôle" dataDxfId="11">
      <calculatedColumnFormula>IF(AND(H3="Trimestre/Chaque IND",I3&lt;&gt;""),DATE(YEAR(I3),MONTH(I3)+3,DAY(I3)),IF(AND(H3="annuelle/Chaque IND",I3&lt;&gt;""),DATE(YEAR(I3),MONTH(I3)+12,DAY(I3)),""))</calculatedColumnFormula>
    </tableColumn>
    <tableColumn id="10" name="organisme vérification" dataDxfId="10"/>
    <tableColumn id="11" name="Localisation" dataDxfId="9"/>
    <tableColumn id="12" name="Colonne1" dataDxfId="8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M40"/>
  <sheetViews>
    <sheetView tabSelected="1" workbookViewId="0">
      <pane ySplit="2" topLeftCell="A3" activePane="bottomLeft" state="frozen"/>
      <selection pane="bottomLeft" activeCell="M11" sqref="M11"/>
    </sheetView>
  </sheetViews>
  <sheetFormatPr baseColWidth="10" defaultColWidth="9.140625" defaultRowHeight="15" x14ac:dyDescent="0.25"/>
  <cols>
    <col min="1" max="1" width="15.7109375" style="10" customWidth="1"/>
    <col min="2" max="2" width="10.7109375" style="10" bestFit="1" customWidth="1"/>
    <col min="3" max="3" width="14" style="10" bestFit="1" customWidth="1"/>
    <col min="4" max="4" width="12.140625" style="2" bestFit="1" customWidth="1"/>
    <col min="5" max="5" width="17.140625" style="2" bestFit="1" customWidth="1"/>
    <col min="6" max="6" width="13" style="2" bestFit="1" customWidth="1"/>
    <col min="7" max="7" width="19.28515625" style="2" bestFit="1" customWidth="1"/>
    <col min="8" max="8" width="25.140625" style="2" bestFit="1" customWidth="1"/>
    <col min="9" max="9" width="15.5703125" style="2" customWidth="1"/>
    <col min="10" max="10" width="15.7109375" style="2" customWidth="1"/>
    <col min="11" max="11" width="15.7109375" style="2" bestFit="1" customWidth="1"/>
    <col min="12" max="12" width="16" style="2" bestFit="1" customWidth="1"/>
    <col min="13" max="13" width="63.7109375" style="1" bestFit="1" customWidth="1"/>
    <col min="14" max="16384" width="9.140625" style="1"/>
  </cols>
  <sheetData>
    <row r="1" spans="1:13" ht="35.25" customHeight="1" x14ac:dyDescent="0.25">
      <c r="A1" s="3" t="s">
        <v>21</v>
      </c>
      <c r="B1"/>
      <c r="C1" s="3" t="s">
        <v>22</v>
      </c>
      <c r="D1"/>
      <c r="E1" s="18"/>
      <c r="F1" s="1"/>
      <c r="G1" s="5"/>
      <c r="H1" s="24">
        <f ca="1">TODAY()</f>
        <v>41913</v>
      </c>
      <c r="I1" s="1"/>
      <c r="J1" s="5"/>
      <c r="K1" s="1"/>
    </row>
    <row r="2" spans="1:13" s="2" customFormat="1" ht="30" x14ac:dyDescent="0.25">
      <c r="A2" s="6" t="s">
        <v>19</v>
      </c>
      <c r="B2" s="6" t="s">
        <v>25</v>
      </c>
      <c r="C2" s="7" t="s">
        <v>0</v>
      </c>
      <c r="D2" s="8" t="s">
        <v>14</v>
      </c>
      <c r="E2" s="4" t="s">
        <v>20</v>
      </c>
      <c r="F2" s="8" t="s">
        <v>15</v>
      </c>
      <c r="G2" s="4" t="s">
        <v>17</v>
      </c>
      <c r="H2" s="4" t="s">
        <v>18</v>
      </c>
      <c r="I2" s="4" t="s">
        <v>28</v>
      </c>
      <c r="J2" s="4" t="s">
        <v>29</v>
      </c>
      <c r="K2" s="4" t="s">
        <v>1</v>
      </c>
      <c r="L2" s="4" t="s">
        <v>16</v>
      </c>
      <c r="M2" s="19" t="s">
        <v>99</v>
      </c>
    </row>
    <row r="3" spans="1:13" s="2" customFormat="1" x14ac:dyDescent="0.25">
      <c r="A3" s="9" t="s">
        <v>2</v>
      </c>
      <c r="B3" s="9" t="s">
        <v>23</v>
      </c>
      <c r="C3" s="9" t="s">
        <v>3</v>
      </c>
      <c r="D3" s="11">
        <v>1</v>
      </c>
      <c r="E3" s="12" t="s">
        <v>63</v>
      </c>
      <c r="F3" s="12" t="s">
        <v>81</v>
      </c>
      <c r="G3" s="1"/>
      <c r="H3" s="1" t="s">
        <v>24</v>
      </c>
      <c r="I3" s="21">
        <v>41518</v>
      </c>
      <c r="J3" s="22">
        <f>IF(AND(H3="Trimestre/Chaque IND",I3&lt;&gt;""),DATE(YEAR(I3),MONTH(I3)+3,DAY(I3)),IF(AND(H3="annuelle/Chaque IND",I3&lt;&gt;""),DATE(YEAR(I3),MONTH(I3)+12,DAY(I3)),""))</f>
        <v>41883</v>
      </c>
      <c r="K3" s="1" t="s">
        <v>26</v>
      </c>
      <c r="L3" s="1" t="s">
        <v>4</v>
      </c>
      <c r="M3" s="20"/>
    </row>
    <row r="4" spans="1:13" s="2" customFormat="1" x14ac:dyDescent="0.25">
      <c r="A4" s="9" t="s">
        <v>2</v>
      </c>
      <c r="B4" s="9" t="s">
        <v>23</v>
      </c>
      <c r="C4" s="9" t="s">
        <v>3</v>
      </c>
      <c r="D4" s="11">
        <v>1</v>
      </c>
      <c r="E4" s="12" t="s">
        <v>64</v>
      </c>
      <c r="F4" s="12" t="s">
        <v>82</v>
      </c>
      <c r="G4" s="1"/>
      <c r="H4" s="1" t="s">
        <v>24</v>
      </c>
      <c r="I4" s="21">
        <v>41548</v>
      </c>
      <c r="J4" s="22">
        <v>41883</v>
      </c>
      <c r="K4" s="1" t="s">
        <v>26</v>
      </c>
      <c r="L4" s="1" t="s">
        <v>4</v>
      </c>
      <c r="M4" s="20"/>
    </row>
    <row r="5" spans="1:13" s="2" customFormat="1" x14ac:dyDescent="0.25">
      <c r="A5" s="9" t="s">
        <v>2</v>
      </c>
      <c r="B5" s="9" t="s">
        <v>23</v>
      </c>
      <c r="C5" s="9" t="s">
        <v>3</v>
      </c>
      <c r="D5" s="11">
        <v>1</v>
      </c>
      <c r="E5" s="12" t="s">
        <v>65</v>
      </c>
      <c r="F5" s="12" t="s">
        <v>83</v>
      </c>
      <c r="G5" s="1"/>
      <c r="H5" s="1" t="s">
        <v>27</v>
      </c>
      <c r="I5" s="21">
        <v>41821</v>
      </c>
      <c r="J5" s="22">
        <f t="shared" ref="J5" si="0">IF(AND(H5="Trimestre/Chaque IND",I5&lt;&gt;""),DATE(YEAR(I5),MONTH(I5)+3,DAY(I5)),IF(AND(H5="annuelle/Chaque IND",I5&lt;&gt;""),DATE(YEAR(I5),MONTH(I5)+12,DAY(I5)),""))</f>
        <v>41913</v>
      </c>
      <c r="K5" s="1" t="s">
        <v>26</v>
      </c>
      <c r="L5" s="1" t="s">
        <v>4</v>
      </c>
      <c r="M5" s="20"/>
    </row>
    <row r="6" spans="1:13" s="2" customFormat="1" x14ac:dyDescent="0.25">
      <c r="A6" s="9" t="s">
        <v>2</v>
      </c>
      <c r="B6" s="9" t="s">
        <v>23</v>
      </c>
      <c r="C6" s="9" t="s">
        <v>3</v>
      </c>
      <c r="D6" s="11">
        <v>1</v>
      </c>
      <c r="E6" s="12" t="s">
        <v>66</v>
      </c>
      <c r="F6" s="12" t="s">
        <v>84</v>
      </c>
      <c r="G6" s="1"/>
      <c r="H6" s="1" t="s">
        <v>24</v>
      </c>
      <c r="I6" s="22"/>
      <c r="J6" s="22">
        <v>41944</v>
      </c>
      <c r="K6" s="1" t="s">
        <v>26</v>
      </c>
      <c r="L6" s="1" t="s">
        <v>4</v>
      </c>
      <c r="M6" s="20"/>
    </row>
    <row r="7" spans="1:13" s="2" customFormat="1" x14ac:dyDescent="0.25">
      <c r="A7" s="9" t="s">
        <v>2</v>
      </c>
      <c r="B7" s="9" t="s">
        <v>23</v>
      </c>
      <c r="C7" s="9" t="s">
        <v>3</v>
      </c>
      <c r="D7" s="11">
        <v>1</v>
      </c>
      <c r="E7" s="12" t="s">
        <v>67</v>
      </c>
      <c r="F7" s="12" t="s">
        <v>85</v>
      </c>
      <c r="G7" s="1"/>
      <c r="H7" s="1" t="s">
        <v>24</v>
      </c>
      <c r="I7" s="22"/>
      <c r="J7" s="22">
        <v>41974</v>
      </c>
      <c r="K7" s="1" t="s">
        <v>26</v>
      </c>
      <c r="L7" s="1" t="s">
        <v>4</v>
      </c>
      <c r="M7" s="20"/>
    </row>
    <row r="8" spans="1:13" s="2" customFormat="1" x14ac:dyDescent="0.25">
      <c r="A8" s="9" t="s">
        <v>2</v>
      </c>
      <c r="B8" s="9" t="s">
        <v>23</v>
      </c>
      <c r="C8" s="9" t="s">
        <v>3</v>
      </c>
      <c r="D8" s="11">
        <v>1</v>
      </c>
      <c r="E8" s="12" t="s">
        <v>68</v>
      </c>
      <c r="F8" s="12" t="s">
        <v>86</v>
      </c>
      <c r="G8" s="1"/>
      <c r="H8" s="1" t="s">
        <v>24</v>
      </c>
      <c r="I8" s="22"/>
      <c r="J8" s="22">
        <v>42005</v>
      </c>
      <c r="K8" s="1" t="s">
        <v>26</v>
      </c>
      <c r="L8" s="1" t="s">
        <v>4</v>
      </c>
      <c r="M8" s="20"/>
    </row>
    <row r="9" spans="1:13" x14ac:dyDescent="0.25">
      <c r="A9" s="9" t="s">
        <v>2</v>
      </c>
      <c r="B9" s="9" t="s">
        <v>23</v>
      </c>
      <c r="C9" s="9" t="s">
        <v>3</v>
      </c>
      <c r="D9" s="11">
        <v>1</v>
      </c>
      <c r="E9" s="12" t="s">
        <v>69</v>
      </c>
      <c r="F9" s="12" t="s">
        <v>87</v>
      </c>
      <c r="G9" s="1"/>
      <c r="H9" s="1" t="s">
        <v>24</v>
      </c>
      <c r="I9" s="22"/>
      <c r="J9" s="22">
        <v>42036</v>
      </c>
      <c r="K9" s="1" t="s">
        <v>26</v>
      </c>
      <c r="L9" s="1" t="s">
        <v>4</v>
      </c>
      <c r="M9" s="20"/>
    </row>
    <row r="10" spans="1:13" x14ac:dyDescent="0.25">
      <c r="A10" s="9" t="s">
        <v>2</v>
      </c>
      <c r="B10" s="9" t="s">
        <v>23</v>
      </c>
      <c r="C10" s="9" t="s">
        <v>3</v>
      </c>
      <c r="D10" s="11">
        <v>1</v>
      </c>
      <c r="E10" s="12" t="s">
        <v>70</v>
      </c>
      <c r="F10" s="12" t="s">
        <v>88</v>
      </c>
      <c r="G10" s="1"/>
      <c r="H10" s="1" t="s">
        <v>24</v>
      </c>
      <c r="I10" s="22"/>
      <c r="J10" s="22">
        <v>42064</v>
      </c>
      <c r="K10" s="1" t="s">
        <v>26</v>
      </c>
      <c r="L10" s="1" t="s">
        <v>4</v>
      </c>
      <c r="M10" s="20"/>
    </row>
    <row r="11" spans="1:13" x14ac:dyDescent="0.25">
      <c r="A11" s="9" t="s">
        <v>2</v>
      </c>
      <c r="B11" s="9" t="s">
        <v>23</v>
      </c>
      <c r="C11" s="9" t="s">
        <v>3</v>
      </c>
      <c r="D11" s="11">
        <v>1</v>
      </c>
      <c r="E11" s="12" t="s">
        <v>71</v>
      </c>
      <c r="F11" s="12" t="s">
        <v>89</v>
      </c>
      <c r="G11" s="1"/>
      <c r="H11" s="1" t="s">
        <v>24</v>
      </c>
      <c r="I11" s="22"/>
      <c r="J11" s="22">
        <v>42095</v>
      </c>
      <c r="K11" s="1" t="s">
        <v>26</v>
      </c>
      <c r="L11" s="1" t="s">
        <v>4</v>
      </c>
      <c r="M11" s="20"/>
    </row>
    <row r="12" spans="1:13" s="2" customFormat="1" x14ac:dyDescent="0.25">
      <c r="A12" s="9" t="s">
        <v>2</v>
      </c>
      <c r="B12" s="9" t="s">
        <v>23</v>
      </c>
      <c r="C12" s="9" t="s">
        <v>5</v>
      </c>
      <c r="D12" s="11">
        <v>1</v>
      </c>
      <c r="E12" s="12" t="s">
        <v>72</v>
      </c>
      <c r="F12" s="12" t="s">
        <v>90</v>
      </c>
      <c r="G12" s="1"/>
      <c r="H12" s="1" t="s">
        <v>24</v>
      </c>
      <c r="I12" s="22"/>
      <c r="J12" s="22">
        <v>42125</v>
      </c>
      <c r="K12" s="1" t="s">
        <v>26</v>
      </c>
      <c r="L12" s="1" t="s">
        <v>4</v>
      </c>
      <c r="M12" s="20"/>
    </row>
    <row r="13" spans="1:13" x14ac:dyDescent="0.25">
      <c r="A13" s="9" t="s">
        <v>2</v>
      </c>
      <c r="B13" s="9" t="s">
        <v>23</v>
      </c>
      <c r="C13" s="10" t="s">
        <v>6</v>
      </c>
      <c r="D13" s="11">
        <v>1</v>
      </c>
      <c r="E13" s="12" t="s">
        <v>73</v>
      </c>
      <c r="F13" s="12" t="s">
        <v>91</v>
      </c>
      <c r="H13" s="1" t="s">
        <v>24</v>
      </c>
      <c r="I13" s="22"/>
      <c r="J13" s="22">
        <v>42156</v>
      </c>
      <c r="K13" s="1" t="s">
        <v>26</v>
      </c>
      <c r="L13" s="1" t="s">
        <v>4</v>
      </c>
      <c r="M13" s="20"/>
    </row>
    <row r="14" spans="1:13" x14ac:dyDescent="0.25">
      <c r="A14" s="9" t="s">
        <v>2</v>
      </c>
      <c r="B14" s="9" t="s">
        <v>23</v>
      </c>
      <c r="C14" s="10" t="s">
        <v>6</v>
      </c>
      <c r="D14" s="11">
        <v>1</v>
      </c>
      <c r="E14" s="12" t="s">
        <v>74</v>
      </c>
      <c r="F14" s="12" t="s">
        <v>92</v>
      </c>
      <c r="H14" s="1" t="s">
        <v>24</v>
      </c>
      <c r="I14" s="22"/>
      <c r="J14" s="22">
        <v>42186</v>
      </c>
      <c r="K14" s="1" t="s">
        <v>26</v>
      </c>
      <c r="L14" s="1" t="s">
        <v>4</v>
      </c>
      <c r="M14" s="20"/>
    </row>
    <row r="15" spans="1:13" x14ac:dyDescent="0.25">
      <c r="A15" s="9" t="s">
        <v>2</v>
      </c>
      <c r="B15" s="9" t="s">
        <v>23</v>
      </c>
      <c r="C15" s="10" t="s">
        <v>6</v>
      </c>
      <c r="D15" s="11">
        <v>1</v>
      </c>
      <c r="E15" s="12" t="s">
        <v>75</v>
      </c>
      <c r="F15" s="12" t="s">
        <v>93</v>
      </c>
      <c r="H15" s="1" t="s">
        <v>24</v>
      </c>
      <c r="I15" s="22"/>
      <c r="J15" s="22">
        <v>42217</v>
      </c>
      <c r="K15" s="1" t="s">
        <v>26</v>
      </c>
      <c r="L15" s="1" t="s">
        <v>4</v>
      </c>
    </row>
    <row r="16" spans="1:13" x14ac:dyDescent="0.25">
      <c r="A16" s="9" t="s">
        <v>2</v>
      </c>
      <c r="B16" s="9" t="s">
        <v>23</v>
      </c>
      <c r="C16" s="10" t="s">
        <v>6</v>
      </c>
      <c r="D16" s="11">
        <v>1</v>
      </c>
      <c r="E16" s="12" t="s">
        <v>76</v>
      </c>
      <c r="F16" s="12" t="s">
        <v>94</v>
      </c>
      <c r="H16" s="1" t="s">
        <v>24</v>
      </c>
      <c r="I16" s="22"/>
      <c r="J16" s="22">
        <v>42248</v>
      </c>
      <c r="K16" s="1" t="s">
        <v>26</v>
      </c>
      <c r="L16" s="1" t="s">
        <v>4</v>
      </c>
    </row>
    <row r="17" spans="1:12" x14ac:dyDescent="0.25">
      <c r="A17" s="9" t="s">
        <v>2</v>
      </c>
      <c r="B17" s="9" t="s">
        <v>23</v>
      </c>
      <c r="C17" s="10" t="s">
        <v>6</v>
      </c>
      <c r="D17" s="11">
        <v>1</v>
      </c>
      <c r="E17" s="12" t="s">
        <v>77</v>
      </c>
      <c r="F17" s="12" t="s">
        <v>95</v>
      </c>
      <c r="H17" s="1" t="s">
        <v>24</v>
      </c>
      <c r="I17" s="22"/>
      <c r="J17" s="22">
        <v>42278</v>
      </c>
      <c r="K17" s="1" t="s">
        <v>26</v>
      </c>
      <c r="L17" s="1" t="s">
        <v>4</v>
      </c>
    </row>
    <row r="18" spans="1:12" x14ac:dyDescent="0.25">
      <c r="A18" s="9" t="s">
        <v>2</v>
      </c>
      <c r="B18" s="9" t="s">
        <v>23</v>
      </c>
      <c r="C18" s="10" t="s">
        <v>6</v>
      </c>
      <c r="D18" s="11">
        <v>1</v>
      </c>
      <c r="E18" s="12" t="s">
        <v>78</v>
      </c>
      <c r="F18" s="12" t="s">
        <v>96</v>
      </c>
      <c r="H18" s="1" t="s">
        <v>24</v>
      </c>
      <c r="I18" s="22"/>
      <c r="J18" s="22">
        <v>42309</v>
      </c>
      <c r="K18" s="1" t="s">
        <v>26</v>
      </c>
      <c r="L18" s="1" t="s">
        <v>4</v>
      </c>
    </row>
    <row r="19" spans="1:12" x14ac:dyDescent="0.25">
      <c r="A19" s="9" t="s">
        <v>2</v>
      </c>
      <c r="B19" s="9" t="s">
        <v>23</v>
      </c>
      <c r="C19" s="10" t="s">
        <v>6</v>
      </c>
      <c r="D19" s="11">
        <v>1</v>
      </c>
      <c r="E19" s="12" t="s">
        <v>79</v>
      </c>
      <c r="F19" s="12" t="s">
        <v>97</v>
      </c>
      <c r="H19" s="1" t="s">
        <v>24</v>
      </c>
      <c r="I19" s="22"/>
      <c r="J19" s="22">
        <v>42339</v>
      </c>
      <c r="K19" s="1" t="s">
        <v>26</v>
      </c>
      <c r="L19" s="1" t="s">
        <v>4</v>
      </c>
    </row>
    <row r="20" spans="1:12" x14ac:dyDescent="0.25">
      <c r="A20" s="9" t="s">
        <v>2</v>
      </c>
      <c r="B20" s="9" t="s">
        <v>23</v>
      </c>
      <c r="C20" s="10" t="s">
        <v>6</v>
      </c>
      <c r="D20" s="11">
        <v>1</v>
      </c>
      <c r="E20" s="12" t="s">
        <v>80</v>
      </c>
      <c r="F20" s="12" t="s">
        <v>98</v>
      </c>
      <c r="H20" s="1" t="s">
        <v>24</v>
      </c>
      <c r="I20" s="22"/>
      <c r="J20" s="22">
        <v>42370</v>
      </c>
      <c r="K20" s="1" t="s">
        <v>26</v>
      </c>
      <c r="L20" s="1" t="s">
        <v>4</v>
      </c>
    </row>
    <row r="21" spans="1:12" x14ac:dyDescent="0.25">
      <c r="A21" s="9" t="s">
        <v>2</v>
      </c>
      <c r="B21" s="9" t="s">
        <v>23</v>
      </c>
      <c r="C21" s="10" t="s">
        <v>6</v>
      </c>
      <c r="D21" s="11">
        <v>1</v>
      </c>
      <c r="E21" s="12" t="s">
        <v>30</v>
      </c>
      <c r="F21" s="12" t="s">
        <v>46</v>
      </c>
      <c r="H21" s="1" t="s">
        <v>24</v>
      </c>
      <c r="I21" s="22"/>
      <c r="J21" s="22">
        <v>42401</v>
      </c>
      <c r="K21" s="1" t="s">
        <v>26</v>
      </c>
      <c r="L21" s="1" t="s">
        <v>62</v>
      </c>
    </row>
    <row r="22" spans="1:12" x14ac:dyDescent="0.25">
      <c r="A22" s="9" t="s">
        <v>2</v>
      </c>
      <c r="B22" s="9" t="s">
        <v>23</v>
      </c>
      <c r="C22" s="10" t="s">
        <v>6</v>
      </c>
      <c r="D22" s="11">
        <v>1</v>
      </c>
      <c r="E22" s="12" t="s">
        <v>31</v>
      </c>
      <c r="F22" s="12" t="s">
        <v>47</v>
      </c>
      <c r="H22" s="1" t="s">
        <v>24</v>
      </c>
      <c r="I22" s="21">
        <v>41518</v>
      </c>
      <c r="J22" s="22">
        <f t="shared" ref="J22:J36" si="1">IF(AND(H22="Trimestre/Chaque IND",I22&lt;&gt;""),DATE(YEAR(I22),MONTH(I22)+3,DAY(I22)),IF(AND(H22="annuelle/Chaque IND",I22&lt;&gt;""),DATE(YEAR(I22),MONTH(I22)+12,DAY(I22)),""))</f>
        <v>41883</v>
      </c>
      <c r="K22" s="1" t="s">
        <v>26</v>
      </c>
      <c r="L22" s="1" t="s">
        <v>62</v>
      </c>
    </row>
    <row r="23" spans="1:12" x14ac:dyDescent="0.25">
      <c r="A23" s="9" t="s">
        <v>2</v>
      </c>
      <c r="B23" s="9" t="s">
        <v>23</v>
      </c>
      <c r="C23" s="10" t="s">
        <v>6</v>
      </c>
      <c r="D23" s="11">
        <v>1</v>
      </c>
      <c r="E23" s="12" t="s">
        <v>32</v>
      </c>
      <c r="F23" s="12" t="s">
        <v>48</v>
      </c>
      <c r="H23" s="1" t="s">
        <v>24</v>
      </c>
      <c r="I23" s="21">
        <v>41883</v>
      </c>
      <c r="J23" s="22">
        <f t="shared" si="1"/>
        <v>42248</v>
      </c>
      <c r="K23" s="1" t="s">
        <v>26</v>
      </c>
      <c r="L23" s="1" t="s">
        <v>62</v>
      </c>
    </row>
    <row r="24" spans="1:12" x14ac:dyDescent="0.25">
      <c r="A24" s="9" t="s">
        <v>2</v>
      </c>
      <c r="B24" s="9" t="s">
        <v>23</v>
      </c>
      <c r="C24" s="10" t="s">
        <v>6</v>
      </c>
      <c r="D24" s="11">
        <v>1</v>
      </c>
      <c r="E24" s="12" t="s">
        <v>33</v>
      </c>
      <c r="F24" s="12" t="s">
        <v>49</v>
      </c>
      <c r="H24" s="1" t="s">
        <v>24</v>
      </c>
      <c r="I24" s="21">
        <v>41883</v>
      </c>
      <c r="J24" s="22">
        <f t="shared" si="1"/>
        <v>42248</v>
      </c>
      <c r="K24" s="1" t="s">
        <v>26</v>
      </c>
      <c r="L24" s="1" t="s">
        <v>62</v>
      </c>
    </row>
    <row r="25" spans="1:12" x14ac:dyDescent="0.25">
      <c r="A25" s="9" t="s">
        <v>2</v>
      </c>
      <c r="B25" s="9" t="s">
        <v>23</v>
      </c>
      <c r="C25" s="10" t="s">
        <v>6</v>
      </c>
      <c r="D25" s="11">
        <v>1</v>
      </c>
      <c r="E25" s="12" t="s">
        <v>34</v>
      </c>
      <c r="F25" s="12" t="s">
        <v>50</v>
      </c>
      <c r="H25" s="1" t="s">
        <v>24</v>
      </c>
      <c r="I25" s="21">
        <v>41821</v>
      </c>
      <c r="J25" s="22">
        <f t="shared" si="1"/>
        <v>42186</v>
      </c>
      <c r="K25" s="1" t="s">
        <v>26</v>
      </c>
      <c r="L25" s="1" t="s">
        <v>62</v>
      </c>
    </row>
    <row r="26" spans="1:12" x14ac:dyDescent="0.25">
      <c r="A26" s="9" t="s">
        <v>2</v>
      </c>
      <c r="B26" s="9" t="s">
        <v>23</v>
      </c>
      <c r="C26" s="10" t="s">
        <v>6</v>
      </c>
      <c r="D26" s="11">
        <v>1</v>
      </c>
      <c r="E26" s="12" t="s">
        <v>35</v>
      </c>
      <c r="F26" s="12" t="s">
        <v>51</v>
      </c>
      <c r="H26" s="1" t="s">
        <v>24</v>
      </c>
      <c r="I26" s="21">
        <v>41883</v>
      </c>
      <c r="J26" s="22">
        <f t="shared" si="1"/>
        <v>42248</v>
      </c>
      <c r="K26" s="1" t="s">
        <v>26</v>
      </c>
      <c r="L26" s="1" t="s">
        <v>62</v>
      </c>
    </row>
    <row r="27" spans="1:12" x14ac:dyDescent="0.25">
      <c r="A27" s="9" t="s">
        <v>2</v>
      </c>
      <c r="B27" s="9" t="s">
        <v>23</v>
      </c>
      <c r="C27" s="10" t="s">
        <v>7</v>
      </c>
      <c r="D27" s="13">
        <v>2</v>
      </c>
      <c r="E27" s="12" t="s">
        <v>36</v>
      </c>
      <c r="F27" s="12" t="s">
        <v>52</v>
      </c>
      <c r="H27" s="1" t="s">
        <v>24</v>
      </c>
      <c r="I27" s="21">
        <v>41883</v>
      </c>
      <c r="J27" s="22">
        <f t="shared" si="1"/>
        <v>42248</v>
      </c>
      <c r="K27" s="1" t="s">
        <v>26</v>
      </c>
      <c r="L27" s="1" t="s">
        <v>62</v>
      </c>
    </row>
    <row r="28" spans="1:12" x14ac:dyDescent="0.25">
      <c r="A28" s="9" t="s">
        <v>2</v>
      </c>
      <c r="B28" s="9" t="s">
        <v>23</v>
      </c>
      <c r="C28" s="10" t="s">
        <v>7</v>
      </c>
      <c r="D28" s="13">
        <v>2</v>
      </c>
      <c r="E28" s="12" t="s">
        <v>37</v>
      </c>
      <c r="F28" s="12" t="s">
        <v>53</v>
      </c>
      <c r="H28" s="1" t="s">
        <v>24</v>
      </c>
      <c r="I28" s="21">
        <v>41883</v>
      </c>
      <c r="J28" s="22">
        <f t="shared" si="1"/>
        <v>42248</v>
      </c>
      <c r="K28" s="1" t="s">
        <v>26</v>
      </c>
      <c r="L28" s="1" t="s">
        <v>62</v>
      </c>
    </row>
    <row r="29" spans="1:12" x14ac:dyDescent="0.25">
      <c r="A29" s="9" t="s">
        <v>2</v>
      </c>
      <c r="B29" s="9" t="s">
        <v>23</v>
      </c>
      <c r="C29" s="10" t="s">
        <v>8</v>
      </c>
      <c r="D29" s="14">
        <v>3</v>
      </c>
      <c r="E29" s="12" t="s">
        <v>38</v>
      </c>
      <c r="F29" s="12" t="s">
        <v>54</v>
      </c>
      <c r="H29" s="1" t="s">
        <v>24</v>
      </c>
      <c r="I29" s="21">
        <v>41883</v>
      </c>
      <c r="J29" s="22">
        <f t="shared" si="1"/>
        <v>42248</v>
      </c>
      <c r="K29" s="1" t="s">
        <v>26</v>
      </c>
      <c r="L29" s="1" t="s">
        <v>62</v>
      </c>
    </row>
    <row r="30" spans="1:12" x14ac:dyDescent="0.25">
      <c r="A30" s="9" t="s">
        <v>2</v>
      </c>
      <c r="B30" s="9" t="s">
        <v>23</v>
      </c>
      <c r="C30" s="10" t="s">
        <v>8</v>
      </c>
      <c r="D30" s="15">
        <v>4</v>
      </c>
      <c r="E30" s="12" t="s">
        <v>39</v>
      </c>
      <c r="F30" s="12" t="s">
        <v>55</v>
      </c>
      <c r="H30" s="1" t="s">
        <v>24</v>
      </c>
      <c r="I30" s="21"/>
      <c r="J30" s="22" t="str">
        <f t="shared" si="1"/>
        <v/>
      </c>
      <c r="K30" s="1" t="s">
        <v>26</v>
      </c>
      <c r="L30" s="1" t="s">
        <v>62</v>
      </c>
    </row>
    <row r="31" spans="1:12" x14ac:dyDescent="0.25">
      <c r="A31" s="9" t="s">
        <v>2</v>
      </c>
      <c r="B31" s="9" t="s">
        <v>23</v>
      </c>
      <c r="C31" s="10" t="s">
        <v>8</v>
      </c>
      <c r="D31" s="15">
        <v>4</v>
      </c>
      <c r="E31" s="12" t="s">
        <v>40</v>
      </c>
      <c r="F31" s="12" t="s">
        <v>56</v>
      </c>
      <c r="H31" s="1" t="s">
        <v>24</v>
      </c>
      <c r="I31" s="21">
        <v>41883</v>
      </c>
      <c r="J31" s="22">
        <f t="shared" si="1"/>
        <v>42248</v>
      </c>
      <c r="K31" s="1" t="s">
        <v>26</v>
      </c>
      <c r="L31" s="1" t="s">
        <v>62</v>
      </c>
    </row>
    <row r="32" spans="1:12" x14ac:dyDescent="0.25">
      <c r="A32" s="9" t="s">
        <v>2</v>
      </c>
      <c r="B32" s="9" t="s">
        <v>23</v>
      </c>
      <c r="C32" s="10" t="s">
        <v>9</v>
      </c>
      <c r="D32" s="16">
        <v>5</v>
      </c>
      <c r="E32" s="12" t="s">
        <v>41</v>
      </c>
      <c r="F32" s="12" t="s">
        <v>57</v>
      </c>
      <c r="H32" s="1" t="s">
        <v>24</v>
      </c>
      <c r="I32" s="21">
        <v>41821</v>
      </c>
      <c r="J32" s="22">
        <f t="shared" si="1"/>
        <v>42186</v>
      </c>
      <c r="K32" s="1" t="s">
        <v>26</v>
      </c>
      <c r="L32" s="1" t="s">
        <v>62</v>
      </c>
    </row>
    <row r="33" spans="1:12" x14ac:dyDescent="0.25">
      <c r="A33" s="9" t="s">
        <v>2</v>
      </c>
      <c r="B33" s="9" t="s">
        <v>23</v>
      </c>
      <c r="C33" s="10" t="s">
        <v>10</v>
      </c>
      <c r="D33" s="17">
        <v>5</v>
      </c>
      <c r="E33" s="12" t="s">
        <v>42</v>
      </c>
      <c r="F33" s="12" t="s">
        <v>58</v>
      </c>
      <c r="H33" s="1" t="s">
        <v>24</v>
      </c>
      <c r="I33" s="21">
        <v>41821</v>
      </c>
      <c r="J33" s="22">
        <f t="shared" si="1"/>
        <v>42186</v>
      </c>
      <c r="K33" s="1" t="s">
        <v>26</v>
      </c>
      <c r="L33" s="1" t="s">
        <v>62</v>
      </c>
    </row>
    <row r="34" spans="1:12" x14ac:dyDescent="0.25">
      <c r="A34" s="9" t="s">
        <v>2</v>
      </c>
      <c r="B34" s="9" t="s">
        <v>23</v>
      </c>
      <c r="C34" s="10" t="s">
        <v>11</v>
      </c>
      <c r="D34" s="17">
        <v>5</v>
      </c>
      <c r="E34" s="12" t="s">
        <v>43</v>
      </c>
      <c r="F34" s="12" t="s">
        <v>59</v>
      </c>
      <c r="H34" s="1" t="s">
        <v>24</v>
      </c>
      <c r="I34" s="21">
        <v>41883</v>
      </c>
      <c r="J34" s="22">
        <f t="shared" si="1"/>
        <v>42248</v>
      </c>
      <c r="K34" s="1" t="s">
        <v>26</v>
      </c>
      <c r="L34" s="1" t="s">
        <v>62</v>
      </c>
    </row>
    <row r="35" spans="1:12" x14ac:dyDescent="0.25">
      <c r="A35" s="9" t="s">
        <v>2</v>
      </c>
      <c r="B35" s="9" t="s">
        <v>23</v>
      </c>
      <c r="C35" s="10" t="s">
        <v>12</v>
      </c>
      <c r="D35" s="17">
        <v>7</v>
      </c>
      <c r="E35" s="12" t="s">
        <v>44</v>
      </c>
      <c r="F35" s="12" t="s">
        <v>60</v>
      </c>
      <c r="H35" s="1" t="s">
        <v>24</v>
      </c>
      <c r="I35" s="21">
        <v>41883</v>
      </c>
      <c r="J35" s="22">
        <f t="shared" si="1"/>
        <v>42248</v>
      </c>
      <c r="K35" s="1" t="s">
        <v>26</v>
      </c>
      <c r="L35" s="1" t="s">
        <v>62</v>
      </c>
    </row>
    <row r="36" spans="1:12" x14ac:dyDescent="0.25">
      <c r="A36" s="9" t="s">
        <v>2</v>
      </c>
      <c r="B36" s="9" t="s">
        <v>23</v>
      </c>
      <c r="C36" s="10" t="s">
        <v>13</v>
      </c>
      <c r="D36" s="17">
        <v>8</v>
      </c>
      <c r="E36" s="12" t="s">
        <v>45</v>
      </c>
      <c r="F36" s="12" t="s">
        <v>61</v>
      </c>
      <c r="H36" s="1" t="s">
        <v>24</v>
      </c>
      <c r="I36" s="22"/>
      <c r="J36" s="22" t="str">
        <f t="shared" si="1"/>
        <v/>
      </c>
      <c r="K36" s="1" t="s">
        <v>26</v>
      </c>
      <c r="L36" s="1" t="s">
        <v>62</v>
      </c>
    </row>
    <row r="37" spans="1:12" x14ac:dyDescent="0.25">
      <c r="J37" s="23"/>
    </row>
    <row r="40" spans="1:12" x14ac:dyDescent="0.25">
      <c r="H40" s="23"/>
    </row>
  </sheetData>
  <conditionalFormatting sqref="J3">
    <cfRule type="timePeriod" dxfId="7" priority="3" timePeriod="nextMonth">
      <formula>AND(MONTH(J3)=MONTH(EDATE(TODAY(),0+1)),YEAR(J3)=YEAR(EDATE(TODAY(),0+1)))</formula>
    </cfRule>
    <cfRule type="timePeriod" dxfId="6" priority="4" timePeriod="nextMonth">
      <formula>AND(MONTH(J3)=MONTH(EDATE(TODAY(),0+1)),YEAR(J3)=YEAR(EDATE(TODAY(),0+1)))</formula>
    </cfRule>
    <cfRule type="timePeriod" dxfId="5" priority="10" timePeriod="nextMonth">
      <formula>AND(MONTH(J3)=MONTH(EDATE(TODAY(),0+1)),YEAR(J3)=YEAR(EDATE(TODAY(),0+1)))</formula>
    </cfRule>
  </conditionalFormatting>
  <conditionalFormatting sqref="J37">
    <cfRule type="timePeriod" dxfId="4" priority="7" timePeriod="nextMonth">
      <formula>AND(MONTH(J37)=MONTH(EDATE(TODAY(),0+1)),YEAR(J37)=YEAR(EDATE(TODAY(),0+1)))</formula>
    </cfRule>
  </conditionalFormatting>
  <conditionalFormatting sqref="J32">
    <cfRule type="timePeriod" dxfId="3" priority="5" timePeriod="nextMonth">
      <formula>AND(MONTH(J32)=MONTH(EDATE(TODAY(),0+1)),YEAR(J32)=YEAR(EDATE(TODAY(),0+1)))</formula>
    </cfRule>
    <cfRule type="timePeriod" dxfId="2" priority="6" timePeriod="nextMonth">
      <formula>AND(MONTH(J32)=MONTH(EDATE(TODAY(),0+1)),YEAR(J32)=YEAR(EDATE(TODAY(),0+1)))</formula>
    </cfRule>
  </conditionalFormatting>
  <conditionalFormatting sqref="J1:J4 J6:J1048576">
    <cfRule type="timePeriod" dxfId="1" priority="2" timePeriod="nextMonth">
      <formula>AND(MONTH(J1)=MONTH(EDATE(TODAY(),0+1)),YEAR(J1)=YEAR(EDATE(TODAY(),0+1)))</formula>
    </cfRule>
  </conditionalFormatting>
  <conditionalFormatting sqref="J5">
    <cfRule type="timePeriod" dxfId="0" priority="1" timePeriod="nextMonth">
      <formula>AND(MONTH(J5)=MONTH(EDATE(TODAY(),0+1)),YEAR(J5)=YEAR(EDATE(TODAY(),0+1)))</formula>
    </cfRule>
  </conditionalFormatting>
  <pageMargins left="0.7" right="0.7" top="0.75" bottom="0.75" header="0.3" footer="0.3"/>
  <pageSetup paperSize="9" scale="4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4</xdr:col>
                <xdr:colOff>523875</xdr:colOff>
                <xdr:row>0</xdr:row>
                <xdr:rowOff>28575</xdr:rowOff>
              </from>
              <to>
                <xdr:col>6</xdr:col>
                <xdr:colOff>190500</xdr:colOff>
                <xdr:row>0</xdr:row>
                <xdr:rowOff>409575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G19" sqref="G1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cisco38</cp:lastModifiedBy>
  <cp:lastPrinted>2014-10-01T11:51:37Z</cp:lastPrinted>
  <dcterms:created xsi:type="dcterms:W3CDTF">2014-09-30T09:15:39Z</dcterms:created>
  <dcterms:modified xsi:type="dcterms:W3CDTF">2014-10-01T16:55:27Z</dcterms:modified>
</cp:coreProperties>
</file>