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17715" windowHeight="8760" activeTab="2"/>
  </bookViews>
  <sheets>
    <sheet name="84" sheetId="1" r:id="rId1"/>
    <sheet name="83" sheetId="4" r:id="rId2"/>
    <sheet name="82" sheetId="5" r:id="rId3"/>
    <sheet name="Liste" sheetId="6" r:id="rId4"/>
  </sheets>
  <calcPr calcId="145621"/>
</workbook>
</file>

<file path=xl/calcChain.xml><?xml version="1.0" encoding="utf-8"?>
<calcChain xmlns="http://schemas.openxmlformats.org/spreadsheetml/2006/main">
  <c r="G19" i="5" l="1"/>
  <c r="F19" i="5"/>
  <c r="G18" i="5"/>
  <c r="F18" i="5"/>
  <c r="G17" i="5"/>
  <c r="F17" i="5"/>
  <c r="G16" i="5"/>
  <c r="F16" i="5"/>
  <c r="G15" i="5"/>
  <c r="F15" i="5"/>
  <c r="G14" i="5"/>
  <c r="F14" i="5"/>
  <c r="G13" i="5"/>
  <c r="F13" i="5"/>
  <c r="G12" i="5"/>
  <c r="F12" i="5"/>
  <c r="G11" i="5"/>
  <c r="F11" i="5"/>
  <c r="G10" i="5"/>
  <c r="F10" i="5"/>
  <c r="G9" i="5"/>
  <c r="F9" i="5"/>
  <c r="G8" i="5"/>
  <c r="F8" i="5"/>
  <c r="G7" i="5"/>
  <c r="F7" i="5"/>
  <c r="G6" i="5"/>
  <c r="F6" i="5"/>
  <c r="G5" i="5"/>
  <c r="F5" i="5"/>
  <c r="G4" i="5"/>
  <c r="F4" i="5"/>
  <c r="G3" i="5"/>
  <c r="G20" i="5" s="1"/>
  <c r="F3" i="5"/>
  <c r="F20" i="5" s="1"/>
  <c r="G19" i="4"/>
  <c r="F19" i="4"/>
  <c r="G18" i="4"/>
  <c r="F18" i="4"/>
  <c r="G17" i="4"/>
  <c r="F17" i="4"/>
  <c r="G16" i="4"/>
  <c r="F16" i="4"/>
  <c r="G15" i="4"/>
  <c r="F15" i="4"/>
  <c r="G14" i="4"/>
  <c r="F14" i="4"/>
  <c r="G13" i="4"/>
  <c r="F13" i="4"/>
  <c r="G12" i="4"/>
  <c r="F12" i="4"/>
  <c r="G11" i="4"/>
  <c r="F11" i="4"/>
  <c r="G10" i="4"/>
  <c r="F10" i="4"/>
  <c r="G9" i="4"/>
  <c r="F9" i="4"/>
  <c r="G8" i="4"/>
  <c r="F8" i="4"/>
  <c r="G7" i="4"/>
  <c r="F7" i="4"/>
  <c r="G6" i="4"/>
  <c r="F6" i="4"/>
  <c r="G5" i="4"/>
  <c r="F5" i="4"/>
  <c r="G4" i="4"/>
  <c r="G20" i="4" s="1"/>
  <c r="F4" i="4"/>
  <c r="F20" i="4" s="1"/>
  <c r="G3" i="4"/>
  <c r="F3" i="4"/>
  <c r="G19" i="1"/>
  <c r="F19" i="1"/>
  <c r="G18" i="1"/>
  <c r="F18" i="1"/>
  <c r="G17" i="1"/>
  <c r="F17" i="1"/>
  <c r="G16" i="1"/>
  <c r="F16" i="1"/>
  <c r="G15" i="1"/>
  <c r="F15" i="1"/>
  <c r="G14" i="1"/>
  <c r="F14" i="1"/>
  <c r="G13" i="1"/>
  <c r="F13" i="1"/>
  <c r="G12" i="1"/>
  <c r="F12" i="1"/>
  <c r="G11" i="1"/>
  <c r="F11" i="1"/>
  <c r="G10" i="1"/>
  <c r="F10" i="1"/>
  <c r="G9" i="1"/>
  <c r="F9" i="1"/>
  <c r="G8" i="1"/>
  <c r="F8" i="1"/>
  <c r="G7" i="1"/>
  <c r="F7" i="1"/>
  <c r="G6" i="1"/>
  <c r="F6" i="1"/>
  <c r="G5" i="1"/>
  <c r="F5" i="1"/>
  <c r="G4" i="1"/>
  <c r="G20" i="1" s="1"/>
  <c r="F4" i="1"/>
  <c r="G3" i="1"/>
  <c r="F3" i="1"/>
  <c r="F20" i="1" s="1"/>
</calcChain>
</file>

<file path=xl/sharedStrings.xml><?xml version="1.0" encoding="utf-8"?>
<sst xmlns="http://schemas.openxmlformats.org/spreadsheetml/2006/main" count="81" uniqueCount="28">
  <si>
    <t>Données</t>
  </si>
  <si>
    <t>PB-07 Direction</t>
  </si>
  <si>
    <t>Mt  Budget amendé</t>
  </si>
  <si>
    <t>Qté  Budget amendé</t>
  </si>
  <si>
    <t>Mt  Réel</t>
  </si>
  <si>
    <t>Qté  Réel</t>
  </si>
  <si>
    <t>Écart montant</t>
  </si>
  <si>
    <t>écart HT</t>
  </si>
  <si>
    <t>12 - Dir. Gén. Adj., performance et qualité</t>
  </si>
  <si>
    <t>15 - Direction santé publique</t>
  </si>
  <si>
    <t>22 - Dir. Enseign. universitaire / recherche</t>
  </si>
  <si>
    <t>25 - Direction protection de la jeunesse</t>
  </si>
  <si>
    <t>51 - Direction des services professionnels</t>
  </si>
  <si>
    <t>52 - Direction programme jeunesse</t>
  </si>
  <si>
    <t>53 - Direction des soins infirmiers</t>
  </si>
  <si>
    <t>54 - Dir. Programme SAPA</t>
  </si>
  <si>
    <t>55 - Dir. services multidisciplinaires</t>
  </si>
  <si>
    <t>56 - Dir. Prog. DI, TSA, DP</t>
  </si>
  <si>
    <t>58 - Direction santé mentale et dépendance</t>
  </si>
  <si>
    <t>61 - Activités du CISSSL non-réparties</t>
  </si>
  <si>
    <t>65 - Direction des services techniques</t>
  </si>
  <si>
    <t>81 - Direction générale</t>
  </si>
  <si>
    <t>82 - Dir. des ress. financières / logistique</t>
  </si>
  <si>
    <t>83 - Direction des ressources humaines</t>
  </si>
  <si>
    <t>84 - Direction ressources informationnelles</t>
  </si>
  <si>
    <t>Total général</t>
  </si>
  <si>
    <t>Sylvain.page.cissslan@ssss.gouv.qc.ca</t>
  </si>
  <si>
    <t>Louise.garceau.cissslan@ssss.gouv.qc.ca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</si>
</sst>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)\ _$_ ;_ * \(#,##0.00\)\ _$_ ;_ * &quot;-&quot;??_)\ _$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1" xfId="0" applyBorder="1"/>
    <xf numFmtId="43" fontId="0" fillId="0" borderId="1" xfId="1" applyFont="1" applyBorder="1"/>
    <xf numFmtId="43" fontId="0" fillId="0" borderId="2" xfId="1" applyFont="1" applyBorder="1"/>
    <xf numFmtId="43" fontId="0" fillId="0" borderId="3" xfId="1" applyFont="1" applyBorder="1"/>
    <xf numFmtId="43" fontId="0" fillId="0" borderId="4" xfId="1" applyFont="1" applyBorder="1"/>
    <xf numFmtId="43" fontId="0" fillId="0" borderId="5" xfId="1" applyFont="1" applyFill="1" applyBorder="1"/>
    <xf numFmtId="43" fontId="0" fillId="0" borderId="6" xfId="1" applyFont="1" applyFill="1" applyBorder="1"/>
    <xf numFmtId="43" fontId="0" fillId="0" borderId="7" xfId="0" applyNumberFormat="1" applyBorder="1"/>
    <xf numFmtId="43" fontId="0" fillId="0" borderId="8" xfId="0" applyNumberFormat="1" applyBorder="1"/>
    <xf numFmtId="0" fontId="0" fillId="0" borderId="9" xfId="0" applyBorder="1"/>
    <xf numFmtId="43" fontId="0" fillId="0" borderId="9" xfId="1" applyFont="1" applyBorder="1"/>
    <xf numFmtId="43" fontId="0" fillId="0" borderId="0" xfId="1" applyFont="1"/>
    <xf numFmtId="43" fontId="0" fillId="0" borderId="0" xfId="1" applyFont="1" applyBorder="1"/>
    <xf numFmtId="43" fontId="0" fillId="0" borderId="10" xfId="0" applyNumberFormat="1" applyBorder="1"/>
    <xf numFmtId="43" fontId="0" fillId="0" borderId="11" xfId="0" applyNumberFormat="1" applyBorder="1"/>
    <xf numFmtId="43" fontId="0" fillId="0" borderId="12" xfId="0" applyNumberFormat="1" applyBorder="1"/>
    <xf numFmtId="43" fontId="0" fillId="0" borderId="13" xfId="0" applyNumberFormat="1" applyBorder="1"/>
    <xf numFmtId="0" fontId="0" fillId="0" borderId="14" xfId="0" applyBorder="1"/>
    <xf numFmtId="43" fontId="0" fillId="0" borderId="14" xfId="1" applyFont="1" applyBorder="1"/>
    <xf numFmtId="43" fontId="0" fillId="0" borderId="15" xfId="1" applyFont="1" applyBorder="1"/>
    <xf numFmtId="43" fontId="0" fillId="0" borderId="5" xfId="0" applyNumberFormat="1" applyBorder="1"/>
    <xf numFmtId="43" fontId="0" fillId="0" borderId="6" xfId="0" applyNumberFormat="1" applyBorder="1"/>
    <xf numFmtId="0" fontId="2" fillId="0" borderId="0" xfId="2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Sylvain.page.cissslan@ssss.gouv.qc.ca" TargetMode="External"/><Relationship Id="rId2" Type="http://schemas.openxmlformats.org/officeDocument/2006/relationships/hyperlink" Target="mailto:Louise.garceau.cissslan@ssss.gouv.qc.ca" TargetMode="External"/><Relationship Id="rId1" Type="http://schemas.openxmlformats.org/officeDocument/2006/relationships/hyperlink" Target="mailto:Sylvain.page.cissslan@ssss.gouv.qc.c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2"/>
  <sheetViews>
    <sheetView workbookViewId="0">
      <selection activeCell="B24" sqref="B24"/>
    </sheetView>
  </sheetViews>
  <sheetFormatPr baseColWidth="10" defaultRowHeight="15" x14ac:dyDescent="0.25"/>
  <cols>
    <col min="1" max="1" width="40.28515625" customWidth="1"/>
    <col min="2" max="5" width="22.42578125" customWidth="1"/>
    <col min="6" max="6" width="15.5703125" customWidth="1"/>
    <col min="7" max="7" width="18" customWidth="1"/>
  </cols>
  <sheetData>
    <row r="1" spans="1:7" x14ac:dyDescent="0.25">
      <c r="A1" s="1"/>
      <c r="B1" s="2" t="s">
        <v>0</v>
      </c>
      <c r="C1" s="3"/>
      <c r="D1" s="3"/>
      <c r="E1" s="4"/>
    </row>
    <row r="2" spans="1:7" x14ac:dyDescent="0.25">
      <c r="A2" s="1" t="s">
        <v>1</v>
      </c>
      <c r="B2" s="2" t="s">
        <v>2</v>
      </c>
      <c r="C2" s="5" t="s">
        <v>3</v>
      </c>
      <c r="D2" s="5" t="s">
        <v>4</v>
      </c>
      <c r="E2" s="5" t="s">
        <v>5</v>
      </c>
      <c r="F2" s="6" t="s">
        <v>6</v>
      </c>
      <c r="G2" s="7" t="s">
        <v>7</v>
      </c>
    </row>
    <row r="3" spans="1:7" x14ac:dyDescent="0.25">
      <c r="A3" s="1" t="s">
        <v>8</v>
      </c>
      <c r="B3" s="2">
        <v>657520.40000000014</v>
      </c>
      <c r="C3" s="5">
        <v>16020.09</v>
      </c>
      <c r="D3" s="5">
        <v>541223.25</v>
      </c>
      <c r="E3" s="5">
        <v>14527.720000000001</v>
      </c>
      <c r="F3" s="8">
        <f>B3-D3</f>
        <v>116297.15000000014</v>
      </c>
      <c r="G3" s="9">
        <f>C3-E3</f>
        <v>1492.369999999999</v>
      </c>
    </row>
    <row r="4" spans="1:7" x14ac:dyDescent="0.25">
      <c r="A4" s="10" t="s">
        <v>9</v>
      </c>
      <c r="B4" s="11">
        <v>2505572.85</v>
      </c>
      <c r="C4" s="12">
        <v>65653.819999999992</v>
      </c>
      <c r="D4" s="12">
        <v>2293441.1399999997</v>
      </c>
      <c r="E4" s="13">
        <v>60405.710000000006</v>
      </c>
      <c r="F4" s="14">
        <f t="shared" ref="F4:G19" si="0">B4-D4</f>
        <v>212131.71000000043</v>
      </c>
      <c r="G4" s="15">
        <f t="shared" si="0"/>
        <v>5248.109999999986</v>
      </c>
    </row>
    <row r="5" spans="1:7" x14ac:dyDescent="0.25">
      <c r="A5" s="10" t="s">
        <v>10</v>
      </c>
      <c r="B5" s="11">
        <v>1943761.4999999998</v>
      </c>
      <c r="C5" s="12">
        <v>60819.530000000006</v>
      </c>
      <c r="D5" s="12">
        <v>1890413.75</v>
      </c>
      <c r="E5" s="13">
        <v>58497.8</v>
      </c>
      <c r="F5" s="14">
        <f t="shared" si="0"/>
        <v>53347.749999999767</v>
      </c>
      <c r="G5" s="15">
        <f t="shared" si="0"/>
        <v>2321.7300000000032</v>
      </c>
    </row>
    <row r="6" spans="1:7" x14ac:dyDescent="0.25">
      <c r="A6" s="10" t="s">
        <v>11</v>
      </c>
      <c r="B6" s="11">
        <v>3377814.6399999997</v>
      </c>
      <c r="C6" s="12">
        <v>85449.419999999969</v>
      </c>
      <c r="D6" s="12">
        <v>3366515.16</v>
      </c>
      <c r="E6" s="13">
        <v>83541.63</v>
      </c>
      <c r="F6" s="14">
        <f t="shared" si="0"/>
        <v>11299.479999999516</v>
      </c>
      <c r="G6" s="15">
        <f t="shared" si="0"/>
        <v>1907.7899999999645</v>
      </c>
    </row>
    <row r="7" spans="1:7" x14ac:dyDescent="0.25">
      <c r="A7" s="10" t="s">
        <v>12</v>
      </c>
      <c r="B7" s="11">
        <v>26137494.669999998</v>
      </c>
      <c r="C7" s="12">
        <v>748666.06</v>
      </c>
      <c r="D7" s="12">
        <v>26658394.269999996</v>
      </c>
      <c r="E7" s="13">
        <v>767604.92</v>
      </c>
      <c r="F7" s="14">
        <f t="shared" si="0"/>
        <v>-520899.59999999776</v>
      </c>
      <c r="G7" s="15">
        <f t="shared" si="0"/>
        <v>-18938.859999999986</v>
      </c>
    </row>
    <row r="8" spans="1:7" x14ac:dyDescent="0.25">
      <c r="A8" s="10" t="s">
        <v>13</v>
      </c>
      <c r="B8" s="11">
        <v>19718465.52</v>
      </c>
      <c r="C8" s="12">
        <v>559918.78999999992</v>
      </c>
      <c r="D8" s="12">
        <v>19368181.939999998</v>
      </c>
      <c r="E8" s="13">
        <v>554019.7899999998</v>
      </c>
      <c r="F8" s="14">
        <f t="shared" si="0"/>
        <v>350283.58000000194</v>
      </c>
      <c r="G8" s="15">
        <f t="shared" si="0"/>
        <v>5899.0000000001164</v>
      </c>
    </row>
    <row r="9" spans="1:7" x14ac:dyDescent="0.25">
      <c r="A9" s="10" t="s">
        <v>14</v>
      </c>
      <c r="B9" s="11">
        <v>19178023.789999999</v>
      </c>
      <c r="C9" s="12">
        <v>585844.21999999986</v>
      </c>
      <c r="D9" s="12">
        <v>18111644.470000017</v>
      </c>
      <c r="E9" s="13">
        <v>556247.53999999946</v>
      </c>
      <c r="F9" s="14">
        <f t="shared" si="0"/>
        <v>1066379.3199999817</v>
      </c>
      <c r="G9" s="15">
        <f t="shared" si="0"/>
        <v>29596.6800000004</v>
      </c>
    </row>
    <row r="10" spans="1:7" x14ac:dyDescent="0.25">
      <c r="A10" s="10" t="s">
        <v>15</v>
      </c>
      <c r="B10" s="11">
        <v>40033107.89000003</v>
      </c>
      <c r="C10" s="12">
        <v>1383973.4600000004</v>
      </c>
      <c r="D10" s="12">
        <v>40465438.029999994</v>
      </c>
      <c r="E10" s="13">
        <v>1407176.5699999991</v>
      </c>
      <c r="F10" s="14">
        <f t="shared" si="0"/>
        <v>-432330.13999996334</v>
      </c>
      <c r="G10" s="15">
        <f t="shared" si="0"/>
        <v>-23203.109999998705</v>
      </c>
    </row>
    <row r="11" spans="1:7" x14ac:dyDescent="0.25">
      <c r="A11" s="10" t="s">
        <v>16</v>
      </c>
      <c r="B11" s="11">
        <v>16315934.080000004</v>
      </c>
      <c r="C11" s="12">
        <v>557451.70999999973</v>
      </c>
      <c r="D11" s="12">
        <v>16329091.669999998</v>
      </c>
      <c r="E11" s="13">
        <v>565659.56999999995</v>
      </c>
      <c r="F11" s="14">
        <f t="shared" si="0"/>
        <v>-13157.589999994263</v>
      </c>
      <c r="G11" s="15">
        <f t="shared" si="0"/>
        <v>-8207.8600000002189</v>
      </c>
    </row>
    <row r="12" spans="1:7" x14ac:dyDescent="0.25">
      <c r="A12" s="10" t="s">
        <v>17</v>
      </c>
      <c r="B12" s="11">
        <v>11063233.17</v>
      </c>
      <c r="C12" s="12">
        <v>323635.77</v>
      </c>
      <c r="D12" s="12">
        <v>11315680.300000004</v>
      </c>
      <c r="E12" s="13">
        <v>330848.49000000017</v>
      </c>
      <c r="F12" s="14">
        <f t="shared" si="0"/>
        <v>-252447.13000000454</v>
      </c>
      <c r="G12" s="15">
        <f t="shared" si="0"/>
        <v>-7212.7200000001467</v>
      </c>
    </row>
    <row r="13" spans="1:7" x14ac:dyDescent="0.25">
      <c r="A13" s="10" t="s">
        <v>18</v>
      </c>
      <c r="B13" s="11">
        <v>11525749.670000002</v>
      </c>
      <c r="C13" s="12">
        <v>321475.35000000003</v>
      </c>
      <c r="D13" s="12">
        <v>11993170.909999996</v>
      </c>
      <c r="E13" s="13">
        <v>327633.4299999997</v>
      </c>
      <c r="F13" s="14">
        <f t="shared" si="0"/>
        <v>-467421.23999999464</v>
      </c>
      <c r="G13" s="15">
        <f t="shared" si="0"/>
        <v>-6158.0799999996671</v>
      </c>
    </row>
    <row r="14" spans="1:7" x14ac:dyDescent="0.25">
      <c r="A14" s="10" t="s">
        <v>19</v>
      </c>
      <c r="B14" s="11">
        <v>1011786.8500000008</v>
      </c>
      <c r="C14" s="12">
        <v>-926.04000000000008</v>
      </c>
      <c r="D14" s="12">
        <v>2269611.9899999998</v>
      </c>
      <c r="E14" s="13">
        <v>786.25</v>
      </c>
      <c r="F14" s="14">
        <f t="shared" si="0"/>
        <v>-1257825.139999999</v>
      </c>
      <c r="G14" s="15">
        <f t="shared" si="0"/>
        <v>-1712.29</v>
      </c>
    </row>
    <row r="15" spans="1:7" x14ac:dyDescent="0.25">
      <c r="A15" s="10" t="s">
        <v>20</v>
      </c>
      <c r="B15" s="11">
        <v>13130303.35</v>
      </c>
      <c r="C15" s="12">
        <v>564364.7100000002</v>
      </c>
      <c r="D15" s="12">
        <v>12576072.420000002</v>
      </c>
      <c r="E15" s="13">
        <v>545715.32000000007</v>
      </c>
      <c r="F15" s="14">
        <f t="shared" si="0"/>
        <v>554230.92999999784</v>
      </c>
      <c r="G15" s="15">
        <f t="shared" si="0"/>
        <v>18649.39000000013</v>
      </c>
    </row>
    <row r="16" spans="1:7" x14ac:dyDescent="0.25">
      <c r="A16" s="10" t="s">
        <v>21</v>
      </c>
      <c r="B16" s="11">
        <v>670281.74999999988</v>
      </c>
      <c r="C16" s="12">
        <v>14201.419999999998</v>
      </c>
      <c r="D16" s="12">
        <v>640923.54999999981</v>
      </c>
      <c r="E16" s="13">
        <v>12217.59</v>
      </c>
      <c r="F16" s="14">
        <f t="shared" si="0"/>
        <v>29358.20000000007</v>
      </c>
      <c r="G16" s="15">
        <f t="shared" si="0"/>
        <v>1983.8299999999981</v>
      </c>
    </row>
    <row r="17" spans="1:7" x14ac:dyDescent="0.25">
      <c r="A17" s="10" t="s">
        <v>22</v>
      </c>
      <c r="B17" s="11">
        <v>3683348.1500000008</v>
      </c>
      <c r="C17" s="12">
        <v>134601.66999999998</v>
      </c>
      <c r="D17" s="12">
        <v>3517385.7499999986</v>
      </c>
      <c r="E17" s="13">
        <v>126932.74000000002</v>
      </c>
      <c r="F17" s="14">
        <f t="shared" si="0"/>
        <v>165962.40000000224</v>
      </c>
      <c r="G17" s="15">
        <f t="shared" si="0"/>
        <v>7668.9299999999639</v>
      </c>
    </row>
    <row r="18" spans="1:7" x14ac:dyDescent="0.25">
      <c r="A18" s="10" t="s">
        <v>23</v>
      </c>
      <c r="B18" s="11">
        <v>4038488.41</v>
      </c>
      <c r="C18" s="12">
        <v>116788.52999999996</v>
      </c>
      <c r="D18" s="12">
        <v>3310399.1500000004</v>
      </c>
      <c r="E18" s="13">
        <v>98332.4</v>
      </c>
      <c r="F18" s="14">
        <f t="shared" si="0"/>
        <v>728089.25999999978</v>
      </c>
      <c r="G18" s="15">
        <f t="shared" si="0"/>
        <v>18456.129999999961</v>
      </c>
    </row>
    <row r="19" spans="1:7" x14ac:dyDescent="0.25">
      <c r="A19" s="10" t="s">
        <v>24</v>
      </c>
      <c r="B19" s="11">
        <v>3422997.69</v>
      </c>
      <c r="C19" s="12">
        <v>93509.549999999988</v>
      </c>
      <c r="D19" s="12">
        <v>2967911.6599999992</v>
      </c>
      <c r="E19" s="13">
        <v>82721.63</v>
      </c>
      <c r="F19" s="16">
        <f t="shared" si="0"/>
        <v>455086.03000000073</v>
      </c>
      <c r="G19" s="17">
        <f t="shared" si="0"/>
        <v>10787.919999999984</v>
      </c>
    </row>
    <row r="20" spans="1:7" x14ac:dyDescent="0.25">
      <c r="A20" s="18" t="s">
        <v>25</v>
      </c>
      <c r="B20" s="19">
        <v>178413884.38</v>
      </c>
      <c r="C20" s="20">
        <v>5631448.0599999996</v>
      </c>
      <c r="D20" s="20">
        <v>177615499.41000003</v>
      </c>
      <c r="E20" s="20">
        <v>5592869.0999999978</v>
      </c>
      <c r="F20" s="21">
        <f>SUM(F3:F19)</f>
        <v>798384.97000003059</v>
      </c>
      <c r="G20" s="22">
        <f>SUM(G3:G19)</f>
        <v>38578.960000001782</v>
      </c>
    </row>
    <row r="21" spans="1:7" x14ac:dyDescent="0.25">
      <c r="B21" s="12"/>
      <c r="C21" s="12"/>
      <c r="D21" s="12"/>
      <c r="E21" s="12"/>
    </row>
    <row r="22" spans="1:7" x14ac:dyDescent="0.25">
      <c r="B22" s="12"/>
      <c r="C22" s="12"/>
      <c r="D22" s="12"/>
      <c r="E22" s="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2"/>
  <sheetViews>
    <sheetView workbookViewId="0">
      <selection activeCell="C23" sqref="C23"/>
    </sheetView>
  </sheetViews>
  <sheetFormatPr baseColWidth="10" defaultRowHeight="15" x14ac:dyDescent="0.25"/>
  <cols>
    <col min="1" max="1" width="40.28515625" customWidth="1"/>
    <col min="2" max="5" width="22.42578125" customWidth="1"/>
    <col min="6" max="6" width="15.5703125" customWidth="1"/>
    <col min="7" max="7" width="18" customWidth="1"/>
  </cols>
  <sheetData>
    <row r="1" spans="1:7" x14ac:dyDescent="0.25">
      <c r="A1" s="1"/>
      <c r="B1" s="2" t="s">
        <v>0</v>
      </c>
      <c r="C1" s="3"/>
      <c r="D1" s="3"/>
      <c r="E1" s="4"/>
    </row>
    <row r="2" spans="1:7" x14ac:dyDescent="0.25">
      <c r="A2" s="1" t="s">
        <v>1</v>
      </c>
      <c r="B2" s="2" t="s">
        <v>2</v>
      </c>
      <c r="C2" s="5" t="s">
        <v>3</v>
      </c>
      <c r="D2" s="5" t="s">
        <v>4</v>
      </c>
      <c r="E2" s="5" t="s">
        <v>5</v>
      </c>
      <c r="F2" s="6" t="s">
        <v>6</v>
      </c>
      <c r="G2" s="7" t="s">
        <v>7</v>
      </c>
    </row>
    <row r="3" spans="1:7" x14ac:dyDescent="0.25">
      <c r="A3" s="1" t="s">
        <v>8</v>
      </c>
      <c r="B3" s="2">
        <v>657520.40000000014</v>
      </c>
      <c r="C3" s="5">
        <v>16020.09</v>
      </c>
      <c r="D3" s="5">
        <v>541223.25</v>
      </c>
      <c r="E3" s="5">
        <v>14527.720000000001</v>
      </c>
      <c r="F3" s="8">
        <f>B3-D3</f>
        <v>116297.15000000014</v>
      </c>
      <c r="G3" s="9">
        <f>C3-E3</f>
        <v>1492.369999999999</v>
      </c>
    </row>
    <row r="4" spans="1:7" x14ac:dyDescent="0.25">
      <c r="A4" s="10" t="s">
        <v>9</v>
      </c>
      <c r="B4" s="11">
        <v>2505572.85</v>
      </c>
      <c r="C4" s="12">
        <v>65653.819999999992</v>
      </c>
      <c r="D4" s="12">
        <v>2293441.1399999997</v>
      </c>
      <c r="E4" s="13">
        <v>60405.710000000006</v>
      </c>
      <c r="F4" s="14">
        <f t="shared" ref="F4:G19" si="0">B4-D4</f>
        <v>212131.71000000043</v>
      </c>
      <c r="G4" s="15">
        <f t="shared" si="0"/>
        <v>5248.109999999986</v>
      </c>
    </row>
    <row r="5" spans="1:7" x14ac:dyDescent="0.25">
      <c r="A5" s="10" t="s">
        <v>10</v>
      </c>
      <c r="B5" s="11">
        <v>1943761.4999999998</v>
      </c>
      <c r="C5" s="12">
        <v>60819.530000000006</v>
      </c>
      <c r="D5" s="12">
        <v>1890413.75</v>
      </c>
      <c r="E5" s="13">
        <v>58497.8</v>
      </c>
      <c r="F5" s="14">
        <f t="shared" si="0"/>
        <v>53347.749999999767</v>
      </c>
      <c r="G5" s="15">
        <f t="shared" si="0"/>
        <v>2321.7300000000032</v>
      </c>
    </row>
    <row r="6" spans="1:7" x14ac:dyDescent="0.25">
      <c r="A6" s="10" t="s">
        <v>11</v>
      </c>
      <c r="B6" s="11">
        <v>3377814.6399999997</v>
      </c>
      <c r="C6" s="12">
        <v>85449.419999999969</v>
      </c>
      <c r="D6" s="12">
        <v>3366515.16</v>
      </c>
      <c r="E6" s="13">
        <v>83541.63</v>
      </c>
      <c r="F6" s="14">
        <f t="shared" si="0"/>
        <v>11299.479999999516</v>
      </c>
      <c r="G6" s="15">
        <f t="shared" si="0"/>
        <v>1907.7899999999645</v>
      </c>
    </row>
    <row r="7" spans="1:7" x14ac:dyDescent="0.25">
      <c r="A7" s="10" t="s">
        <v>12</v>
      </c>
      <c r="B7" s="11">
        <v>26137494.669999998</v>
      </c>
      <c r="C7" s="12">
        <v>748666.06</v>
      </c>
      <c r="D7" s="12">
        <v>26658394.269999996</v>
      </c>
      <c r="E7" s="13">
        <v>767604.92</v>
      </c>
      <c r="F7" s="14">
        <f t="shared" si="0"/>
        <v>-520899.59999999776</v>
      </c>
      <c r="G7" s="15">
        <f t="shared" si="0"/>
        <v>-18938.859999999986</v>
      </c>
    </row>
    <row r="8" spans="1:7" x14ac:dyDescent="0.25">
      <c r="A8" s="10" t="s">
        <v>13</v>
      </c>
      <c r="B8" s="11">
        <v>19718465.52</v>
      </c>
      <c r="C8" s="12">
        <v>559918.78999999992</v>
      </c>
      <c r="D8" s="12">
        <v>19368181.939999998</v>
      </c>
      <c r="E8" s="13">
        <v>554019.7899999998</v>
      </c>
      <c r="F8" s="14">
        <f t="shared" si="0"/>
        <v>350283.58000000194</v>
      </c>
      <c r="G8" s="15">
        <f t="shared" si="0"/>
        <v>5899.0000000001164</v>
      </c>
    </row>
    <row r="9" spans="1:7" x14ac:dyDescent="0.25">
      <c r="A9" s="10" t="s">
        <v>14</v>
      </c>
      <c r="B9" s="11">
        <v>19178023.789999999</v>
      </c>
      <c r="C9" s="12">
        <v>585844.21999999986</v>
      </c>
      <c r="D9" s="12">
        <v>18111644.470000017</v>
      </c>
      <c r="E9" s="13">
        <v>556247.53999999946</v>
      </c>
      <c r="F9" s="14">
        <f t="shared" si="0"/>
        <v>1066379.3199999817</v>
      </c>
      <c r="G9" s="15">
        <f t="shared" si="0"/>
        <v>29596.6800000004</v>
      </c>
    </row>
    <row r="10" spans="1:7" x14ac:dyDescent="0.25">
      <c r="A10" s="10" t="s">
        <v>15</v>
      </c>
      <c r="B10" s="11">
        <v>40033107.89000003</v>
      </c>
      <c r="C10" s="12">
        <v>1383973.4600000004</v>
      </c>
      <c r="D10" s="12">
        <v>40465438.029999994</v>
      </c>
      <c r="E10" s="13">
        <v>1407176.5699999991</v>
      </c>
      <c r="F10" s="14">
        <f t="shared" si="0"/>
        <v>-432330.13999996334</v>
      </c>
      <c r="G10" s="15">
        <f t="shared" si="0"/>
        <v>-23203.109999998705</v>
      </c>
    </row>
    <row r="11" spans="1:7" x14ac:dyDescent="0.25">
      <c r="A11" s="10" t="s">
        <v>16</v>
      </c>
      <c r="B11" s="11">
        <v>16315934.080000004</v>
      </c>
      <c r="C11" s="12">
        <v>557451.70999999973</v>
      </c>
      <c r="D11" s="12">
        <v>16329091.669999998</v>
      </c>
      <c r="E11" s="13">
        <v>565659.56999999995</v>
      </c>
      <c r="F11" s="14">
        <f t="shared" si="0"/>
        <v>-13157.589999994263</v>
      </c>
      <c r="G11" s="15">
        <f t="shared" si="0"/>
        <v>-8207.8600000002189</v>
      </c>
    </row>
    <row r="12" spans="1:7" x14ac:dyDescent="0.25">
      <c r="A12" s="10" t="s">
        <v>17</v>
      </c>
      <c r="B12" s="11">
        <v>11063233.17</v>
      </c>
      <c r="C12" s="12">
        <v>323635.77</v>
      </c>
      <c r="D12" s="12">
        <v>11315680.300000004</v>
      </c>
      <c r="E12" s="13">
        <v>330848.49000000017</v>
      </c>
      <c r="F12" s="14">
        <f t="shared" si="0"/>
        <v>-252447.13000000454</v>
      </c>
      <c r="G12" s="15">
        <f t="shared" si="0"/>
        <v>-7212.7200000001467</v>
      </c>
    </row>
    <row r="13" spans="1:7" x14ac:dyDescent="0.25">
      <c r="A13" s="10" t="s">
        <v>18</v>
      </c>
      <c r="B13" s="11">
        <v>11525749.670000002</v>
      </c>
      <c r="C13" s="12">
        <v>321475.35000000003</v>
      </c>
      <c r="D13" s="12">
        <v>11993170.909999996</v>
      </c>
      <c r="E13" s="13">
        <v>327633.4299999997</v>
      </c>
      <c r="F13" s="14">
        <f t="shared" si="0"/>
        <v>-467421.23999999464</v>
      </c>
      <c r="G13" s="15">
        <f t="shared" si="0"/>
        <v>-6158.0799999996671</v>
      </c>
    </row>
    <row r="14" spans="1:7" x14ac:dyDescent="0.25">
      <c r="A14" s="10" t="s">
        <v>19</v>
      </c>
      <c r="B14" s="11">
        <v>1011786.8500000008</v>
      </c>
      <c r="C14" s="12">
        <v>-926.04000000000008</v>
      </c>
      <c r="D14" s="12">
        <v>2269611.9899999998</v>
      </c>
      <c r="E14" s="13">
        <v>786.25</v>
      </c>
      <c r="F14" s="14">
        <f t="shared" si="0"/>
        <v>-1257825.139999999</v>
      </c>
      <c r="G14" s="15">
        <f t="shared" si="0"/>
        <v>-1712.29</v>
      </c>
    </row>
    <row r="15" spans="1:7" x14ac:dyDescent="0.25">
      <c r="A15" s="10" t="s">
        <v>20</v>
      </c>
      <c r="B15" s="11">
        <v>13130303.35</v>
      </c>
      <c r="C15" s="12">
        <v>564364.7100000002</v>
      </c>
      <c r="D15" s="12">
        <v>12576072.420000002</v>
      </c>
      <c r="E15" s="13">
        <v>545715.32000000007</v>
      </c>
      <c r="F15" s="14">
        <f t="shared" si="0"/>
        <v>554230.92999999784</v>
      </c>
      <c r="G15" s="15">
        <f t="shared" si="0"/>
        <v>18649.39000000013</v>
      </c>
    </row>
    <row r="16" spans="1:7" x14ac:dyDescent="0.25">
      <c r="A16" s="10" t="s">
        <v>21</v>
      </c>
      <c r="B16" s="11">
        <v>670281.74999999988</v>
      </c>
      <c r="C16" s="12">
        <v>14201.419999999998</v>
      </c>
      <c r="D16" s="12">
        <v>640923.54999999981</v>
      </c>
      <c r="E16" s="13">
        <v>12217.59</v>
      </c>
      <c r="F16" s="14">
        <f t="shared" si="0"/>
        <v>29358.20000000007</v>
      </c>
      <c r="G16" s="15">
        <f t="shared" si="0"/>
        <v>1983.8299999999981</v>
      </c>
    </row>
    <row r="17" spans="1:7" x14ac:dyDescent="0.25">
      <c r="A17" s="10" t="s">
        <v>22</v>
      </c>
      <c r="B17" s="11">
        <v>3683348.1500000008</v>
      </c>
      <c r="C17" s="12">
        <v>134601.66999999998</v>
      </c>
      <c r="D17" s="12">
        <v>3517385.7499999986</v>
      </c>
      <c r="E17" s="13">
        <v>126932.74000000002</v>
      </c>
      <c r="F17" s="14">
        <f t="shared" si="0"/>
        <v>165962.40000000224</v>
      </c>
      <c r="G17" s="15">
        <f t="shared" si="0"/>
        <v>7668.9299999999639</v>
      </c>
    </row>
    <row r="18" spans="1:7" x14ac:dyDescent="0.25">
      <c r="A18" s="10" t="s">
        <v>23</v>
      </c>
      <c r="B18" s="11">
        <v>4038488.41</v>
      </c>
      <c r="C18" s="12">
        <v>116788.52999999996</v>
      </c>
      <c r="D18" s="12">
        <v>3310399.1500000004</v>
      </c>
      <c r="E18" s="13">
        <v>98332.4</v>
      </c>
      <c r="F18" s="14">
        <f t="shared" si="0"/>
        <v>728089.25999999978</v>
      </c>
      <c r="G18" s="15">
        <f t="shared" si="0"/>
        <v>18456.129999999961</v>
      </c>
    </row>
    <row r="19" spans="1:7" x14ac:dyDescent="0.25">
      <c r="A19" s="10" t="s">
        <v>24</v>
      </c>
      <c r="B19" s="11">
        <v>3422997.69</v>
      </c>
      <c r="C19" s="12">
        <v>93509.549999999988</v>
      </c>
      <c r="D19" s="12">
        <v>2967911.6599999992</v>
      </c>
      <c r="E19" s="13">
        <v>82721.63</v>
      </c>
      <c r="F19" s="16">
        <f t="shared" si="0"/>
        <v>455086.03000000073</v>
      </c>
      <c r="G19" s="17">
        <f t="shared" si="0"/>
        <v>10787.919999999984</v>
      </c>
    </row>
    <row r="20" spans="1:7" x14ac:dyDescent="0.25">
      <c r="A20" s="18" t="s">
        <v>25</v>
      </c>
      <c r="B20" s="19">
        <v>178413884.38</v>
      </c>
      <c r="C20" s="20">
        <v>5631448.0599999996</v>
      </c>
      <c r="D20" s="20">
        <v>177615499.41000003</v>
      </c>
      <c r="E20" s="20">
        <v>5592869.0999999978</v>
      </c>
      <c r="F20" s="21">
        <f>SUM(F3:F19)</f>
        <v>798384.97000003059</v>
      </c>
      <c r="G20" s="22">
        <f>SUM(G3:G19)</f>
        <v>38578.960000001782</v>
      </c>
    </row>
    <row r="21" spans="1:7" x14ac:dyDescent="0.25">
      <c r="B21" s="12"/>
      <c r="C21" s="12"/>
      <c r="D21" s="12"/>
      <c r="E21" s="12"/>
    </row>
    <row r="22" spans="1:7" x14ac:dyDescent="0.25">
      <c r="B22" s="12"/>
      <c r="C22" s="12"/>
      <c r="D22" s="12"/>
      <c r="E22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2"/>
  <sheetViews>
    <sheetView tabSelected="1" workbookViewId="0">
      <selection activeCell="A24" sqref="A24"/>
    </sheetView>
  </sheetViews>
  <sheetFormatPr baseColWidth="10" defaultRowHeight="15" x14ac:dyDescent="0.25"/>
  <cols>
    <col min="1" max="1" width="40.28515625" customWidth="1"/>
    <col min="2" max="5" width="22.42578125" customWidth="1"/>
    <col min="6" max="6" width="15.5703125" customWidth="1"/>
    <col min="7" max="7" width="18" customWidth="1"/>
  </cols>
  <sheetData>
    <row r="1" spans="1:7" x14ac:dyDescent="0.25">
      <c r="A1" s="1"/>
      <c r="B1" s="2" t="s">
        <v>0</v>
      </c>
      <c r="C1" s="3"/>
      <c r="D1" s="3"/>
      <c r="E1" s="4"/>
    </row>
    <row r="2" spans="1:7" x14ac:dyDescent="0.25">
      <c r="A2" s="1" t="s">
        <v>1</v>
      </c>
      <c r="B2" s="2" t="s">
        <v>2</v>
      </c>
      <c r="C2" s="5" t="s">
        <v>3</v>
      </c>
      <c r="D2" s="5" t="s">
        <v>4</v>
      </c>
      <c r="E2" s="5" t="s">
        <v>5</v>
      </c>
      <c r="F2" s="6" t="s">
        <v>6</v>
      </c>
      <c r="G2" s="7" t="s">
        <v>7</v>
      </c>
    </row>
    <row r="3" spans="1:7" x14ac:dyDescent="0.25">
      <c r="A3" s="1" t="s">
        <v>8</v>
      </c>
      <c r="B3" s="2">
        <v>657520.40000000014</v>
      </c>
      <c r="C3" s="5">
        <v>16020.09</v>
      </c>
      <c r="D3" s="5">
        <v>541223.25</v>
      </c>
      <c r="E3" s="5">
        <v>14527.720000000001</v>
      </c>
      <c r="F3" s="8">
        <f>B3-D3</f>
        <v>116297.15000000014</v>
      </c>
      <c r="G3" s="9">
        <f>C3-E3</f>
        <v>1492.369999999999</v>
      </c>
    </row>
    <row r="4" spans="1:7" x14ac:dyDescent="0.25">
      <c r="A4" s="10" t="s">
        <v>9</v>
      </c>
      <c r="B4" s="11">
        <v>2505572.85</v>
      </c>
      <c r="C4" s="12">
        <v>65653.819999999992</v>
      </c>
      <c r="D4" s="12">
        <v>2293441.1399999997</v>
      </c>
      <c r="E4" s="13">
        <v>60405.710000000006</v>
      </c>
      <c r="F4" s="14">
        <f t="shared" ref="F4:G19" si="0">B4-D4</f>
        <v>212131.71000000043</v>
      </c>
      <c r="G4" s="15">
        <f t="shared" si="0"/>
        <v>5248.109999999986</v>
      </c>
    </row>
    <row r="5" spans="1:7" x14ac:dyDescent="0.25">
      <c r="A5" s="10" t="s">
        <v>10</v>
      </c>
      <c r="B5" s="11">
        <v>1943761.4999999998</v>
      </c>
      <c r="C5" s="12">
        <v>60819.530000000006</v>
      </c>
      <c r="D5" s="12">
        <v>1890413.75</v>
      </c>
      <c r="E5" s="13">
        <v>58497.8</v>
      </c>
      <c r="F5" s="14">
        <f t="shared" si="0"/>
        <v>53347.749999999767</v>
      </c>
      <c r="G5" s="15">
        <f t="shared" si="0"/>
        <v>2321.7300000000032</v>
      </c>
    </row>
    <row r="6" spans="1:7" x14ac:dyDescent="0.25">
      <c r="A6" s="10" t="s">
        <v>11</v>
      </c>
      <c r="B6" s="11">
        <v>3377814.6399999997</v>
      </c>
      <c r="C6" s="12">
        <v>85449.419999999969</v>
      </c>
      <c r="D6" s="12">
        <v>3366515.16</v>
      </c>
      <c r="E6" s="13">
        <v>83541.63</v>
      </c>
      <c r="F6" s="14">
        <f t="shared" si="0"/>
        <v>11299.479999999516</v>
      </c>
      <c r="G6" s="15">
        <f t="shared" si="0"/>
        <v>1907.7899999999645</v>
      </c>
    </row>
    <row r="7" spans="1:7" x14ac:dyDescent="0.25">
      <c r="A7" s="10" t="s">
        <v>12</v>
      </c>
      <c r="B7" s="11">
        <v>26137494.669999998</v>
      </c>
      <c r="C7" s="12">
        <v>748666.06</v>
      </c>
      <c r="D7" s="12">
        <v>26658394.269999996</v>
      </c>
      <c r="E7" s="13">
        <v>767604.92</v>
      </c>
      <c r="F7" s="14">
        <f t="shared" si="0"/>
        <v>-520899.59999999776</v>
      </c>
      <c r="G7" s="15">
        <f t="shared" si="0"/>
        <v>-18938.859999999986</v>
      </c>
    </row>
    <row r="8" spans="1:7" x14ac:dyDescent="0.25">
      <c r="A8" s="10" t="s">
        <v>13</v>
      </c>
      <c r="B8" s="11">
        <v>19718465.52</v>
      </c>
      <c r="C8" s="12">
        <v>559918.78999999992</v>
      </c>
      <c r="D8" s="12">
        <v>19368181.939999998</v>
      </c>
      <c r="E8" s="13">
        <v>554019.7899999998</v>
      </c>
      <c r="F8" s="14">
        <f t="shared" si="0"/>
        <v>350283.58000000194</v>
      </c>
      <c r="G8" s="15">
        <f t="shared" si="0"/>
        <v>5899.0000000001164</v>
      </c>
    </row>
    <row r="9" spans="1:7" x14ac:dyDescent="0.25">
      <c r="A9" s="10" t="s">
        <v>14</v>
      </c>
      <c r="B9" s="11">
        <v>19178023.789999999</v>
      </c>
      <c r="C9" s="12">
        <v>585844.21999999986</v>
      </c>
      <c r="D9" s="12">
        <v>18111644.470000017</v>
      </c>
      <c r="E9" s="13">
        <v>556247.53999999946</v>
      </c>
      <c r="F9" s="14">
        <f t="shared" si="0"/>
        <v>1066379.3199999817</v>
      </c>
      <c r="G9" s="15">
        <f t="shared" si="0"/>
        <v>29596.6800000004</v>
      </c>
    </row>
    <row r="10" spans="1:7" x14ac:dyDescent="0.25">
      <c r="A10" s="10" t="s">
        <v>15</v>
      </c>
      <c r="B10" s="11">
        <v>40033107.89000003</v>
      </c>
      <c r="C10" s="12">
        <v>1383973.4600000004</v>
      </c>
      <c r="D10" s="12">
        <v>40465438.029999994</v>
      </c>
      <c r="E10" s="13">
        <v>1407176.5699999991</v>
      </c>
      <c r="F10" s="14">
        <f t="shared" si="0"/>
        <v>-432330.13999996334</v>
      </c>
      <c r="G10" s="15">
        <f t="shared" si="0"/>
        <v>-23203.109999998705</v>
      </c>
    </row>
    <row r="11" spans="1:7" x14ac:dyDescent="0.25">
      <c r="A11" s="10" t="s">
        <v>16</v>
      </c>
      <c r="B11" s="11">
        <v>16315934.080000004</v>
      </c>
      <c r="C11" s="12">
        <v>557451.70999999973</v>
      </c>
      <c r="D11" s="12">
        <v>16329091.669999998</v>
      </c>
      <c r="E11" s="13">
        <v>565659.56999999995</v>
      </c>
      <c r="F11" s="14">
        <f t="shared" si="0"/>
        <v>-13157.589999994263</v>
      </c>
      <c r="G11" s="15">
        <f t="shared" si="0"/>
        <v>-8207.8600000002189</v>
      </c>
    </row>
    <row r="12" spans="1:7" x14ac:dyDescent="0.25">
      <c r="A12" s="10" t="s">
        <v>17</v>
      </c>
      <c r="B12" s="11">
        <v>11063233.17</v>
      </c>
      <c r="C12" s="12">
        <v>323635.77</v>
      </c>
      <c r="D12" s="12">
        <v>11315680.300000004</v>
      </c>
      <c r="E12" s="13">
        <v>330848.49000000017</v>
      </c>
      <c r="F12" s="14">
        <f t="shared" si="0"/>
        <v>-252447.13000000454</v>
      </c>
      <c r="G12" s="15">
        <f t="shared" si="0"/>
        <v>-7212.7200000001467</v>
      </c>
    </row>
    <row r="13" spans="1:7" x14ac:dyDescent="0.25">
      <c r="A13" s="10" t="s">
        <v>18</v>
      </c>
      <c r="B13" s="11">
        <v>11525749.670000002</v>
      </c>
      <c r="C13" s="12">
        <v>321475.35000000003</v>
      </c>
      <c r="D13" s="12">
        <v>11993170.909999996</v>
      </c>
      <c r="E13" s="13">
        <v>327633.4299999997</v>
      </c>
      <c r="F13" s="14">
        <f t="shared" si="0"/>
        <v>-467421.23999999464</v>
      </c>
      <c r="G13" s="15">
        <f t="shared" si="0"/>
        <v>-6158.0799999996671</v>
      </c>
    </row>
    <row r="14" spans="1:7" x14ac:dyDescent="0.25">
      <c r="A14" s="10" t="s">
        <v>19</v>
      </c>
      <c r="B14" s="11">
        <v>1011786.8500000008</v>
      </c>
      <c r="C14" s="12">
        <v>-926.04000000000008</v>
      </c>
      <c r="D14" s="12">
        <v>2269611.9899999998</v>
      </c>
      <c r="E14" s="13">
        <v>786.25</v>
      </c>
      <c r="F14" s="14">
        <f t="shared" si="0"/>
        <v>-1257825.139999999</v>
      </c>
      <c r="G14" s="15">
        <f t="shared" si="0"/>
        <v>-1712.29</v>
      </c>
    </row>
    <row r="15" spans="1:7" x14ac:dyDescent="0.25">
      <c r="A15" s="10" t="s">
        <v>20</v>
      </c>
      <c r="B15" s="11">
        <v>13130303.35</v>
      </c>
      <c r="C15" s="12">
        <v>564364.7100000002</v>
      </c>
      <c r="D15" s="12">
        <v>12576072.420000002</v>
      </c>
      <c r="E15" s="13">
        <v>545715.32000000007</v>
      </c>
      <c r="F15" s="14">
        <f t="shared" si="0"/>
        <v>554230.92999999784</v>
      </c>
      <c r="G15" s="15">
        <f t="shared" si="0"/>
        <v>18649.39000000013</v>
      </c>
    </row>
    <row r="16" spans="1:7" x14ac:dyDescent="0.25">
      <c r="A16" s="10" t="s">
        <v>21</v>
      </c>
      <c r="B16" s="11">
        <v>670281.74999999988</v>
      </c>
      <c r="C16" s="12">
        <v>14201.419999999998</v>
      </c>
      <c r="D16" s="12">
        <v>640923.54999999981</v>
      </c>
      <c r="E16" s="13">
        <v>12217.59</v>
      </c>
      <c r="F16" s="14">
        <f t="shared" si="0"/>
        <v>29358.20000000007</v>
      </c>
      <c r="G16" s="15">
        <f t="shared" si="0"/>
        <v>1983.8299999999981</v>
      </c>
    </row>
    <row r="17" spans="1:7" x14ac:dyDescent="0.25">
      <c r="A17" s="10" t="s">
        <v>22</v>
      </c>
      <c r="B17" s="11">
        <v>3683348.1500000008</v>
      </c>
      <c r="C17" s="12">
        <v>134601.66999999998</v>
      </c>
      <c r="D17" s="12">
        <v>3517385.7499999986</v>
      </c>
      <c r="E17" s="13">
        <v>126932.74000000002</v>
      </c>
      <c r="F17" s="14">
        <f t="shared" si="0"/>
        <v>165962.40000000224</v>
      </c>
      <c r="G17" s="15">
        <f t="shared" si="0"/>
        <v>7668.9299999999639</v>
      </c>
    </row>
    <row r="18" spans="1:7" x14ac:dyDescent="0.25">
      <c r="A18" s="10" t="s">
        <v>23</v>
      </c>
      <c r="B18" s="11">
        <v>4038488.41</v>
      </c>
      <c r="C18" s="12">
        <v>116788.52999999996</v>
      </c>
      <c r="D18" s="12">
        <v>3310399.1500000004</v>
      </c>
      <c r="E18" s="13">
        <v>98332.4</v>
      </c>
      <c r="F18" s="14">
        <f t="shared" si="0"/>
        <v>728089.25999999978</v>
      </c>
      <c r="G18" s="15">
        <f t="shared" si="0"/>
        <v>18456.129999999961</v>
      </c>
    </row>
    <row r="19" spans="1:7" x14ac:dyDescent="0.25">
      <c r="A19" s="10" t="s">
        <v>24</v>
      </c>
      <c r="B19" s="11">
        <v>3422997.69</v>
      </c>
      <c r="C19" s="12">
        <v>93509.549999999988</v>
      </c>
      <c r="D19" s="12">
        <v>2967911.6599999992</v>
      </c>
      <c r="E19" s="13">
        <v>82721.63</v>
      </c>
      <c r="F19" s="16">
        <f t="shared" si="0"/>
        <v>455086.03000000073</v>
      </c>
      <c r="G19" s="17">
        <f t="shared" si="0"/>
        <v>10787.919999999984</v>
      </c>
    </row>
    <row r="20" spans="1:7" x14ac:dyDescent="0.25">
      <c r="A20" s="18" t="s">
        <v>25</v>
      </c>
      <c r="B20" s="19">
        <v>178413884.38</v>
      </c>
      <c r="C20" s="20">
        <v>5631448.0599999996</v>
      </c>
      <c r="D20" s="20">
        <v>177615499.41000003</v>
      </c>
      <c r="E20" s="20">
        <v>5592869.0999999978</v>
      </c>
      <c r="F20" s="21">
        <f>SUM(F3:F19)</f>
        <v>798384.97000003059</v>
      </c>
      <c r="G20" s="22">
        <f>SUM(G3:G19)</f>
        <v>38578.960000001782</v>
      </c>
    </row>
    <row r="21" spans="1:7" x14ac:dyDescent="0.25">
      <c r="B21" s="12"/>
      <c r="C21" s="12"/>
      <c r="D21" s="12"/>
      <c r="E21" s="12"/>
    </row>
    <row r="22" spans="1:7" x14ac:dyDescent="0.25">
      <c r="B22" s="12"/>
      <c r="C22" s="12"/>
      <c r="D22" s="12"/>
      <c r="E22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3"/>
  <sheetViews>
    <sheetView workbookViewId="0">
      <selection activeCell="F13" sqref="F13"/>
    </sheetView>
  </sheetViews>
  <sheetFormatPr baseColWidth="10" defaultRowHeight="15" x14ac:dyDescent="0.25"/>
  <sheetData>
    <row r="1" spans="1:2" x14ac:dyDescent="0.25">
      <c r="A1">
        <v>82</v>
      </c>
      <c r="B1" s="23" t="s">
        <v>26</v>
      </c>
    </row>
    <row r="2" spans="1:2" x14ac:dyDescent="0.25">
      <c r="A2">
        <v>83</v>
      </c>
      <c r="B2" s="23" t="s">
        <v>27</v>
      </c>
    </row>
    <row r="3" spans="1:2" x14ac:dyDescent="0.25">
      <c r="A3">
        <v>84</v>
      </c>
      <c r="B3" s="23" t="s">
        <v>26</v>
      </c>
    </row>
  </sheetData>
  <hyperlinks>
    <hyperlink ref="B1" r:id="rId1"/>
    <hyperlink ref="B2" r:id="rId2"/>
    <hyperlink ref="B3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84</vt:lpstr>
      <vt:lpstr>83</vt:lpstr>
      <vt:lpstr>82</vt:lpstr>
      <vt:lpstr>Liste</vt:lpstr>
    </vt:vector>
  </TitlesOfParts>
  <Company>CSR Lanaudière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Pagé</dc:creator>
  <cp:lastModifiedBy>Sylvain Pagé</cp:lastModifiedBy>
  <dcterms:created xsi:type="dcterms:W3CDTF">2016-10-19T18:52:22Z</dcterms:created>
  <dcterms:modified xsi:type="dcterms:W3CDTF">2016-10-20T18:48:59Z</dcterms:modified>
</cp:coreProperties>
</file>