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regional.reg14.rtss.qc.ca\Profils\Utilisateurs\pasy9402\Documents\"/>
    </mc:Choice>
  </mc:AlternateContent>
  <bookViews>
    <workbookView xWindow="0" yWindow="0" windowWidth="28800" windowHeight="11775"/>
  </bookViews>
  <sheets>
    <sheet name="Feuil1" sheetId="1" r:id="rId1"/>
  </sheets>
  <definedNames>
    <definedName name="LISTE">Feuil1!$B$8:$B$10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E4" i="1" l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</calcChain>
</file>

<file path=xl/sharedStrings.xml><?xml version="1.0" encoding="utf-8"?>
<sst xmlns="http://schemas.openxmlformats.org/spreadsheetml/2006/main" count="5" uniqueCount="5">
  <si>
    <t>6240294</t>
  </si>
  <si>
    <t>CUa</t>
  </si>
  <si>
    <t>6240RG CUa</t>
  </si>
  <si>
    <t>RG CUa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</si>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</sst>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K1" workbookViewId="0">
      <selection activeCell="D4" sqref="D4"/>
    </sheetView>
  </sheetViews>
  <sheetFormatPr baseColWidth="10" defaultRowHeight="15" x14ac:dyDescent="0.25"/>
  <sheetData>
    <row r="1" spans="1:30" x14ac:dyDescent="0.25">
      <c r="A1" t="s">
        <v>0</v>
      </c>
      <c r="B1">
        <v>6240</v>
      </c>
      <c r="C1" t="s">
        <v>1</v>
      </c>
      <c r="D1">
        <v>183.72</v>
      </c>
      <c r="E1">
        <v>201.89</v>
      </c>
      <c r="F1">
        <v>325.92</v>
      </c>
      <c r="G1">
        <v>222.4</v>
      </c>
      <c r="H1">
        <v>239.09</v>
      </c>
      <c r="I1">
        <v>255.86</v>
      </c>
      <c r="J1">
        <v>417.39</v>
      </c>
      <c r="K1">
        <v>334.94</v>
      </c>
      <c r="L1">
        <v>314.99</v>
      </c>
      <c r="M1">
        <v>361.01</v>
      </c>
      <c r="N1">
        <v>325.26</v>
      </c>
      <c r="O1">
        <v>408.45</v>
      </c>
      <c r="P1">
        <v>336.21</v>
      </c>
      <c r="Q1">
        <v>155.1</v>
      </c>
      <c r="R1">
        <v>281.29000000000002</v>
      </c>
      <c r="S1">
        <v>168.82</v>
      </c>
      <c r="T1">
        <v>273.33</v>
      </c>
      <c r="U1">
        <v>225.16</v>
      </c>
      <c r="V1">
        <v>193.92</v>
      </c>
      <c r="W1">
        <v>308.93</v>
      </c>
      <c r="X1" s="1">
        <v>233.52</v>
      </c>
      <c r="Y1">
        <v>315.37</v>
      </c>
      <c r="Z1">
        <v>303.33</v>
      </c>
      <c r="AA1">
        <v>315.82</v>
      </c>
      <c r="AB1">
        <v>328.44</v>
      </c>
      <c r="AC1">
        <v>11</v>
      </c>
      <c r="AD1">
        <v>22</v>
      </c>
    </row>
    <row r="2" spans="1:30" x14ac:dyDescent="0.25">
      <c r="A2" t="s">
        <v>2</v>
      </c>
      <c r="B2">
        <v>6240</v>
      </c>
      <c r="C2" t="s">
        <v>3</v>
      </c>
      <c r="D2">
        <v>3</v>
      </c>
      <c r="E2">
        <v>5</v>
      </c>
      <c r="F2">
        <v>19</v>
      </c>
      <c r="G2">
        <v>6</v>
      </c>
      <c r="H2">
        <v>9</v>
      </c>
      <c r="I2">
        <v>10</v>
      </c>
      <c r="J2">
        <v>25</v>
      </c>
      <c r="K2">
        <v>21</v>
      </c>
      <c r="L2">
        <v>15</v>
      </c>
      <c r="M2">
        <v>23</v>
      </c>
      <c r="N2">
        <v>18</v>
      </c>
      <c r="O2">
        <v>24</v>
      </c>
      <c r="P2">
        <v>22</v>
      </c>
      <c r="Q2">
        <v>1</v>
      </c>
      <c r="R2">
        <v>12</v>
      </c>
      <c r="S2">
        <v>2</v>
      </c>
      <c r="T2">
        <v>11</v>
      </c>
      <c r="U2">
        <v>7</v>
      </c>
      <c r="V2">
        <v>4</v>
      </c>
      <c r="W2">
        <v>14</v>
      </c>
      <c r="X2" s="1">
        <v>8</v>
      </c>
      <c r="Y2">
        <v>16</v>
      </c>
      <c r="Z2">
        <v>13</v>
      </c>
      <c r="AA2">
        <v>17</v>
      </c>
      <c r="AB2">
        <v>20</v>
      </c>
      <c r="AC2">
        <v>1</v>
      </c>
      <c r="AD2">
        <v>2</v>
      </c>
    </row>
    <row r="3" spans="1:30" x14ac:dyDescent="0.25">
      <c r="X3" s="1"/>
    </row>
    <row r="4" spans="1:30" x14ac:dyDescent="0.25">
      <c r="D4">
        <f>IF(NOT(ISNA(VLOOKUP($B2,LISTE,1,FALSE))),IF(RANK(D1,$D$1:$AD$1,1)-COUNTIFS($D$1:$AD$1,"&lt;="&amp;"0,00")&lt;=0,0,RANK(D1,$D$1:$AD$1,1)-COUNTIFS($D$1:$AD$1,"&lt;="&amp;"0,00")))</f>
        <v>5</v>
      </c>
      <c r="E4">
        <f t="shared" ref="D4:AD4" si="0">IF(NOT(ISNA(VLOOKUP($B2,$B$8:$B$10,1,FALSE))),IF(RANK(E1,$D$1:$AD$1,1)-COUNTIFS($D$1:$AD$1,"&lt;="&amp;"0,00")&lt;=0,0,RANK(E1,$D$1:$AD$1,1)-COUNTIFS($D$1:$AD$1,"&lt;="&amp;"0,00")))</f>
        <v>7</v>
      </c>
      <c r="F4">
        <f t="shared" si="0"/>
        <v>21</v>
      </c>
      <c r="G4">
        <f t="shared" si="0"/>
        <v>8</v>
      </c>
      <c r="H4">
        <f t="shared" si="0"/>
        <v>11</v>
      </c>
      <c r="I4">
        <f t="shared" si="0"/>
        <v>12</v>
      </c>
      <c r="J4">
        <f t="shared" si="0"/>
        <v>27</v>
      </c>
      <c r="K4">
        <f t="shared" si="0"/>
        <v>23</v>
      </c>
      <c r="L4">
        <f t="shared" si="0"/>
        <v>17</v>
      </c>
      <c r="M4">
        <f t="shared" si="0"/>
        <v>25</v>
      </c>
      <c r="N4">
        <f t="shared" si="0"/>
        <v>20</v>
      </c>
      <c r="O4">
        <f t="shared" si="0"/>
        <v>26</v>
      </c>
      <c r="P4">
        <f t="shared" si="0"/>
        <v>24</v>
      </c>
      <c r="Q4">
        <f t="shared" si="0"/>
        <v>3</v>
      </c>
      <c r="R4">
        <f t="shared" si="0"/>
        <v>14</v>
      </c>
      <c r="S4">
        <f t="shared" si="0"/>
        <v>4</v>
      </c>
      <c r="T4">
        <f t="shared" si="0"/>
        <v>13</v>
      </c>
      <c r="U4">
        <f t="shared" si="0"/>
        <v>9</v>
      </c>
      <c r="V4">
        <f t="shared" si="0"/>
        <v>6</v>
      </c>
      <c r="W4">
        <f t="shared" si="0"/>
        <v>16</v>
      </c>
      <c r="X4" s="1">
        <f t="shared" si="0"/>
        <v>10</v>
      </c>
      <c r="Y4">
        <f t="shared" si="0"/>
        <v>18</v>
      </c>
      <c r="Z4">
        <f t="shared" si="0"/>
        <v>15</v>
      </c>
      <c r="AA4">
        <f t="shared" si="0"/>
        <v>19</v>
      </c>
      <c r="AB4">
        <f t="shared" si="0"/>
        <v>22</v>
      </c>
      <c r="AC4">
        <f t="shared" si="0"/>
        <v>1</v>
      </c>
      <c r="AD4">
        <f t="shared" si="0"/>
        <v>2</v>
      </c>
    </row>
    <row r="8" spans="1:30" x14ac:dyDescent="0.25">
      <c r="B8" t="s">
        <v>4</v>
      </c>
    </row>
    <row r="9" spans="1:30" x14ac:dyDescent="0.25">
      <c r="B9">
        <v>6240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>CISSS Lanaudière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Pagé Sylvain</dc:creator>
  <cp:lastModifiedBy>Pagé Sylvain</cp:lastModifiedBy>
  <dcterms:created xsi:type="dcterms:W3CDTF">2022-09-08T14:46:04Z</dcterms:created>
  <dcterms:modified xsi:type="dcterms:W3CDTF">2022-09-08T18:13:02Z</dcterms:modified>
</cp:coreProperties>
</file>