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8825" windowHeight="11760"/>
  </bookViews>
  <sheets>
    <sheet name="Feuil1" sheetId="1" r:id="rId1"/>
    <sheet name="PV" sheetId="2" r:id="rId2"/>
    <sheet name="FNC" sheetId="3" r:id="rId3"/>
    <sheet name="SS traitant" sheetId="4" r:id="rId4"/>
    <sheet name="n° plan" sheetId="5" r:id="rId5"/>
  </sheets>
  <definedNames>
    <definedName name="_xlnm._FilterDatabase" localSheetId="3" hidden="1">'SS traitant'!$A$1:$B$4</definedName>
  </definedNames>
  <calcPr calcId="125725"/>
</workbook>
</file>

<file path=xl/calcChain.xml><?xml version="1.0" encoding="utf-8"?>
<calcChain xmlns="http://schemas.openxmlformats.org/spreadsheetml/2006/main">
  <c r="D27" i="3"/>
  <c r="D13"/>
  <c r="AK8"/>
  <c r="AA8"/>
  <c r="N8"/>
  <c r="X5"/>
  <c r="E5"/>
  <c r="A8"/>
  <c r="D9" i="1"/>
  <c r="A14" s="1"/>
  <c r="B7"/>
  <c r="E8" i="3" s="1"/>
</calcChain>
</file>

<file path=xl/sharedStrings.xml><?xml version="1.0" encoding="utf-8"?>
<sst xmlns="http://schemas.openxmlformats.org/spreadsheetml/2006/main" count="115" uniqueCount="109">
  <si>
    <t>Ref produit:</t>
  </si>
  <si>
    <t>pas:</t>
  </si>
  <si>
    <t>nbe de dent:</t>
  </si>
  <si>
    <t>Pas nominal</t>
  </si>
  <si>
    <t>Pas relevé</t>
  </si>
  <si>
    <t>Ecart constaté</t>
  </si>
  <si>
    <t>repère pièce:</t>
  </si>
  <si>
    <t>A2-285-007000</t>
  </si>
  <si>
    <t>n° plan</t>
  </si>
  <si>
    <t>Indice</t>
  </si>
  <si>
    <t>perp</t>
  </si>
  <si>
    <t>para</t>
  </si>
  <si>
    <t>cote sur pige</t>
  </si>
  <si>
    <t>plan</t>
  </si>
  <si>
    <t>mini</t>
  </si>
  <si>
    <t>maxi</t>
  </si>
  <si>
    <t>moyenne</t>
  </si>
  <si>
    <t>qualité denture</t>
  </si>
  <si>
    <t>N° fournisseur</t>
  </si>
  <si>
    <t>nom</t>
  </si>
  <si>
    <t>1173B</t>
  </si>
  <si>
    <t>Contrôle de cremaillères</t>
  </si>
  <si>
    <t>n° sous-traitant:</t>
  </si>
  <si>
    <t>nom sous-traitant:</t>
  </si>
  <si>
    <t>pas</t>
  </si>
  <si>
    <t>FICHE DE NON-CONFORMITÉ</t>
  </si>
  <si>
    <t>N°</t>
  </si>
  <si>
    <t>F.00.010</t>
  </si>
  <si>
    <t>N° de la FNC</t>
  </si>
  <si>
    <t>F</t>
  </si>
  <si>
    <t>RÉCLAMATION CLIENT</t>
  </si>
  <si>
    <t>Page</t>
  </si>
  <si>
    <t>1/1</t>
  </si>
  <si>
    <t>15C.</t>
  </si>
  <si>
    <t>Date créat</t>
  </si>
  <si>
    <t>Date :</t>
  </si>
  <si>
    <t>Code article :</t>
  </si>
  <si>
    <t>Emetteur :</t>
  </si>
  <si>
    <t>Désignation :</t>
  </si>
  <si>
    <t>Nom du fournisseur</t>
  </si>
  <si>
    <t>Commande</t>
  </si>
  <si>
    <t>Repère</t>
  </si>
  <si>
    <t>N° Machine</t>
  </si>
  <si>
    <t>Rubrique</t>
  </si>
  <si>
    <t>Quantité</t>
  </si>
  <si>
    <t>Stade du constat :</t>
  </si>
  <si>
    <t>Type :</t>
  </si>
  <si>
    <t>Criticité :</t>
  </si>
  <si>
    <t>Description et analyse de la non-conformité :</t>
  </si>
  <si>
    <t>Origine de la non-conformité :</t>
  </si>
  <si>
    <t>Cause probable de la non-conformité (facultatif) :</t>
  </si>
  <si>
    <t>C O R R E C T I O N</t>
  </si>
  <si>
    <t>Correction pilotée par (Nom, Service) :</t>
  </si>
  <si>
    <t xml:space="preserve">     B.GANIL   Contrôle Qualité</t>
  </si>
  <si>
    <t>Personne(s) contactée(s) pour la correction :</t>
  </si>
  <si>
    <t xml:space="preserve">   </t>
  </si>
  <si>
    <t>Produit :</t>
  </si>
  <si>
    <t>A rebuter</t>
  </si>
  <si>
    <t>Accepté en l'état</t>
  </si>
  <si>
    <t>A retoucher par FLC</t>
  </si>
  <si>
    <t>A retoucher par le fournisseur</t>
  </si>
  <si>
    <t>Régularisation</t>
  </si>
  <si>
    <t>A relancer pour :</t>
  </si>
  <si>
    <t>Ne pas appliquer sur :</t>
  </si>
  <si>
    <t>Étapes précises de correction</t>
  </si>
  <si>
    <t>Délai</t>
  </si>
  <si>
    <t>Responsable(s)</t>
  </si>
  <si>
    <t>Heures
passées</t>
  </si>
  <si>
    <r>
      <t xml:space="preserve">Coût </t>
    </r>
    <r>
      <rPr>
        <b/>
        <sz val="8"/>
        <rFont val="Arial"/>
        <family val="2"/>
      </rPr>
      <t>(Euros)</t>
    </r>
  </si>
  <si>
    <t xml:space="preserve">                                                           </t>
  </si>
  <si>
    <t xml:space="preserve">   Problème fournisseur :</t>
  </si>
  <si>
    <t>Information</t>
  </si>
  <si>
    <t>Imputation</t>
  </si>
  <si>
    <t xml:space="preserve"> Action corrective</t>
  </si>
  <si>
    <t>Diffusion au Service Contrôle pour information (pièces mécaniques)</t>
  </si>
  <si>
    <t>B. GANIL</t>
  </si>
  <si>
    <t>TOTAL (ajouter systématiquement 160 euros)</t>
  </si>
  <si>
    <t xml:space="preserve">Validation des étapes de correction par le pilote </t>
  </si>
  <si>
    <t>Visa :</t>
  </si>
  <si>
    <t xml:space="preserve">Vérification  de la correction par le pilote </t>
  </si>
  <si>
    <t>Ouverture d'une fiche d'action corrective et préventive n°:</t>
  </si>
  <si>
    <t>Diffusion
des copies</t>
  </si>
  <si>
    <t xml:space="preserve">FNC à traiter :   Responsables d'actions (puis retour au pilote avec temps passé)   -   Service Qualité </t>
  </si>
  <si>
    <t xml:space="preserve">FNC clôturée :   Pilote   -  Achats (si N.C. imputable au fournisseur)   -   Service Qualité </t>
  </si>
  <si>
    <t>L'original complété par le pilote (FNC clôturée) est classé dans le dossier traçabilité</t>
  </si>
  <si>
    <t>sojac SARL</t>
  </si>
  <si>
    <t xml:space="preserve"> Ind.</t>
  </si>
  <si>
    <t>B</t>
  </si>
  <si>
    <t>affaire/n° machine:</t>
  </si>
  <si>
    <t>n° commande:</t>
  </si>
  <si>
    <t>Rubrique machine:</t>
  </si>
  <si>
    <t>ecart</t>
  </si>
  <si>
    <t>cremaillère</t>
  </si>
  <si>
    <t>BOUCHET</t>
  </si>
  <si>
    <t>958B</t>
  </si>
  <si>
    <t>COMEFOR</t>
  </si>
  <si>
    <t>2548B</t>
  </si>
  <si>
    <t>RECTITEC</t>
  </si>
  <si>
    <t>A</t>
  </si>
  <si>
    <t>G</t>
  </si>
  <si>
    <t>P</t>
  </si>
  <si>
    <t>Y</t>
  </si>
  <si>
    <t>K</t>
  </si>
  <si>
    <t>A2-285-007200</t>
  </si>
  <si>
    <t>A2-285-007400</t>
  </si>
  <si>
    <t>A2-285-007600</t>
  </si>
  <si>
    <t>A2-285-007800</t>
  </si>
  <si>
    <t>A2-285-008000</t>
  </si>
  <si>
    <t>A2-285-008200</t>
  </si>
</sst>
</file>

<file path=xl/styles.xml><?xml version="1.0" encoding="utf-8"?>
<styleSheet xmlns="http://schemas.openxmlformats.org/spreadsheetml/2006/main">
  <fonts count="24">
    <font>
      <sz val="10"/>
      <name val="Arial"/>
    </font>
    <font>
      <b/>
      <sz val="16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8"/>
      <name val="Tahoma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u/>
      <sz val="11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b/>
      <sz val="8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4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0" borderId="4" xfId="0" applyFont="1" applyBorder="1" applyAlignment="1">
      <alignment horizontal="right" vertical="center"/>
    </xf>
    <xf numFmtId="0" fontId="6" fillId="0" borderId="6" xfId="0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left" vertical="center"/>
    </xf>
    <xf numFmtId="0" fontId="4" fillId="2" borderId="5" xfId="0" applyFont="1" applyFill="1" applyBorder="1"/>
    <xf numFmtId="0" fontId="0" fillId="4" borderId="7" xfId="0" applyFill="1" applyBorder="1" applyAlignment="1" applyProtection="1">
      <alignment horizontal="left" vertical="center"/>
    </xf>
    <xf numFmtId="0" fontId="0" fillId="4" borderId="9" xfId="0" applyFill="1" applyBorder="1" applyAlignment="1" applyProtection="1">
      <alignment horizontal="left"/>
    </xf>
    <xf numFmtId="0" fontId="0" fillId="3" borderId="7" xfId="0" applyFill="1" applyBorder="1"/>
    <xf numFmtId="0" fontId="0" fillId="3" borderId="7" xfId="0" applyFill="1" applyBorder="1" applyAlignment="1">
      <alignment horizontal="left"/>
    </xf>
    <xf numFmtId="0" fontId="10" fillId="0" borderId="3" xfId="0" applyFont="1" applyFill="1" applyBorder="1" applyAlignment="1" applyProtection="1">
      <alignment horizontal="right" vertical="center"/>
    </xf>
    <xf numFmtId="0" fontId="15" fillId="0" borderId="0" xfId="0" applyFont="1" applyFill="1" applyAlignment="1" applyProtection="1">
      <alignment vertical="center"/>
    </xf>
    <xf numFmtId="0" fontId="0" fillId="3" borderId="7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6" fillId="0" borderId="3" xfId="0" applyFont="1" applyBorder="1" applyAlignment="1">
      <alignment horizontal="right" vertical="center"/>
    </xf>
    <xf numFmtId="0" fontId="6" fillId="0" borderId="51" xfId="0" applyFont="1" applyBorder="1" applyAlignment="1">
      <alignment horizontal="right" vertical="center"/>
    </xf>
    <xf numFmtId="0" fontId="6" fillId="0" borderId="35" xfId="0" applyFont="1" applyBorder="1" applyAlignment="1">
      <alignment horizontal="right" vertical="center"/>
    </xf>
    <xf numFmtId="0" fontId="6" fillId="0" borderId="8" xfId="0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0" fillId="0" borderId="55" xfId="0" applyBorder="1"/>
    <xf numFmtId="0" fontId="0" fillId="0" borderId="56" xfId="0" applyBorder="1" applyAlignment="1">
      <alignment horizontal="center"/>
    </xf>
    <xf numFmtId="0" fontId="0" fillId="0" borderId="56" xfId="0" applyFill="1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5" fillId="0" borderId="10" xfId="0" applyFont="1" applyFill="1" applyBorder="1" applyAlignment="1" applyProtection="1">
      <alignment horizontal="left" vertical="center" indent="1"/>
    </xf>
    <xf numFmtId="0" fontId="15" fillId="0" borderId="11" xfId="0" applyFont="1" applyFill="1" applyBorder="1" applyAlignment="1" applyProtection="1">
      <alignment horizontal="left" vertical="center" indent="1"/>
    </xf>
    <xf numFmtId="0" fontId="10" fillId="0" borderId="49" xfId="0" applyFont="1" applyFill="1" applyBorder="1" applyAlignment="1" applyProtection="1">
      <alignment horizontal="left" vertical="center" indent="1"/>
      <protection locked="0"/>
    </xf>
    <xf numFmtId="0" fontId="10" fillId="0" borderId="50" xfId="0" applyFont="1" applyFill="1" applyBorder="1" applyAlignment="1" applyProtection="1">
      <alignment horizontal="left" vertical="center" indent="1"/>
      <protection locked="0"/>
    </xf>
    <xf numFmtId="0" fontId="5" fillId="0" borderId="4" xfId="0" applyFont="1" applyFill="1" applyBorder="1" applyAlignment="1" applyProtection="1">
      <alignment horizontal="center" vertical="center" wrapText="1"/>
    </xf>
    <xf numFmtId="0" fontId="5" fillId="0" borderId="34" xfId="0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34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21" fillId="0" borderId="19" xfId="0" applyFont="1" applyFill="1" applyBorder="1" applyAlignment="1" applyProtection="1">
      <alignment horizontal="center" vertical="center"/>
    </xf>
    <xf numFmtId="0" fontId="21" fillId="0" borderId="20" xfId="0" applyFont="1" applyFill="1" applyBorder="1" applyAlignment="1" applyProtection="1">
      <alignment horizontal="center" vertical="center"/>
    </xf>
    <xf numFmtId="0" fontId="21" fillId="0" borderId="23" xfId="0" applyFont="1" applyFill="1" applyBorder="1" applyAlignment="1" applyProtection="1">
      <alignment horizontal="center" vertical="center"/>
    </xf>
    <xf numFmtId="0" fontId="10" fillId="0" borderId="40" xfId="0" applyFont="1" applyFill="1" applyBorder="1" applyAlignment="1" applyProtection="1">
      <alignment horizontal="left" vertical="center" indent="1"/>
    </xf>
    <xf numFmtId="0" fontId="10" fillId="0" borderId="41" xfId="0" applyFont="1" applyFill="1" applyBorder="1" applyAlignment="1" applyProtection="1">
      <alignment horizontal="left" vertical="center" indent="1"/>
    </xf>
    <xf numFmtId="0" fontId="15" fillId="0" borderId="41" xfId="0" applyFont="1" applyFill="1" applyBorder="1" applyAlignment="1" applyProtection="1">
      <alignment horizontal="right" vertical="center"/>
    </xf>
    <xf numFmtId="14" fontId="10" fillId="0" borderId="41" xfId="0" applyNumberFormat="1" applyFont="1" applyFill="1" applyBorder="1" applyAlignment="1" applyProtection="1">
      <alignment horizontal="left" vertical="center" indent="1"/>
      <protection locked="0"/>
    </xf>
    <xf numFmtId="0" fontId="10" fillId="0" borderId="41" xfId="0" applyFont="1" applyFill="1" applyBorder="1" applyAlignment="1" applyProtection="1">
      <alignment horizontal="left" vertical="center" indent="1"/>
      <protection locked="0"/>
    </xf>
    <xf numFmtId="0" fontId="15" fillId="0" borderId="41" xfId="0" applyFont="1" applyFill="1" applyBorder="1" applyAlignment="1" applyProtection="1">
      <alignment horizontal="left" vertical="center"/>
    </xf>
    <xf numFmtId="0" fontId="10" fillId="0" borderId="41" xfId="0" applyFont="1" applyFill="1" applyBorder="1" applyAlignment="1" applyProtection="1">
      <alignment vertical="center"/>
      <protection locked="0"/>
    </xf>
    <xf numFmtId="0" fontId="10" fillId="0" borderId="42" xfId="0" applyFont="1" applyFill="1" applyBorder="1" applyAlignment="1" applyProtection="1">
      <alignment vertical="center"/>
      <protection locked="0"/>
    </xf>
    <xf numFmtId="0" fontId="10" fillId="0" borderId="46" xfId="0" applyFont="1" applyFill="1" applyBorder="1" applyAlignment="1" applyProtection="1">
      <alignment horizontal="left" vertical="center" indent="1"/>
    </xf>
    <xf numFmtId="0" fontId="10" fillId="0" borderId="47" xfId="0" applyFont="1" applyFill="1" applyBorder="1" applyAlignment="1" applyProtection="1">
      <alignment horizontal="left" vertical="center" indent="1"/>
    </xf>
    <xf numFmtId="0" fontId="15" fillId="0" borderId="47" xfId="0" applyFont="1" applyFill="1" applyBorder="1" applyAlignment="1" applyProtection="1">
      <alignment horizontal="right" vertical="center"/>
    </xf>
    <xf numFmtId="14" fontId="10" fillId="0" borderId="47" xfId="0" applyNumberFormat="1" applyFont="1" applyFill="1" applyBorder="1" applyAlignment="1" applyProtection="1">
      <alignment horizontal="left" vertical="center" indent="1"/>
      <protection locked="0"/>
    </xf>
    <xf numFmtId="0" fontId="10" fillId="0" borderId="47" xfId="0" applyFont="1" applyFill="1" applyBorder="1" applyAlignment="1" applyProtection="1">
      <alignment horizontal="left" vertical="center" indent="1"/>
      <protection locked="0"/>
    </xf>
    <xf numFmtId="0" fontId="15" fillId="0" borderId="47" xfId="0" applyFont="1" applyFill="1" applyBorder="1" applyAlignment="1" applyProtection="1">
      <alignment horizontal="left" vertical="center"/>
    </xf>
    <xf numFmtId="0" fontId="10" fillId="0" borderId="48" xfId="0" applyFont="1" applyFill="1" applyBorder="1" applyAlignment="1" applyProtection="1">
      <alignment horizontal="left" vertical="center" indent="1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7" xfId="0" applyFont="1" applyFill="1" applyBorder="1" applyAlignment="1" applyProtection="1">
      <alignment horizontal="center" vertical="center"/>
      <protection locked="0"/>
    </xf>
    <xf numFmtId="0" fontId="12" fillId="0" borderId="45" xfId="0" applyFont="1" applyFill="1" applyBorder="1" applyAlignment="1" applyProtection="1">
      <alignment horizontal="left" vertical="center" indent="1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right" vertical="center"/>
    </xf>
    <xf numFmtId="0" fontId="10" fillId="0" borderId="41" xfId="0" applyFont="1" applyFill="1" applyBorder="1" applyAlignment="1" applyProtection="1">
      <alignment horizontal="right" vertical="center"/>
    </xf>
    <xf numFmtId="0" fontId="15" fillId="0" borderId="3" xfId="0" applyFont="1" applyFill="1" applyBorder="1" applyAlignment="1" applyProtection="1">
      <alignment vertical="center"/>
    </xf>
    <xf numFmtId="0" fontId="15" fillId="0" borderId="1" xfId="0" applyFont="1" applyFill="1" applyBorder="1" applyAlignment="1" applyProtection="1">
      <alignment vertical="center"/>
    </xf>
    <xf numFmtId="0" fontId="15" fillId="0" borderId="7" xfId="0" applyFont="1" applyFill="1" applyBorder="1" applyAlignment="1" applyProtection="1">
      <alignment vertical="center"/>
    </xf>
    <xf numFmtId="0" fontId="4" fillId="0" borderId="40" xfId="0" applyFont="1" applyFill="1" applyBorder="1" applyAlignment="1" applyProtection="1">
      <alignment horizontal="left" vertical="center"/>
    </xf>
    <xf numFmtId="0" fontId="4" fillId="0" borderId="41" xfId="0" applyFont="1" applyFill="1" applyBorder="1" applyAlignment="1" applyProtection="1">
      <alignment horizontal="left" vertical="center"/>
    </xf>
    <xf numFmtId="0" fontId="4" fillId="0" borderId="41" xfId="0" applyFont="1" applyFill="1" applyBorder="1" applyAlignment="1" applyProtection="1">
      <alignment horizontal="left" vertical="center" indent="2"/>
    </xf>
    <xf numFmtId="0" fontId="4" fillId="0" borderId="3" xfId="0" applyFont="1" applyFill="1" applyBorder="1" applyAlignment="1" applyProtection="1">
      <alignment horizontal="left" vertical="center" indent="2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2" fillId="0" borderId="1" xfId="0" applyFont="1" applyFill="1" applyBorder="1" applyAlignment="1" applyProtection="1">
      <alignment vertical="center" wrapText="1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0" fontId="12" fillId="0" borderId="2" xfId="0" applyFont="1" applyFill="1" applyBorder="1" applyAlignment="1" applyProtection="1">
      <alignment vertical="center" wrapText="1"/>
      <protection locked="0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2" fillId="0" borderId="40" xfId="0" applyFont="1" applyFill="1" applyBorder="1" applyAlignment="1" applyProtection="1">
      <alignment horizontal="center" vertical="center" wrapText="1"/>
      <protection locked="0"/>
    </xf>
    <xf numFmtId="0" fontId="12" fillId="0" borderId="41" xfId="0" applyFont="1" applyFill="1" applyBorder="1" applyAlignment="1" applyProtection="1">
      <alignment horizontal="center" vertical="center" wrapText="1"/>
      <protection locked="0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41" xfId="0" applyFont="1" applyFill="1" applyBorder="1" applyAlignment="1" applyProtection="1">
      <alignment horizontal="left" vertical="center" indent="2"/>
    </xf>
    <xf numFmtId="0" fontId="12" fillId="0" borderId="42" xfId="0" applyFont="1" applyFill="1" applyBorder="1" applyAlignment="1" applyProtection="1">
      <alignment horizontal="left" vertical="center" indent="2"/>
    </xf>
    <xf numFmtId="0" fontId="12" fillId="0" borderId="40" xfId="0" applyFont="1" applyFill="1" applyBorder="1" applyAlignment="1" applyProtection="1">
      <alignment horizontal="left" vertical="center" indent="2"/>
    </xf>
    <xf numFmtId="0" fontId="21" fillId="0" borderId="41" xfId="0" applyFont="1" applyFill="1" applyBorder="1" applyAlignment="1" applyProtection="1">
      <alignment horizontal="left" vertical="center" indent="2"/>
      <protection locked="0"/>
    </xf>
    <xf numFmtId="0" fontId="21" fillId="0" borderId="42" xfId="0" applyFont="1" applyFill="1" applyBorder="1" applyAlignment="1" applyProtection="1">
      <alignment horizontal="left" vertical="center" indent="2"/>
      <protection locked="0"/>
    </xf>
    <xf numFmtId="0" fontId="4" fillId="0" borderId="19" xfId="0" applyFont="1" applyFill="1" applyBorder="1" applyAlignment="1" applyProtection="1">
      <alignment vertical="center"/>
    </xf>
    <xf numFmtId="0" fontId="4" fillId="0" borderId="20" xfId="0" applyFont="1" applyFill="1" applyBorder="1" applyAlignment="1" applyProtection="1">
      <alignment vertical="center"/>
    </xf>
    <xf numFmtId="0" fontId="4" fillId="0" borderId="23" xfId="0" applyFont="1" applyFill="1" applyBorder="1" applyAlignment="1" applyProtection="1">
      <alignment vertical="center"/>
    </xf>
    <xf numFmtId="0" fontId="10" fillId="0" borderId="10" xfId="0" applyFont="1" applyFill="1" applyBorder="1" applyAlignment="1" applyProtection="1">
      <alignment horizontal="center" vertical="center" textRotation="255"/>
    </xf>
    <xf numFmtId="0" fontId="10" fillId="0" borderId="11" xfId="0" applyFont="1" applyFill="1" applyBorder="1" applyAlignment="1" applyProtection="1">
      <alignment horizontal="center" vertical="center" textRotation="255"/>
    </xf>
    <xf numFmtId="0" fontId="10" fillId="0" borderId="15" xfId="0" applyFont="1" applyFill="1" applyBorder="1" applyAlignment="1" applyProtection="1">
      <alignment horizontal="center" vertical="center" textRotation="255"/>
    </xf>
    <xf numFmtId="0" fontId="10" fillId="0" borderId="0" xfId="0" applyFont="1" applyFill="1" applyBorder="1" applyAlignment="1" applyProtection="1">
      <alignment horizontal="center" vertical="center" textRotation="255"/>
    </xf>
    <xf numFmtId="0" fontId="10" fillId="0" borderId="19" xfId="0" applyFont="1" applyFill="1" applyBorder="1" applyAlignment="1" applyProtection="1">
      <alignment horizontal="center" vertical="center" textRotation="255"/>
    </xf>
    <xf numFmtId="0" fontId="10" fillId="0" borderId="20" xfId="0" applyFont="1" applyFill="1" applyBorder="1" applyAlignment="1" applyProtection="1">
      <alignment horizontal="center" vertical="center" textRotation="255"/>
    </xf>
    <xf numFmtId="0" fontId="2" fillId="0" borderId="37" xfId="0" applyFont="1" applyFill="1" applyBorder="1" applyAlignment="1" applyProtection="1">
      <alignment horizontal="left" vertical="center" indent="1"/>
    </xf>
    <xf numFmtId="0" fontId="2" fillId="0" borderId="38" xfId="0" applyFont="1" applyFill="1" applyBorder="1" applyAlignment="1" applyProtection="1">
      <alignment horizontal="left" vertical="center" indent="1"/>
    </xf>
    <xf numFmtId="0" fontId="8" fillId="0" borderId="38" xfId="0" applyFont="1" applyFill="1" applyBorder="1" applyAlignment="1" applyProtection="1">
      <alignment horizontal="left" vertical="center" indent="1"/>
      <protection locked="0"/>
    </xf>
    <xf numFmtId="0" fontId="8" fillId="0" borderId="39" xfId="0" applyFont="1" applyFill="1" applyBorder="1" applyAlignment="1" applyProtection="1">
      <alignment horizontal="left" vertical="center" indent="1"/>
      <protection locked="0"/>
    </xf>
    <xf numFmtId="0" fontId="12" fillId="0" borderId="40" xfId="0" applyFont="1" applyFill="1" applyBorder="1" applyAlignment="1" applyProtection="1">
      <alignment horizontal="left" vertical="center" indent="1"/>
    </xf>
    <xf numFmtId="0" fontId="12" fillId="0" borderId="41" xfId="0" applyFont="1" applyFill="1" applyBorder="1" applyAlignment="1" applyProtection="1">
      <alignment horizontal="left" vertical="center" indent="1"/>
    </xf>
    <xf numFmtId="0" fontId="20" fillId="0" borderId="41" xfId="0" applyFont="1" applyFill="1" applyBorder="1" applyAlignment="1" applyProtection="1">
      <alignment horizontal="left" vertical="center" indent="1"/>
      <protection locked="0"/>
    </xf>
    <xf numFmtId="0" fontId="20" fillId="0" borderId="42" xfId="0" applyFont="1" applyFill="1" applyBorder="1" applyAlignment="1" applyProtection="1">
      <alignment horizontal="left" vertical="center" indent="1"/>
      <protection locked="0"/>
    </xf>
    <xf numFmtId="0" fontId="2" fillId="0" borderId="43" xfId="0" applyFont="1" applyFill="1" applyBorder="1" applyAlignment="1" applyProtection="1">
      <alignment horizontal="center" vertical="center"/>
    </xf>
    <xf numFmtId="0" fontId="2" fillId="0" borderId="43" xfId="0" applyFont="1" applyFill="1" applyBorder="1" applyAlignment="1" applyProtection="1">
      <alignment horizontal="center" vertical="center" wrapText="1"/>
    </xf>
    <xf numFmtId="0" fontId="22" fillId="0" borderId="43" xfId="0" applyFont="1" applyFill="1" applyBorder="1" applyAlignment="1" applyProtection="1">
      <alignment horizontal="center" vertical="center" wrapText="1"/>
    </xf>
    <xf numFmtId="0" fontId="23" fillId="0" borderId="43" xfId="0" applyFont="1" applyFill="1" applyBorder="1" applyAlignment="1" applyProtection="1">
      <alignment horizontal="center" vertical="center" wrapText="1"/>
    </xf>
    <xf numFmtId="0" fontId="22" fillId="0" borderId="44" xfId="0" applyFont="1" applyFill="1" applyBorder="1" applyAlignment="1" applyProtection="1">
      <alignment horizontal="center" vertical="center" wrapText="1"/>
    </xf>
    <xf numFmtId="0" fontId="18" fillId="0" borderId="10" xfId="0" applyFont="1" applyFill="1" applyBorder="1" applyAlignment="1" applyProtection="1">
      <alignment vertical="center"/>
    </xf>
    <xf numFmtId="0" fontId="18" fillId="0" borderId="11" xfId="0" applyFont="1" applyFill="1" applyBorder="1" applyAlignment="1" applyProtection="1">
      <alignment vertical="center"/>
    </xf>
    <xf numFmtId="0" fontId="18" fillId="0" borderId="14" xfId="0" applyFont="1" applyFill="1" applyBorder="1" applyAlignment="1" applyProtection="1">
      <alignment vertical="center"/>
    </xf>
    <xf numFmtId="0" fontId="19" fillId="0" borderId="15" xfId="0" applyFont="1" applyFill="1" applyBorder="1" applyAlignment="1" applyProtection="1">
      <alignment vertical="center"/>
    </xf>
    <xf numFmtId="0" fontId="19" fillId="0" borderId="0" xfId="0" applyFont="1" applyFill="1" applyBorder="1" applyAlignment="1" applyProtection="1">
      <alignment vertical="center"/>
    </xf>
    <xf numFmtId="0" fontId="19" fillId="0" borderId="18" xfId="0" applyFont="1" applyFill="1" applyBorder="1" applyAlignment="1" applyProtection="1">
      <alignment vertical="center"/>
    </xf>
    <xf numFmtId="0" fontId="18" fillId="0" borderId="15" xfId="0" applyFont="1" applyFill="1" applyBorder="1" applyAlignment="1" applyProtection="1">
      <alignment vertical="center"/>
    </xf>
    <xf numFmtId="0" fontId="18" fillId="0" borderId="0" xfId="0" applyFont="1" applyFill="1" applyBorder="1" applyAlignment="1" applyProtection="1">
      <alignment vertical="center"/>
    </xf>
    <xf numFmtId="0" fontId="18" fillId="0" borderId="18" xfId="0" applyFont="1" applyFill="1" applyBorder="1" applyAlignment="1" applyProtection="1">
      <alignment vertical="center"/>
    </xf>
    <xf numFmtId="0" fontId="4" fillId="0" borderId="15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4" fillId="0" borderId="18" xfId="0" applyFont="1" applyFill="1" applyBorder="1" applyAlignment="1" applyProtection="1">
      <alignment vertical="center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Fill="1" applyBorder="1" applyAlignment="1" applyProtection="1">
      <alignment horizontal="left" vertical="center" indent="1"/>
      <protection locked="0"/>
    </xf>
    <xf numFmtId="0" fontId="17" fillId="0" borderId="18" xfId="0" applyFont="1" applyFill="1" applyBorder="1" applyAlignment="1" applyProtection="1">
      <alignment horizontal="left" vertical="center" indent="1"/>
      <protection locked="0"/>
    </xf>
    <xf numFmtId="0" fontId="15" fillId="0" borderId="17" xfId="0" applyFont="1" applyFill="1" applyBorder="1" applyAlignment="1" applyProtection="1">
      <alignment horizontal="left" vertical="center"/>
    </xf>
    <xf numFmtId="0" fontId="15" fillId="0" borderId="0" xfId="0" applyFont="1" applyFill="1" applyAlignment="1" applyProtection="1">
      <alignment horizontal="left" vertical="center"/>
    </xf>
    <xf numFmtId="0" fontId="15" fillId="0" borderId="18" xfId="0" applyFont="1" applyFill="1" applyBorder="1" applyAlignment="1" applyProtection="1">
      <alignment horizontal="left" vertical="center"/>
    </xf>
    <xf numFmtId="0" fontId="15" fillId="0" borderId="18" xfId="0" applyFont="1" applyFill="1" applyBorder="1" applyAlignment="1" applyProtection="1">
      <alignment horizontal="left" vertical="center" indent="1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18" xfId="0" applyFont="1" applyFill="1" applyBorder="1" applyAlignment="1" applyProtection="1">
      <alignment horizontal="center" vertical="center"/>
      <protection locked="0"/>
    </xf>
    <xf numFmtId="0" fontId="15" fillId="0" borderId="17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horizontal="left" vertical="center"/>
      <protection locked="0"/>
    </xf>
    <xf numFmtId="0" fontId="15" fillId="0" borderId="18" xfId="0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18" xfId="0" applyFont="1" applyFill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 applyProtection="1">
      <alignment horizontal="center" vertical="center" textRotation="255"/>
    </xf>
    <xf numFmtId="0" fontId="10" fillId="0" borderId="34" xfId="0" applyFont="1" applyFill="1" applyBorder="1" applyAlignment="1" applyProtection="1">
      <alignment horizontal="center" vertical="center" textRotation="255"/>
    </xf>
    <xf numFmtId="0" fontId="10" fillId="0" borderId="6" xfId="0" applyFont="1" applyFill="1" applyBorder="1" applyAlignment="1" applyProtection="1">
      <alignment horizontal="center" vertical="center" textRotation="255"/>
    </xf>
    <xf numFmtId="0" fontId="10" fillId="0" borderId="1" xfId="0" applyFont="1" applyFill="1" applyBorder="1" applyAlignment="1" applyProtection="1">
      <alignment horizontal="center" vertical="center" textRotation="255"/>
    </xf>
    <xf numFmtId="0" fontId="10" fillId="0" borderId="36" xfId="0" applyFont="1" applyFill="1" applyBorder="1" applyAlignment="1" applyProtection="1">
      <alignment horizontal="center" vertical="center" textRotation="255"/>
    </xf>
    <xf numFmtId="0" fontId="10" fillId="0" borderId="2" xfId="0" applyFont="1" applyFill="1" applyBorder="1" applyAlignment="1" applyProtection="1">
      <alignment horizontal="center" vertical="center" textRotation="255"/>
    </xf>
    <xf numFmtId="0" fontId="2" fillId="0" borderId="35" xfId="0" applyFont="1" applyFill="1" applyBorder="1" applyAlignment="1" applyProtection="1">
      <alignment horizontal="left" vertical="center" indent="1"/>
    </xf>
    <xf numFmtId="0" fontId="2" fillId="0" borderId="34" xfId="0" applyFont="1" applyFill="1" applyBorder="1" applyAlignment="1" applyProtection="1">
      <alignment horizontal="left" vertical="center" indent="1"/>
    </xf>
    <xf numFmtId="0" fontId="2" fillId="0" borderId="5" xfId="0" applyFont="1" applyFill="1" applyBorder="1" applyAlignment="1" applyProtection="1">
      <alignment horizontal="left" vertical="center" indent="1"/>
    </xf>
    <xf numFmtId="0" fontId="2" fillId="0" borderId="3" xfId="0" applyFont="1" applyFill="1" applyBorder="1" applyAlignment="1" applyProtection="1">
      <alignment horizontal="left" vertical="center" indent="1"/>
    </xf>
    <xf numFmtId="0" fontId="2" fillId="0" borderId="1" xfId="0" applyFont="1" applyFill="1" applyBorder="1" applyAlignment="1" applyProtection="1">
      <alignment horizontal="left" vertical="center" indent="1"/>
    </xf>
    <xf numFmtId="0" fontId="2" fillId="0" borderId="7" xfId="0" applyFont="1" applyFill="1" applyBorder="1" applyAlignment="1" applyProtection="1">
      <alignment horizontal="left" vertical="center" indent="1"/>
    </xf>
    <xf numFmtId="0" fontId="14" fillId="0" borderId="30" xfId="0" applyFont="1" applyFill="1" applyBorder="1" applyAlignment="1" applyProtection="1">
      <alignment horizontal="left" vertical="center" indent="1"/>
    </xf>
    <xf numFmtId="0" fontId="14" fillId="0" borderId="33" xfId="0" applyFont="1" applyFill="1" applyBorder="1" applyAlignment="1" applyProtection="1">
      <alignment horizontal="left" vertical="center" indent="1"/>
    </xf>
    <xf numFmtId="0" fontId="12" fillId="0" borderId="0" xfId="0" applyFont="1" applyFill="1" applyBorder="1" applyAlignment="1" applyProtection="1">
      <alignment horizontal="left" vertical="center" indent="1"/>
      <protection locked="0"/>
    </xf>
    <xf numFmtId="0" fontId="12" fillId="0" borderId="18" xfId="0" applyFont="1" applyFill="1" applyBorder="1" applyAlignment="1" applyProtection="1">
      <alignment horizontal="left" vertical="center" indent="1"/>
      <protection locked="0"/>
    </xf>
    <xf numFmtId="0" fontId="15" fillId="0" borderId="17" xfId="0" applyFont="1" applyFill="1" applyBorder="1" applyAlignment="1" applyProtection="1">
      <alignment horizontal="left" vertical="center" wrapText="1" indent="1"/>
      <protection locked="0"/>
    </xf>
    <xf numFmtId="0" fontId="15" fillId="0" borderId="0" xfId="0" applyFont="1" applyFill="1" applyBorder="1" applyAlignment="1" applyProtection="1">
      <alignment horizontal="left" vertical="center" wrapText="1" indent="1"/>
      <protection locked="0"/>
    </xf>
    <xf numFmtId="0" fontId="15" fillId="0" borderId="18" xfId="0" applyFont="1" applyFill="1" applyBorder="1" applyAlignment="1" applyProtection="1">
      <alignment horizontal="left" vertical="center" wrapText="1" indent="1"/>
      <protection locked="0"/>
    </xf>
    <xf numFmtId="0" fontId="15" fillId="0" borderId="17" xfId="0" applyFont="1" applyFill="1" applyBorder="1" applyAlignment="1" applyProtection="1">
      <alignment horizontal="left" vertical="center" indent="1"/>
      <protection locked="0"/>
    </xf>
    <xf numFmtId="0" fontId="10" fillId="0" borderId="17" xfId="0" applyFont="1" applyFill="1" applyBorder="1" applyAlignment="1" applyProtection="1">
      <alignment horizontal="center" vertical="center" shrinkToFit="1"/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0" fontId="10" fillId="0" borderId="16" xfId="0" applyFont="1" applyFill="1" applyBorder="1" applyAlignment="1" applyProtection="1">
      <alignment horizontal="center" vertical="center" shrinkToFit="1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 shrinkToFit="1"/>
      <protection locked="0"/>
    </xf>
    <xf numFmtId="0" fontId="10" fillId="0" borderId="19" xfId="0" applyFont="1" applyFill="1" applyBorder="1" applyAlignment="1" applyProtection="1">
      <alignment horizontal="right" vertical="center" shrinkToFit="1"/>
      <protection locked="0"/>
    </xf>
    <xf numFmtId="0" fontId="10" fillId="0" borderId="20" xfId="0" applyFont="1" applyFill="1" applyBorder="1" applyAlignment="1" applyProtection="1">
      <alignment horizontal="right" vertical="center" shrinkToFit="1"/>
      <protection locked="0"/>
    </xf>
    <xf numFmtId="0" fontId="10" fillId="0" borderId="20" xfId="0" applyFont="1" applyFill="1" applyBorder="1" applyAlignment="1" applyProtection="1">
      <alignment horizontal="left" vertical="center" shrinkToFit="1"/>
      <protection locked="0"/>
    </xf>
    <xf numFmtId="0" fontId="10" fillId="0" borderId="21" xfId="0" applyFont="1" applyFill="1" applyBorder="1" applyAlignment="1" applyProtection="1">
      <alignment horizontal="left" vertical="center" shrinkToFit="1"/>
      <protection locked="0"/>
    </xf>
    <xf numFmtId="0" fontId="12" fillId="0" borderId="24" xfId="0" applyFont="1" applyFill="1" applyBorder="1" applyAlignment="1" applyProtection="1">
      <alignment horizontal="left" vertical="center" indent="1"/>
    </xf>
    <xf numFmtId="0" fontId="12" fillId="0" borderId="25" xfId="0" applyFont="1" applyFill="1" applyBorder="1" applyAlignment="1" applyProtection="1">
      <alignment horizontal="left" vertical="center" indent="1"/>
    </xf>
    <xf numFmtId="0" fontId="8" fillId="0" borderId="25" xfId="0" applyFont="1" applyFill="1" applyBorder="1" applyAlignment="1" applyProtection="1">
      <alignment horizontal="left" vertical="center" indent="1"/>
      <protection locked="0"/>
    </xf>
    <xf numFmtId="0" fontId="8" fillId="0" borderId="26" xfId="0" applyFont="1" applyFill="1" applyBorder="1" applyAlignment="1" applyProtection="1">
      <alignment horizontal="left" vertical="center" indent="1"/>
      <protection locked="0"/>
    </xf>
    <xf numFmtId="0" fontId="12" fillId="0" borderId="27" xfId="0" applyFont="1" applyFill="1" applyBorder="1" applyAlignment="1" applyProtection="1">
      <alignment horizontal="left" vertical="center" indent="1"/>
    </xf>
    <xf numFmtId="0" fontId="10" fillId="0" borderId="25" xfId="0" applyFont="1" applyFill="1" applyBorder="1" applyAlignment="1" applyProtection="1">
      <alignment horizontal="left" vertical="center"/>
      <protection locked="0"/>
    </xf>
    <xf numFmtId="0" fontId="10" fillId="0" borderId="28" xfId="0" applyFont="1" applyFill="1" applyBorder="1" applyAlignment="1" applyProtection="1">
      <alignment horizontal="left" vertical="center"/>
      <protection locked="0"/>
    </xf>
    <xf numFmtId="0" fontId="13" fillId="0" borderId="29" xfId="0" applyFont="1" applyFill="1" applyBorder="1" applyAlignment="1" applyProtection="1">
      <alignment horizontal="center" vertical="center"/>
    </xf>
    <xf numFmtId="0" fontId="13" fillId="0" borderId="30" xfId="0" applyFont="1" applyFill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horizontal="center" vertical="center"/>
    </xf>
    <xf numFmtId="0" fontId="13" fillId="0" borderId="32" xfId="0" applyFont="1" applyFill="1" applyBorder="1" applyAlignment="1" applyProtection="1">
      <alignment horizontal="center" vertical="center"/>
    </xf>
    <xf numFmtId="0" fontId="13" fillId="0" borderId="33" xfId="0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9" fontId="3" fillId="0" borderId="0" xfId="0" applyNumberFormat="1" applyFont="1" applyFill="1" applyBorder="1" applyAlignment="1" applyProtection="1">
      <alignment horizontal="left" vertical="center"/>
    </xf>
    <xf numFmtId="49" fontId="3" fillId="0" borderId="16" xfId="0" applyNumberFormat="1" applyFont="1" applyFill="1" applyBorder="1" applyAlignment="1" applyProtection="1">
      <alignment horizontal="left" vertical="center"/>
    </xf>
    <xf numFmtId="49" fontId="1" fillId="0" borderId="17" xfId="0" applyNumberFormat="1" applyFont="1" applyFill="1" applyBorder="1" applyAlignment="1" applyProtection="1">
      <alignment horizontal="center" vertical="top"/>
      <protection locked="0"/>
    </xf>
    <xf numFmtId="49" fontId="1" fillId="0" borderId="0" xfId="0" applyNumberFormat="1" applyFont="1" applyFill="1" applyBorder="1" applyAlignment="1" applyProtection="1">
      <alignment horizontal="center" vertical="top"/>
      <protection locked="0"/>
    </xf>
    <xf numFmtId="49" fontId="1" fillId="0" borderId="18" xfId="0" applyNumberFormat="1" applyFont="1" applyFill="1" applyBorder="1" applyAlignment="1" applyProtection="1">
      <alignment horizontal="center" vertical="top"/>
      <protection locked="0"/>
    </xf>
    <xf numFmtId="49" fontId="1" fillId="0" borderId="22" xfId="0" applyNumberFormat="1" applyFont="1" applyFill="1" applyBorder="1" applyAlignment="1" applyProtection="1">
      <alignment horizontal="center" vertical="top"/>
      <protection locked="0"/>
    </xf>
    <xf numFmtId="49" fontId="1" fillId="0" borderId="20" xfId="0" applyNumberFormat="1" applyFont="1" applyFill="1" applyBorder="1" applyAlignment="1" applyProtection="1">
      <alignment horizontal="center" vertical="top"/>
      <protection locked="0"/>
    </xf>
    <xf numFmtId="49" fontId="1" fillId="0" borderId="23" xfId="0" applyNumberFormat="1" applyFont="1" applyFill="1" applyBorder="1" applyAlignment="1" applyProtection="1">
      <alignment horizontal="center" vertical="top"/>
      <protection locked="0"/>
    </xf>
    <xf numFmtId="0" fontId="11" fillId="0" borderId="22" xfId="0" applyFont="1" applyFill="1" applyBorder="1" applyAlignment="1" applyProtection="1">
      <alignment horizontal="left" vertical="center"/>
    </xf>
    <xf numFmtId="0" fontId="0" fillId="0" borderId="20" xfId="0" applyFill="1" applyBorder="1" applyAlignment="1" applyProtection="1">
      <alignment vertical="center"/>
    </xf>
    <xf numFmtId="14" fontId="11" fillId="0" borderId="20" xfId="0" applyNumberFormat="1" applyFont="1" applyFill="1" applyBorder="1" applyAlignment="1" applyProtection="1">
      <alignment horizontal="left" vertical="center"/>
    </xf>
    <xf numFmtId="0" fontId="11" fillId="0" borderId="20" xfId="0" applyFont="1" applyFill="1" applyBorder="1" applyAlignment="1" applyProtection="1">
      <alignment horizontal="left" vertical="center"/>
    </xf>
    <xf numFmtId="0" fontId="11" fillId="0" borderId="21" xfId="0" applyFont="1" applyFill="1" applyBorder="1" applyAlignment="1" applyProtection="1">
      <alignment horizontal="left" vertical="center"/>
    </xf>
    <xf numFmtId="0" fontId="12" fillId="0" borderId="15" xfId="0" applyFont="1" applyFill="1" applyBorder="1" applyAlignment="1" applyProtection="1">
      <alignment horizontal="left" vertical="center" indent="1"/>
    </xf>
    <xf numFmtId="0" fontId="12" fillId="0" borderId="0" xfId="0" applyFont="1" applyFill="1" applyBorder="1" applyAlignment="1" applyProtection="1">
      <alignment horizontal="left" vertical="center" indent="1"/>
    </xf>
    <xf numFmtId="14" fontId="8" fillId="0" borderId="0" xfId="0" applyNumberFormat="1" applyFont="1" applyFill="1" applyBorder="1" applyAlignment="1" applyProtection="1">
      <alignment horizontal="left" vertical="center" indent="1"/>
      <protection locked="0"/>
    </xf>
    <xf numFmtId="0" fontId="8" fillId="0" borderId="0" xfId="0" applyFont="1" applyFill="1" applyBorder="1" applyAlignment="1" applyProtection="1">
      <alignment horizontal="left" vertical="center" indent="1"/>
      <protection locked="0"/>
    </xf>
    <xf numFmtId="0" fontId="8" fillId="0" borderId="16" xfId="0" applyFont="1" applyFill="1" applyBorder="1" applyAlignment="1" applyProtection="1">
      <alignment horizontal="left" vertical="center" indent="1"/>
      <protection locked="0"/>
    </xf>
    <xf numFmtId="0" fontId="12" fillId="0" borderId="17" xfId="0" applyFont="1" applyFill="1" applyBorder="1" applyAlignment="1" applyProtection="1">
      <alignment horizontal="left" vertical="center" indent="1"/>
    </xf>
    <xf numFmtId="0" fontId="10" fillId="0" borderId="11" xfId="0" applyFont="1" applyFill="1" applyBorder="1" applyAlignment="1" applyProtection="1">
      <alignment horizontal="left" vertical="center"/>
      <protection locked="0"/>
    </xf>
    <xf numFmtId="0" fontId="10" fillId="0" borderId="14" xfId="0" applyFont="1" applyFill="1" applyBorder="1" applyAlignment="1" applyProtection="1">
      <alignment horizontal="left" vertical="center"/>
      <protection locked="0"/>
    </xf>
    <xf numFmtId="0" fontId="0" fillId="0" borderId="10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8" fillId="0" borderId="13" xfId="0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center" vertical="center" wrapText="1"/>
    </xf>
    <xf numFmtId="0" fontId="8" fillId="0" borderId="17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left" vertical="center"/>
    </xf>
    <xf numFmtId="0" fontId="8" fillId="0" borderId="12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16" xfId="0" applyFont="1" applyFill="1" applyBorder="1" applyAlignment="1" applyProtection="1">
      <alignment horizontal="left" vertical="center"/>
    </xf>
    <xf numFmtId="0" fontId="0" fillId="0" borderId="13" xfId="0" applyFill="1" applyBorder="1" applyAlignment="1" applyProtection="1">
      <alignment horizontal="left" vertical="center"/>
    </xf>
    <xf numFmtId="0" fontId="0" fillId="0" borderId="11" xfId="0" applyFill="1" applyBorder="1" applyAlignment="1" applyProtection="1">
      <alignment horizontal="left" vertical="center"/>
    </xf>
    <xf numFmtId="0" fontId="9" fillId="0" borderId="11" xfId="0" applyFont="1" applyFill="1" applyBorder="1" applyAlignment="1" applyProtection="1">
      <alignment horizontal="left" vertical="center"/>
    </xf>
    <xf numFmtId="0" fontId="9" fillId="0" borderId="12" xfId="0" applyFont="1" applyFill="1" applyBorder="1" applyAlignment="1" applyProtection="1">
      <alignment horizontal="left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/>
    </xf>
    <xf numFmtId="0" fontId="10" fillId="0" borderId="14" xfId="0" applyFont="1" applyFill="1" applyBorder="1" applyAlignment="1" applyProtection="1">
      <alignment horizontal="center" vertical="center"/>
    </xf>
    <xf numFmtId="0" fontId="10" fillId="0" borderId="17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18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16" xfId="0" applyFont="1" applyFill="1" applyBorder="1" applyAlignment="1" applyProtection="1">
      <alignment horizontal="left" vertical="center"/>
    </xf>
    <xf numFmtId="0" fontId="8" fillId="0" borderId="17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22" xfId="0" applyFont="1" applyFill="1" applyBorder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left" vertical="center"/>
    </xf>
    <xf numFmtId="0" fontId="8" fillId="0" borderId="21" xfId="0" applyFont="1" applyFill="1" applyBorder="1" applyAlignment="1" applyProtection="1">
      <alignment horizontal="left" vertical="center"/>
    </xf>
    <xf numFmtId="0" fontId="3" fillId="0" borderId="34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8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95250</xdr:rowOff>
    </xdr:from>
    <xdr:to>
      <xdr:col>9</xdr:col>
      <xdr:colOff>161925</xdr:colOff>
      <xdr:row>3</xdr:row>
      <xdr:rowOff>9524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95250"/>
          <a:ext cx="1724025" cy="57149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31"/>
  <sheetViews>
    <sheetView tabSelected="1" workbookViewId="0">
      <selection activeCell="D12" sqref="D12"/>
    </sheetView>
  </sheetViews>
  <sheetFormatPr baseColWidth="10" defaultRowHeight="12.75"/>
  <cols>
    <col min="1" max="1" width="18.140625" customWidth="1"/>
    <col min="2" max="2" width="14.42578125" customWidth="1"/>
    <col min="3" max="3" width="15.28515625" customWidth="1"/>
    <col min="4" max="4" width="13.85546875" customWidth="1"/>
  </cols>
  <sheetData>
    <row r="2" spans="1:8" ht="12.75" customHeight="1">
      <c r="A2" s="53" t="s">
        <v>21</v>
      </c>
      <c r="B2" s="53"/>
      <c r="C2" s="53"/>
      <c r="D2" s="53"/>
      <c r="E2" s="53"/>
      <c r="F2" s="53"/>
      <c r="G2" s="6"/>
      <c r="H2" s="6"/>
    </row>
    <row r="3" spans="1:8" ht="12.75" customHeight="1">
      <c r="A3" s="53"/>
      <c r="B3" s="53"/>
      <c r="C3" s="53"/>
      <c r="D3" s="53"/>
      <c r="E3" s="53"/>
      <c r="F3" s="53"/>
      <c r="G3" s="6"/>
      <c r="H3" s="6"/>
    </row>
    <row r="5" spans="1:8" ht="13.5" thickBot="1"/>
    <row r="6" spans="1:8">
      <c r="A6" s="7" t="s">
        <v>22</v>
      </c>
      <c r="B6" s="10" t="s">
        <v>96</v>
      </c>
      <c r="C6" s="22" t="s">
        <v>0</v>
      </c>
      <c r="D6" s="11" t="s">
        <v>7</v>
      </c>
    </row>
    <row r="7" spans="1:8">
      <c r="A7" s="8" t="s">
        <v>23</v>
      </c>
      <c r="B7" s="12" t="str">
        <f>VLOOKUP(B6,'SS traitant'!A:B,2)</f>
        <v>RECTITEC</v>
      </c>
      <c r="C7" s="20" t="s">
        <v>6</v>
      </c>
      <c r="D7" s="14"/>
    </row>
    <row r="8" spans="1:8">
      <c r="A8" s="8" t="s">
        <v>89</v>
      </c>
      <c r="B8" s="18">
        <v>117457</v>
      </c>
      <c r="C8" s="20" t="s">
        <v>2</v>
      </c>
      <c r="D8" s="15">
        <v>20</v>
      </c>
    </row>
    <row r="9" spans="1:8" ht="13.5" thickBot="1">
      <c r="A9" s="8" t="s">
        <v>88</v>
      </c>
      <c r="B9" s="18">
        <v>2429</v>
      </c>
      <c r="C9" s="21" t="s">
        <v>1</v>
      </c>
      <c r="D9" s="13">
        <f>VLOOKUP(D6,'n° plan'!A:M,12)</f>
        <v>15.708</v>
      </c>
    </row>
    <row r="10" spans="1:8" ht="13.5" thickBot="1">
      <c r="A10" s="23" t="s">
        <v>90</v>
      </c>
      <c r="B10" s="19">
        <v>21</v>
      </c>
    </row>
    <row r="13" spans="1:8" ht="22.5" customHeight="1">
      <c r="A13" s="1" t="s">
        <v>3</v>
      </c>
      <c r="B13" s="1" t="s">
        <v>4</v>
      </c>
      <c r="C13" s="1" t="s">
        <v>5</v>
      </c>
    </row>
    <row r="14" spans="1:8">
      <c r="A14">
        <f>D9</f>
        <v>15.708</v>
      </c>
      <c r="B14">
        <v>15.7</v>
      </c>
    </row>
    <row r="18" spans="3:9">
      <c r="I18" s="3"/>
    </row>
    <row r="31" spans="3:9">
      <c r="C31" s="3" t="s">
        <v>91</v>
      </c>
      <c r="D31">
        <v>0.09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2:F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R57"/>
  <sheetViews>
    <sheetView zoomScale="80" zoomScaleNormal="80" workbookViewId="0">
      <selection activeCell="AU13" sqref="AU13"/>
    </sheetView>
  </sheetViews>
  <sheetFormatPr baseColWidth="10" defaultRowHeight="12.75"/>
  <cols>
    <col min="1" max="44" width="2.7109375" customWidth="1"/>
  </cols>
  <sheetData>
    <row r="1" spans="1:44" ht="17.25" customHeight="1">
      <c r="A1" s="230"/>
      <c r="B1" s="231"/>
      <c r="C1" s="231"/>
      <c r="D1" s="231"/>
      <c r="E1" s="231"/>
      <c r="F1" s="231"/>
      <c r="G1" s="231"/>
      <c r="H1" s="231"/>
      <c r="I1" s="231"/>
      <c r="J1" s="232"/>
      <c r="K1" s="239"/>
      <c r="L1" s="240"/>
      <c r="M1" s="240"/>
      <c r="N1" s="243" t="s">
        <v>25</v>
      </c>
      <c r="O1" s="243"/>
      <c r="P1" s="243"/>
      <c r="Q1" s="243"/>
      <c r="R1" s="243"/>
      <c r="S1" s="243"/>
      <c r="T1" s="243"/>
      <c r="U1" s="243"/>
      <c r="V1" s="243"/>
      <c r="W1" s="243"/>
      <c r="X1" s="243"/>
      <c r="Y1" s="243"/>
      <c r="Z1" s="243"/>
      <c r="AA1" s="243"/>
      <c r="AB1" s="243"/>
      <c r="AC1" s="243"/>
      <c r="AD1" s="244"/>
      <c r="AE1" s="247" t="s">
        <v>26</v>
      </c>
      <c r="AF1" s="248"/>
      <c r="AG1" s="248"/>
      <c r="AH1" s="249" t="s">
        <v>27</v>
      </c>
      <c r="AI1" s="249"/>
      <c r="AJ1" s="249"/>
      <c r="AK1" s="250"/>
      <c r="AL1" s="251" t="s">
        <v>28</v>
      </c>
      <c r="AM1" s="252"/>
      <c r="AN1" s="252"/>
      <c r="AO1" s="252"/>
      <c r="AP1" s="252"/>
      <c r="AQ1" s="252"/>
      <c r="AR1" s="253"/>
    </row>
    <row r="2" spans="1:44" ht="17.25" customHeight="1">
      <c r="A2" s="233"/>
      <c r="B2" s="234"/>
      <c r="C2" s="234"/>
      <c r="D2" s="234"/>
      <c r="E2" s="234"/>
      <c r="F2" s="234"/>
      <c r="G2" s="234"/>
      <c r="H2" s="234"/>
      <c r="I2" s="234"/>
      <c r="J2" s="235"/>
      <c r="K2" s="241"/>
      <c r="L2" s="242"/>
      <c r="M2" s="242"/>
      <c r="N2" s="245"/>
      <c r="O2" s="245"/>
      <c r="P2" s="245"/>
      <c r="Q2" s="245"/>
      <c r="R2" s="245"/>
      <c r="S2" s="245"/>
      <c r="T2" s="245"/>
      <c r="U2" s="245"/>
      <c r="V2" s="245"/>
      <c r="W2" s="245"/>
      <c r="X2" s="245"/>
      <c r="Y2" s="245"/>
      <c r="Z2" s="245"/>
      <c r="AA2" s="245"/>
      <c r="AB2" s="245"/>
      <c r="AC2" s="245"/>
      <c r="AD2" s="246"/>
      <c r="AE2" s="207" t="s">
        <v>9</v>
      </c>
      <c r="AF2" s="208"/>
      <c r="AG2" s="208"/>
      <c r="AH2" s="257" t="s">
        <v>29</v>
      </c>
      <c r="AI2" s="257"/>
      <c r="AJ2" s="257"/>
      <c r="AK2" s="258"/>
      <c r="AL2" s="254"/>
      <c r="AM2" s="255"/>
      <c r="AN2" s="255"/>
      <c r="AO2" s="255"/>
      <c r="AP2" s="255"/>
      <c r="AQ2" s="255"/>
      <c r="AR2" s="256"/>
    </row>
    <row r="3" spans="1:44" ht="17.25" customHeight="1">
      <c r="A3" s="233"/>
      <c r="B3" s="234"/>
      <c r="C3" s="234"/>
      <c r="D3" s="234"/>
      <c r="E3" s="234"/>
      <c r="F3" s="234"/>
      <c r="G3" s="234"/>
      <c r="H3" s="234"/>
      <c r="I3" s="234"/>
      <c r="J3" s="235"/>
      <c r="K3" s="259"/>
      <c r="L3" s="260"/>
      <c r="M3" s="260"/>
      <c r="N3" s="245" t="s">
        <v>30</v>
      </c>
      <c r="O3" s="245"/>
      <c r="P3" s="245"/>
      <c r="Q3" s="245"/>
      <c r="R3" s="245"/>
      <c r="S3" s="245"/>
      <c r="T3" s="245"/>
      <c r="U3" s="245"/>
      <c r="V3" s="245"/>
      <c r="W3" s="245"/>
      <c r="X3" s="245"/>
      <c r="Y3" s="245"/>
      <c r="Z3" s="245"/>
      <c r="AA3" s="245"/>
      <c r="AB3" s="245"/>
      <c r="AC3" s="245"/>
      <c r="AD3" s="246"/>
      <c r="AE3" s="207" t="s">
        <v>31</v>
      </c>
      <c r="AF3" s="208"/>
      <c r="AG3" s="208"/>
      <c r="AH3" s="209" t="s">
        <v>32</v>
      </c>
      <c r="AI3" s="209"/>
      <c r="AJ3" s="209"/>
      <c r="AK3" s="210"/>
      <c r="AL3" s="211" t="s">
        <v>33</v>
      </c>
      <c r="AM3" s="212"/>
      <c r="AN3" s="212"/>
      <c r="AO3" s="212"/>
      <c r="AP3" s="212"/>
      <c r="AQ3" s="212"/>
      <c r="AR3" s="213"/>
    </row>
    <row r="4" spans="1:44" ht="17.25" customHeight="1" thickBot="1">
      <c r="A4" s="236"/>
      <c r="B4" s="237"/>
      <c r="C4" s="237"/>
      <c r="D4" s="237"/>
      <c r="E4" s="237"/>
      <c r="F4" s="237"/>
      <c r="G4" s="237"/>
      <c r="H4" s="237"/>
      <c r="I4" s="237"/>
      <c r="J4" s="238"/>
      <c r="K4" s="261"/>
      <c r="L4" s="262"/>
      <c r="M4" s="262"/>
      <c r="N4" s="263"/>
      <c r="O4" s="263"/>
      <c r="P4" s="263"/>
      <c r="Q4" s="263"/>
      <c r="R4" s="263"/>
      <c r="S4" s="263"/>
      <c r="T4" s="263"/>
      <c r="U4" s="263"/>
      <c r="V4" s="263"/>
      <c r="W4" s="263"/>
      <c r="X4" s="263"/>
      <c r="Y4" s="263"/>
      <c r="Z4" s="263"/>
      <c r="AA4" s="263"/>
      <c r="AB4" s="263"/>
      <c r="AC4" s="263"/>
      <c r="AD4" s="264"/>
      <c r="AE4" s="217" t="s">
        <v>34</v>
      </c>
      <c r="AF4" s="218"/>
      <c r="AG4" s="218"/>
      <c r="AH4" s="218"/>
      <c r="AI4" s="219">
        <v>37391</v>
      </c>
      <c r="AJ4" s="220"/>
      <c r="AK4" s="221"/>
      <c r="AL4" s="214"/>
      <c r="AM4" s="215"/>
      <c r="AN4" s="215"/>
      <c r="AO4" s="215"/>
      <c r="AP4" s="215"/>
      <c r="AQ4" s="215"/>
      <c r="AR4" s="216"/>
    </row>
    <row r="5" spans="1:44" ht="17.25" customHeight="1">
      <c r="A5" s="222" t="s">
        <v>35</v>
      </c>
      <c r="B5" s="223"/>
      <c r="C5" s="223"/>
      <c r="D5" s="223"/>
      <c r="E5" s="224">
        <f ca="1">NOW()</f>
        <v>41673.634147685189</v>
      </c>
      <c r="F5" s="225"/>
      <c r="G5" s="225"/>
      <c r="H5" s="225"/>
      <c r="I5" s="225"/>
      <c r="J5" s="225"/>
      <c r="K5" s="225"/>
      <c r="L5" s="225"/>
      <c r="M5" s="225"/>
      <c r="N5" s="225"/>
      <c r="O5" s="225"/>
      <c r="P5" s="226"/>
      <c r="Q5" s="227" t="s">
        <v>36</v>
      </c>
      <c r="R5" s="223"/>
      <c r="S5" s="223"/>
      <c r="T5" s="223"/>
      <c r="U5" s="223"/>
      <c r="V5" s="223"/>
      <c r="W5" s="223"/>
      <c r="X5" s="228" t="str">
        <f>CONCATENATE(Feuil1!D6, 'n° plan'!B1,(VLOOKUP(Feuil1!D6,'n° plan'!A:M,2)))</f>
        <v>A2-285-007000 Ind.B</v>
      </c>
      <c r="Y5" s="228"/>
      <c r="Z5" s="228"/>
      <c r="AA5" s="228"/>
      <c r="AB5" s="228"/>
      <c r="AC5" s="228"/>
      <c r="AD5" s="228"/>
      <c r="AE5" s="228"/>
      <c r="AF5" s="228"/>
      <c r="AG5" s="228"/>
      <c r="AH5" s="228"/>
      <c r="AI5" s="228"/>
      <c r="AJ5" s="228"/>
      <c r="AK5" s="228"/>
      <c r="AL5" s="228"/>
      <c r="AM5" s="228"/>
      <c r="AN5" s="228"/>
      <c r="AO5" s="228"/>
      <c r="AP5" s="228"/>
      <c r="AQ5" s="228"/>
      <c r="AR5" s="229"/>
    </row>
    <row r="6" spans="1:44" ht="17.25" customHeight="1">
      <c r="A6" s="195" t="s">
        <v>37</v>
      </c>
      <c r="B6" s="196"/>
      <c r="C6" s="196"/>
      <c r="D6" s="196"/>
      <c r="E6" s="196"/>
      <c r="F6" s="197" t="s">
        <v>93</v>
      </c>
      <c r="G6" s="197"/>
      <c r="H6" s="197"/>
      <c r="I6" s="197"/>
      <c r="J6" s="197"/>
      <c r="K6" s="197"/>
      <c r="L6" s="197"/>
      <c r="M6" s="197"/>
      <c r="N6" s="197"/>
      <c r="O6" s="197"/>
      <c r="P6" s="198"/>
      <c r="Q6" s="199" t="s">
        <v>38</v>
      </c>
      <c r="R6" s="196"/>
      <c r="S6" s="196"/>
      <c r="T6" s="196"/>
      <c r="U6" s="196"/>
      <c r="V6" s="196"/>
      <c r="W6" s="196"/>
      <c r="X6" s="200" t="s">
        <v>92</v>
      </c>
      <c r="Y6" s="200"/>
      <c r="Z6" s="200"/>
      <c r="AA6" s="200"/>
      <c r="AB6" s="200"/>
      <c r="AC6" s="200"/>
      <c r="AD6" s="200"/>
      <c r="AE6" s="200"/>
      <c r="AF6" s="200"/>
      <c r="AG6" s="200"/>
      <c r="AH6" s="200"/>
      <c r="AI6" s="200"/>
      <c r="AJ6" s="200"/>
      <c r="AK6" s="200"/>
      <c r="AL6" s="200"/>
      <c r="AM6" s="200"/>
      <c r="AN6" s="200"/>
      <c r="AO6" s="200"/>
      <c r="AP6" s="200"/>
      <c r="AQ6" s="200"/>
      <c r="AR6" s="201"/>
    </row>
    <row r="7" spans="1:44" ht="17.25" customHeight="1">
      <c r="A7" s="202" t="s">
        <v>39</v>
      </c>
      <c r="B7" s="203"/>
      <c r="C7" s="203"/>
      <c r="D7" s="203"/>
      <c r="E7" s="203"/>
      <c r="F7" s="203"/>
      <c r="G7" s="203"/>
      <c r="H7" s="203"/>
      <c r="I7" s="203"/>
      <c r="J7" s="203"/>
      <c r="K7" s="203"/>
      <c r="L7" s="203"/>
      <c r="M7" s="204"/>
      <c r="N7" s="205" t="s">
        <v>40</v>
      </c>
      <c r="O7" s="203"/>
      <c r="P7" s="203"/>
      <c r="Q7" s="203"/>
      <c r="R7" s="203"/>
      <c r="S7" s="203"/>
      <c r="T7" s="203"/>
      <c r="U7" s="203"/>
      <c r="V7" s="204"/>
      <c r="W7" s="205" t="s">
        <v>41</v>
      </c>
      <c r="X7" s="203"/>
      <c r="Y7" s="203"/>
      <c r="Z7" s="204"/>
      <c r="AA7" s="205" t="s">
        <v>42</v>
      </c>
      <c r="AB7" s="203"/>
      <c r="AC7" s="203"/>
      <c r="AD7" s="203"/>
      <c r="AE7" s="203"/>
      <c r="AF7" s="203"/>
      <c r="AG7" s="203"/>
      <c r="AH7" s="203"/>
      <c r="AI7" s="203"/>
      <c r="AJ7" s="204"/>
      <c r="AK7" s="205" t="s">
        <v>43</v>
      </c>
      <c r="AL7" s="203"/>
      <c r="AM7" s="203"/>
      <c r="AN7" s="204"/>
      <c r="AO7" s="205" t="s">
        <v>44</v>
      </c>
      <c r="AP7" s="203"/>
      <c r="AQ7" s="203"/>
      <c r="AR7" s="206"/>
    </row>
    <row r="8" spans="1:44" ht="17.25" customHeight="1" thickBot="1">
      <c r="A8" s="191" t="str">
        <f>Feuil1!B6</f>
        <v>2548B</v>
      </c>
      <c r="B8" s="192"/>
      <c r="C8" s="192"/>
      <c r="D8" s="192"/>
      <c r="E8" s="193" t="str">
        <f>Feuil1!B7</f>
        <v>RECTITEC</v>
      </c>
      <c r="F8" s="193"/>
      <c r="G8" s="193"/>
      <c r="H8" s="193"/>
      <c r="I8" s="193"/>
      <c r="J8" s="193"/>
      <c r="K8" s="193"/>
      <c r="L8" s="193"/>
      <c r="M8" s="194"/>
      <c r="N8" s="186">
        <f>Feuil1!B8</f>
        <v>117457</v>
      </c>
      <c r="O8" s="187"/>
      <c r="P8" s="187"/>
      <c r="Q8" s="187"/>
      <c r="R8" s="187"/>
      <c r="S8" s="187"/>
      <c r="T8" s="187"/>
      <c r="U8" s="187"/>
      <c r="V8" s="188"/>
      <c r="W8" s="148"/>
      <c r="X8" s="149"/>
      <c r="Y8" s="149"/>
      <c r="Z8" s="189"/>
      <c r="AA8" s="148">
        <f>Feuil1!B9</f>
        <v>2429</v>
      </c>
      <c r="AB8" s="149"/>
      <c r="AC8" s="149"/>
      <c r="AD8" s="149"/>
      <c r="AE8" s="149"/>
      <c r="AF8" s="149"/>
      <c r="AG8" s="149"/>
      <c r="AH8" s="149"/>
      <c r="AI8" s="149"/>
      <c r="AJ8" s="189"/>
      <c r="AK8" s="186">
        <f>Feuil1!B10</f>
        <v>21</v>
      </c>
      <c r="AL8" s="187"/>
      <c r="AM8" s="187"/>
      <c r="AN8" s="188"/>
      <c r="AO8" s="186"/>
      <c r="AP8" s="187"/>
      <c r="AQ8" s="187"/>
      <c r="AR8" s="190"/>
    </row>
    <row r="9" spans="1:44" ht="17.25" customHeight="1">
      <c r="A9" s="166"/>
      <c r="B9" s="167"/>
      <c r="C9" s="167"/>
      <c r="D9" s="172" t="s">
        <v>45</v>
      </c>
      <c r="E9" s="173"/>
      <c r="F9" s="173"/>
      <c r="G9" s="173"/>
      <c r="H9" s="173"/>
      <c r="I9" s="173"/>
      <c r="J9" s="173"/>
      <c r="K9" s="173"/>
      <c r="L9" s="173"/>
      <c r="M9" s="173"/>
      <c r="N9" s="173"/>
      <c r="O9" s="173"/>
      <c r="P9" s="173"/>
      <c r="Q9" s="173"/>
      <c r="R9" s="173"/>
      <c r="S9" s="173"/>
      <c r="T9" s="173"/>
      <c r="U9" s="173"/>
      <c r="V9" s="173"/>
      <c r="W9" s="173"/>
      <c r="X9" s="173"/>
      <c r="Y9" s="173"/>
      <c r="Z9" s="173"/>
      <c r="AA9" s="173"/>
      <c r="AB9" s="173"/>
      <c r="AC9" s="173"/>
      <c r="AD9" s="173"/>
      <c r="AE9" s="173"/>
      <c r="AF9" s="173"/>
      <c r="AG9" s="173"/>
      <c r="AH9" s="173"/>
      <c r="AI9" s="173"/>
      <c r="AJ9" s="173"/>
      <c r="AK9" s="173"/>
      <c r="AL9" s="173"/>
      <c r="AM9" s="173"/>
      <c r="AN9" s="173"/>
      <c r="AO9" s="173"/>
      <c r="AP9" s="173"/>
      <c r="AQ9" s="173"/>
      <c r="AR9" s="174"/>
    </row>
    <row r="10" spans="1:44" ht="17.25" customHeight="1">
      <c r="A10" s="168"/>
      <c r="B10" s="169"/>
      <c r="C10" s="169"/>
      <c r="D10" s="175" t="s">
        <v>46</v>
      </c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6"/>
      <c r="X10" s="176" t="s">
        <v>47</v>
      </c>
      <c r="Y10" s="176"/>
      <c r="Z10" s="176"/>
      <c r="AA10" s="176"/>
      <c r="AB10" s="176"/>
      <c r="AC10" s="176"/>
      <c r="AD10" s="176"/>
      <c r="AE10" s="176"/>
      <c r="AF10" s="176"/>
      <c r="AG10" s="176"/>
      <c r="AH10" s="176"/>
      <c r="AI10" s="176"/>
      <c r="AJ10" s="176"/>
      <c r="AK10" s="176"/>
      <c r="AL10" s="176"/>
      <c r="AM10" s="176"/>
      <c r="AN10" s="176"/>
      <c r="AO10" s="176"/>
      <c r="AP10" s="176"/>
      <c r="AQ10" s="176"/>
      <c r="AR10" s="177"/>
    </row>
    <row r="11" spans="1:44" ht="17.25" customHeight="1">
      <c r="A11" s="168"/>
      <c r="B11" s="169"/>
      <c r="C11" s="169"/>
      <c r="D11" s="178" t="s">
        <v>48</v>
      </c>
      <c r="E11" s="178"/>
      <c r="F11" s="178"/>
      <c r="G11" s="178"/>
      <c r="H11" s="178"/>
      <c r="I11" s="178"/>
      <c r="J11" s="178"/>
      <c r="K11" s="178"/>
      <c r="L11" s="178"/>
      <c r="M11" s="178"/>
      <c r="N11" s="178"/>
      <c r="O11" s="178"/>
      <c r="P11" s="178"/>
      <c r="Q11" s="178"/>
      <c r="R11" s="178"/>
      <c r="S11" s="178"/>
      <c r="T11" s="178"/>
      <c r="U11" s="178"/>
      <c r="V11" s="178"/>
      <c r="W11" s="178"/>
      <c r="X11" s="178"/>
      <c r="Y11" s="178"/>
      <c r="Z11" s="178"/>
      <c r="AA11" s="178"/>
      <c r="AB11" s="178"/>
      <c r="AC11" s="178"/>
      <c r="AD11" s="178"/>
      <c r="AE11" s="178"/>
      <c r="AF11" s="178"/>
      <c r="AG11" s="178"/>
      <c r="AH11" s="178"/>
      <c r="AI11" s="178"/>
      <c r="AJ11" s="178"/>
      <c r="AK11" s="178"/>
      <c r="AL11" s="178"/>
      <c r="AM11" s="178"/>
      <c r="AN11" s="178"/>
      <c r="AO11" s="178"/>
      <c r="AP11" s="178"/>
      <c r="AQ11" s="178"/>
      <c r="AR11" s="179"/>
    </row>
    <row r="12" spans="1:44" ht="17.25" customHeight="1">
      <c r="A12" s="168"/>
      <c r="B12" s="169"/>
      <c r="C12" s="169"/>
      <c r="D12" s="180"/>
      <c r="E12" s="180"/>
      <c r="F12" s="180"/>
      <c r="G12" s="180"/>
      <c r="H12" s="180"/>
      <c r="I12" s="180"/>
      <c r="J12" s="180"/>
      <c r="K12" s="180"/>
      <c r="L12" s="180"/>
      <c r="M12" s="180"/>
      <c r="N12" s="180"/>
      <c r="O12" s="180"/>
      <c r="P12" s="180"/>
      <c r="Q12" s="180"/>
      <c r="R12" s="180"/>
      <c r="S12" s="180"/>
      <c r="T12" s="180"/>
      <c r="U12" s="180"/>
      <c r="V12" s="180"/>
      <c r="W12" s="180"/>
      <c r="X12" s="180"/>
      <c r="Y12" s="180"/>
      <c r="Z12" s="180"/>
      <c r="AA12" s="180"/>
      <c r="AB12" s="180"/>
      <c r="AC12" s="180"/>
      <c r="AD12" s="180"/>
      <c r="AE12" s="180"/>
      <c r="AF12" s="180"/>
      <c r="AG12" s="180"/>
      <c r="AH12" s="180"/>
      <c r="AI12" s="180"/>
      <c r="AJ12" s="180"/>
      <c r="AK12" s="180"/>
      <c r="AL12" s="180"/>
      <c r="AM12" s="180"/>
      <c r="AN12" s="180"/>
      <c r="AO12" s="180"/>
      <c r="AP12" s="180"/>
      <c r="AQ12" s="180"/>
      <c r="AR12" s="181"/>
    </row>
    <row r="13" spans="1:44" ht="17.25" customHeight="1">
      <c r="A13" s="168"/>
      <c r="B13" s="169"/>
      <c r="C13" s="169"/>
      <c r="D13" s="182" t="str">
        <f>IF(Feuil1!D31&gt;(VLOOKUP(Feuil1!D6,'n° plan'!A:M,13)+0.01),CONCATENATE("ecart sur le pas demandé de ",VLOOKUP(Feuil1!D6,'n° plan'!A1:M30,13),","," relevé à ",Feuil1!D31,"."),".")</f>
        <v>ecart sur le pas demandé de 0,05, relevé à 0,09.</v>
      </c>
      <c r="E13" s="183"/>
      <c r="F13" s="183"/>
      <c r="G13" s="183"/>
      <c r="H13" s="183"/>
      <c r="I13" s="183"/>
      <c r="J13" s="183"/>
      <c r="K13" s="183"/>
      <c r="L13" s="183"/>
      <c r="M13" s="183"/>
      <c r="N13" s="183"/>
      <c r="O13" s="183"/>
      <c r="P13" s="183"/>
      <c r="Q13" s="183"/>
      <c r="R13" s="183"/>
      <c r="S13" s="183"/>
      <c r="T13" s="183"/>
      <c r="U13" s="183"/>
      <c r="V13" s="183"/>
      <c r="W13" s="183"/>
      <c r="X13" s="183"/>
      <c r="Y13" s="183"/>
      <c r="Z13" s="183"/>
      <c r="AA13" s="183"/>
      <c r="AB13" s="183"/>
      <c r="AC13" s="183"/>
      <c r="AD13" s="183"/>
      <c r="AE13" s="183"/>
      <c r="AF13" s="183"/>
      <c r="AG13" s="183"/>
      <c r="AH13" s="183"/>
      <c r="AI13" s="183"/>
      <c r="AJ13" s="183"/>
      <c r="AK13" s="183"/>
      <c r="AL13" s="183"/>
      <c r="AM13" s="183"/>
      <c r="AN13" s="183"/>
      <c r="AO13" s="183"/>
      <c r="AP13" s="183"/>
      <c r="AQ13" s="183"/>
      <c r="AR13" s="184"/>
    </row>
    <row r="14" spans="1:44" ht="17.25" customHeight="1">
      <c r="A14" s="168"/>
      <c r="B14" s="169"/>
      <c r="C14" s="169"/>
      <c r="D14" s="185"/>
      <c r="E14" s="151"/>
      <c r="F14" s="151"/>
      <c r="G14" s="151"/>
      <c r="H14" s="151"/>
      <c r="I14" s="151"/>
      <c r="J14" s="151"/>
      <c r="K14" s="151"/>
      <c r="L14" s="151"/>
      <c r="M14" s="151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/>
      <c r="AH14" s="151"/>
      <c r="AI14" s="151"/>
      <c r="AJ14" s="151"/>
      <c r="AK14" s="151"/>
      <c r="AL14" s="151"/>
      <c r="AM14" s="151"/>
      <c r="AN14" s="151"/>
      <c r="AO14" s="151"/>
      <c r="AP14" s="151"/>
      <c r="AQ14" s="151"/>
      <c r="AR14" s="157"/>
    </row>
    <row r="15" spans="1:44" ht="17.25" customHeight="1">
      <c r="A15" s="168"/>
      <c r="B15" s="169"/>
      <c r="C15" s="169"/>
      <c r="D15" s="151"/>
      <c r="E15" s="151"/>
      <c r="F15" s="151"/>
      <c r="G15" s="151"/>
      <c r="H15" s="151"/>
      <c r="I15" s="151"/>
      <c r="J15" s="151"/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7"/>
    </row>
    <row r="16" spans="1:44" ht="17.25" customHeight="1">
      <c r="A16" s="168"/>
      <c r="B16" s="169"/>
      <c r="C16" s="169"/>
      <c r="D16" s="185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/>
      <c r="AH16" s="151"/>
      <c r="AI16" s="151"/>
      <c r="AJ16" s="151"/>
      <c r="AK16" s="151"/>
      <c r="AL16" s="151"/>
      <c r="AM16" s="151"/>
      <c r="AN16" s="151"/>
      <c r="AO16" s="151"/>
      <c r="AP16" s="151"/>
      <c r="AQ16" s="151"/>
      <c r="AR16" s="157"/>
    </row>
    <row r="17" spans="1:44" ht="17.25" customHeight="1">
      <c r="A17" s="168"/>
      <c r="B17" s="169"/>
      <c r="C17" s="169"/>
      <c r="D17" s="161"/>
      <c r="E17" s="162"/>
      <c r="F17" s="162"/>
      <c r="G17" s="162"/>
      <c r="H17" s="162"/>
      <c r="I17" s="162"/>
      <c r="J17" s="162"/>
      <c r="K17" s="162"/>
      <c r="L17" s="162"/>
      <c r="M17" s="162"/>
      <c r="N17" s="162"/>
      <c r="O17" s="162"/>
      <c r="P17" s="162"/>
      <c r="Q17" s="162"/>
      <c r="R17" s="162"/>
      <c r="S17" s="162"/>
      <c r="T17" s="162"/>
      <c r="U17" s="162"/>
      <c r="V17" s="162"/>
      <c r="W17" s="162"/>
      <c r="X17" s="162"/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17.25" customHeight="1">
      <c r="A18" s="168"/>
      <c r="B18" s="169"/>
      <c r="C18" s="169"/>
      <c r="D18" s="148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64"/>
      <c r="X18" s="164"/>
      <c r="Y18" s="164"/>
      <c r="Z18" s="164"/>
      <c r="AA18" s="164"/>
      <c r="AB18" s="164"/>
      <c r="AC18" s="164"/>
      <c r="AD18" s="164"/>
      <c r="AE18" s="164"/>
      <c r="AF18" s="164"/>
      <c r="AG18" s="164"/>
      <c r="AH18" s="164"/>
      <c r="AI18" s="164"/>
      <c r="AJ18" s="164"/>
      <c r="AK18" s="164"/>
      <c r="AL18" s="164"/>
      <c r="AM18" s="164"/>
      <c r="AN18" s="164"/>
      <c r="AO18" s="164"/>
      <c r="AP18" s="164"/>
      <c r="AQ18" s="164"/>
      <c r="AR18" s="165"/>
    </row>
    <row r="19" spans="1:44" ht="17.25" customHeight="1">
      <c r="A19" s="168"/>
      <c r="B19" s="169"/>
      <c r="C19" s="169"/>
      <c r="D19" s="148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9"/>
      <c r="P19" s="149"/>
      <c r="Q19" s="149"/>
      <c r="R19" s="149"/>
      <c r="S19" s="149"/>
      <c r="T19" s="149"/>
      <c r="U19" s="149"/>
      <c r="V19" s="149"/>
      <c r="W19" s="149"/>
      <c r="X19" s="149"/>
      <c r="Y19" s="149"/>
      <c r="Z19" s="149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50"/>
    </row>
    <row r="20" spans="1:44" ht="17.25" customHeight="1">
      <c r="A20" s="168"/>
      <c r="B20" s="169"/>
      <c r="C20" s="169"/>
      <c r="D20" s="151"/>
      <c r="E20" s="152"/>
      <c r="F20" s="152"/>
      <c r="G20" s="152"/>
      <c r="H20" s="152"/>
      <c r="I20" s="152"/>
      <c r="J20" s="152"/>
      <c r="K20" s="152"/>
      <c r="L20" s="152"/>
      <c r="M20" s="152"/>
      <c r="N20" s="152"/>
      <c r="O20" s="152"/>
      <c r="P20" s="152"/>
      <c r="Q20" s="152"/>
      <c r="R20" s="152"/>
      <c r="S20" s="152"/>
      <c r="T20" s="152"/>
      <c r="U20" s="152"/>
      <c r="V20" s="152"/>
      <c r="W20" s="152"/>
      <c r="X20" s="152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2"/>
      <c r="AJ20" s="152"/>
      <c r="AK20" s="152"/>
      <c r="AL20" s="152"/>
      <c r="AM20" s="152"/>
      <c r="AN20" s="152"/>
      <c r="AO20" s="152"/>
      <c r="AP20" s="152"/>
      <c r="AQ20" s="152"/>
      <c r="AR20" s="153"/>
    </row>
    <row r="21" spans="1:44" ht="17.25" customHeight="1">
      <c r="A21" s="168"/>
      <c r="B21" s="169"/>
      <c r="C21" s="169"/>
      <c r="D21" s="154"/>
      <c r="E21" s="155"/>
      <c r="F21" s="155"/>
      <c r="G21" s="155"/>
      <c r="H21" s="155"/>
      <c r="I21" s="155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155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6"/>
    </row>
    <row r="22" spans="1:44" ht="17.25" customHeight="1">
      <c r="A22" s="168"/>
      <c r="B22" s="169"/>
      <c r="C22" s="169"/>
      <c r="D22" s="152"/>
      <c r="E22" s="152"/>
      <c r="F22" s="152"/>
      <c r="G22" s="152"/>
      <c r="H22" s="152"/>
      <c r="I22" s="152"/>
      <c r="J22" s="152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52"/>
      <c r="AE22" s="152"/>
      <c r="AF22" s="152"/>
      <c r="AG22" s="152"/>
      <c r="AH22" s="152"/>
      <c r="AI22" s="152"/>
      <c r="AJ22" s="152"/>
      <c r="AK22" s="152"/>
      <c r="AL22" s="152"/>
      <c r="AM22" s="152"/>
      <c r="AN22" s="152"/>
      <c r="AO22" s="152"/>
      <c r="AP22" s="152"/>
      <c r="AQ22" s="152"/>
      <c r="AR22" s="153"/>
    </row>
    <row r="23" spans="1:44" ht="17.25" customHeight="1">
      <c r="A23" s="168"/>
      <c r="B23" s="169"/>
      <c r="C23" s="169"/>
      <c r="D23" s="148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9"/>
      <c r="P23" s="149"/>
      <c r="Q23" s="149"/>
      <c r="R23" s="149"/>
      <c r="S23" s="149"/>
      <c r="T23" s="149"/>
      <c r="U23" s="149"/>
      <c r="V23" s="149"/>
      <c r="W23" s="149"/>
      <c r="X23" s="149"/>
      <c r="Y23" s="149"/>
      <c r="Z23" s="149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49"/>
      <c r="AL23" s="149"/>
      <c r="AM23" s="149"/>
      <c r="AN23" s="149"/>
      <c r="AO23" s="149"/>
      <c r="AP23" s="149"/>
      <c r="AQ23" s="149"/>
      <c r="AR23" s="150"/>
    </row>
    <row r="24" spans="1:44" ht="17.25" customHeight="1">
      <c r="A24" s="168"/>
      <c r="B24" s="169"/>
      <c r="C24" s="169"/>
      <c r="D24" s="151"/>
      <c r="E24" s="152"/>
      <c r="F24" s="152"/>
      <c r="G24" s="152"/>
      <c r="H24" s="152"/>
      <c r="I24" s="152"/>
      <c r="J24" s="152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152"/>
      <c r="AK24" s="152"/>
      <c r="AL24" s="152"/>
      <c r="AM24" s="152"/>
      <c r="AN24" s="152"/>
      <c r="AO24" s="152"/>
      <c r="AP24" s="152"/>
      <c r="AQ24" s="152"/>
      <c r="AR24" s="153"/>
    </row>
    <row r="25" spans="1:44" ht="17.25" customHeight="1">
      <c r="A25" s="168"/>
      <c r="B25" s="169"/>
      <c r="C25" s="169"/>
      <c r="D25" s="154"/>
      <c r="E25" s="155"/>
      <c r="F25" s="155"/>
      <c r="G25" s="155"/>
      <c r="H25" s="155"/>
      <c r="I25" s="155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155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155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6"/>
    </row>
    <row r="26" spans="1:44" ht="17.25" customHeight="1">
      <c r="A26" s="168"/>
      <c r="B26" s="169"/>
      <c r="C26" s="169"/>
      <c r="D26" s="151"/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51"/>
      <c r="Y26" s="151"/>
      <c r="Z26" s="151"/>
      <c r="AA26" s="151"/>
      <c r="AB26" s="151"/>
      <c r="AC26" s="151"/>
      <c r="AD26" s="151"/>
      <c r="AE26" s="151"/>
      <c r="AF26" s="151"/>
      <c r="AG26" s="151"/>
      <c r="AH26" s="151"/>
      <c r="AI26" s="151"/>
      <c r="AJ26" s="151"/>
      <c r="AK26" s="151"/>
      <c r="AL26" s="151"/>
      <c r="AM26" s="151"/>
      <c r="AN26" s="151"/>
      <c r="AO26" s="151"/>
      <c r="AP26" s="151"/>
      <c r="AQ26" s="151"/>
      <c r="AR26" s="157"/>
    </row>
    <row r="27" spans="1:44" ht="17.25" customHeight="1">
      <c r="A27" s="168"/>
      <c r="B27" s="169"/>
      <c r="C27" s="169"/>
      <c r="D27" s="158" t="str">
        <f>IF(Feuil1!D31&gt;=(VLOOKUP(Feuil1!D6,'n° plan'!A:M,13)+0.05),"à retoucher par le fournisseur","acceptée sous reserve de fonctionnement")</f>
        <v>acceptée sous reserve de fonctionnement</v>
      </c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  <c r="AF27" s="159"/>
      <c r="AG27" s="159"/>
      <c r="AH27" s="159"/>
      <c r="AI27" s="159"/>
      <c r="AJ27" s="159"/>
      <c r="AK27" s="159"/>
      <c r="AL27" s="159"/>
      <c r="AM27" s="159"/>
      <c r="AN27" s="159"/>
      <c r="AO27" s="159"/>
      <c r="AP27" s="159"/>
      <c r="AQ27" s="159"/>
      <c r="AR27" s="160"/>
    </row>
    <row r="28" spans="1:44" ht="17.25" customHeight="1">
      <c r="A28" s="168"/>
      <c r="B28" s="169"/>
      <c r="C28" s="169"/>
      <c r="D28" s="158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59"/>
      <c r="AE28" s="159"/>
      <c r="AF28" s="159"/>
      <c r="AG28" s="159"/>
      <c r="AH28" s="159"/>
      <c r="AI28" s="159"/>
      <c r="AJ28" s="159"/>
      <c r="AK28" s="159"/>
      <c r="AL28" s="159"/>
      <c r="AM28" s="159"/>
      <c r="AN28" s="159"/>
      <c r="AO28" s="159"/>
      <c r="AP28" s="159"/>
      <c r="AQ28" s="159"/>
      <c r="AR28" s="160"/>
    </row>
    <row r="29" spans="1:44" ht="17.25" customHeight="1">
      <c r="A29" s="168"/>
      <c r="B29" s="169"/>
      <c r="C29" s="169"/>
      <c r="D29" s="151"/>
      <c r="E29" s="151"/>
      <c r="F29" s="151"/>
      <c r="G29" s="151"/>
      <c r="H29" s="151"/>
      <c r="I29" s="151"/>
      <c r="J29" s="151"/>
      <c r="K29" s="151"/>
      <c r="L29" s="151"/>
      <c r="M29" s="151"/>
      <c r="N29" s="151"/>
      <c r="O29" s="151"/>
      <c r="P29" s="151"/>
      <c r="Q29" s="151"/>
      <c r="R29" s="151"/>
      <c r="S29" s="151"/>
      <c r="T29" s="151"/>
      <c r="U29" s="151"/>
      <c r="V29" s="151"/>
      <c r="W29" s="151"/>
      <c r="X29" s="151"/>
      <c r="Y29" s="151"/>
      <c r="Z29" s="151"/>
      <c r="AA29" s="151"/>
      <c r="AB29" s="151"/>
      <c r="AC29" s="151"/>
      <c r="AD29" s="151"/>
      <c r="AE29" s="151"/>
      <c r="AF29" s="151"/>
      <c r="AG29" s="151"/>
      <c r="AH29" s="151"/>
      <c r="AI29" s="151"/>
      <c r="AJ29" s="151"/>
      <c r="AK29" s="151"/>
      <c r="AL29" s="151"/>
      <c r="AM29" s="151"/>
      <c r="AN29" s="151"/>
      <c r="AO29" s="151"/>
      <c r="AP29" s="151"/>
      <c r="AQ29" s="151"/>
      <c r="AR29" s="157"/>
    </row>
    <row r="30" spans="1:44" ht="17.25" customHeight="1" thickBot="1">
      <c r="A30" s="170"/>
      <c r="B30" s="171"/>
      <c r="C30" s="171"/>
      <c r="D30" s="151"/>
      <c r="E30" s="151"/>
      <c r="F30" s="151"/>
      <c r="G30" s="151"/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1"/>
      <c r="AF30" s="151"/>
      <c r="AG30" s="151"/>
      <c r="AH30" s="151"/>
      <c r="AI30" s="151"/>
      <c r="AJ30" s="151"/>
      <c r="AK30" s="151"/>
      <c r="AL30" s="151"/>
      <c r="AM30" s="151"/>
      <c r="AN30" s="151"/>
      <c r="AO30" s="151"/>
      <c r="AP30" s="151"/>
      <c r="AQ30" s="151"/>
      <c r="AR30" s="157"/>
    </row>
    <row r="31" spans="1:44" ht="17.25" customHeight="1">
      <c r="A31" s="136" t="s">
        <v>49</v>
      </c>
      <c r="B31" s="137"/>
      <c r="C31" s="137"/>
      <c r="D31" s="137"/>
      <c r="E31" s="137"/>
      <c r="F31" s="137"/>
      <c r="G31" s="137"/>
      <c r="H31" s="137"/>
      <c r="I31" s="137"/>
      <c r="J31" s="137"/>
      <c r="K31" s="137"/>
      <c r="L31" s="137"/>
      <c r="M31" s="137"/>
      <c r="N31" s="137"/>
      <c r="O31" s="137"/>
      <c r="P31" s="137"/>
      <c r="Q31" s="137"/>
      <c r="R31" s="137"/>
      <c r="S31" s="137"/>
      <c r="T31" s="137"/>
      <c r="U31" s="137"/>
      <c r="V31" s="137"/>
      <c r="W31" s="137"/>
      <c r="X31" s="137"/>
      <c r="Y31" s="137"/>
      <c r="Z31" s="137"/>
      <c r="AA31" s="137"/>
      <c r="AB31" s="137"/>
      <c r="AC31" s="137"/>
      <c r="AD31" s="137"/>
      <c r="AE31" s="137"/>
      <c r="AF31" s="137"/>
      <c r="AG31" s="137"/>
      <c r="AH31" s="137"/>
      <c r="AI31" s="137"/>
      <c r="AJ31" s="137"/>
      <c r="AK31" s="137"/>
      <c r="AL31" s="137"/>
      <c r="AM31" s="137"/>
      <c r="AN31" s="137"/>
      <c r="AO31" s="137"/>
      <c r="AP31" s="137"/>
      <c r="AQ31" s="137"/>
      <c r="AR31" s="138"/>
    </row>
    <row r="32" spans="1:44" ht="17.25" customHeight="1">
      <c r="A32" s="139"/>
      <c r="B32" s="140"/>
      <c r="C32" s="140"/>
      <c r="D32" s="140"/>
      <c r="E32" s="140"/>
      <c r="F32" s="140"/>
      <c r="G32" s="140"/>
      <c r="H32" s="140"/>
      <c r="I32" s="140"/>
      <c r="J32" s="140"/>
      <c r="K32" s="140"/>
      <c r="L32" s="140"/>
      <c r="M32" s="140"/>
      <c r="N32" s="140"/>
      <c r="O32" s="140"/>
      <c r="P32" s="140"/>
      <c r="Q32" s="140"/>
      <c r="R32" s="140"/>
      <c r="S32" s="140"/>
      <c r="T32" s="140"/>
      <c r="U32" s="140"/>
      <c r="V32" s="140"/>
      <c r="W32" s="140"/>
      <c r="X32" s="140"/>
      <c r="Y32" s="140"/>
      <c r="Z32" s="140"/>
      <c r="AA32" s="140"/>
      <c r="AB32" s="140"/>
      <c r="AC32" s="140"/>
      <c r="AD32" s="140"/>
      <c r="AE32" s="140"/>
      <c r="AF32" s="140"/>
      <c r="AG32" s="140"/>
      <c r="AH32" s="140"/>
      <c r="AI32" s="140"/>
      <c r="AJ32" s="140"/>
      <c r="AK32" s="140"/>
      <c r="AL32" s="140"/>
      <c r="AM32" s="140"/>
      <c r="AN32" s="140"/>
      <c r="AO32" s="140"/>
      <c r="AP32" s="140"/>
      <c r="AQ32" s="140"/>
      <c r="AR32" s="141"/>
    </row>
    <row r="33" spans="1:44" ht="17.25" customHeight="1">
      <c r="A33" s="142" t="s">
        <v>50</v>
      </c>
      <c r="B33" s="143"/>
      <c r="C33" s="143"/>
      <c r="D33" s="143"/>
      <c r="E33" s="143"/>
      <c r="F33" s="143"/>
      <c r="G33" s="143"/>
      <c r="H33" s="143"/>
      <c r="I33" s="143"/>
      <c r="J33" s="143"/>
      <c r="K33" s="143"/>
      <c r="L33" s="143"/>
      <c r="M33" s="143"/>
      <c r="N33" s="143"/>
      <c r="O33" s="143"/>
      <c r="P33" s="143"/>
      <c r="Q33" s="143"/>
      <c r="R33" s="143"/>
      <c r="S33" s="143"/>
      <c r="T33" s="143"/>
      <c r="U33" s="143"/>
      <c r="V33" s="143"/>
      <c r="W33" s="143"/>
      <c r="X33" s="143"/>
      <c r="Y33" s="143"/>
      <c r="Z33" s="143"/>
      <c r="AA33" s="143"/>
      <c r="AB33" s="143"/>
      <c r="AC33" s="143"/>
      <c r="AD33" s="143"/>
      <c r="AE33" s="143"/>
      <c r="AF33" s="143"/>
      <c r="AG33" s="143"/>
      <c r="AH33" s="143"/>
      <c r="AI33" s="143"/>
      <c r="AJ33" s="143"/>
      <c r="AK33" s="143"/>
      <c r="AL33" s="143"/>
      <c r="AM33" s="143"/>
      <c r="AN33" s="143"/>
      <c r="AO33" s="143"/>
      <c r="AP33" s="143"/>
      <c r="AQ33" s="143"/>
      <c r="AR33" s="144"/>
    </row>
    <row r="34" spans="1:44" ht="17.25" customHeight="1">
      <c r="A34" s="145"/>
      <c r="B34" s="146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46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M34" s="146"/>
      <c r="AN34" s="146"/>
      <c r="AO34" s="146"/>
      <c r="AP34" s="146"/>
      <c r="AQ34" s="146"/>
      <c r="AR34" s="147"/>
    </row>
    <row r="35" spans="1:44" ht="17.25" customHeight="1" thickBot="1">
      <c r="A35" s="114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15"/>
      <c r="AH35" s="115"/>
      <c r="AI35" s="115"/>
      <c r="AJ35" s="115"/>
      <c r="AK35" s="115"/>
      <c r="AL35" s="115"/>
      <c r="AM35" s="115"/>
      <c r="AN35" s="115"/>
      <c r="AO35" s="115"/>
      <c r="AP35" s="115"/>
      <c r="AQ35" s="115"/>
      <c r="AR35" s="116"/>
    </row>
    <row r="36" spans="1:44" ht="17.25" customHeight="1">
      <c r="A36" s="117" t="s">
        <v>51</v>
      </c>
      <c r="B36" s="118"/>
      <c r="C36" s="118"/>
      <c r="D36" s="123" t="s">
        <v>52</v>
      </c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5" t="s">
        <v>53</v>
      </c>
      <c r="V36" s="125"/>
      <c r="W36" s="125"/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6"/>
    </row>
    <row r="37" spans="1:44" ht="17.25" customHeight="1">
      <c r="A37" s="119"/>
      <c r="B37" s="120"/>
      <c r="C37" s="120"/>
      <c r="D37" s="127" t="s">
        <v>54</v>
      </c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T37" s="128"/>
      <c r="U37" s="129" t="s">
        <v>55</v>
      </c>
      <c r="V37" s="129"/>
      <c r="W37" s="129"/>
      <c r="X37" s="129"/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  <c r="AI37" s="129"/>
      <c r="AJ37" s="129"/>
      <c r="AK37" s="129"/>
      <c r="AL37" s="129"/>
      <c r="AM37" s="129"/>
      <c r="AN37" s="129"/>
      <c r="AO37" s="129"/>
      <c r="AP37" s="129"/>
      <c r="AQ37" s="129"/>
      <c r="AR37" s="130"/>
    </row>
    <row r="38" spans="1:44" ht="17.25" customHeight="1">
      <c r="A38" s="119"/>
      <c r="B38" s="120"/>
      <c r="C38" s="120"/>
      <c r="D38" s="127" t="s">
        <v>56</v>
      </c>
      <c r="E38" s="128"/>
      <c r="F38" s="128"/>
      <c r="G38" s="128"/>
      <c r="H38" s="128"/>
      <c r="I38" s="109" t="s">
        <v>57</v>
      </c>
      <c r="J38" s="109"/>
      <c r="K38" s="109"/>
      <c r="L38" s="109"/>
      <c r="M38" s="109"/>
      <c r="N38" s="109"/>
      <c r="O38" s="109" t="s">
        <v>58</v>
      </c>
      <c r="P38" s="109"/>
      <c r="Q38" s="109"/>
      <c r="R38" s="109"/>
      <c r="S38" s="109"/>
      <c r="T38" s="109"/>
      <c r="U38" s="109"/>
      <c r="V38" s="109"/>
      <c r="W38" s="109" t="s">
        <v>59</v>
      </c>
      <c r="X38" s="109"/>
      <c r="Y38" s="109"/>
      <c r="Z38" s="109"/>
      <c r="AA38" s="109"/>
      <c r="AB38" s="109"/>
      <c r="AC38" s="109"/>
      <c r="AD38" s="109"/>
      <c r="AE38" s="109"/>
      <c r="AF38" s="109"/>
      <c r="AG38" s="109" t="s">
        <v>60</v>
      </c>
      <c r="AH38" s="109"/>
      <c r="AI38" s="109"/>
      <c r="AJ38" s="109"/>
      <c r="AK38" s="109"/>
      <c r="AL38" s="109"/>
      <c r="AM38" s="109"/>
      <c r="AN38" s="109"/>
      <c r="AO38" s="109"/>
      <c r="AP38" s="109"/>
      <c r="AQ38" s="109"/>
      <c r="AR38" s="110"/>
    </row>
    <row r="39" spans="1:44" ht="17.25" customHeight="1">
      <c r="A39" s="119"/>
      <c r="B39" s="120"/>
      <c r="C39" s="120"/>
      <c r="D39" s="111" t="s">
        <v>61</v>
      </c>
      <c r="E39" s="109"/>
      <c r="F39" s="109"/>
      <c r="G39" s="109"/>
      <c r="H39" s="109"/>
      <c r="I39" s="109"/>
      <c r="J39" s="109"/>
      <c r="K39" s="109" t="s">
        <v>62</v>
      </c>
      <c r="L39" s="109"/>
      <c r="M39" s="109"/>
      <c r="N39" s="109"/>
      <c r="O39" s="109"/>
      <c r="P39" s="109"/>
      <c r="Q39" s="109"/>
      <c r="R39" s="109"/>
      <c r="S39" s="112"/>
      <c r="T39" s="112"/>
      <c r="U39" s="112"/>
      <c r="V39" s="112"/>
      <c r="W39" s="112"/>
      <c r="X39" s="112"/>
      <c r="Y39" s="112"/>
      <c r="Z39" s="109" t="s">
        <v>63</v>
      </c>
      <c r="AA39" s="109"/>
      <c r="AB39" s="109"/>
      <c r="AC39" s="109"/>
      <c r="AD39" s="109"/>
      <c r="AE39" s="109"/>
      <c r="AF39" s="109"/>
      <c r="AG39" s="109"/>
      <c r="AH39" s="109"/>
      <c r="AI39" s="109"/>
      <c r="AJ39" s="109"/>
      <c r="AK39" s="112"/>
      <c r="AL39" s="112"/>
      <c r="AM39" s="112"/>
      <c r="AN39" s="112"/>
      <c r="AO39" s="112"/>
      <c r="AP39" s="112"/>
      <c r="AQ39" s="112"/>
      <c r="AR39" s="113"/>
    </row>
    <row r="40" spans="1:44" ht="17.25" customHeight="1">
      <c r="A40" s="119"/>
      <c r="B40" s="120"/>
      <c r="C40" s="120"/>
      <c r="D40" s="131" t="s">
        <v>64</v>
      </c>
      <c r="E40" s="131"/>
      <c r="F40" s="131"/>
      <c r="G40" s="131"/>
      <c r="H40" s="131"/>
      <c r="I40" s="131"/>
      <c r="J40" s="131"/>
      <c r="K40" s="131"/>
      <c r="L40" s="131"/>
      <c r="M40" s="131"/>
      <c r="N40" s="131"/>
      <c r="O40" s="131"/>
      <c r="P40" s="131"/>
      <c r="Q40" s="131"/>
      <c r="R40" s="131"/>
      <c r="S40" s="131"/>
      <c r="T40" s="131"/>
      <c r="U40" s="131"/>
      <c r="V40" s="131"/>
      <c r="W40" s="131"/>
      <c r="X40" s="131"/>
      <c r="Y40" s="131"/>
      <c r="Z40" s="132" t="s">
        <v>65</v>
      </c>
      <c r="AA40" s="132"/>
      <c r="AB40" s="132"/>
      <c r="AC40" s="132"/>
      <c r="AD40" s="132"/>
      <c r="AE40" s="131" t="s">
        <v>66</v>
      </c>
      <c r="AF40" s="131"/>
      <c r="AG40" s="131"/>
      <c r="AH40" s="131"/>
      <c r="AI40" s="131"/>
      <c r="AJ40" s="131"/>
      <c r="AK40" s="131"/>
      <c r="AL40" s="133" t="s">
        <v>67</v>
      </c>
      <c r="AM40" s="133"/>
      <c r="AN40" s="133"/>
      <c r="AO40" s="134" t="s">
        <v>68</v>
      </c>
      <c r="AP40" s="133"/>
      <c r="AQ40" s="133"/>
      <c r="AR40" s="135"/>
    </row>
    <row r="41" spans="1:44" ht="17.25" customHeight="1">
      <c r="A41" s="119"/>
      <c r="B41" s="120"/>
      <c r="C41" s="120"/>
      <c r="D41" s="100" t="s">
        <v>69</v>
      </c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1"/>
      <c r="AA41" s="101"/>
      <c r="AB41" s="101"/>
      <c r="AC41" s="101"/>
      <c r="AD41" s="101"/>
      <c r="AE41" s="102"/>
      <c r="AF41" s="102"/>
      <c r="AG41" s="102"/>
      <c r="AH41" s="102"/>
      <c r="AI41" s="102"/>
      <c r="AJ41" s="102"/>
      <c r="AK41" s="102"/>
      <c r="AL41" s="101"/>
      <c r="AM41" s="101"/>
      <c r="AN41" s="101"/>
      <c r="AO41" s="101"/>
      <c r="AP41" s="101"/>
      <c r="AQ41" s="101"/>
      <c r="AR41" s="103"/>
    </row>
    <row r="42" spans="1:44" ht="17.25" customHeight="1">
      <c r="A42" s="119"/>
      <c r="B42" s="120"/>
      <c r="C42" s="120"/>
      <c r="D42" s="106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8"/>
      <c r="Z42" s="101"/>
      <c r="AA42" s="101"/>
      <c r="AB42" s="101"/>
      <c r="AC42" s="101"/>
      <c r="AD42" s="101"/>
      <c r="AE42" s="102"/>
      <c r="AF42" s="102"/>
      <c r="AG42" s="102"/>
      <c r="AH42" s="102"/>
      <c r="AI42" s="102"/>
      <c r="AJ42" s="102"/>
      <c r="AK42" s="102"/>
      <c r="AL42" s="101"/>
      <c r="AM42" s="101"/>
      <c r="AN42" s="101"/>
      <c r="AO42" s="101"/>
      <c r="AP42" s="101"/>
      <c r="AQ42" s="101"/>
      <c r="AR42" s="103"/>
    </row>
    <row r="43" spans="1:44" ht="17.25" customHeight="1">
      <c r="A43" s="119"/>
      <c r="B43" s="120"/>
      <c r="C43" s="120"/>
      <c r="D43" s="106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8"/>
      <c r="Z43" s="101"/>
      <c r="AA43" s="101"/>
      <c r="AB43" s="101"/>
      <c r="AC43" s="101"/>
      <c r="AD43" s="101"/>
      <c r="AE43" s="102"/>
      <c r="AF43" s="102"/>
      <c r="AG43" s="102"/>
      <c r="AH43" s="102"/>
      <c r="AI43" s="102"/>
      <c r="AJ43" s="102"/>
      <c r="AK43" s="102"/>
      <c r="AL43" s="101"/>
      <c r="AM43" s="101"/>
      <c r="AN43" s="101"/>
      <c r="AO43" s="101"/>
      <c r="AP43" s="101"/>
      <c r="AQ43" s="101"/>
      <c r="AR43" s="103"/>
    </row>
    <row r="44" spans="1:44" ht="17.25" customHeight="1">
      <c r="A44" s="119"/>
      <c r="B44" s="120"/>
      <c r="C44" s="120"/>
      <c r="D44" s="106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8"/>
      <c r="Z44" s="101"/>
      <c r="AA44" s="101"/>
      <c r="AB44" s="101"/>
      <c r="AC44" s="101"/>
      <c r="AD44" s="101"/>
      <c r="AE44" s="102"/>
      <c r="AF44" s="102"/>
      <c r="AG44" s="102"/>
      <c r="AH44" s="102"/>
      <c r="AI44" s="102"/>
      <c r="AJ44" s="102"/>
      <c r="AK44" s="102"/>
      <c r="AL44" s="101"/>
      <c r="AM44" s="101"/>
      <c r="AN44" s="101"/>
      <c r="AO44" s="101"/>
      <c r="AP44" s="101"/>
      <c r="AQ44" s="101"/>
      <c r="AR44" s="103"/>
    </row>
    <row r="45" spans="1:44" ht="17.25" customHeight="1">
      <c r="A45" s="119"/>
      <c r="B45" s="120"/>
      <c r="C45" s="12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1"/>
      <c r="AA45" s="101"/>
      <c r="AB45" s="101"/>
      <c r="AC45" s="101"/>
      <c r="AD45" s="101"/>
      <c r="AE45" s="102"/>
      <c r="AF45" s="102"/>
      <c r="AG45" s="102"/>
      <c r="AH45" s="102"/>
      <c r="AI45" s="102"/>
      <c r="AJ45" s="102"/>
      <c r="AK45" s="102"/>
      <c r="AL45" s="101"/>
      <c r="AM45" s="101"/>
      <c r="AN45" s="101"/>
      <c r="AO45" s="101"/>
      <c r="AP45" s="101"/>
      <c r="AQ45" s="101"/>
      <c r="AR45" s="103"/>
    </row>
    <row r="46" spans="1:44" ht="17.25" customHeight="1">
      <c r="A46" s="119"/>
      <c r="B46" s="120"/>
      <c r="C46" s="12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1"/>
      <c r="AA46" s="101"/>
      <c r="AB46" s="101"/>
      <c r="AC46" s="101"/>
      <c r="AD46" s="101"/>
      <c r="AE46" s="102"/>
      <c r="AF46" s="102"/>
      <c r="AG46" s="102"/>
      <c r="AH46" s="102"/>
      <c r="AI46" s="102"/>
      <c r="AJ46" s="102"/>
      <c r="AK46" s="102"/>
      <c r="AL46" s="101"/>
      <c r="AM46" s="101"/>
      <c r="AN46" s="101"/>
      <c r="AO46" s="101"/>
      <c r="AP46" s="101"/>
      <c r="AQ46" s="101"/>
      <c r="AR46" s="103"/>
    </row>
    <row r="47" spans="1:44" ht="17.25" customHeight="1">
      <c r="A47" s="119"/>
      <c r="B47" s="120"/>
      <c r="C47" s="120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4"/>
      <c r="W47" s="104"/>
      <c r="X47" s="104"/>
      <c r="Y47" s="104"/>
      <c r="Z47" s="105"/>
      <c r="AA47" s="105"/>
      <c r="AB47" s="105"/>
      <c r="AC47" s="105"/>
      <c r="AD47" s="105"/>
      <c r="AE47" s="102"/>
      <c r="AF47" s="102"/>
      <c r="AG47" s="102"/>
      <c r="AH47" s="102"/>
      <c r="AI47" s="102"/>
      <c r="AJ47" s="102"/>
      <c r="AK47" s="102"/>
      <c r="AL47" s="101"/>
      <c r="AM47" s="101"/>
      <c r="AN47" s="101"/>
      <c r="AO47" s="101"/>
      <c r="AP47" s="101"/>
      <c r="AQ47" s="101"/>
      <c r="AR47" s="103"/>
    </row>
    <row r="48" spans="1:44" ht="17.25" customHeight="1">
      <c r="A48" s="119"/>
      <c r="B48" s="120"/>
      <c r="C48" s="120"/>
      <c r="D48" s="94" t="s">
        <v>70</v>
      </c>
      <c r="E48" s="95"/>
      <c r="F48" s="95"/>
      <c r="G48" s="95"/>
      <c r="H48" s="95"/>
      <c r="I48" s="95"/>
      <c r="J48" s="95"/>
      <c r="K48" s="95"/>
      <c r="L48" s="96" t="s">
        <v>71</v>
      </c>
      <c r="M48" s="96"/>
      <c r="N48" s="96"/>
      <c r="O48" s="96"/>
      <c r="P48" s="96"/>
      <c r="Q48" s="96"/>
      <c r="R48" s="96" t="s">
        <v>72</v>
      </c>
      <c r="S48" s="96"/>
      <c r="T48" s="96"/>
      <c r="U48" s="96"/>
      <c r="V48" s="96"/>
      <c r="W48" s="96" t="s">
        <v>73</v>
      </c>
      <c r="X48" s="96"/>
      <c r="Y48" s="96"/>
      <c r="Z48" s="96"/>
      <c r="AA48" s="96"/>
      <c r="AB48" s="96"/>
      <c r="AC48" s="96"/>
      <c r="AD48" s="97"/>
      <c r="AE48" s="98"/>
      <c r="AF48" s="99"/>
      <c r="AG48" s="99"/>
      <c r="AH48" s="99"/>
      <c r="AI48" s="99"/>
      <c r="AJ48" s="99"/>
      <c r="AK48" s="99"/>
      <c r="AL48" s="84"/>
      <c r="AM48" s="84"/>
      <c r="AN48" s="84"/>
      <c r="AO48" s="84"/>
      <c r="AP48" s="84"/>
      <c r="AQ48" s="84"/>
      <c r="AR48" s="85"/>
    </row>
    <row r="49" spans="1:44" ht="17.25" customHeight="1">
      <c r="A49" s="119"/>
      <c r="B49" s="120"/>
      <c r="C49" s="120"/>
      <c r="D49" s="86" t="s">
        <v>74</v>
      </c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7" t="s">
        <v>75</v>
      </c>
      <c r="AF49" s="87"/>
      <c r="AG49" s="87"/>
      <c r="AH49" s="87"/>
      <c r="AI49" s="87"/>
      <c r="AJ49" s="87"/>
      <c r="AK49" s="87"/>
      <c r="AL49" s="88"/>
      <c r="AM49" s="88"/>
      <c r="AN49" s="88"/>
      <c r="AO49" s="84"/>
      <c r="AP49" s="84"/>
      <c r="AQ49" s="84"/>
      <c r="AR49" s="85"/>
    </row>
    <row r="50" spans="1:44" ht="17.25" customHeight="1">
      <c r="A50" s="119"/>
      <c r="B50" s="120"/>
      <c r="C50" s="120"/>
      <c r="D50" s="89" t="s">
        <v>76</v>
      </c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0"/>
      <c r="R50" s="90"/>
      <c r="S50" s="90"/>
      <c r="T50" s="90"/>
      <c r="U50" s="90"/>
      <c r="V50" s="90"/>
      <c r="W50" s="90"/>
      <c r="X50" s="90"/>
      <c r="Y50" s="90"/>
      <c r="Z50" s="90"/>
      <c r="AA50" s="90"/>
      <c r="AB50" s="90"/>
      <c r="AC50" s="90"/>
      <c r="AD50" s="90"/>
      <c r="AE50" s="90"/>
      <c r="AF50" s="90"/>
      <c r="AG50" s="90"/>
      <c r="AH50" s="90"/>
      <c r="AI50" s="90"/>
      <c r="AJ50" s="90"/>
      <c r="AK50" s="90"/>
      <c r="AL50" s="90"/>
      <c r="AM50" s="90"/>
      <c r="AN50" s="16"/>
      <c r="AO50" s="91"/>
      <c r="AP50" s="92"/>
      <c r="AQ50" s="92"/>
      <c r="AR50" s="93"/>
    </row>
    <row r="51" spans="1:44" ht="17.25" customHeight="1">
      <c r="A51" s="119"/>
      <c r="B51" s="120"/>
      <c r="C51" s="120"/>
      <c r="D51" s="69" t="s">
        <v>77</v>
      </c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1" t="s">
        <v>35</v>
      </c>
      <c r="AB51" s="71"/>
      <c r="AC51" s="71"/>
      <c r="AD51" s="72"/>
      <c r="AE51" s="73"/>
      <c r="AF51" s="73"/>
      <c r="AG51" s="73"/>
      <c r="AH51" s="73"/>
      <c r="AI51" s="73"/>
      <c r="AJ51" s="74" t="s">
        <v>78</v>
      </c>
      <c r="AK51" s="74"/>
      <c r="AL51" s="74"/>
      <c r="AM51" s="75"/>
      <c r="AN51" s="75"/>
      <c r="AO51" s="75"/>
      <c r="AP51" s="75"/>
      <c r="AQ51" s="75"/>
      <c r="AR51" s="76"/>
    </row>
    <row r="52" spans="1:44" ht="17.25" customHeight="1" thickBot="1">
      <c r="A52" s="121"/>
      <c r="B52" s="122"/>
      <c r="C52" s="122"/>
      <c r="D52" s="77" t="s">
        <v>79</v>
      </c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9" t="s">
        <v>35</v>
      </c>
      <c r="AB52" s="79"/>
      <c r="AC52" s="79"/>
      <c r="AD52" s="80"/>
      <c r="AE52" s="81"/>
      <c r="AF52" s="81"/>
      <c r="AG52" s="81"/>
      <c r="AH52" s="81"/>
      <c r="AI52" s="81"/>
      <c r="AJ52" s="82" t="s">
        <v>78</v>
      </c>
      <c r="AK52" s="82"/>
      <c r="AL52" s="82"/>
      <c r="AM52" s="81"/>
      <c r="AN52" s="81"/>
      <c r="AO52" s="81"/>
      <c r="AP52" s="81"/>
      <c r="AQ52" s="81"/>
      <c r="AR52" s="83"/>
    </row>
    <row r="53" spans="1:44" ht="17.25" customHeight="1" thickBot="1">
      <c r="A53" s="54" t="s">
        <v>80</v>
      </c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6"/>
      <c r="Y53" s="56"/>
      <c r="Z53" s="56"/>
      <c r="AA53" s="56"/>
      <c r="AB53" s="56"/>
      <c r="AC53" s="56"/>
      <c r="AD53" s="56"/>
      <c r="AE53" s="56"/>
      <c r="AF53" s="56"/>
      <c r="AG53" s="56"/>
      <c r="AH53" s="56"/>
      <c r="AI53" s="56"/>
      <c r="AJ53" s="56"/>
      <c r="AK53" s="56"/>
      <c r="AL53" s="56"/>
      <c r="AM53" s="56"/>
      <c r="AN53" s="56"/>
      <c r="AO53" s="56"/>
      <c r="AP53" s="56"/>
      <c r="AQ53" s="56"/>
      <c r="AR53" s="57"/>
    </row>
    <row r="54" spans="1:44" ht="17.25" customHeight="1">
      <c r="A54" s="58" t="s">
        <v>81</v>
      </c>
      <c r="B54" s="59"/>
      <c r="C54" s="59"/>
      <c r="D54" s="59"/>
      <c r="E54" s="59"/>
      <c r="F54" s="62" t="s">
        <v>82</v>
      </c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2"/>
      <c r="AJ54" s="62"/>
      <c r="AK54" s="62"/>
      <c r="AL54" s="62"/>
      <c r="AM54" s="62"/>
      <c r="AN54" s="62"/>
      <c r="AO54" s="62"/>
      <c r="AP54" s="62"/>
      <c r="AQ54" s="62"/>
      <c r="AR54" s="63"/>
    </row>
    <row r="55" spans="1:44" ht="17.25" customHeight="1">
      <c r="A55" s="60"/>
      <c r="B55" s="61"/>
      <c r="C55" s="61"/>
      <c r="D55" s="61"/>
      <c r="E55" s="61"/>
      <c r="F55" s="64" t="s">
        <v>83</v>
      </c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</row>
    <row r="56" spans="1:44" ht="17.25" customHeight="1" thickBot="1">
      <c r="A56" s="66" t="s">
        <v>84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8"/>
    </row>
    <row r="57" spans="1:44" ht="1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</row>
  </sheetData>
  <mergeCells count="148">
    <mergeCell ref="AE3:AG3"/>
    <mergeCell ref="AH3:AK3"/>
    <mergeCell ref="AL3:AR4"/>
    <mergeCell ref="AE4:AH4"/>
    <mergeCell ref="AI4:AK4"/>
    <mergeCell ref="A5:D5"/>
    <mergeCell ref="E5:P5"/>
    <mergeCell ref="Q5:W5"/>
    <mergeCell ref="X5:AR5"/>
    <mergeCell ref="A1:J4"/>
    <mergeCell ref="K1:M2"/>
    <mergeCell ref="N1:AD2"/>
    <mergeCell ref="AE1:AG1"/>
    <mergeCell ref="AH1:AK1"/>
    <mergeCell ref="AL1:AR2"/>
    <mergeCell ref="AE2:AG2"/>
    <mergeCell ref="AH2:AK2"/>
    <mergeCell ref="K3:M4"/>
    <mergeCell ref="N3:AD4"/>
    <mergeCell ref="N8:V8"/>
    <mergeCell ref="W8:Z8"/>
    <mergeCell ref="AA8:AJ8"/>
    <mergeCell ref="AK8:AN8"/>
    <mergeCell ref="AO8:AR8"/>
    <mergeCell ref="A8:D8"/>
    <mergeCell ref="E8:M8"/>
    <mergeCell ref="A6:E6"/>
    <mergeCell ref="F6:P6"/>
    <mergeCell ref="Q6:W6"/>
    <mergeCell ref="X6:AR6"/>
    <mergeCell ref="A7:M7"/>
    <mergeCell ref="N7:V7"/>
    <mergeCell ref="W7:Z7"/>
    <mergeCell ref="AA7:AJ7"/>
    <mergeCell ref="AK7:AN7"/>
    <mergeCell ref="AO7:AR7"/>
    <mergeCell ref="D17:AR17"/>
    <mergeCell ref="D18:AR18"/>
    <mergeCell ref="D19:AR19"/>
    <mergeCell ref="D20:AR20"/>
    <mergeCell ref="D21:AR21"/>
    <mergeCell ref="D22:AR22"/>
    <mergeCell ref="A9:C30"/>
    <mergeCell ref="D9:AR9"/>
    <mergeCell ref="D10:W10"/>
    <mergeCell ref="X10:AR10"/>
    <mergeCell ref="D11:AR11"/>
    <mergeCell ref="D12:AR12"/>
    <mergeCell ref="D13:AR13"/>
    <mergeCell ref="D14:AR14"/>
    <mergeCell ref="D15:AR15"/>
    <mergeCell ref="D16:AR16"/>
    <mergeCell ref="D29:AR29"/>
    <mergeCell ref="D30:AR30"/>
    <mergeCell ref="A31:AR31"/>
    <mergeCell ref="A32:AR32"/>
    <mergeCell ref="A33:AR33"/>
    <mergeCell ref="A34:AR34"/>
    <mergeCell ref="D23:AR23"/>
    <mergeCell ref="D24:AR24"/>
    <mergeCell ref="D25:AR25"/>
    <mergeCell ref="D26:AR26"/>
    <mergeCell ref="D27:AR28"/>
    <mergeCell ref="AG38:AR38"/>
    <mergeCell ref="D39:J39"/>
    <mergeCell ref="K39:R39"/>
    <mergeCell ref="S39:Y39"/>
    <mergeCell ref="Z39:AJ39"/>
    <mergeCell ref="AK39:AR39"/>
    <mergeCell ref="A35:AR35"/>
    <mergeCell ref="A36:C52"/>
    <mergeCell ref="D36:T36"/>
    <mergeCell ref="U36:AR36"/>
    <mergeCell ref="D37:T37"/>
    <mergeCell ref="U37:AR37"/>
    <mergeCell ref="D38:H38"/>
    <mergeCell ref="I38:N38"/>
    <mergeCell ref="O38:V38"/>
    <mergeCell ref="W38:AF38"/>
    <mergeCell ref="D40:Y40"/>
    <mergeCell ref="Z40:AD40"/>
    <mergeCell ref="AE40:AK40"/>
    <mergeCell ref="AL40:AN40"/>
    <mergeCell ref="AO40:AR40"/>
    <mergeCell ref="D41:Y41"/>
    <mergeCell ref="Z41:AD41"/>
    <mergeCell ref="AE41:AK41"/>
    <mergeCell ref="AL41:AN41"/>
    <mergeCell ref="AO41:AR41"/>
    <mergeCell ref="D42:Y42"/>
    <mergeCell ref="Z42:AD42"/>
    <mergeCell ref="AE42:AK42"/>
    <mergeCell ref="AL42:AN42"/>
    <mergeCell ref="AO42:AR42"/>
    <mergeCell ref="D43:Y43"/>
    <mergeCell ref="Z43:AD43"/>
    <mergeCell ref="AE43:AK43"/>
    <mergeCell ref="AL43:AN43"/>
    <mergeCell ref="AO43:AR43"/>
    <mergeCell ref="D44:Y44"/>
    <mergeCell ref="Z44:AD44"/>
    <mergeCell ref="AE44:AK44"/>
    <mergeCell ref="AL44:AN44"/>
    <mergeCell ref="AO44:AR44"/>
    <mergeCell ref="D45:Y45"/>
    <mergeCell ref="Z45:AD45"/>
    <mergeCell ref="AE45:AK45"/>
    <mergeCell ref="AL45:AN45"/>
    <mergeCell ref="AO45:AR45"/>
    <mergeCell ref="D46:Y46"/>
    <mergeCell ref="Z46:AD46"/>
    <mergeCell ref="AE46:AK46"/>
    <mergeCell ref="AL46:AN46"/>
    <mergeCell ref="AO46:AR46"/>
    <mergeCell ref="D47:Y47"/>
    <mergeCell ref="Z47:AD47"/>
    <mergeCell ref="AE47:AK47"/>
    <mergeCell ref="AL47:AN47"/>
    <mergeCell ref="AO47:AR47"/>
    <mergeCell ref="AO48:AR48"/>
    <mergeCell ref="D49:AD49"/>
    <mergeCell ref="AE49:AK49"/>
    <mergeCell ref="AL49:AN49"/>
    <mergeCell ref="AO49:AR49"/>
    <mergeCell ref="D50:AM50"/>
    <mergeCell ref="AO50:AR50"/>
    <mergeCell ref="D48:K48"/>
    <mergeCell ref="L48:Q48"/>
    <mergeCell ref="R48:V48"/>
    <mergeCell ref="W48:AD48"/>
    <mergeCell ref="AE48:AK48"/>
    <mergeCell ref="AL48:AN48"/>
    <mergeCell ref="A53:W53"/>
    <mergeCell ref="X53:AR53"/>
    <mergeCell ref="A54:E55"/>
    <mergeCell ref="F54:AR54"/>
    <mergeCell ref="F55:AR55"/>
    <mergeCell ref="A56:AR56"/>
    <mergeCell ref="D51:Z51"/>
    <mergeCell ref="AA51:AC51"/>
    <mergeCell ref="AD51:AI51"/>
    <mergeCell ref="AJ51:AL51"/>
    <mergeCell ref="AM51:AR51"/>
    <mergeCell ref="D52:Z52"/>
    <mergeCell ref="AA52:AC52"/>
    <mergeCell ref="AD52:AI52"/>
    <mergeCell ref="AJ52:AL52"/>
    <mergeCell ref="AM52:AR52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"/>
    </sheetView>
  </sheetViews>
  <sheetFormatPr baseColWidth="10" defaultRowHeight="12.75"/>
  <sheetData>
    <row r="1" spans="1:2">
      <c r="A1" s="3" t="s">
        <v>18</v>
      </c>
      <c r="B1" s="3" t="s">
        <v>19</v>
      </c>
    </row>
    <row r="2" spans="1:2">
      <c r="A2" s="3" t="s">
        <v>20</v>
      </c>
      <c r="B2" s="3" t="s">
        <v>85</v>
      </c>
    </row>
    <row r="3" spans="1:2">
      <c r="A3" s="3" t="s">
        <v>96</v>
      </c>
      <c r="B3" s="3" t="s">
        <v>97</v>
      </c>
    </row>
    <row r="4" spans="1:2">
      <c r="A4" s="3" t="s">
        <v>94</v>
      </c>
      <c r="B4" s="3" t="s">
        <v>95</v>
      </c>
    </row>
  </sheetData>
  <sortState ref="A2:B4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0"/>
  <sheetViews>
    <sheetView workbookViewId="0">
      <selection activeCell="A4" sqref="A4:XFD4"/>
    </sheetView>
  </sheetViews>
  <sheetFormatPr baseColWidth="10" defaultRowHeight="12.75"/>
  <cols>
    <col min="1" max="1" width="15.7109375" style="2" customWidth="1"/>
    <col min="2" max="6" width="11.42578125" style="2"/>
    <col min="7" max="8" width="7.5703125" style="2" customWidth="1"/>
    <col min="9" max="9" width="12.42578125" style="2" customWidth="1"/>
    <col min="10" max="10" width="11.42578125" style="2"/>
    <col min="13" max="13" width="15.140625" customWidth="1"/>
  </cols>
  <sheetData>
    <row r="1" spans="1:13">
      <c r="A1" s="46" t="s">
        <v>8</v>
      </c>
      <c r="B1" s="36" t="s">
        <v>86</v>
      </c>
      <c r="C1" s="265" t="s">
        <v>10</v>
      </c>
      <c r="D1" s="266"/>
      <c r="E1" s="267" t="s">
        <v>11</v>
      </c>
      <c r="F1" s="268"/>
      <c r="G1" s="265" t="s">
        <v>13</v>
      </c>
      <c r="H1" s="266"/>
      <c r="I1" s="267" t="s">
        <v>12</v>
      </c>
      <c r="J1" s="265"/>
      <c r="K1" s="268"/>
      <c r="L1" s="47" t="s">
        <v>24</v>
      </c>
      <c r="M1" s="36" t="s">
        <v>17</v>
      </c>
    </row>
    <row r="2" spans="1:13">
      <c r="A2" s="41"/>
      <c r="B2" s="43"/>
      <c r="C2" s="48"/>
      <c r="D2" s="48"/>
      <c r="E2" s="41"/>
      <c r="F2" s="42"/>
      <c r="G2" s="48"/>
      <c r="H2" s="48"/>
      <c r="I2" s="27" t="s">
        <v>16</v>
      </c>
      <c r="J2" s="4" t="s">
        <v>14</v>
      </c>
      <c r="K2" s="28" t="s">
        <v>15</v>
      </c>
      <c r="L2" s="9"/>
      <c r="M2" s="37"/>
    </row>
    <row r="3" spans="1:13">
      <c r="A3" s="49" t="s">
        <v>7</v>
      </c>
      <c r="B3" s="44" t="s">
        <v>87</v>
      </c>
      <c r="C3" s="271">
        <v>0</v>
      </c>
      <c r="D3" s="26">
        <v>0.05</v>
      </c>
      <c r="E3" s="269">
        <v>0</v>
      </c>
      <c r="F3" s="30">
        <v>0.05</v>
      </c>
      <c r="G3" s="271">
        <v>0</v>
      </c>
      <c r="H3" s="26">
        <v>0.08</v>
      </c>
      <c r="I3" s="29">
        <v>57</v>
      </c>
      <c r="J3" s="5">
        <v>56.8</v>
      </c>
      <c r="K3" s="30">
        <v>57.2</v>
      </c>
      <c r="L3" s="34">
        <v>15.708</v>
      </c>
      <c r="M3" s="38">
        <v>0.05</v>
      </c>
    </row>
    <row r="4" spans="1:13">
      <c r="A4" s="52" t="s">
        <v>103</v>
      </c>
      <c r="B4" s="44" t="s">
        <v>98</v>
      </c>
      <c r="C4" s="271"/>
      <c r="D4" s="26">
        <v>0.08</v>
      </c>
      <c r="E4" s="269"/>
      <c r="F4" s="30">
        <v>7.0000000000000007E-2</v>
      </c>
      <c r="G4" s="271"/>
      <c r="H4" s="26">
        <v>0.06</v>
      </c>
      <c r="I4" s="29">
        <v>62</v>
      </c>
      <c r="J4" s="5">
        <v>61.8</v>
      </c>
      <c r="K4" s="30">
        <v>62.2</v>
      </c>
      <c r="L4" s="35">
        <v>13.852</v>
      </c>
      <c r="M4" s="39">
        <v>0.04</v>
      </c>
    </row>
    <row r="5" spans="1:13">
      <c r="A5" s="52" t="s">
        <v>104</v>
      </c>
      <c r="B5" s="44" t="s">
        <v>29</v>
      </c>
      <c r="C5" s="271"/>
      <c r="D5" s="26">
        <v>0.05</v>
      </c>
      <c r="E5" s="269"/>
      <c r="F5" s="30">
        <v>0.06</v>
      </c>
      <c r="G5" s="271"/>
      <c r="H5" s="26">
        <v>0.04</v>
      </c>
      <c r="I5" s="29">
        <v>67</v>
      </c>
      <c r="J5" s="5">
        <v>66.8</v>
      </c>
      <c r="K5" s="30">
        <v>67.2</v>
      </c>
      <c r="L5" s="35">
        <v>19.658000000000001</v>
      </c>
      <c r="M5" s="38">
        <v>0.05</v>
      </c>
    </row>
    <row r="6" spans="1:13">
      <c r="A6" s="49" t="s">
        <v>105</v>
      </c>
      <c r="B6" s="44" t="s">
        <v>99</v>
      </c>
      <c r="C6" s="271"/>
      <c r="D6" s="26">
        <v>0.03</v>
      </c>
      <c r="E6" s="269"/>
      <c r="F6" s="30">
        <v>0.09</v>
      </c>
      <c r="G6" s="271"/>
      <c r="H6" s="26">
        <v>0.01</v>
      </c>
      <c r="I6" s="29">
        <v>72</v>
      </c>
      <c r="J6" s="5">
        <v>71.8</v>
      </c>
      <c r="K6" s="30">
        <v>72.2</v>
      </c>
      <c r="L6" s="35">
        <v>30.785</v>
      </c>
      <c r="M6" s="39">
        <v>0.06</v>
      </c>
    </row>
    <row r="7" spans="1:13">
      <c r="A7" s="52" t="s">
        <v>106</v>
      </c>
      <c r="B7" s="44" t="s">
        <v>100</v>
      </c>
      <c r="C7" s="271"/>
      <c r="D7" s="26">
        <v>7.0000000000000007E-2</v>
      </c>
      <c r="E7" s="269"/>
      <c r="F7" s="30">
        <v>0.02</v>
      </c>
      <c r="G7" s="271"/>
      <c r="H7" s="26">
        <v>0.05</v>
      </c>
      <c r="I7" s="29">
        <v>77</v>
      </c>
      <c r="J7" s="5">
        <v>76.8</v>
      </c>
      <c r="K7" s="30">
        <v>77.2</v>
      </c>
      <c r="L7" s="35">
        <v>10.06</v>
      </c>
      <c r="M7" s="38">
        <v>7.0000000000000007E-2</v>
      </c>
    </row>
    <row r="8" spans="1:13">
      <c r="A8" s="52" t="s">
        <v>107</v>
      </c>
      <c r="B8" s="44" t="s">
        <v>101</v>
      </c>
      <c r="C8" s="271"/>
      <c r="D8" s="26">
        <v>0.09</v>
      </c>
      <c r="E8" s="269"/>
      <c r="F8" s="30">
        <v>0.01</v>
      </c>
      <c r="G8" s="271"/>
      <c r="H8" s="26">
        <v>5.0000000000000001E-3</v>
      </c>
      <c r="I8" s="29">
        <v>82</v>
      </c>
      <c r="J8" s="5">
        <v>81.8</v>
      </c>
      <c r="K8" s="30">
        <v>82.2</v>
      </c>
      <c r="L8" s="35">
        <v>19.004999999999999</v>
      </c>
      <c r="M8" s="39">
        <v>0.08</v>
      </c>
    </row>
    <row r="9" spans="1:13" ht="13.5" thickBot="1">
      <c r="A9" s="49" t="s">
        <v>108</v>
      </c>
      <c r="B9" s="45" t="s">
        <v>102</v>
      </c>
      <c r="C9" s="272"/>
      <c r="D9" s="50">
        <v>8.9999999999999993E-3</v>
      </c>
      <c r="E9" s="270"/>
      <c r="F9" s="33">
        <v>0.08</v>
      </c>
      <c r="G9" s="272"/>
      <c r="H9" s="50">
        <v>0.1</v>
      </c>
      <c r="I9" s="31">
        <v>87</v>
      </c>
      <c r="J9" s="32">
        <v>86.8</v>
      </c>
      <c r="K9" s="33">
        <v>87.2</v>
      </c>
      <c r="L9" s="51">
        <v>20.001000000000001</v>
      </c>
      <c r="M9" s="40">
        <v>0.09</v>
      </c>
    </row>
    <row r="10" spans="1:13">
      <c r="A10" s="25"/>
      <c r="B10" s="24"/>
    </row>
  </sheetData>
  <mergeCells count="7">
    <mergeCell ref="C1:D1"/>
    <mergeCell ref="G1:H1"/>
    <mergeCell ref="E1:F1"/>
    <mergeCell ref="I1:K1"/>
    <mergeCell ref="E3:E9"/>
    <mergeCell ref="C3:C9"/>
    <mergeCell ref="G3:G9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PV</vt:lpstr>
      <vt:lpstr>FNC</vt:lpstr>
      <vt:lpstr>SS traitant</vt:lpstr>
      <vt:lpstr>n° plan</vt:lpstr>
    </vt:vector>
  </TitlesOfParts>
  <Company>FOREST 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SCHNEE</dc:creator>
  <cp:lastModifiedBy>dorian</cp:lastModifiedBy>
  <cp:lastPrinted>2014-01-29T16:45:49Z</cp:lastPrinted>
  <dcterms:created xsi:type="dcterms:W3CDTF">2014-01-24T14:00:46Z</dcterms:created>
  <dcterms:modified xsi:type="dcterms:W3CDTF">2014-02-03T14:28:56Z</dcterms:modified>
</cp:coreProperties>
</file>