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85" yWindow="210" windowWidth="13350" windowHeight="8505" activeTab="2"/>
  </bookViews>
  <sheets>
    <sheet name="variables" sheetId="1" r:id="rId1"/>
    <sheet name="bdd" sheetId="2" r:id="rId2"/>
    <sheet name="analyse" sheetId="3" r:id="rId3"/>
    <sheet name="print" sheetId="4" r:id="rId4"/>
  </sheets>
  <definedNames>
    <definedName name="_xlnm._FilterDatabase" localSheetId="1" hidden="1">bdd!$C$3:$X$28</definedName>
    <definedName name="_xlnm._FilterDatabase" localSheetId="3" hidden="1">print!$A$4:$F$1039</definedName>
    <definedName name="ansclaire">variables!$E$2:$E$13</definedName>
    <definedName name="_xlnm.Print_Titles" localSheetId="3">print!$4:$4</definedName>
    <definedName name="mat">variables!$A$2:$A$11</definedName>
    <definedName name="matiere">bdd!$CK$3:$CT$3</definedName>
  </definedNames>
  <calcPr calcId="125725"/>
</workbook>
</file>

<file path=xl/calcChain.xml><?xml version="1.0" encoding="utf-8"?>
<calcChain xmlns="http://schemas.openxmlformats.org/spreadsheetml/2006/main">
  <c r="A55" i="4"/>
  <c r="B55"/>
  <c r="C55"/>
  <c r="D55"/>
  <c r="E55"/>
  <c r="F55"/>
  <c r="A56"/>
  <c r="B56"/>
  <c r="C56"/>
  <c r="D56"/>
  <c r="E56"/>
  <c r="F56"/>
  <c r="A57"/>
  <c r="B57"/>
  <c r="C57"/>
  <c r="D57"/>
  <c r="E57"/>
  <c r="F57"/>
  <c r="A58"/>
  <c r="B58"/>
  <c r="C58"/>
  <c r="D58"/>
  <c r="E58"/>
  <c r="F58"/>
  <c r="A59"/>
  <c r="B59"/>
  <c r="C59"/>
  <c r="D59"/>
  <c r="E59"/>
  <c r="F59"/>
  <c r="A60"/>
  <c r="B60"/>
  <c r="C60"/>
  <c r="D60"/>
  <c r="E60"/>
  <c r="F60"/>
  <c r="A61"/>
  <c r="B61"/>
  <c r="C61"/>
  <c r="D61"/>
  <c r="E61"/>
  <c r="F61"/>
  <c r="A62"/>
  <c r="B62"/>
  <c r="C62"/>
  <c r="D62"/>
  <c r="E62"/>
  <c r="F62"/>
  <c r="A63"/>
  <c r="B63"/>
  <c r="C63"/>
  <c r="D63"/>
  <c r="E63"/>
  <c r="F63"/>
  <c r="A64"/>
  <c r="B64"/>
  <c r="C64"/>
  <c r="D64"/>
  <c r="E64"/>
  <c r="F64"/>
  <c r="A65"/>
  <c r="B65"/>
  <c r="C65"/>
  <c r="D65"/>
  <c r="E65"/>
  <c r="F65"/>
  <c r="A66"/>
  <c r="B66"/>
  <c r="C66"/>
  <c r="D66"/>
  <c r="E66"/>
  <c r="F66"/>
  <c r="A67"/>
  <c r="B67"/>
  <c r="C67"/>
  <c r="D67"/>
  <c r="E67"/>
  <c r="F67"/>
  <c r="A68"/>
  <c r="B68"/>
  <c r="C68"/>
  <c r="D68"/>
  <c r="E68"/>
  <c r="F68"/>
  <c r="A69"/>
  <c r="B69"/>
  <c r="C69"/>
  <c r="D69"/>
  <c r="E69"/>
  <c r="F69"/>
  <c r="A70"/>
  <c r="B70"/>
  <c r="C70"/>
  <c r="D70"/>
  <c r="E70"/>
  <c r="F70"/>
  <c r="A71"/>
  <c r="B71"/>
  <c r="C71"/>
  <c r="D71"/>
  <c r="E71"/>
  <c r="F71"/>
  <c r="A72"/>
  <c r="B72"/>
  <c r="C72"/>
  <c r="D72"/>
  <c r="E72"/>
  <c r="F72"/>
  <c r="A73"/>
  <c r="B73"/>
  <c r="C73"/>
  <c r="D73"/>
  <c r="E73"/>
  <c r="F73"/>
  <c r="A74"/>
  <c r="B74"/>
  <c r="C74"/>
  <c r="D74"/>
  <c r="E74"/>
  <c r="F74"/>
  <c r="A75"/>
  <c r="B75"/>
  <c r="C75"/>
  <c r="D75"/>
  <c r="E75"/>
  <c r="F75"/>
  <c r="A76"/>
  <c r="B76"/>
  <c r="C76"/>
  <c r="D76"/>
  <c r="E76"/>
  <c r="F76"/>
  <c r="A77"/>
  <c r="B77"/>
  <c r="C77"/>
  <c r="D77"/>
  <c r="E77"/>
  <c r="F77"/>
  <c r="A78"/>
  <c r="B78"/>
  <c r="C78"/>
  <c r="D78"/>
  <c r="E78"/>
  <c r="F78"/>
  <c r="A79"/>
  <c r="B79"/>
  <c r="C79"/>
  <c r="D79"/>
  <c r="E79"/>
  <c r="F79"/>
  <c r="A80"/>
  <c r="B80"/>
  <c r="C80"/>
  <c r="D80"/>
  <c r="E80"/>
  <c r="F80"/>
  <c r="A81"/>
  <c r="B81"/>
  <c r="C81"/>
  <c r="D81"/>
  <c r="E81"/>
  <c r="F81"/>
  <c r="A82"/>
  <c r="B82"/>
  <c r="C82"/>
  <c r="D82"/>
  <c r="E82"/>
  <c r="F82"/>
  <c r="A83"/>
  <c r="B83"/>
  <c r="C83"/>
  <c r="D83"/>
  <c r="E83"/>
  <c r="F83"/>
  <c r="A84"/>
  <c r="B84"/>
  <c r="C84"/>
  <c r="D84"/>
  <c r="E84"/>
  <c r="F84"/>
  <c r="A85"/>
  <c r="B85"/>
  <c r="C85"/>
  <c r="D85"/>
  <c r="E85"/>
  <c r="F85"/>
  <c r="A86"/>
  <c r="B86"/>
  <c r="C86"/>
  <c r="D86"/>
  <c r="E86"/>
  <c r="F86"/>
  <c r="A87"/>
  <c r="B87"/>
  <c r="C87"/>
  <c r="D87"/>
  <c r="E87"/>
  <c r="F87"/>
  <c r="A88"/>
  <c r="B88"/>
  <c r="C88"/>
  <c r="D88"/>
  <c r="E88"/>
  <c r="F88"/>
  <c r="A89"/>
  <c r="B89"/>
  <c r="C89"/>
  <c r="D89"/>
  <c r="E89"/>
  <c r="F89"/>
  <c r="A90"/>
  <c r="B90"/>
  <c r="C90"/>
  <c r="D90"/>
  <c r="E90"/>
  <c r="F90"/>
  <c r="A91"/>
  <c r="B91"/>
  <c r="C91"/>
  <c r="D91"/>
  <c r="E91"/>
  <c r="F91"/>
  <c r="A92"/>
  <c r="B92"/>
  <c r="C92"/>
  <c r="D92"/>
  <c r="E92"/>
  <c r="F92"/>
  <c r="A93"/>
  <c r="B93"/>
  <c r="C93"/>
  <c r="D93"/>
  <c r="E93"/>
  <c r="F93"/>
  <c r="A94"/>
  <c r="B94"/>
  <c r="C94"/>
  <c r="D94"/>
  <c r="E94"/>
  <c r="F94"/>
  <c r="A95"/>
  <c r="B95"/>
  <c r="C95"/>
  <c r="D95"/>
  <c r="E95"/>
  <c r="F95"/>
  <c r="A96"/>
  <c r="B96"/>
  <c r="C96"/>
  <c r="D96"/>
  <c r="E96"/>
  <c r="F96"/>
  <c r="A97"/>
  <c r="B97"/>
  <c r="C97"/>
  <c r="D97"/>
  <c r="E97"/>
  <c r="F97"/>
  <c r="A98"/>
  <c r="B98"/>
  <c r="C98"/>
  <c r="D98"/>
  <c r="E98"/>
  <c r="F98"/>
  <c r="A99"/>
  <c r="B99"/>
  <c r="C99"/>
  <c r="D99"/>
  <c r="E99"/>
  <c r="F99"/>
  <c r="Y29" i="2"/>
  <c r="Z29"/>
  <c r="AA29"/>
  <c r="AB29"/>
  <c r="AC29"/>
  <c r="AD29"/>
  <c r="AE29"/>
  <c r="AF29"/>
  <c r="AG29"/>
  <c r="AH29"/>
  <c r="AI29"/>
  <c r="AJ29"/>
  <c r="AK29"/>
  <c r="AL29"/>
  <c r="AM29"/>
  <c r="AN29"/>
  <c r="AO29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844" i="4"/>
  <c r="B844"/>
  <c r="C844"/>
  <c r="D844"/>
  <c r="E844"/>
  <c r="F844"/>
  <c r="A845"/>
  <c r="B845"/>
  <c r="C845"/>
  <c r="D845"/>
  <c r="E845"/>
  <c r="F845"/>
  <c r="A846"/>
  <c r="B846"/>
  <c r="C846"/>
  <c r="D846"/>
  <c r="E846"/>
  <c r="F846"/>
  <c r="A847"/>
  <c r="B847"/>
  <c r="C847"/>
  <c r="D847"/>
  <c r="E847"/>
  <c r="F847"/>
  <c r="A848"/>
  <c r="B848"/>
  <c r="C848"/>
  <c r="D848"/>
  <c r="E848"/>
  <c r="F848"/>
  <c r="A849"/>
  <c r="B849"/>
  <c r="C849"/>
  <c r="D849"/>
  <c r="E849"/>
  <c r="F849"/>
  <c r="A850"/>
  <c r="B850"/>
  <c r="C850"/>
  <c r="D850"/>
  <c r="E850"/>
  <c r="F850"/>
  <c r="A851"/>
  <c r="B851"/>
  <c r="C851"/>
  <c r="D851"/>
  <c r="E851"/>
  <c r="F851"/>
  <c r="A852"/>
  <c r="B852"/>
  <c r="C852"/>
  <c r="D852"/>
  <c r="E852"/>
  <c r="F852"/>
  <c r="A853"/>
  <c r="B853"/>
  <c r="C853"/>
  <c r="D853"/>
  <c r="E853"/>
  <c r="F853"/>
  <c r="A854"/>
  <c r="B854"/>
  <c r="C854"/>
  <c r="D854"/>
  <c r="E854"/>
  <c r="F854"/>
  <c r="A855"/>
  <c r="B855"/>
  <c r="C855"/>
  <c r="D855"/>
  <c r="E855"/>
  <c r="F855"/>
  <c r="A856"/>
  <c r="B856"/>
  <c r="C856"/>
  <c r="D856"/>
  <c r="E856"/>
  <c r="F856"/>
  <c r="A857"/>
  <c r="B857"/>
  <c r="C857"/>
  <c r="D857"/>
  <c r="E857"/>
  <c r="F857"/>
  <c r="A858"/>
  <c r="B858"/>
  <c r="C858"/>
  <c r="D858"/>
  <c r="E858"/>
  <c r="F858"/>
  <c r="A859"/>
  <c r="B859"/>
  <c r="C859"/>
  <c r="D859"/>
  <c r="E859"/>
  <c r="F859"/>
  <c r="A860"/>
  <c r="B860"/>
  <c r="C860"/>
  <c r="D860"/>
  <c r="E860"/>
  <c r="F860"/>
  <c r="A861"/>
  <c r="B861"/>
  <c r="C861"/>
  <c r="D861"/>
  <c r="E861"/>
  <c r="F861"/>
  <c r="A862"/>
  <c r="B862"/>
  <c r="C862"/>
  <c r="D862"/>
  <c r="E862"/>
  <c r="F862"/>
  <c r="A863"/>
  <c r="B863"/>
  <c r="C863"/>
  <c r="D863"/>
  <c r="E863"/>
  <c r="F863"/>
  <c r="A864"/>
  <c r="B864"/>
  <c r="C864"/>
  <c r="D864"/>
  <c r="E864"/>
  <c r="F864"/>
  <c r="A865"/>
  <c r="B865"/>
  <c r="C865"/>
  <c r="D865"/>
  <c r="E865"/>
  <c r="F865"/>
  <c r="A866"/>
  <c r="B866"/>
  <c r="C866"/>
  <c r="D866"/>
  <c r="E866"/>
  <c r="F866"/>
  <c r="A867"/>
  <c r="B867"/>
  <c r="C867"/>
  <c r="D867"/>
  <c r="E867"/>
  <c r="F867"/>
  <c r="A868"/>
  <c r="B868"/>
  <c r="C868"/>
  <c r="D868"/>
  <c r="E868"/>
  <c r="F868"/>
  <c r="A869"/>
  <c r="B869"/>
  <c r="C869"/>
  <c r="D869"/>
  <c r="E869"/>
  <c r="F869"/>
  <c r="A870"/>
  <c r="B870"/>
  <c r="C870"/>
  <c r="D870"/>
  <c r="E870"/>
  <c r="F870"/>
  <c r="A871"/>
  <c r="B871"/>
  <c r="C871"/>
  <c r="D871"/>
  <c r="E871"/>
  <c r="F871"/>
  <c r="A872"/>
  <c r="B872"/>
  <c r="C872"/>
  <c r="D872"/>
  <c r="E872"/>
  <c r="F872"/>
  <c r="A873"/>
  <c r="B873"/>
  <c r="C873"/>
  <c r="D873"/>
  <c r="E873"/>
  <c r="F873"/>
  <c r="A874"/>
  <c r="B874"/>
  <c r="C874"/>
  <c r="D874"/>
  <c r="E874"/>
  <c r="F874"/>
  <c r="A875"/>
  <c r="B875"/>
  <c r="C875"/>
  <c r="D875"/>
  <c r="E875"/>
  <c r="F875"/>
  <c r="A876"/>
  <c r="B876"/>
  <c r="C876"/>
  <c r="D876"/>
  <c r="E876"/>
  <c r="F876"/>
  <c r="A877"/>
  <c r="B877"/>
  <c r="C877"/>
  <c r="D877"/>
  <c r="E877"/>
  <c r="F877"/>
  <c r="A878"/>
  <c r="B878"/>
  <c r="C878"/>
  <c r="D878"/>
  <c r="E878"/>
  <c r="F878"/>
  <c r="A879"/>
  <c r="B879"/>
  <c r="C879"/>
  <c r="D879"/>
  <c r="E879"/>
  <c r="F879"/>
  <c r="A880"/>
  <c r="B880"/>
  <c r="C880"/>
  <c r="D880"/>
  <c r="E880"/>
  <c r="F880"/>
  <c r="A881"/>
  <c r="B881"/>
  <c r="C881"/>
  <c r="D881"/>
  <c r="E881"/>
  <c r="F881"/>
  <c r="A882"/>
  <c r="B882"/>
  <c r="C882"/>
  <c r="D882"/>
  <c r="E882"/>
  <c r="F882"/>
  <c r="A883"/>
  <c r="B883"/>
  <c r="C883"/>
  <c r="D883"/>
  <c r="E883"/>
  <c r="F883"/>
  <c r="A884"/>
  <c r="B884"/>
  <c r="C884"/>
  <c r="D884"/>
  <c r="E884"/>
  <c r="F884"/>
  <c r="A885"/>
  <c r="B885"/>
  <c r="C885"/>
  <c r="D885"/>
  <c r="E885"/>
  <c r="F885"/>
  <c r="A886"/>
  <c r="B886"/>
  <c r="C886"/>
  <c r="D886"/>
  <c r="E886"/>
  <c r="F886"/>
  <c r="A887"/>
  <c r="B887"/>
  <c r="C887"/>
  <c r="D887"/>
  <c r="E887"/>
  <c r="F887"/>
  <c r="A888"/>
  <c r="B888"/>
  <c r="C888"/>
  <c r="D888"/>
  <c r="E888"/>
  <c r="F888"/>
  <c r="A889"/>
  <c r="B889"/>
  <c r="C889"/>
  <c r="D889"/>
  <c r="E889"/>
  <c r="F889"/>
  <c r="A890"/>
  <c r="B890"/>
  <c r="C890"/>
  <c r="D890"/>
  <c r="E890"/>
  <c r="F890"/>
  <c r="A891"/>
  <c r="B891"/>
  <c r="C891"/>
  <c r="D891"/>
  <c r="E891"/>
  <c r="F891"/>
  <c r="A892"/>
  <c r="B892"/>
  <c r="C892"/>
  <c r="D892"/>
  <c r="E892"/>
  <c r="F892"/>
  <c r="A893"/>
  <c r="B893"/>
  <c r="C893"/>
  <c r="D893"/>
  <c r="E893"/>
  <c r="F893"/>
  <c r="A894"/>
  <c r="B894"/>
  <c r="C894"/>
  <c r="D894"/>
  <c r="E894"/>
  <c r="F894"/>
  <c r="A895"/>
  <c r="B895"/>
  <c r="C895"/>
  <c r="D895"/>
  <c r="E895"/>
  <c r="F895"/>
  <c r="A896"/>
  <c r="B896"/>
  <c r="C896"/>
  <c r="D896"/>
  <c r="E896"/>
  <c r="F896"/>
  <c r="A897"/>
  <c r="B897"/>
  <c r="C897"/>
  <c r="D897"/>
  <c r="E897"/>
  <c r="F897"/>
  <c r="A898"/>
  <c r="B898"/>
  <c r="C898"/>
  <c r="D898"/>
  <c r="E898"/>
  <c r="F898"/>
  <c r="A899"/>
  <c r="B899"/>
  <c r="C899"/>
  <c r="D899"/>
  <c r="E899"/>
  <c r="F899"/>
  <c r="A900"/>
  <c r="B900"/>
  <c r="C900"/>
  <c r="D900"/>
  <c r="E900"/>
  <c r="F900"/>
  <c r="A901"/>
  <c r="B901"/>
  <c r="C901"/>
  <c r="D901"/>
  <c r="E901"/>
  <c r="F901"/>
  <c r="A902"/>
  <c r="B902"/>
  <c r="C902"/>
  <c r="D902"/>
  <c r="E902"/>
  <c r="F902"/>
  <c r="A903"/>
  <c r="B903"/>
  <c r="C903"/>
  <c r="D903"/>
  <c r="E903"/>
  <c r="F903"/>
  <c r="A904"/>
  <c r="B904"/>
  <c r="C904"/>
  <c r="D904"/>
  <c r="E904"/>
  <c r="F904"/>
  <c r="A905"/>
  <c r="B905"/>
  <c r="C905"/>
  <c r="D905"/>
  <c r="E905"/>
  <c r="F905"/>
  <c r="A906"/>
  <c r="B906"/>
  <c r="C906"/>
  <c r="D906"/>
  <c r="E906"/>
  <c r="F906"/>
  <c r="A907"/>
  <c r="B907"/>
  <c r="C907"/>
  <c r="D907"/>
  <c r="E907"/>
  <c r="F907"/>
  <c r="A908"/>
  <c r="B908"/>
  <c r="C908"/>
  <c r="D908"/>
  <c r="E908"/>
  <c r="F908"/>
  <c r="A909"/>
  <c r="B909"/>
  <c r="C909"/>
  <c r="D909"/>
  <c r="E909"/>
  <c r="F909"/>
  <c r="A910"/>
  <c r="B910"/>
  <c r="C910"/>
  <c r="D910"/>
  <c r="E910"/>
  <c r="F910"/>
  <c r="A911"/>
  <c r="B911"/>
  <c r="C911"/>
  <c r="D911"/>
  <c r="E911"/>
  <c r="F911"/>
  <c r="A912"/>
  <c r="B912"/>
  <c r="C912"/>
  <c r="D912"/>
  <c r="E912"/>
  <c r="F912"/>
  <c r="A913"/>
  <c r="B913"/>
  <c r="C913"/>
  <c r="D913"/>
  <c r="E913"/>
  <c r="F913"/>
  <c r="A914"/>
  <c r="B914"/>
  <c r="C914"/>
  <c r="D914"/>
  <c r="E914"/>
  <c r="F914"/>
  <c r="A915"/>
  <c r="B915"/>
  <c r="C915"/>
  <c r="D915"/>
  <c r="E915"/>
  <c r="F915"/>
  <c r="A916"/>
  <c r="B916"/>
  <c r="C916"/>
  <c r="D916"/>
  <c r="E916"/>
  <c r="F916"/>
  <c r="A917"/>
  <c r="B917"/>
  <c r="C917"/>
  <c r="D917"/>
  <c r="E917"/>
  <c r="F917"/>
  <c r="A918"/>
  <c r="B918"/>
  <c r="C918"/>
  <c r="D918"/>
  <c r="E918"/>
  <c r="F918"/>
  <c r="A919"/>
  <c r="B919"/>
  <c r="C919"/>
  <c r="D919"/>
  <c r="E919"/>
  <c r="F919"/>
  <c r="A920"/>
  <c r="B920"/>
  <c r="C920"/>
  <c r="D920"/>
  <c r="E920"/>
  <c r="F920"/>
  <c r="A921"/>
  <c r="B921"/>
  <c r="C921"/>
  <c r="D921"/>
  <c r="E921"/>
  <c r="F921"/>
  <c r="A922"/>
  <c r="B922"/>
  <c r="C922"/>
  <c r="D922"/>
  <c r="E922"/>
  <c r="F922"/>
  <c r="A923"/>
  <c r="B923"/>
  <c r="C923"/>
  <c r="D923"/>
  <c r="E923"/>
  <c r="F923"/>
  <c r="A924"/>
  <c r="B924"/>
  <c r="C924"/>
  <c r="D924"/>
  <c r="E924"/>
  <c r="F924"/>
  <c r="A925"/>
  <c r="B925"/>
  <c r="C925"/>
  <c r="D925"/>
  <c r="E925"/>
  <c r="F925"/>
  <c r="A926"/>
  <c r="B926"/>
  <c r="C926"/>
  <c r="D926"/>
  <c r="E926"/>
  <c r="F926"/>
  <c r="A927"/>
  <c r="B927"/>
  <c r="C927"/>
  <c r="D927"/>
  <c r="E927"/>
  <c r="F927"/>
  <c r="A928"/>
  <c r="B928"/>
  <c r="C928"/>
  <c r="D928"/>
  <c r="E928"/>
  <c r="F928"/>
  <c r="A929"/>
  <c r="B929"/>
  <c r="C929"/>
  <c r="D929"/>
  <c r="E929"/>
  <c r="F929"/>
  <c r="A930"/>
  <c r="B930"/>
  <c r="C930"/>
  <c r="D930"/>
  <c r="E930"/>
  <c r="F930"/>
  <c r="A931"/>
  <c r="B931"/>
  <c r="C931"/>
  <c r="D931"/>
  <c r="E931"/>
  <c r="F931"/>
  <c r="A932"/>
  <c r="B932"/>
  <c r="C932"/>
  <c r="D932"/>
  <c r="E932"/>
  <c r="F932"/>
  <c r="A933"/>
  <c r="B933"/>
  <c r="C933"/>
  <c r="D933"/>
  <c r="E933"/>
  <c r="F933"/>
  <c r="A934"/>
  <c r="B934"/>
  <c r="C934"/>
  <c r="D934"/>
  <c r="E934"/>
  <c r="F934"/>
  <c r="A935"/>
  <c r="B935"/>
  <c r="C935"/>
  <c r="D935"/>
  <c r="E935"/>
  <c r="F935"/>
  <c r="A936"/>
  <c r="B936"/>
  <c r="C936"/>
  <c r="D936"/>
  <c r="E936"/>
  <c r="F936"/>
  <c r="A937"/>
  <c r="B937"/>
  <c r="C937"/>
  <c r="D937"/>
  <c r="E937"/>
  <c r="F937"/>
  <c r="A938"/>
  <c r="B938"/>
  <c r="C938"/>
  <c r="D938"/>
  <c r="E938"/>
  <c r="F938"/>
  <c r="A939"/>
  <c r="B939"/>
  <c r="C939"/>
  <c r="D939"/>
  <c r="E939"/>
  <c r="F939"/>
  <c r="A940"/>
  <c r="B940"/>
  <c r="C940"/>
  <c r="D940"/>
  <c r="E940"/>
  <c r="F940"/>
  <c r="A941"/>
  <c r="B941"/>
  <c r="C941"/>
  <c r="D941"/>
  <c r="E941"/>
  <c r="F941"/>
  <c r="A942"/>
  <c r="B942"/>
  <c r="C942"/>
  <c r="D942"/>
  <c r="E942"/>
  <c r="F942"/>
  <c r="A943"/>
  <c r="B943"/>
  <c r="C943"/>
  <c r="D943"/>
  <c r="E943"/>
  <c r="F943"/>
  <c r="A944"/>
  <c r="B944"/>
  <c r="C944"/>
  <c r="D944"/>
  <c r="E944"/>
  <c r="F944"/>
  <c r="A945"/>
  <c r="B945"/>
  <c r="C945"/>
  <c r="D945"/>
  <c r="E945"/>
  <c r="F945"/>
  <c r="A946"/>
  <c r="B946"/>
  <c r="C946"/>
  <c r="D946"/>
  <c r="E946"/>
  <c r="F946"/>
  <c r="A947"/>
  <c r="B947"/>
  <c r="C947"/>
  <c r="D947"/>
  <c r="E947"/>
  <c r="F947"/>
  <c r="A948"/>
  <c r="B948"/>
  <c r="C948"/>
  <c r="D948"/>
  <c r="E948"/>
  <c r="F948"/>
  <c r="A949"/>
  <c r="B949"/>
  <c r="C949"/>
  <c r="D949"/>
  <c r="E949"/>
  <c r="F949"/>
  <c r="A950"/>
  <c r="B950"/>
  <c r="C950"/>
  <c r="D950"/>
  <c r="E950"/>
  <c r="F950"/>
  <c r="A951"/>
  <c r="B951"/>
  <c r="C951"/>
  <c r="D951"/>
  <c r="E951"/>
  <c r="F951"/>
  <c r="A952"/>
  <c r="B952"/>
  <c r="C952"/>
  <c r="D952"/>
  <c r="E952"/>
  <c r="F952"/>
  <c r="A953"/>
  <c r="B953"/>
  <c r="C953"/>
  <c r="D953"/>
  <c r="E953"/>
  <c r="F953"/>
  <c r="A954"/>
  <c r="B954"/>
  <c r="C954"/>
  <c r="D954"/>
  <c r="E954"/>
  <c r="F954"/>
  <c r="A955"/>
  <c r="B955"/>
  <c r="C955"/>
  <c r="D955"/>
  <c r="E955"/>
  <c r="F955"/>
  <c r="A956"/>
  <c r="B956"/>
  <c r="C956"/>
  <c r="D956"/>
  <c r="E956"/>
  <c r="F956"/>
  <c r="A957"/>
  <c r="B957"/>
  <c r="C957"/>
  <c r="D957"/>
  <c r="E957"/>
  <c r="F957"/>
  <c r="A958"/>
  <c r="B958"/>
  <c r="C958"/>
  <c r="D958"/>
  <c r="E958"/>
  <c r="F958"/>
  <c r="A959"/>
  <c r="B959"/>
  <c r="C959"/>
  <c r="D959"/>
  <c r="E959"/>
  <c r="F959"/>
  <c r="A960"/>
  <c r="B960"/>
  <c r="C960"/>
  <c r="D960"/>
  <c r="E960"/>
  <c r="F960"/>
  <c r="A961"/>
  <c r="B961"/>
  <c r="C961"/>
  <c r="D961"/>
  <c r="E961"/>
  <c r="F961"/>
  <c r="A962"/>
  <c r="B962"/>
  <c r="C962"/>
  <c r="D962"/>
  <c r="E962"/>
  <c r="F962"/>
  <c r="A963"/>
  <c r="B963"/>
  <c r="C963"/>
  <c r="D963"/>
  <c r="E963"/>
  <c r="F963"/>
  <c r="A964"/>
  <c r="B964"/>
  <c r="C964"/>
  <c r="D964"/>
  <c r="E964"/>
  <c r="F964"/>
  <c r="A965"/>
  <c r="B965"/>
  <c r="C965"/>
  <c r="D965"/>
  <c r="E965"/>
  <c r="F965"/>
  <c r="A966"/>
  <c r="B966"/>
  <c r="C966"/>
  <c r="D966"/>
  <c r="E966"/>
  <c r="F966"/>
  <c r="A967"/>
  <c r="B967"/>
  <c r="C967"/>
  <c r="D967"/>
  <c r="E967"/>
  <c r="F967"/>
  <c r="A968"/>
  <c r="B968"/>
  <c r="C968"/>
  <c r="D968"/>
  <c r="E968"/>
  <c r="F968"/>
  <c r="A969"/>
  <c r="B969"/>
  <c r="C969"/>
  <c r="D969"/>
  <c r="E969"/>
  <c r="F969"/>
  <c r="A970"/>
  <c r="B970"/>
  <c r="C970"/>
  <c r="D970"/>
  <c r="E970"/>
  <c r="F970"/>
  <c r="A971"/>
  <c r="B971"/>
  <c r="C971"/>
  <c r="D971"/>
  <c r="E971"/>
  <c r="F971"/>
  <c r="A972"/>
  <c r="B972"/>
  <c r="C972"/>
  <c r="D972"/>
  <c r="E972"/>
  <c r="F972"/>
  <c r="A973"/>
  <c r="B973"/>
  <c r="C973"/>
  <c r="D973"/>
  <c r="E973"/>
  <c r="F973"/>
  <c r="A974"/>
  <c r="B974"/>
  <c r="C974"/>
  <c r="D974"/>
  <c r="E974"/>
  <c r="F974"/>
  <c r="A975"/>
  <c r="B975"/>
  <c r="C975"/>
  <c r="D975"/>
  <c r="E975"/>
  <c r="F975"/>
  <c r="A976"/>
  <c r="B976"/>
  <c r="C976"/>
  <c r="D976"/>
  <c r="E976"/>
  <c r="F976"/>
  <c r="A977"/>
  <c r="B977"/>
  <c r="C977"/>
  <c r="D977"/>
  <c r="E977"/>
  <c r="F977"/>
  <c r="A978"/>
  <c r="B978"/>
  <c r="C978"/>
  <c r="D978"/>
  <c r="E978"/>
  <c r="F978"/>
  <c r="A979"/>
  <c r="B979"/>
  <c r="C979"/>
  <c r="D979"/>
  <c r="E979"/>
  <c r="F979"/>
  <c r="A980"/>
  <c r="B980"/>
  <c r="C980"/>
  <c r="D980"/>
  <c r="E980"/>
  <c r="F980"/>
  <c r="A981"/>
  <c r="B981"/>
  <c r="C981"/>
  <c r="D981"/>
  <c r="E981"/>
  <c r="F981"/>
  <c r="A982"/>
  <c r="B982"/>
  <c r="C982"/>
  <c r="D982"/>
  <c r="E982"/>
  <c r="F982"/>
  <c r="A983"/>
  <c r="B983"/>
  <c r="C983"/>
  <c r="D983"/>
  <c r="E983"/>
  <c r="F983"/>
  <c r="A984"/>
  <c r="B984"/>
  <c r="C984"/>
  <c r="D984"/>
  <c r="E984"/>
  <c r="F984"/>
  <c r="A985"/>
  <c r="B985"/>
  <c r="C985"/>
  <c r="D985"/>
  <c r="E985"/>
  <c r="F985"/>
  <c r="A986"/>
  <c r="B986"/>
  <c r="C986"/>
  <c r="D986"/>
  <c r="E986"/>
  <c r="F986"/>
  <c r="A987"/>
  <c r="B987"/>
  <c r="C987"/>
  <c r="D987"/>
  <c r="E987"/>
  <c r="F987"/>
  <c r="A988"/>
  <c r="B988"/>
  <c r="C988"/>
  <c r="D988"/>
  <c r="E988"/>
  <c r="F988"/>
  <c r="A989"/>
  <c r="B989"/>
  <c r="C989"/>
  <c r="D989"/>
  <c r="E989"/>
  <c r="F989"/>
  <c r="A990"/>
  <c r="B990"/>
  <c r="C990"/>
  <c r="D990"/>
  <c r="E990"/>
  <c r="F990"/>
  <c r="A991"/>
  <c r="B991"/>
  <c r="C991"/>
  <c r="D991"/>
  <c r="E991"/>
  <c r="F991"/>
  <c r="A992"/>
  <c r="B992"/>
  <c r="C992"/>
  <c r="D992"/>
  <c r="E992"/>
  <c r="F992"/>
  <c r="A993"/>
  <c r="B993"/>
  <c r="C993"/>
  <c r="D993"/>
  <c r="E993"/>
  <c r="F993"/>
  <c r="A994"/>
  <c r="B994"/>
  <c r="C994"/>
  <c r="D994"/>
  <c r="E994"/>
  <c r="F994"/>
  <c r="A995"/>
  <c r="B995"/>
  <c r="C995"/>
  <c r="D995"/>
  <c r="E995"/>
  <c r="F995"/>
  <c r="A996"/>
  <c r="B996"/>
  <c r="C996"/>
  <c r="D996"/>
  <c r="E996"/>
  <c r="F996"/>
  <c r="A997"/>
  <c r="B997"/>
  <c r="C997"/>
  <c r="D997"/>
  <c r="E997"/>
  <c r="F997"/>
  <c r="A998"/>
  <c r="B998"/>
  <c r="C998"/>
  <c r="D998"/>
  <c r="E998"/>
  <c r="F998"/>
  <c r="A999"/>
  <c r="B999"/>
  <c r="C999"/>
  <c r="D999"/>
  <c r="E999"/>
  <c r="F999"/>
  <c r="A1000"/>
  <c r="B1000"/>
  <c r="C1000"/>
  <c r="D1000"/>
  <c r="E1000"/>
  <c r="F1000"/>
  <c r="A1001"/>
  <c r="B1001"/>
  <c r="C1001"/>
  <c r="D1001"/>
  <c r="E1001"/>
  <c r="F1001"/>
  <c r="A1002"/>
  <c r="B1002"/>
  <c r="C1002"/>
  <c r="D1002"/>
  <c r="E1002"/>
  <c r="F1002"/>
  <c r="A1003"/>
  <c r="B1003"/>
  <c r="C1003"/>
  <c r="D1003"/>
  <c r="E1003"/>
  <c r="F1003"/>
  <c r="A1004"/>
  <c r="B1004"/>
  <c r="C1004"/>
  <c r="D1004"/>
  <c r="E1004"/>
  <c r="F1004"/>
  <c r="A1005"/>
  <c r="B1005"/>
  <c r="C1005"/>
  <c r="D1005"/>
  <c r="E1005"/>
  <c r="F1005"/>
  <c r="A1006"/>
  <c r="B1006"/>
  <c r="C1006"/>
  <c r="D1006"/>
  <c r="E1006"/>
  <c r="F1006"/>
  <c r="A1007"/>
  <c r="B1007"/>
  <c r="C1007"/>
  <c r="D1007"/>
  <c r="E1007"/>
  <c r="F1007"/>
  <c r="A1008"/>
  <c r="B1008"/>
  <c r="C1008"/>
  <c r="D1008"/>
  <c r="E1008"/>
  <c r="F1008"/>
  <c r="A1009"/>
  <c r="B1009"/>
  <c r="C1009"/>
  <c r="D1009"/>
  <c r="E1009"/>
  <c r="F1009"/>
  <c r="A1010"/>
  <c r="B1010"/>
  <c r="C1010"/>
  <c r="D1010"/>
  <c r="E1010"/>
  <c r="F1010"/>
  <c r="A1011"/>
  <c r="B1011"/>
  <c r="C1011"/>
  <c r="D1011"/>
  <c r="E1011"/>
  <c r="F1011"/>
  <c r="A1012"/>
  <c r="B1012"/>
  <c r="C1012"/>
  <c r="D1012"/>
  <c r="E1012"/>
  <c r="F1012"/>
  <c r="A1013"/>
  <c r="B1013"/>
  <c r="C1013"/>
  <c r="D1013"/>
  <c r="E1013"/>
  <c r="F1013"/>
  <c r="A1014"/>
  <c r="B1014"/>
  <c r="C1014"/>
  <c r="D1014"/>
  <c r="E1014"/>
  <c r="F1014"/>
  <c r="A1015"/>
  <c r="B1015"/>
  <c r="C1015"/>
  <c r="D1015"/>
  <c r="E1015"/>
  <c r="F1015"/>
  <c r="A1016"/>
  <c r="B1016"/>
  <c r="C1016"/>
  <c r="D1016"/>
  <c r="E1016"/>
  <c r="F1016"/>
  <c r="A1017"/>
  <c r="B1017"/>
  <c r="C1017"/>
  <c r="D1017"/>
  <c r="E1017"/>
  <c r="F1017"/>
  <c r="A1018"/>
  <c r="B1018"/>
  <c r="C1018"/>
  <c r="D1018"/>
  <c r="E1018"/>
  <c r="F1018"/>
  <c r="A1019"/>
  <c r="B1019"/>
  <c r="C1019"/>
  <c r="D1019"/>
  <c r="E1019"/>
  <c r="F1019"/>
  <c r="A1020"/>
  <c r="B1020"/>
  <c r="C1020"/>
  <c r="D1020"/>
  <c r="E1020"/>
  <c r="F1020"/>
  <c r="A1021"/>
  <c r="B1021"/>
  <c r="C1021"/>
  <c r="D1021"/>
  <c r="E1021"/>
  <c r="F1021"/>
  <c r="A1022"/>
  <c r="B1022"/>
  <c r="C1022"/>
  <c r="D1022"/>
  <c r="E1022"/>
  <c r="F1022"/>
  <c r="A1023"/>
  <c r="B1023"/>
  <c r="C1023"/>
  <c r="D1023"/>
  <c r="E1023"/>
  <c r="F1023"/>
  <c r="A1024"/>
  <c r="B1024"/>
  <c r="C1024"/>
  <c r="D1024"/>
  <c r="E1024"/>
  <c r="F1024"/>
  <c r="A1025"/>
  <c r="B1025"/>
  <c r="C1025"/>
  <c r="D1025"/>
  <c r="E1025"/>
  <c r="F1025"/>
  <c r="A1026"/>
  <c r="B1026"/>
  <c r="C1026"/>
  <c r="D1026"/>
  <c r="E1026"/>
  <c r="F1026"/>
  <c r="A1027"/>
  <c r="B1027"/>
  <c r="C1027"/>
  <c r="D1027"/>
  <c r="E1027"/>
  <c r="F1027"/>
  <c r="A1028"/>
  <c r="B1028"/>
  <c r="C1028"/>
  <c r="D1028"/>
  <c r="E1028"/>
  <c r="F1028"/>
  <c r="A1029"/>
  <c r="B1029"/>
  <c r="C1029"/>
  <c r="D1029"/>
  <c r="E1029"/>
  <c r="F1029"/>
  <c r="A1030"/>
  <c r="B1030"/>
  <c r="C1030"/>
  <c r="D1030"/>
  <c r="E1030"/>
  <c r="F1030"/>
  <c r="A1031"/>
  <c r="B1031"/>
  <c r="C1031"/>
  <c r="D1031"/>
  <c r="E1031"/>
  <c r="F1031"/>
  <c r="A1032"/>
  <c r="B1032"/>
  <c r="C1032"/>
  <c r="D1032"/>
  <c r="E1032"/>
  <c r="F1032"/>
  <c r="A1033"/>
  <c r="B1033"/>
  <c r="C1033"/>
  <c r="D1033"/>
  <c r="E1033"/>
  <c r="F1033"/>
  <c r="A1034"/>
  <c r="B1034"/>
  <c r="C1034"/>
  <c r="D1034"/>
  <c r="E1034"/>
  <c r="F1034"/>
  <c r="A1035"/>
  <c r="B1035"/>
  <c r="C1035"/>
  <c r="D1035"/>
  <c r="E1035"/>
  <c r="F1035"/>
  <c r="A1036"/>
  <c r="B1036"/>
  <c r="C1036"/>
  <c r="D1036"/>
  <c r="E1036"/>
  <c r="F1036"/>
  <c r="A1037"/>
  <c r="B1037"/>
  <c r="C1037"/>
  <c r="D1037"/>
  <c r="E1037"/>
  <c r="F1037"/>
  <c r="A1038"/>
  <c r="B1038"/>
  <c r="C1038"/>
  <c r="D1038"/>
  <c r="E1038"/>
  <c r="F1038"/>
  <c r="A1039"/>
  <c r="B1039"/>
  <c r="C1039"/>
  <c r="D1039"/>
  <c r="E1039"/>
  <c r="F1039"/>
  <c r="A100"/>
  <c r="B100"/>
  <c r="C100"/>
  <c r="D100"/>
  <c r="E100"/>
  <c r="F100"/>
  <c r="A101"/>
  <c r="B101"/>
  <c r="C101"/>
  <c r="D101"/>
  <c r="E101"/>
  <c r="F101"/>
  <c r="A102"/>
  <c r="B102"/>
  <c r="C102"/>
  <c r="D102"/>
  <c r="E102"/>
  <c r="F102"/>
  <c r="A103"/>
  <c r="B103"/>
  <c r="C103"/>
  <c r="D103"/>
  <c r="E103"/>
  <c r="F103"/>
  <c r="A104"/>
  <c r="B104"/>
  <c r="C104"/>
  <c r="D104"/>
  <c r="E104"/>
  <c r="F104"/>
  <c r="A105"/>
  <c r="B105"/>
  <c r="C105"/>
  <c r="D105"/>
  <c r="E105"/>
  <c r="F105"/>
  <c r="A106"/>
  <c r="B106"/>
  <c r="C106"/>
  <c r="D106"/>
  <c r="E106"/>
  <c r="F106"/>
  <c r="A107"/>
  <c r="B107"/>
  <c r="C107"/>
  <c r="D107"/>
  <c r="E107"/>
  <c r="F107"/>
  <c r="A108"/>
  <c r="B108"/>
  <c r="C108"/>
  <c r="D108"/>
  <c r="E108"/>
  <c r="F108"/>
  <c r="A109"/>
  <c r="B109"/>
  <c r="C109"/>
  <c r="D109"/>
  <c r="E109"/>
  <c r="F109"/>
  <c r="A110"/>
  <c r="B110"/>
  <c r="C110"/>
  <c r="D110"/>
  <c r="E110"/>
  <c r="F110"/>
  <c r="A111"/>
  <c r="B111"/>
  <c r="C111"/>
  <c r="D111"/>
  <c r="E111"/>
  <c r="F111"/>
  <c r="A112"/>
  <c r="B112"/>
  <c r="C112"/>
  <c r="D112"/>
  <c r="E112"/>
  <c r="F112"/>
  <c r="A113"/>
  <c r="B113"/>
  <c r="C113"/>
  <c r="D113"/>
  <c r="E113"/>
  <c r="F113"/>
  <c r="A114"/>
  <c r="B114"/>
  <c r="C114"/>
  <c r="D114"/>
  <c r="E114"/>
  <c r="F114"/>
  <c r="A115"/>
  <c r="B115"/>
  <c r="C115"/>
  <c r="D115"/>
  <c r="E115"/>
  <c r="F115"/>
  <c r="A116"/>
  <c r="B116"/>
  <c r="C116"/>
  <c r="D116"/>
  <c r="E116"/>
  <c r="F116"/>
  <c r="A117"/>
  <c r="B117"/>
  <c r="C117"/>
  <c r="D117"/>
  <c r="E117"/>
  <c r="F117"/>
  <c r="A118"/>
  <c r="B118"/>
  <c r="C118"/>
  <c r="D118"/>
  <c r="E118"/>
  <c r="F118"/>
  <c r="A119"/>
  <c r="B119"/>
  <c r="C119"/>
  <c r="D119"/>
  <c r="E119"/>
  <c r="F119"/>
  <c r="A120"/>
  <c r="B120"/>
  <c r="C120"/>
  <c r="D120"/>
  <c r="E120"/>
  <c r="F120"/>
  <c r="A121"/>
  <c r="B121"/>
  <c r="C121"/>
  <c r="D121"/>
  <c r="E121"/>
  <c r="F121"/>
  <c r="A122"/>
  <c r="B122"/>
  <c r="C122"/>
  <c r="D122"/>
  <c r="E122"/>
  <c r="F122"/>
  <c r="A123"/>
  <c r="B123"/>
  <c r="C123"/>
  <c r="D123"/>
  <c r="E123"/>
  <c r="F123"/>
  <c r="A124"/>
  <c r="B124"/>
  <c r="C124"/>
  <c r="D124"/>
  <c r="E124"/>
  <c r="F124"/>
  <c r="A125"/>
  <c r="B125"/>
  <c r="C125"/>
  <c r="D125"/>
  <c r="E125"/>
  <c r="F125"/>
  <c r="A126"/>
  <c r="B126"/>
  <c r="C126"/>
  <c r="D126"/>
  <c r="E126"/>
  <c r="F126"/>
  <c r="A127"/>
  <c r="B127"/>
  <c r="C127"/>
  <c r="D127"/>
  <c r="E127"/>
  <c r="F127"/>
  <c r="A128"/>
  <c r="B128"/>
  <c r="C128"/>
  <c r="D128"/>
  <c r="E128"/>
  <c r="F128"/>
  <c r="A129"/>
  <c r="B129"/>
  <c r="C129"/>
  <c r="D129"/>
  <c r="E129"/>
  <c r="F129"/>
  <c r="A130"/>
  <c r="B130"/>
  <c r="C130"/>
  <c r="D130"/>
  <c r="E130"/>
  <c r="F130"/>
  <c r="A131"/>
  <c r="B131"/>
  <c r="C131"/>
  <c r="D131"/>
  <c r="E131"/>
  <c r="F131"/>
  <c r="A132"/>
  <c r="B132"/>
  <c r="C132"/>
  <c r="D132"/>
  <c r="E132"/>
  <c r="F132"/>
  <c r="A133"/>
  <c r="B133"/>
  <c r="C133"/>
  <c r="D133"/>
  <c r="E133"/>
  <c r="F133"/>
  <c r="A134"/>
  <c r="B134"/>
  <c r="C134"/>
  <c r="D134"/>
  <c r="E134"/>
  <c r="F134"/>
  <c r="A135"/>
  <c r="B135"/>
  <c r="C135"/>
  <c r="D135"/>
  <c r="E135"/>
  <c r="F135"/>
  <c r="A136"/>
  <c r="B136"/>
  <c r="C136"/>
  <c r="D136"/>
  <c r="E136"/>
  <c r="F136"/>
  <c r="A137"/>
  <c r="B137"/>
  <c r="C137"/>
  <c r="D137"/>
  <c r="E137"/>
  <c r="F137"/>
  <c r="A138"/>
  <c r="B138"/>
  <c r="C138"/>
  <c r="D138"/>
  <c r="E138"/>
  <c r="F138"/>
  <c r="A139"/>
  <c r="B139"/>
  <c r="C139"/>
  <c r="D139"/>
  <c r="E139"/>
  <c r="F139"/>
  <c r="A140"/>
  <c r="B140"/>
  <c r="C140"/>
  <c r="D140"/>
  <c r="E140"/>
  <c r="F140"/>
  <c r="A141"/>
  <c r="B141"/>
  <c r="C141"/>
  <c r="D141"/>
  <c r="E141"/>
  <c r="F141"/>
  <c r="A142"/>
  <c r="B142"/>
  <c r="C142"/>
  <c r="D142"/>
  <c r="E142"/>
  <c r="F142"/>
  <c r="A143"/>
  <c r="B143"/>
  <c r="C143"/>
  <c r="D143"/>
  <c r="E143"/>
  <c r="F143"/>
  <c r="A144"/>
  <c r="B144"/>
  <c r="C144"/>
  <c r="D144"/>
  <c r="E144"/>
  <c r="F144"/>
  <c r="A145"/>
  <c r="B145"/>
  <c r="C145"/>
  <c r="D145"/>
  <c r="E145"/>
  <c r="F145"/>
  <c r="A146"/>
  <c r="B146"/>
  <c r="C146"/>
  <c r="D146"/>
  <c r="E146"/>
  <c r="F146"/>
  <c r="A147"/>
  <c r="B147"/>
  <c r="C147"/>
  <c r="D147"/>
  <c r="E147"/>
  <c r="F147"/>
  <c r="A148"/>
  <c r="B148"/>
  <c r="C148"/>
  <c r="D148"/>
  <c r="E148"/>
  <c r="F148"/>
  <c r="A149"/>
  <c r="B149"/>
  <c r="C149"/>
  <c r="D149"/>
  <c r="E149"/>
  <c r="F149"/>
  <c r="A150"/>
  <c r="B150"/>
  <c r="C150"/>
  <c r="D150"/>
  <c r="E150"/>
  <c r="F150"/>
  <c r="A151"/>
  <c r="B151"/>
  <c r="C151"/>
  <c r="D151"/>
  <c r="E151"/>
  <c r="F151"/>
  <c r="A152"/>
  <c r="B152"/>
  <c r="C152"/>
  <c r="D152"/>
  <c r="E152"/>
  <c r="F152"/>
  <c r="A153"/>
  <c r="B153"/>
  <c r="C153"/>
  <c r="D153"/>
  <c r="E153"/>
  <c r="F153"/>
  <c r="A154"/>
  <c r="B154"/>
  <c r="C154"/>
  <c r="D154"/>
  <c r="E154"/>
  <c r="F154"/>
  <c r="A155"/>
  <c r="B155"/>
  <c r="C155"/>
  <c r="D155"/>
  <c r="E155"/>
  <c r="F155"/>
  <c r="A156"/>
  <c r="B156"/>
  <c r="C156"/>
  <c r="D156"/>
  <c r="E156"/>
  <c r="F156"/>
  <c r="A157"/>
  <c r="B157"/>
  <c r="C157"/>
  <c r="D157"/>
  <c r="E157"/>
  <c r="F157"/>
  <c r="A158"/>
  <c r="B158"/>
  <c r="C158"/>
  <c r="D158"/>
  <c r="E158"/>
  <c r="F158"/>
  <c r="A159"/>
  <c r="B159"/>
  <c r="C159"/>
  <c r="D159"/>
  <c r="E159"/>
  <c r="F159"/>
  <c r="A160"/>
  <c r="B160"/>
  <c r="C160"/>
  <c r="D160"/>
  <c r="E160"/>
  <c r="F160"/>
  <c r="A161"/>
  <c r="B161"/>
  <c r="C161"/>
  <c r="D161"/>
  <c r="E161"/>
  <c r="F161"/>
  <c r="A162"/>
  <c r="B162"/>
  <c r="C162"/>
  <c r="D162"/>
  <c r="E162"/>
  <c r="F162"/>
  <c r="A163"/>
  <c r="B163"/>
  <c r="C163"/>
  <c r="D163"/>
  <c r="E163"/>
  <c r="F163"/>
  <c r="A164"/>
  <c r="B164"/>
  <c r="C164"/>
  <c r="D164"/>
  <c r="E164"/>
  <c r="F164"/>
  <c r="A165"/>
  <c r="B165"/>
  <c r="C165"/>
  <c r="D165"/>
  <c r="E165"/>
  <c r="F165"/>
  <c r="A166"/>
  <c r="B166"/>
  <c r="C166"/>
  <c r="D166"/>
  <c r="E166"/>
  <c r="F166"/>
  <c r="A167"/>
  <c r="B167"/>
  <c r="C167"/>
  <c r="D167"/>
  <c r="E167"/>
  <c r="F167"/>
  <c r="A168"/>
  <c r="B168"/>
  <c r="C168"/>
  <c r="D168"/>
  <c r="E168"/>
  <c r="F168"/>
  <c r="A169"/>
  <c r="B169"/>
  <c r="C169"/>
  <c r="D169"/>
  <c r="E169"/>
  <c r="F169"/>
  <c r="A170"/>
  <c r="B170"/>
  <c r="C170"/>
  <c r="D170"/>
  <c r="E170"/>
  <c r="F170"/>
  <c r="A171"/>
  <c r="B171"/>
  <c r="C171"/>
  <c r="D171"/>
  <c r="E171"/>
  <c r="F171"/>
  <c r="A172"/>
  <c r="B172"/>
  <c r="C172"/>
  <c r="D172"/>
  <c r="E172"/>
  <c r="F172"/>
  <c r="A173"/>
  <c r="B173"/>
  <c r="C173"/>
  <c r="D173"/>
  <c r="E173"/>
  <c r="F173"/>
  <c r="A174"/>
  <c r="B174"/>
  <c r="C174"/>
  <c r="D174"/>
  <c r="E174"/>
  <c r="F174"/>
  <c r="A175"/>
  <c r="B175"/>
  <c r="C175"/>
  <c r="D175"/>
  <c r="E175"/>
  <c r="F175"/>
  <c r="A176"/>
  <c r="B176"/>
  <c r="C176"/>
  <c r="D176"/>
  <c r="E176"/>
  <c r="F176"/>
  <c r="A177"/>
  <c r="B177"/>
  <c r="C177"/>
  <c r="D177"/>
  <c r="E177"/>
  <c r="F177"/>
  <c r="A178"/>
  <c r="B178"/>
  <c r="C178"/>
  <c r="D178"/>
  <c r="E178"/>
  <c r="F178"/>
  <c r="A179"/>
  <c r="B179"/>
  <c r="C179"/>
  <c r="D179"/>
  <c r="E179"/>
  <c r="F179"/>
  <c r="A180"/>
  <c r="B180"/>
  <c r="C180"/>
  <c r="D180"/>
  <c r="E180"/>
  <c r="F180"/>
  <c r="A181"/>
  <c r="B181"/>
  <c r="C181"/>
  <c r="D181"/>
  <c r="E181"/>
  <c r="F181"/>
  <c r="A182"/>
  <c r="B182"/>
  <c r="C182"/>
  <c r="D182"/>
  <c r="E182"/>
  <c r="F182"/>
  <c r="A183"/>
  <c r="B183"/>
  <c r="C183"/>
  <c r="D183"/>
  <c r="E183"/>
  <c r="F183"/>
  <c r="A184"/>
  <c r="B184"/>
  <c r="C184"/>
  <c r="D184"/>
  <c r="E184"/>
  <c r="F184"/>
  <c r="A185"/>
  <c r="B185"/>
  <c r="C185"/>
  <c r="D185"/>
  <c r="E185"/>
  <c r="F185"/>
  <c r="A186"/>
  <c r="B186"/>
  <c r="C186"/>
  <c r="D186"/>
  <c r="E186"/>
  <c r="F186"/>
  <c r="A187"/>
  <c r="B187"/>
  <c r="C187"/>
  <c r="D187"/>
  <c r="E187"/>
  <c r="F187"/>
  <c r="A188"/>
  <c r="B188"/>
  <c r="C188"/>
  <c r="D188"/>
  <c r="E188"/>
  <c r="F188"/>
  <c r="A189"/>
  <c r="B189"/>
  <c r="C189"/>
  <c r="D189"/>
  <c r="E189"/>
  <c r="F189"/>
  <c r="A190"/>
  <c r="B190"/>
  <c r="C190"/>
  <c r="D190"/>
  <c r="E190"/>
  <c r="F190"/>
  <c r="A191"/>
  <c r="B191"/>
  <c r="C191"/>
  <c r="D191"/>
  <c r="E191"/>
  <c r="F191"/>
  <c r="A192"/>
  <c r="B192"/>
  <c r="C192"/>
  <c r="D192"/>
  <c r="E192"/>
  <c r="F192"/>
  <c r="A193"/>
  <c r="B193"/>
  <c r="C193"/>
  <c r="D193"/>
  <c r="E193"/>
  <c r="F193"/>
  <c r="A194"/>
  <c r="B194"/>
  <c r="C194"/>
  <c r="D194"/>
  <c r="E194"/>
  <c r="F194"/>
  <c r="A195"/>
  <c r="B195"/>
  <c r="C195"/>
  <c r="D195"/>
  <c r="E195"/>
  <c r="F195"/>
  <c r="A196"/>
  <c r="B196"/>
  <c r="C196"/>
  <c r="D196"/>
  <c r="E196"/>
  <c r="F196"/>
  <c r="A197"/>
  <c r="B197"/>
  <c r="C197"/>
  <c r="D197"/>
  <c r="E197"/>
  <c r="F197"/>
  <c r="A198"/>
  <c r="B198"/>
  <c r="C198"/>
  <c r="D198"/>
  <c r="E198"/>
  <c r="F198"/>
  <c r="A199"/>
  <c r="B199"/>
  <c r="C199"/>
  <c r="D199"/>
  <c r="E199"/>
  <c r="F199"/>
  <c r="A200"/>
  <c r="B200"/>
  <c r="C200"/>
  <c r="D200"/>
  <c r="E200"/>
  <c r="F200"/>
  <c r="A201"/>
  <c r="B201"/>
  <c r="C201"/>
  <c r="D201"/>
  <c r="E201"/>
  <c r="F201"/>
  <c r="A202"/>
  <c r="B202"/>
  <c r="C202"/>
  <c r="D202"/>
  <c r="E202"/>
  <c r="F202"/>
  <c r="A203"/>
  <c r="B203"/>
  <c r="C203"/>
  <c r="D203"/>
  <c r="E203"/>
  <c r="F203"/>
  <c r="A204"/>
  <c r="B204"/>
  <c r="C204"/>
  <c r="D204"/>
  <c r="E204"/>
  <c r="F204"/>
  <c r="A205"/>
  <c r="B205"/>
  <c r="C205"/>
  <c r="D205"/>
  <c r="E205"/>
  <c r="F205"/>
  <c r="A206"/>
  <c r="B206"/>
  <c r="C206"/>
  <c r="D206"/>
  <c r="E206"/>
  <c r="F206"/>
  <c r="A207"/>
  <c r="B207"/>
  <c r="C207"/>
  <c r="D207"/>
  <c r="E207"/>
  <c r="F207"/>
  <c r="A208"/>
  <c r="B208"/>
  <c r="C208"/>
  <c r="D208"/>
  <c r="E208"/>
  <c r="F208"/>
  <c r="A209"/>
  <c r="B209"/>
  <c r="C209"/>
  <c r="D209"/>
  <c r="E209"/>
  <c r="F209"/>
  <c r="A210"/>
  <c r="B210"/>
  <c r="C210"/>
  <c r="D210"/>
  <c r="E210"/>
  <c r="F210"/>
  <c r="A211"/>
  <c r="B211"/>
  <c r="C211"/>
  <c r="D211"/>
  <c r="E211"/>
  <c r="F211"/>
  <c r="A212"/>
  <c r="B212"/>
  <c r="C212"/>
  <c r="D212"/>
  <c r="E212"/>
  <c r="F212"/>
  <c r="A213"/>
  <c r="B213"/>
  <c r="C213"/>
  <c r="D213"/>
  <c r="E213"/>
  <c r="F213"/>
  <c r="A214"/>
  <c r="B214"/>
  <c r="C214"/>
  <c r="D214"/>
  <c r="E214"/>
  <c r="F214"/>
  <c r="A215"/>
  <c r="B215"/>
  <c r="C215"/>
  <c r="D215"/>
  <c r="E215"/>
  <c r="F215"/>
  <c r="A216"/>
  <c r="B216"/>
  <c r="C216"/>
  <c r="D216"/>
  <c r="E216"/>
  <c r="F216"/>
  <c r="A217"/>
  <c r="B217"/>
  <c r="C217"/>
  <c r="D217"/>
  <c r="E217"/>
  <c r="F217"/>
  <c r="A218"/>
  <c r="B218"/>
  <c r="C218"/>
  <c r="D218"/>
  <c r="E218"/>
  <c r="F218"/>
  <c r="A219"/>
  <c r="B219"/>
  <c r="C219"/>
  <c r="D219"/>
  <c r="E219"/>
  <c r="F219"/>
  <c r="A220"/>
  <c r="B220"/>
  <c r="C220"/>
  <c r="D220"/>
  <c r="E220"/>
  <c r="F220"/>
  <c r="A221"/>
  <c r="B221"/>
  <c r="C221"/>
  <c r="D221"/>
  <c r="E221"/>
  <c r="F221"/>
  <c r="A222"/>
  <c r="B222"/>
  <c r="C222"/>
  <c r="D222"/>
  <c r="E222"/>
  <c r="F222"/>
  <c r="A223"/>
  <c r="B223"/>
  <c r="C223"/>
  <c r="D223"/>
  <c r="E223"/>
  <c r="F223"/>
  <c r="A224"/>
  <c r="B224"/>
  <c r="C224"/>
  <c r="D224"/>
  <c r="E224"/>
  <c r="F224"/>
  <c r="A225"/>
  <c r="B225"/>
  <c r="C225"/>
  <c r="D225"/>
  <c r="E225"/>
  <c r="F225"/>
  <c r="A226"/>
  <c r="B226"/>
  <c r="C226"/>
  <c r="D226"/>
  <c r="E226"/>
  <c r="F226"/>
  <c r="A227"/>
  <c r="B227"/>
  <c r="C227"/>
  <c r="D227"/>
  <c r="E227"/>
  <c r="F227"/>
  <c r="A228"/>
  <c r="B228"/>
  <c r="C228"/>
  <c r="D228"/>
  <c r="E228"/>
  <c r="F228"/>
  <c r="A229"/>
  <c r="B229"/>
  <c r="C229"/>
  <c r="D229"/>
  <c r="E229"/>
  <c r="F229"/>
  <c r="A230"/>
  <c r="B230"/>
  <c r="C230"/>
  <c r="D230"/>
  <c r="E230"/>
  <c r="F230"/>
  <c r="A231"/>
  <c r="B231"/>
  <c r="C231"/>
  <c r="D231"/>
  <c r="E231"/>
  <c r="F231"/>
  <c r="A232"/>
  <c r="B232"/>
  <c r="C232"/>
  <c r="D232"/>
  <c r="E232"/>
  <c r="F232"/>
  <c r="A233"/>
  <c r="B233"/>
  <c r="C233"/>
  <c r="D233"/>
  <c r="E233"/>
  <c r="F233"/>
  <c r="A234"/>
  <c r="B234"/>
  <c r="C234"/>
  <c r="D234"/>
  <c r="E234"/>
  <c r="F234"/>
  <c r="A235"/>
  <c r="B235"/>
  <c r="C235"/>
  <c r="D235"/>
  <c r="E235"/>
  <c r="F235"/>
  <c r="A236"/>
  <c r="B236"/>
  <c r="C236"/>
  <c r="D236"/>
  <c r="E236"/>
  <c r="F236"/>
  <c r="A237"/>
  <c r="B237"/>
  <c r="C237"/>
  <c r="D237"/>
  <c r="E237"/>
  <c r="F237"/>
  <c r="A238"/>
  <c r="B238"/>
  <c r="C238"/>
  <c r="D238"/>
  <c r="E238"/>
  <c r="F238"/>
  <c r="A239"/>
  <c r="B239"/>
  <c r="C239"/>
  <c r="D239"/>
  <c r="E239"/>
  <c r="F239"/>
  <c r="A240"/>
  <c r="B240"/>
  <c r="C240"/>
  <c r="D240"/>
  <c r="E240"/>
  <c r="F240"/>
  <c r="A241"/>
  <c r="B241"/>
  <c r="C241"/>
  <c r="D241"/>
  <c r="E241"/>
  <c r="F241"/>
  <c r="A242"/>
  <c r="B242"/>
  <c r="C242"/>
  <c r="D242"/>
  <c r="E242"/>
  <c r="F242"/>
  <c r="A243"/>
  <c r="B243"/>
  <c r="C243"/>
  <c r="D243"/>
  <c r="E243"/>
  <c r="F243"/>
  <c r="A244"/>
  <c r="B244"/>
  <c r="C244"/>
  <c r="D244"/>
  <c r="E244"/>
  <c r="F244"/>
  <c r="A245"/>
  <c r="B245"/>
  <c r="C245"/>
  <c r="D245"/>
  <c r="E245"/>
  <c r="F245"/>
  <c r="A246"/>
  <c r="B246"/>
  <c r="C246"/>
  <c r="D246"/>
  <c r="E246"/>
  <c r="F246"/>
  <c r="A247"/>
  <c r="B247"/>
  <c r="C247"/>
  <c r="D247"/>
  <c r="E247"/>
  <c r="F247"/>
  <c r="A248"/>
  <c r="B248"/>
  <c r="C248"/>
  <c r="D248"/>
  <c r="E248"/>
  <c r="F248"/>
  <c r="A249"/>
  <c r="B249"/>
  <c r="C249"/>
  <c r="D249"/>
  <c r="E249"/>
  <c r="F249"/>
  <c r="A250"/>
  <c r="B250"/>
  <c r="C250"/>
  <c r="D250"/>
  <c r="E250"/>
  <c r="F250"/>
  <c r="A251"/>
  <c r="B251"/>
  <c r="C251"/>
  <c r="D251"/>
  <c r="E251"/>
  <c r="F251"/>
  <c r="A252"/>
  <c r="B252"/>
  <c r="C252"/>
  <c r="D252"/>
  <c r="E252"/>
  <c r="F252"/>
  <c r="A253"/>
  <c r="B253"/>
  <c r="C253"/>
  <c r="D253"/>
  <c r="E253"/>
  <c r="F253"/>
  <c r="A254"/>
  <c r="B254"/>
  <c r="C254"/>
  <c r="D254"/>
  <c r="E254"/>
  <c r="F254"/>
  <c r="A255"/>
  <c r="B255"/>
  <c r="C255"/>
  <c r="D255"/>
  <c r="E255"/>
  <c r="F255"/>
  <c r="A256"/>
  <c r="B256"/>
  <c r="C256"/>
  <c r="D256"/>
  <c r="E256"/>
  <c r="F256"/>
  <c r="A257"/>
  <c r="B257"/>
  <c r="C257"/>
  <c r="D257"/>
  <c r="E257"/>
  <c r="F257"/>
  <c r="A258"/>
  <c r="B258"/>
  <c r="C258"/>
  <c r="D258"/>
  <c r="E258"/>
  <c r="F258"/>
  <c r="A259"/>
  <c r="B259"/>
  <c r="C259"/>
  <c r="D259"/>
  <c r="E259"/>
  <c r="F259"/>
  <c r="A260"/>
  <c r="B260"/>
  <c r="C260"/>
  <c r="D260"/>
  <c r="E260"/>
  <c r="F260"/>
  <c r="A261"/>
  <c r="B261"/>
  <c r="C261"/>
  <c r="D261"/>
  <c r="E261"/>
  <c r="F261"/>
  <c r="A262"/>
  <c r="B262"/>
  <c r="C262"/>
  <c r="D262"/>
  <c r="E262"/>
  <c r="F262"/>
  <c r="A263"/>
  <c r="B263"/>
  <c r="C263"/>
  <c r="D263"/>
  <c r="E263"/>
  <c r="F263"/>
  <c r="A264"/>
  <c r="B264"/>
  <c r="C264"/>
  <c r="D264"/>
  <c r="E264"/>
  <c r="F264"/>
  <c r="A265"/>
  <c r="B265"/>
  <c r="C265"/>
  <c r="D265"/>
  <c r="E265"/>
  <c r="F265"/>
  <c r="A266"/>
  <c r="B266"/>
  <c r="C266"/>
  <c r="D266"/>
  <c r="E266"/>
  <c r="F266"/>
  <c r="A267"/>
  <c r="B267"/>
  <c r="C267"/>
  <c r="D267"/>
  <c r="E267"/>
  <c r="F267"/>
  <c r="A268"/>
  <c r="B268"/>
  <c r="C268"/>
  <c r="D268"/>
  <c r="E268"/>
  <c r="F268"/>
  <c r="A269"/>
  <c r="B269"/>
  <c r="C269"/>
  <c r="D269"/>
  <c r="E269"/>
  <c r="F269"/>
  <c r="A270"/>
  <c r="B270"/>
  <c r="C270"/>
  <c r="D270"/>
  <c r="E270"/>
  <c r="F270"/>
  <c r="A271"/>
  <c r="B271"/>
  <c r="C271"/>
  <c r="D271"/>
  <c r="E271"/>
  <c r="F271"/>
  <c r="A272"/>
  <c r="B272"/>
  <c r="C272"/>
  <c r="D272"/>
  <c r="E272"/>
  <c r="F272"/>
  <c r="A273"/>
  <c r="B273"/>
  <c r="C273"/>
  <c r="D273"/>
  <c r="E273"/>
  <c r="F273"/>
  <c r="A274"/>
  <c r="B274"/>
  <c r="C274"/>
  <c r="D274"/>
  <c r="E274"/>
  <c r="F274"/>
  <c r="A275"/>
  <c r="B275"/>
  <c r="C275"/>
  <c r="D275"/>
  <c r="E275"/>
  <c r="F275"/>
  <c r="A276"/>
  <c r="B276"/>
  <c r="C276"/>
  <c r="D276"/>
  <c r="E276"/>
  <c r="F276"/>
  <c r="A277"/>
  <c r="B277"/>
  <c r="C277"/>
  <c r="D277"/>
  <c r="E277"/>
  <c r="F277"/>
  <c r="A278"/>
  <c r="B278"/>
  <c r="C278"/>
  <c r="D278"/>
  <c r="E278"/>
  <c r="F278"/>
  <c r="A279"/>
  <c r="B279"/>
  <c r="C279"/>
  <c r="D279"/>
  <c r="E279"/>
  <c r="F279"/>
  <c r="A280"/>
  <c r="B280"/>
  <c r="C280"/>
  <c r="D280"/>
  <c r="E280"/>
  <c r="F280"/>
  <c r="A281"/>
  <c r="B281"/>
  <c r="C281"/>
  <c r="D281"/>
  <c r="E281"/>
  <c r="F281"/>
  <c r="A282"/>
  <c r="B282"/>
  <c r="C282"/>
  <c r="D282"/>
  <c r="E282"/>
  <c r="F282"/>
  <c r="A283"/>
  <c r="B283"/>
  <c r="C283"/>
  <c r="D283"/>
  <c r="E283"/>
  <c r="F283"/>
  <c r="A284"/>
  <c r="B284"/>
  <c r="C284"/>
  <c r="D284"/>
  <c r="E284"/>
  <c r="F284"/>
  <c r="A285"/>
  <c r="B285"/>
  <c r="C285"/>
  <c r="D285"/>
  <c r="E285"/>
  <c r="F285"/>
  <c r="A286"/>
  <c r="B286"/>
  <c r="C286"/>
  <c r="D286"/>
  <c r="E286"/>
  <c r="F286"/>
  <c r="A287"/>
  <c r="B287"/>
  <c r="C287"/>
  <c r="D287"/>
  <c r="E287"/>
  <c r="F287"/>
  <c r="A288"/>
  <c r="B288"/>
  <c r="C288"/>
  <c r="D288"/>
  <c r="E288"/>
  <c r="F288"/>
  <c r="A289"/>
  <c r="B289"/>
  <c r="C289"/>
  <c r="D289"/>
  <c r="E289"/>
  <c r="F289"/>
  <c r="A290"/>
  <c r="B290"/>
  <c r="C290"/>
  <c r="D290"/>
  <c r="E290"/>
  <c r="F290"/>
  <c r="A291"/>
  <c r="B291"/>
  <c r="C291"/>
  <c r="D291"/>
  <c r="E291"/>
  <c r="F291"/>
  <c r="A292"/>
  <c r="B292"/>
  <c r="C292"/>
  <c r="D292"/>
  <c r="E292"/>
  <c r="F292"/>
  <c r="A293"/>
  <c r="B293"/>
  <c r="C293"/>
  <c r="D293"/>
  <c r="E293"/>
  <c r="F293"/>
  <c r="A294"/>
  <c r="B294"/>
  <c r="C294"/>
  <c r="D294"/>
  <c r="E294"/>
  <c r="F294"/>
  <c r="A295"/>
  <c r="B295"/>
  <c r="C295"/>
  <c r="D295"/>
  <c r="E295"/>
  <c r="F295"/>
  <c r="A296"/>
  <c r="B296"/>
  <c r="C296"/>
  <c r="D296"/>
  <c r="E296"/>
  <c r="F296"/>
  <c r="A297"/>
  <c r="B297"/>
  <c r="C297"/>
  <c r="D297"/>
  <c r="E297"/>
  <c r="F297"/>
  <c r="A298"/>
  <c r="B298"/>
  <c r="C298"/>
  <c r="D298"/>
  <c r="E298"/>
  <c r="F298"/>
  <c r="A299"/>
  <c r="B299"/>
  <c r="C299"/>
  <c r="D299"/>
  <c r="E299"/>
  <c r="F299"/>
  <c r="A300"/>
  <c r="B300"/>
  <c r="C300"/>
  <c r="D300"/>
  <c r="E300"/>
  <c r="F300"/>
  <c r="A301"/>
  <c r="B301"/>
  <c r="C301"/>
  <c r="D301"/>
  <c r="E301"/>
  <c r="F301"/>
  <c r="A302"/>
  <c r="B302"/>
  <c r="C302"/>
  <c r="D302"/>
  <c r="E302"/>
  <c r="F302"/>
  <c r="A303"/>
  <c r="B303"/>
  <c r="C303"/>
  <c r="D303"/>
  <c r="E303"/>
  <c r="F303"/>
  <c r="A304"/>
  <c r="B304"/>
  <c r="C304"/>
  <c r="D304"/>
  <c r="E304"/>
  <c r="F304"/>
  <c r="A305"/>
  <c r="B305"/>
  <c r="C305"/>
  <c r="D305"/>
  <c r="E305"/>
  <c r="F305"/>
  <c r="A306"/>
  <c r="B306"/>
  <c r="C306"/>
  <c r="D306"/>
  <c r="E306"/>
  <c r="F306"/>
  <c r="A307"/>
  <c r="B307"/>
  <c r="C307"/>
  <c r="D307"/>
  <c r="E307"/>
  <c r="F307"/>
  <c r="A308"/>
  <c r="B308"/>
  <c r="C308"/>
  <c r="D308"/>
  <c r="E308"/>
  <c r="F308"/>
  <c r="A309"/>
  <c r="B309"/>
  <c r="C309"/>
  <c r="D309"/>
  <c r="E309"/>
  <c r="F309"/>
  <c r="A310"/>
  <c r="B310"/>
  <c r="C310"/>
  <c r="D310"/>
  <c r="E310"/>
  <c r="F310"/>
  <c r="A311"/>
  <c r="B311"/>
  <c r="C311"/>
  <c r="D311"/>
  <c r="E311"/>
  <c r="F311"/>
  <c r="A312"/>
  <c r="B312"/>
  <c r="C312"/>
  <c r="D312"/>
  <c r="E312"/>
  <c r="F312"/>
  <c r="A313"/>
  <c r="B313"/>
  <c r="C313"/>
  <c r="D313"/>
  <c r="E313"/>
  <c r="F313"/>
  <c r="A314"/>
  <c r="B314"/>
  <c r="C314"/>
  <c r="D314"/>
  <c r="E314"/>
  <c r="F314"/>
  <c r="A315"/>
  <c r="B315"/>
  <c r="C315"/>
  <c r="D315"/>
  <c r="E315"/>
  <c r="F315"/>
  <c r="A316"/>
  <c r="B316"/>
  <c r="C316"/>
  <c r="D316"/>
  <c r="E316"/>
  <c r="F316"/>
  <c r="A317"/>
  <c r="B317"/>
  <c r="C317"/>
  <c r="D317"/>
  <c r="E317"/>
  <c r="F317"/>
  <c r="A318"/>
  <c r="B318"/>
  <c r="C318"/>
  <c r="D318"/>
  <c r="E318"/>
  <c r="F318"/>
  <c r="A319"/>
  <c r="B319"/>
  <c r="C319"/>
  <c r="D319"/>
  <c r="E319"/>
  <c r="F319"/>
  <c r="A320"/>
  <c r="B320"/>
  <c r="C320"/>
  <c r="D320"/>
  <c r="E320"/>
  <c r="F320"/>
  <c r="A321"/>
  <c r="B321"/>
  <c r="C321"/>
  <c r="D321"/>
  <c r="E321"/>
  <c r="F321"/>
  <c r="A322"/>
  <c r="B322"/>
  <c r="C322"/>
  <c r="D322"/>
  <c r="E322"/>
  <c r="F322"/>
  <c r="A323"/>
  <c r="B323"/>
  <c r="C323"/>
  <c r="D323"/>
  <c r="E323"/>
  <c r="F323"/>
  <c r="A324"/>
  <c r="B324"/>
  <c r="C324"/>
  <c r="D324"/>
  <c r="E324"/>
  <c r="F324"/>
  <c r="A325"/>
  <c r="B325"/>
  <c r="C325"/>
  <c r="D325"/>
  <c r="E325"/>
  <c r="F325"/>
  <c r="A326"/>
  <c r="B326"/>
  <c r="C326"/>
  <c r="D326"/>
  <c r="E326"/>
  <c r="F326"/>
  <c r="A327"/>
  <c r="B327"/>
  <c r="C327"/>
  <c r="D327"/>
  <c r="E327"/>
  <c r="F327"/>
  <c r="A328"/>
  <c r="B328"/>
  <c r="C328"/>
  <c r="D328"/>
  <c r="E328"/>
  <c r="F328"/>
  <c r="A329"/>
  <c r="B329"/>
  <c r="C329"/>
  <c r="D329"/>
  <c r="E329"/>
  <c r="F329"/>
  <c r="A330"/>
  <c r="B330"/>
  <c r="C330"/>
  <c r="D330"/>
  <c r="E330"/>
  <c r="F330"/>
  <c r="A331"/>
  <c r="B331"/>
  <c r="C331"/>
  <c r="D331"/>
  <c r="E331"/>
  <c r="F331"/>
  <c r="A332"/>
  <c r="B332"/>
  <c r="C332"/>
  <c r="D332"/>
  <c r="E332"/>
  <c r="F332"/>
  <c r="A333"/>
  <c r="B333"/>
  <c r="C333"/>
  <c r="D333"/>
  <c r="E333"/>
  <c r="F333"/>
  <c r="A334"/>
  <c r="B334"/>
  <c r="C334"/>
  <c r="D334"/>
  <c r="E334"/>
  <c r="F334"/>
  <c r="A335"/>
  <c r="B335"/>
  <c r="C335"/>
  <c r="D335"/>
  <c r="E335"/>
  <c r="F335"/>
  <c r="A336"/>
  <c r="B336"/>
  <c r="C336"/>
  <c r="D336"/>
  <c r="E336"/>
  <c r="F336"/>
  <c r="A337"/>
  <c r="B337"/>
  <c r="C337"/>
  <c r="D337"/>
  <c r="E337"/>
  <c r="F337"/>
  <c r="A338"/>
  <c r="B338"/>
  <c r="C338"/>
  <c r="D338"/>
  <c r="E338"/>
  <c r="F338"/>
  <c r="A339"/>
  <c r="B339"/>
  <c r="C339"/>
  <c r="D339"/>
  <c r="E339"/>
  <c r="F339"/>
  <c r="A340"/>
  <c r="B340"/>
  <c r="C340"/>
  <c r="D340"/>
  <c r="E340"/>
  <c r="F340"/>
  <c r="A341"/>
  <c r="B341"/>
  <c r="C341"/>
  <c r="D341"/>
  <c r="E341"/>
  <c r="F341"/>
  <c r="A342"/>
  <c r="B342"/>
  <c r="C342"/>
  <c r="D342"/>
  <c r="E342"/>
  <c r="F342"/>
  <c r="A343"/>
  <c r="B343"/>
  <c r="C343"/>
  <c r="D343"/>
  <c r="E343"/>
  <c r="F343"/>
  <c r="A344"/>
  <c r="B344"/>
  <c r="C344"/>
  <c r="D344"/>
  <c r="E344"/>
  <c r="F344"/>
  <c r="A345"/>
  <c r="B345"/>
  <c r="C345"/>
  <c r="D345"/>
  <c r="E345"/>
  <c r="F345"/>
  <c r="A346"/>
  <c r="B346"/>
  <c r="C346"/>
  <c r="D346"/>
  <c r="E346"/>
  <c r="F346"/>
  <c r="A347"/>
  <c r="B347"/>
  <c r="C347"/>
  <c r="D347"/>
  <c r="E347"/>
  <c r="F347"/>
  <c r="A348"/>
  <c r="B348"/>
  <c r="C348"/>
  <c r="D348"/>
  <c r="E348"/>
  <c r="F348"/>
  <c r="A349"/>
  <c r="B349"/>
  <c r="C349"/>
  <c r="D349"/>
  <c r="E349"/>
  <c r="F349"/>
  <c r="A350"/>
  <c r="B350"/>
  <c r="C350"/>
  <c r="D350"/>
  <c r="E350"/>
  <c r="F350"/>
  <c r="A351"/>
  <c r="B351"/>
  <c r="C351"/>
  <c r="D351"/>
  <c r="E351"/>
  <c r="F351"/>
  <c r="A352"/>
  <c r="B352"/>
  <c r="C352"/>
  <c r="D352"/>
  <c r="E352"/>
  <c r="F352"/>
  <c r="A353"/>
  <c r="B353"/>
  <c r="C353"/>
  <c r="D353"/>
  <c r="E353"/>
  <c r="F353"/>
  <c r="A354"/>
  <c r="B354"/>
  <c r="C354"/>
  <c r="D354"/>
  <c r="E354"/>
  <c r="F354"/>
  <c r="A355"/>
  <c r="B355"/>
  <c r="C355"/>
  <c r="D355"/>
  <c r="E355"/>
  <c r="F355"/>
  <c r="A356"/>
  <c r="B356"/>
  <c r="C356"/>
  <c r="D356"/>
  <c r="E356"/>
  <c r="F356"/>
  <c r="A357"/>
  <c r="B357"/>
  <c r="C357"/>
  <c r="D357"/>
  <c r="E357"/>
  <c r="F357"/>
  <c r="A358"/>
  <c r="B358"/>
  <c r="C358"/>
  <c r="D358"/>
  <c r="E358"/>
  <c r="F358"/>
  <c r="A359"/>
  <c r="B359"/>
  <c r="C359"/>
  <c r="D359"/>
  <c r="E359"/>
  <c r="F359"/>
  <c r="A360"/>
  <c r="B360"/>
  <c r="C360"/>
  <c r="D360"/>
  <c r="E360"/>
  <c r="F360"/>
  <c r="A361"/>
  <c r="B361"/>
  <c r="C361"/>
  <c r="D361"/>
  <c r="E361"/>
  <c r="F361"/>
  <c r="A362"/>
  <c r="B362"/>
  <c r="C362"/>
  <c r="D362"/>
  <c r="E362"/>
  <c r="F362"/>
  <c r="A363"/>
  <c r="B363"/>
  <c r="C363"/>
  <c r="D363"/>
  <c r="E363"/>
  <c r="F363"/>
  <c r="A364"/>
  <c r="B364"/>
  <c r="C364"/>
  <c r="D364"/>
  <c r="E364"/>
  <c r="F364"/>
  <c r="A365"/>
  <c r="B365"/>
  <c r="C365"/>
  <c r="D365"/>
  <c r="E365"/>
  <c r="F365"/>
  <c r="A366"/>
  <c r="B366"/>
  <c r="C366"/>
  <c r="D366"/>
  <c r="E366"/>
  <c r="F366"/>
  <c r="A367"/>
  <c r="B367"/>
  <c r="C367"/>
  <c r="D367"/>
  <c r="E367"/>
  <c r="F367"/>
  <c r="A368"/>
  <c r="B368"/>
  <c r="C368"/>
  <c r="D368"/>
  <c r="E368"/>
  <c r="F368"/>
  <c r="A369"/>
  <c r="B369"/>
  <c r="C369"/>
  <c r="D369"/>
  <c r="E369"/>
  <c r="F369"/>
  <c r="A370"/>
  <c r="B370"/>
  <c r="C370"/>
  <c r="D370"/>
  <c r="E370"/>
  <c r="F370"/>
  <c r="A371"/>
  <c r="B371"/>
  <c r="C371"/>
  <c r="D371"/>
  <c r="E371"/>
  <c r="F371"/>
  <c r="A372"/>
  <c r="B372"/>
  <c r="C372"/>
  <c r="D372"/>
  <c r="E372"/>
  <c r="F372"/>
  <c r="A373"/>
  <c r="B373"/>
  <c r="C373"/>
  <c r="D373"/>
  <c r="E373"/>
  <c r="F373"/>
  <c r="A374"/>
  <c r="B374"/>
  <c r="C374"/>
  <c r="D374"/>
  <c r="E374"/>
  <c r="F374"/>
  <c r="A375"/>
  <c r="B375"/>
  <c r="C375"/>
  <c r="D375"/>
  <c r="E375"/>
  <c r="F375"/>
  <c r="A376"/>
  <c r="B376"/>
  <c r="C376"/>
  <c r="D376"/>
  <c r="E376"/>
  <c r="F376"/>
  <c r="A377"/>
  <c r="B377"/>
  <c r="C377"/>
  <c r="D377"/>
  <c r="E377"/>
  <c r="F377"/>
  <c r="A378"/>
  <c r="B378"/>
  <c r="C378"/>
  <c r="D378"/>
  <c r="E378"/>
  <c r="F378"/>
  <c r="A379"/>
  <c r="B379"/>
  <c r="C379"/>
  <c r="D379"/>
  <c r="E379"/>
  <c r="F379"/>
  <c r="A380"/>
  <c r="B380"/>
  <c r="C380"/>
  <c r="D380"/>
  <c r="E380"/>
  <c r="F380"/>
  <c r="A381"/>
  <c r="B381"/>
  <c r="C381"/>
  <c r="D381"/>
  <c r="E381"/>
  <c r="F381"/>
  <c r="A382"/>
  <c r="B382"/>
  <c r="C382"/>
  <c r="D382"/>
  <c r="E382"/>
  <c r="F382"/>
  <c r="A383"/>
  <c r="B383"/>
  <c r="C383"/>
  <c r="D383"/>
  <c r="E383"/>
  <c r="F383"/>
  <c r="A384"/>
  <c r="B384"/>
  <c r="C384"/>
  <c r="D384"/>
  <c r="E384"/>
  <c r="F384"/>
  <c r="A385"/>
  <c r="B385"/>
  <c r="C385"/>
  <c r="D385"/>
  <c r="E385"/>
  <c r="F385"/>
  <c r="A386"/>
  <c r="B386"/>
  <c r="C386"/>
  <c r="D386"/>
  <c r="E386"/>
  <c r="F386"/>
  <c r="A387"/>
  <c r="B387"/>
  <c r="C387"/>
  <c r="D387"/>
  <c r="E387"/>
  <c r="F387"/>
  <c r="A388"/>
  <c r="B388"/>
  <c r="C388"/>
  <c r="D388"/>
  <c r="E388"/>
  <c r="F388"/>
  <c r="A389"/>
  <c r="B389"/>
  <c r="C389"/>
  <c r="D389"/>
  <c r="E389"/>
  <c r="F389"/>
  <c r="A390"/>
  <c r="B390"/>
  <c r="C390"/>
  <c r="D390"/>
  <c r="E390"/>
  <c r="F390"/>
  <c r="A391"/>
  <c r="B391"/>
  <c r="C391"/>
  <c r="D391"/>
  <c r="E391"/>
  <c r="F391"/>
  <c r="A392"/>
  <c r="B392"/>
  <c r="C392"/>
  <c r="D392"/>
  <c r="E392"/>
  <c r="F392"/>
  <c r="A393"/>
  <c r="B393"/>
  <c r="C393"/>
  <c r="D393"/>
  <c r="E393"/>
  <c r="F393"/>
  <c r="A394"/>
  <c r="B394"/>
  <c r="C394"/>
  <c r="D394"/>
  <c r="E394"/>
  <c r="F394"/>
  <c r="A395"/>
  <c r="B395"/>
  <c r="C395"/>
  <c r="D395"/>
  <c r="E395"/>
  <c r="F395"/>
  <c r="A396"/>
  <c r="B396"/>
  <c r="C396"/>
  <c r="D396"/>
  <c r="E396"/>
  <c r="F396"/>
  <c r="A397"/>
  <c r="B397"/>
  <c r="C397"/>
  <c r="D397"/>
  <c r="E397"/>
  <c r="F397"/>
  <c r="A398"/>
  <c r="B398"/>
  <c r="C398"/>
  <c r="D398"/>
  <c r="E398"/>
  <c r="F398"/>
  <c r="A399"/>
  <c r="B399"/>
  <c r="C399"/>
  <c r="D399"/>
  <c r="E399"/>
  <c r="F399"/>
  <c r="A400"/>
  <c r="B400"/>
  <c r="C400"/>
  <c r="D400"/>
  <c r="E400"/>
  <c r="F400"/>
  <c r="A401"/>
  <c r="B401"/>
  <c r="C401"/>
  <c r="D401"/>
  <c r="E401"/>
  <c r="F401"/>
  <c r="A402"/>
  <c r="B402"/>
  <c r="C402"/>
  <c r="D402"/>
  <c r="E402"/>
  <c r="F402"/>
  <c r="A403"/>
  <c r="B403"/>
  <c r="C403"/>
  <c r="D403"/>
  <c r="E403"/>
  <c r="F403"/>
  <c r="A404"/>
  <c r="B404"/>
  <c r="C404"/>
  <c r="D404"/>
  <c r="E404"/>
  <c r="F404"/>
  <c r="A405"/>
  <c r="B405"/>
  <c r="C405"/>
  <c r="D405"/>
  <c r="E405"/>
  <c r="F405"/>
  <c r="A406"/>
  <c r="B406"/>
  <c r="C406"/>
  <c r="D406"/>
  <c r="E406"/>
  <c r="F406"/>
  <c r="A407"/>
  <c r="B407"/>
  <c r="C407"/>
  <c r="D407"/>
  <c r="E407"/>
  <c r="F407"/>
  <c r="A408"/>
  <c r="B408"/>
  <c r="C408"/>
  <c r="D408"/>
  <c r="E408"/>
  <c r="F408"/>
  <c r="A409"/>
  <c r="B409"/>
  <c r="C409"/>
  <c r="D409"/>
  <c r="E409"/>
  <c r="F409"/>
  <c r="A410"/>
  <c r="B410"/>
  <c r="C410"/>
  <c r="D410"/>
  <c r="E410"/>
  <c r="F410"/>
  <c r="A411"/>
  <c r="B411"/>
  <c r="C411"/>
  <c r="D411"/>
  <c r="E411"/>
  <c r="F411"/>
  <c r="A412"/>
  <c r="B412"/>
  <c r="C412"/>
  <c r="D412"/>
  <c r="E412"/>
  <c r="F412"/>
  <c r="A413"/>
  <c r="B413"/>
  <c r="C413"/>
  <c r="D413"/>
  <c r="E413"/>
  <c r="F413"/>
  <c r="A414"/>
  <c r="B414"/>
  <c r="C414"/>
  <c r="D414"/>
  <c r="E414"/>
  <c r="F414"/>
  <c r="A415"/>
  <c r="B415"/>
  <c r="C415"/>
  <c r="D415"/>
  <c r="E415"/>
  <c r="F415"/>
  <c r="A416"/>
  <c r="B416"/>
  <c r="C416"/>
  <c r="D416"/>
  <c r="E416"/>
  <c r="F416"/>
  <c r="A417"/>
  <c r="B417"/>
  <c r="C417"/>
  <c r="D417"/>
  <c r="E417"/>
  <c r="F417"/>
  <c r="A418"/>
  <c r="B418"/>
  <c r="C418"/>
  <c r="D418"/>
  <c r="E418"/>
  <c r="F418"/>
  <c r="A419"/>
  <c r="B419"/>
  <c r="C419"/>
  <c r="D419"/>
  <c r="E419"/>
  <c r="F419"/>
  <c r="A420"/>
  <c r="B420"/>
  <c r="C420"/>
  <c r="D420"/>
  <c r="E420"/>
  <c r="F420"/>
  <c r="A421"/>
  <c r="B421"/>
  <c r="C421"/>
  <c r="D421"/>
  <c r="E421"/>
  <c r="F421"/>
  <c r="A422"/>
  <c r="B422"/>
  <c r="C422"/>
  <c r="D422"/>
  <c r="E422"/>
  <c r="F422"/>
  <c r="A423"/>
  <c r="B423"/>
  <c r="C423"/>
  <c r="D423"/>
  <c r="E423"/>
  <c r="F423"/>
  <c r="A424"/>
  <c r="B424"/>
  <c r="C424"/>
  <c r="D424"/>
  <c r="E424"/>
  <c r="F424"/>
  <c r="A425"/>
  <c r="B425"/>
  <c r="C425"/>
  <c r="D425"/>
  <c r="E425"/>
  <c r="F425"/>
  <c r="A426"/>
  <c r="B426"/>
  <c r="C426"/>
  <c r="D426"/>
  <c r="E426"/>
  <c r="F426"/>
  <c r="A427"/>
  <c r="B427"/>
  <c r="C427"/>
  <c r="D427"/>
  <c r="E427"/>
  <c r="F427"/>
  <c r="A428"/>
  <c r="B428"/>
  <c r="C428"/>
  <c r="D428"/>
  <c r="E428"/>
  <c r="F428"/>
  <c r="A429"/>
  <c r="B429"/>
  <c r="C429"/>
  <c r="D429"/>
  <c r="E429"/>
  <c r="F429"/>
  <c r="A430"/>
  <c r="B430"/>
  <c r="C430"/>
  <c r="D430"/>
  <c r="E430"/>
  <c r="F430"/>
  <c r="A431"/>
  <c r="B431"/>
  <c r="C431"/>
  <c r="D431"/>
  <c r="E431"/>
  <c r="F431"/>
  <c r="A432"/>
  <c r="B432"/>
  <c r="C432"/>
  <c r="D432"/>
  <c r="E432"/>
  <c r="F432"/>
  <c r="A433"/>
  <c r="B433"/>
  <c r="C433"/>
  <c r="D433"/>
  <c r="E433"/>
  <c r="F433"/>
  <c r="A434"/>
  <c r="B434"/>
  <c r="C434"/>
  <c r="D434"/>
  <c r="E434"/>
  <c r="F434"/>
  <c r="A435"/>
  <c r="B435"/>
  <c r="C435"/>
  <c r="D435"/>
  <c r="E435"/>
  <c r="F435"/>
  <c r="A436"/>
  <c r="B436"/>
  <c r="C436"/>
  <c r="D436"/>
  <c r="E436"/>
  <c r="F436"/>
  <c r="A437"/>
  <c r="B437"/>
  <c r="C437"/>
  <c r="D437"/>
  <c r="E437"/>
  <c r="F437"/>
  <c r="A438"/>
  <c r="B438"/>
  <c r="C438"/>
  <c r="D438"/>
  <c r="E438"/>
  <c r="F438"/>
  <c r="A439"/>
  <c r="B439"/>
  <c r="C439"/>
  <c r="D439"/>
  <c r="E439"/>
  <c r="F439"/>
  <c r="A440"/>
  <c r="B440"/>
  <c r="C440"/>
  <c r="D440"/>
  <c r="E440"/>
  <c r="F440"/>
  <c r="A441"/>
  <c r="B441"/>
  <c r="C441"/>
  <c r="D441"/>
  <c r="E441"/>
  <c r="F441"/>
  <c r="A442"/>
  <c r="B442"/>
  <c r="C442"/>
  <c r="D442"/>
  <c r="E442"/>
  <c r="F442"/>
  <c r="A443"/>
  <c r="B443"/>
  <c r="C443"/>
  <c r="D443"/>
  <c r="E443"/>
  <c r="F443"/>
  <c r="A444"/>
  <c r="B444"/>
  <c r="C444"/>
  <c r="D444"/>
  <c r="E444"/>
  <c r="F444"/>
  <c r="A445"/>
  <c r="B445"/>
  <c r="C445"/>
  <c r="D445"/>
  <c r="E445"/>
  <c r="F445"/>
  <c r="A446"/>
  <c r="B446"/>
  <c r="C446"/>
  <c r="D446"/>
  <c r="E446"/>
  <c r="F446"/>
  <c r="A447"/>
  <c r="B447"/>
  <c r="C447"/>
  <c r="D447"/>
  <c r="E447"/>
  <c r="F447"/>
  <c r="A448"/>
  <c r="B448"/>
  <c r="C448"/>
  <c r="D448"/>
  <c r="E448"/>
  <c r="F448"/>
  <c r="A449"/>
  <c r="B449"/>
  <c r="C449"/>
  <c r="D449"/>
  <c r="E449"/>
  <c r="F449"/>
  <c r="A450"/>
  <c r="B450"/>
  <c r="C450"/>
  <c r="D450"/>
  <c r="E450"/>
  <c r="F450"/>
  <c r="A451"/>
  <c r="B451"/>
  <c r="C451"/>
  <c r="D451"/>
  <c r="E451"/>
  <c r="F451"/>
  <c r="A452"/>
  <c r="B452"/>
  <c r="C452"/>
  <c r="D452"/>
  <c r="E452"/>
  <c r="F452"/>
  <c r="A453"/>
  <c r="B453"/>
  <c r="C453"/>
  <c r="D453"/>
  <c r="E453"/>
  <c r="F453"/>
  <c r="A454"/>
  <c r="B454"/>
  <c r="C454"/>
  <c r="D454"/>
  <c r="E454"/>
  <c r="F454"/>
  <c r="A455"/>
  <c r="B455"/>
  <c r="C455"/>
  <c r="D455"/>
  <c r="E455"/>
  <c r="F455"/>
  <c r="A456"/>
  <c r="B456"/>
  <c r="C456"/>
  <c r="D456"/>
  <c r="E456"/>
  <c r="F456"/>
  <c r="A457"/>
  <c r="B457"/>
  <c r="C457"/>
  <c r="D457"/>
  <c r="E457"/>
  <c r="F457"/>
  <c r="A458"/>
  <c r="B458"/>
  <c r="C458"/>
  <c r="D458"/>
  <c r="E458"/>
  <c r="F458"/>
  <c r="A459"/>
  <c r="B459"/>
  <c r="C459"/>
  <c r="D459"/>
  <c r="E459"/>
  <c r="F459"/>
  <c r="A460"/>
  <c r="B460"/>
  <c r="C460"/>
  <c r="D460"/>
  <c r="E460"/>
  <c r="F460"/>
  <c r="A461"/>
  <c r="B461"/>
  <c r="C461"/>
  <c r="D461"/>
  <c r="E461"/>
  <c r="F461"/>
  <c r="A462"/>
  <c r="B462"/>
  <c r="C462"/>
  <c r="D462"/>
  <c r="E462"/>
  <c r="F462"/>
  <c r="A463"/>
  <c r="B463"/>
  <c r="C463"/>
  <c r="D463"/>
  <c r="E463"/>
  <c r="F463"/>
  <c r="A464"/>
  <c r="B464"/>
  <c r="C464"/>
  <c r="D464"/>
  <c r="E464"/>
  <c r="F464"/>
  <c r="A465"/>
  <c r="B465"/>
  <c r="C465"/>
  <c r="D465"/>
  <c r="E465"/>
  <c r="F465"/>
  <c r="A466"/>
  <c r="B466"/>
  <c r="C466"/>
  <c r="D466"/>
  <c r="E466"/>
  <c r="F466"/>
  <c r="A467"/>
  <c r="B467"/>
  <c r="C467"/>
  <c r="D467"/>
  <c r="E467"/>
  <c r="F467"/>
  <c r="A468"/>
  <c r="B468"/>
  <c r="C468"/>
  <c r="D468"/>
  <c r="E468"/>
  <c r="F468"/>
  <c r="A469"/>
  <c r="B469"/>
  <c r="C469"/>
  <c r="D469"/>
  <c r="E469"/>
  <c r="F469"/>
  <c r="A470"/>
  <c r="B470"/>
  <c r="C470"/>
  <c r="D470"/>
  <c r="E470"/>
  <c r="F470"/>
  <c r="A471"/>
  <c r="B471"/>
  <c r="C471"/>
  <c r="D471"/>
  <c r="E471"/>
  <c r="F471"/>
  <c r="A472"/>
  <c r="B472"/>
  <c r="C472"/>
  <c r="D472"/>
  <c r="E472"/>
  <c r="F472"/>
  <c r="A473"/>
  <c r="B473"/>
  <c r="C473"/>
  <c r="D473"/>
  <c r="E473"/>
  <c r="F473"/>
  <c r="A474"/>
  <c r="B474"/>
  <c r="C474"/>
  <c r="D474"/>
  <c r="E474"/>
  <c r="F474"/>
  <c r="A475"/>
  <c r="B475"/>
  <c r="C475"/>
  <c r="D475"/>
  <c r="E475"/>
  <c r="F475"/>
  <c r="A476"/>
  <c r="B476"/>
  <c r="C476"/>
  <c r="D476"/>
  <c r="E476"/>
  <c r="F476"/>
  <c r="A477"/>
  <c r="B477"/>
  <c r="C477"/>
  <c r="D477"/>
  <c r="E477"/>
  <c r="F477"/>
  <c r="A478"/>
  <c r="B478"/>
  <c r="C478"/>
  <c r="D478"/>
  <c r="E478"/>
  <c r="F478"/>
  <c r="A479"/>
  <c r="B479"/>
  <c r="C479"/>
  <c r="D479"/>
  <c r="E479"/>
  <c r="F479"/>
  <c r="A480"/>
  <c r="B480"/>
  <c r="C480"/>
  <c r="D480"/>
  <c r="E480"/>
  <c r="F480"/>
  <c r="A481"/>
  <c r="B481"/>
  <c r="C481"/>
  <c r="D481"/>
  <c r="E481"/>
  <c r="F481"/>
  <c r="A482"/>
  <c r="B482"/>
  <c r="C482"/>
  <c r="D482"/>
  <c r="E482"/>
  <c r="F482"/>
  <c r="A483"/>
  <c r="B483"/>
  <c r="C483"/>
  <c r="D483"/>
  <c r="E483"/>
  <c r="F483"/>
  <c r="A484"/>
  <c r="B484"/>
  <c r="C484"/>
  <c r="D484"/>
  <c r="E484"/>
  <c r="F484"/>
  <c r="A485"/>
  <c r="B485"/>
  <c r="C485"/>
  <c r="D485"/>
  <c r="E485"/>
  <c r="F485"/>
  <c r="A486"/>
  <c r="B486"/>
  <c r="C486"/>
  <c r="D486"/>
  <c r="E486"/>
  <c r="F486"/>
  <c r="A487"/>
  <c r="B487"/>
  <c r="C487"/>
  <c r="D487"/>
  <c r="E487"/>
  <c r="F487"/>
  <c r="A488"/>
  <c r="B488"/>
  <c r="C488"/>
  <c r="D488"/>
  <c r="E488"/>
  <c r="F488"/>
  <c r="A489"/>
  <c r="B489"/>
  <c r="C489"/>
  <c r="D489"/>
  <c r="E489"/>
  <c r="F489"/>
  <c r="A490"/>
  <c r="B490"/>
  <c r="C490"/>
  <c r="D490"/>
  <c r="E490"/>
  <c r="F490"/>
  <c r="A491"/>
  <c r="B491"/>
  <c r="C491"/>
  <c r="D491"/>
  <c r="E491"/>
  <c r="F491"/>
  <c r="A492"/>
  <c r="B492"/>
  <c r="C492"/>
  <c r="D492"/>
  <c r="E492"/>
  <c r="F492"/>
  <c r="A493"/>
  <c r="B493"/>
  <c r="C493"/>
  <c r="D493"/>
  <c r="E493"/>
  <c r="F493"/>
  <c r="A494"/>
  <c r="B494"/>
  <c r="C494"/>
  <c r="D494"/>
  <c r="E494"/>
  <c r="F494"/>
  <c r="A495"/>
  <c r="B495"/>
  <c r="C495"/>
  <c r="D495"/>
  <c r="E495"/>
  <c r="F495"/>
  <c r="A496"/>
  <c r="B496"/>
  <c r="C496"/>
  <c r="D496"/>
  <c r="E496"/>
  <c r="F496"/>
  <c r="A497"/>
  <c r="B497"/>
  <c r="C497"/>
  <c r="D497"/>
  <c r="E497"/>
  <c r="F497"/>
  <c r="A498"/>
  <c r="B498"/>
  <c r="C498"/>
  <c r="D498"/>
  <c r="E498"/>
  <c r="F498"/>
  <c r="A499"/>
  <c r="B499"/>
  <c r="C499"/>
  <c r="D499"/>
  <c r="E499"/>
  <c r="F499"/>
  <c r="A500"/>
  <c r="B500"/>
  <c r="C500"/>
  <c r="D500"/>
  <c r="E500"/>
  <c r="F500"/>
  <c r="A501"/>
  <c r="B501"/>
  <c r="C501"/>
  <c r="D501"/>
  <c r="E501"/>
  <c r="F501"/>
  <c r="A502"/>
  <c r="B502"/>
  <c r="C502"/>
  <c r="D502"/>
  <c r="E502"/>
  <c r="F502"/>
  <c r="A503"/>
  <c r="B503"/>
  <c r="C503"/>
  <c r="D503"/>
  <c r="E503"/>
  <c r="F503"/>
  <c r="A504"/>
  <c r="B504"/>
  <c r="C504"/>
  <c r="D504"/>
  <c r="E504"/>
  <c r="F504"/>
  <c r="A505"/>
  <c r="B505"/>
  <c r="C505"/>
  <c r="D505"/>
  <c r="E505"/>
  <c r="F505"/>
  <c r="A506"/>
  <c r="B506"/>
  <c r="C506"/>
  <c r="D506"/>
  <c r="E506"/>
  <c r="F506"/>
  <c r="A507"/>
  <c r="B507"/>
  <c r="C507"/>
  <c r="D507"/>
  <c r="E507"/>
  <c r="F507"/>
  <c r="A508"/>
  <c r="B508"/>
  <c r="C508"/>
  <c r="D508"/>
  <c r="E508"/>
  <c r="F508"/>
  <c r="A509"/>
  <c r="B509"/>
  <c r="C509"/>
  <c r="D509"/>
  <c r="E509"/>
  <c r="F509"/>
  <c r="A510"/>
  <c r="B510"/>
  <c r="C510"/>
  <c r="D510"/>
  <c r="E510"/>
  <c r="F510"/>
  <c r="A511"/>
  <c r="B511"/>
  <c r="C511"/>
  <c r="D511"/>
  <c r="E511"/>
  <c r="F511"/>
  <c r="A512"/>
  <c r="B512"/>
  <c r="C512"/>
  <c r="D512"/>
  <c r="E512"/>
  <c r="F512"/>
  <c r="A513"/>
  <c r="B513"/>
  <c r="C513"/>
  <c r="D513"/>
  <c r="E513"/>
  <c r="F513"/>
  <c r="A514"/>
  <c r="B514"/>
  <c r="C514"/>
  <c r="D514"/>
  <c r="E514"/>
  <c r="F514"/>
  <c r="A515"/>
  <c r="B515"/>
  <c r="C515"/>
  <c r="D515"/>
  <c r="E515"/>
  <c r="F515"/>
  <c r="A516"/>
  <c r="B516"/>
  <c r="C516"/>
  <c r="D516"/>
  <c r="E516"/>
  <c r="F516"/>
  <c r="A517"/>
  <c r="B517"/>
  <c r="C517"/>
  <c r="D517"/>
  <c r="E517"/>
  <c r="F517"/>
  <c r="A518"/>
  <c r="B518"/>
  <c r="C518"/>
  <c r="D518"/>
  <c r="E518"/>
  <c r="F518"/>
  <c r="A519"/>
  <c r="B519"/>
  <c r="C519"/>
  <c r="D519"/>
  <c r="E519"/>
  <c r="F519"/>
  <c r="A520"/>
  <c r="B520"/>
  <c r="C520"/>
  <c r="D520"/>
  <c r="E520"/>
  <c r="F520"/>
  <c r="A521"/>
  <c r="B521"/>
  <c r="C521"/>
  <c r="D521"/>
  <c r="E521"/>
  <c r="F521"/>
  <c r="A522"/>
  <c r="B522"/>
  <c r="C522"/>
  <c r="D522"/>
  <c r="E522"/>
  <c r="F522"/>
  <c r="A523"/>
  <c r="B523"/>
  <c r="C523"/>
  <c r="D523"/>
  <c r="E523"/>
  <c r="F523"/>
  <c r="A524"/>
  <c r="B524"/>
  <c r="C524"/>
  <c r="D524"/>
  <c r="E524"/>
  <c r="F524"/>
  <c r="A525"/>
  <c r="B525"/>
  <c r="C525"/>
  <c r="D525"/>
  <c r="E525"/>
  <c r="F525"/>
  <c r="A526"/>
  <c r="B526"/>
  <c r="C526"/>
  <c r="D526"/>
  <c r="E526"/>
  <c r="F526"/>
  <c r="A527"/>
  <c r="B527"/>
  <c r="C527"/>
  <c r="D527"/>
  <c r="E527"/>
  <c r="F527"/>
  <c r="A528"/>
  <c r="B528"/>
  <c r="C528"/>
  <c r="D528"/>
  <c r="E528"/>
  <c r="F528"/>
  <c r="A529"/>
  <c r="B529"/>
  <c r="C529"/>
  <c r="D529"/>
  <c r="E529"/>
  <c r="F529"/>
  <c r="A530"/>
  <c r="B530"/>
  <c r="C530"/>
  <c r="D530"/>
  <c r="E530"/>
  <c r="F530"/>
  <c r="A531"/>
  <c r="B531"/>
  <c r="C531"/>
  <c r="D531"/>
  <c r="E531"/>
  <c r="F531"/>
  <c r="A532"/>
  <c r="B532"/>
  <c r="C532"/>
  <c r="D532"/>
  <c r="E532"/>
  <c r="F532"/>
  <c r="A533"/>
  <c r="B533"/>
  <c r="C533"/>
  <c r="D533"/>
  <c r="E533"/>
  <c r="F533"/>
  <c r="A534"/>
  <c r="B534"/>
  <c r="C534"/>
  <c r="D534"/>
  <c r="E534"/>
  <c r="F534"/>
  <c r="A535"/>
  <c r="B535"/>
  <c r="C535"/>
  <c r="D535"/>
  <c r="E535"/>
  <c r="F535"/>
  <c r="A536"/>
  <c r="B536"/>
  <c r="C536"/>
  <c r="D536"/>
  <c r="E536"/>
  <c r="F536"/>
  <c r="A537"/>
  <c r="B537"/>
  <c r="C537"/>
  <c r="D537"/>
  <c r="E537"/>
  <c r="F537"/>
  <c r="A538"/>
  <c r="B538"/>
  <c r="C538"/>
  <c r="D538"/>
  <c r="E538"/>
  <c r="F538"/>
  <c r="A539"/>
  <c r="B539"/>
  <c r="C539"/>
  <c r="D539"/>
  <c r="E539"/>
  <c r="F539"/>
  <c r="A540"/>
  <c r="B540"/>
  <c r="C540"/>
  <c r="D540"/>
  <c r="E540"/>
  <c r="F540"/>
  <c r="A541"/>
  <c r="B541"/>
  <c r="C541"/>
  <c r="D541"/>
  <c r="E541"/>
  <c r="F541"/>
  <c r="A542"/>
  <c r="B542"/>
  <c r="C542"/>
  <c r="D542"/>
  <c r="E542"/>
  <c r="F542"/>
  <c r="A543"/>
  <c r="B543"/>
  <c r="C543"/>
  <c r="D543"/>
  <c r="E543"/>
  <c r="F543"/>
  <c r="A544"/>
  <c r="B544"/>
  <c r="C544"/>
  <c r="D544"/>
  <c r="E544"/>
  <c r="F544"/>
  <c r="A545"/>
  <c r="B545"/>
  <c r="C545"/>
  <c r="D545"/>
  <c r="E545"/>
  <c r="F545"/>
  <c r="A546"/>
  <c r="B546"/>
  <c r="C546"/>
  <c r="D546"/>
  <c r="E546"/>
  <c r="F546"/>
  <c r="A547"/>
  <c r="B547"/>
  <c r="C547"/>
  <c r="D547"/>
  <c r="E547"/>
  <c r="F547"/>
  <c r="A548"/>
  <c r="B548"/>
  <c r="C548"/>
  <c r="D548"/>
  <c r="E548"/>
  <c r="F548"/>
  <c r="A549"/>
  <c r="B549"/>
  <c r="C549"/>
  <c r="D549"/>
  <c r="E549"/>
  <c r="F549"/>
  <c r="A550"/>
  <c r="B550"/>
  <c r="C550"/>
  <c r="D550"/>
  <c r="E550"/>
  <c r="F550"/>
  <c r="A551"/>
  <c r="B551"/>
  <c r="C551"/>
  <c r="D551"/>
  <c r="E551"/>
  <c r="F551"/>
  <c r="A552"/>
  <c r="B552"/>
  <c r="C552"/>
  <c r="D552"/>
  <c r="E552"/>
  <c r="F552"/>
  <c r="A553"/>
  <c r="B553"/>
  <c r="C553"/>
  <c r="D553"/>
  <c r="E553"/>
  <c r="F553"/>
  <c r="A554"/>
  <c r="B554"/>
  <c r="C554"/>
  <c r="D554"/>
  <c r="E554"/>
  <c r="F554"/>
  <c r="A555"/>
  <c r="B555"/>
  <c r="C555"/>
  <c r="D555"/>
  <c r="E555"/>
  <c r="F555"/>
  <c r="A556"/>
  <c r="B556"/>
  <c r="C556"/>
  <c r="D556"/>
  <c r="E556"/>
  <c r="F556"/>
  <c r="A557"/>
  <c r="B557"/>
  <c r="C557"/>
  <c r="D557"/>
  <c r="E557"/>
  <c r="F557"/>
  <c r="A558"/>
  <c r="B558"/>
  <c r="C558"/>
  <c r="D558"/>
  <c r="E558"/>
  <c r="F558"/>
  <c r="A559"/>
  <c r="B559"/>
  <c r="C559"/>
  <c r="D559"/>
  <c r="E559"/>
  <c r="F559"/>
  <c r="A560"/>
  <c r="B560"/>
  <c r="C560"/>
  <c r="D560"/>
  <c r="E560"/>
  <c r="F560"/>
  <c r="A561"/>
  <c r="B561"/>
  <c r="C561"/>
  <c r="D561"/>
  <c r="E561"/>
  <c r="F561"/>
  <c r="A562"/>
  <c r="B562"/>
  <c r="C562"/>
  <c r="D562"/>
  <c r="E562"/>
  <c r="F562"/>
  <c r="A563"/>
  <c r="B563"/>
  <c r="C563"/>
  <c r="D563"/>
  <c r="E563"/>
  <c r="F563"/>
  <c r="A564"/>
  <c r="B564"/>
  <c r="C564"/>
  <c r="D564"/>
  <c r="E564"/>
  <c r="F564"/>
  <c r="A565"/>
  <c r="B565"/>
  <c r="C565"/>
  <c r="D565"/>
  <c r="E565"/>
  <c r="F565"/>
  <c r="A566"/>
  <c r="B566"/>
  <c r="C566"/>
  <c r="D566"/>
  <c r="E566"/>
  <c r="F566"/>
  <c r="A567"/>
  <c r="B567"/>
  <c r="C567"/>
  <c r="D567"/>
  <c r="E567"/>
  <c r="F567"/>
  <c r="A568"/>
  <c r="B568"/>
  <c r="C568"/>
  <c r="D568"/>
  <c r="E568"/>
  <c r="F568"/>
  <c r="A569"/>
  <c r="B569"/>
  <c r="C569"/>
  <c r="D569"/>
  <c r="E569"/>
  <c r="F569"/>
  <c r="A570"/>
  <c r="B570"/>
  <c r="C570"/>
  <c r="D570"/>
  <c r="E570"/>
  <c r="F570"/>
  <c r="A571"/>
  <c r="B571"/>
  <c r="C571"/>
  <c r="D571"/>
  <c r="E571"/>
  <c r="F571"/>
  <c r="A572"/>
  <c r="B572"/>
  <c r="C572"/>
  <c r="D572"/>
  <c r="E572"/>
  <c r="F572"/>
  <c r="A573"/>
  <c r="B573"/>
  <c r="C573"/>
  <c r="D573"/>
  <c r="E573"/>
  <c r="F573"/>
  <c r="A574"/>
  <c r="B574"/>
  <c r="C574"/>
  <c r="D574"/>
  <c r="E574"/>
  <c r="F574"/>
  <c r="A575"/>
  <c r="B575"/>
  <c r="C575"/>
  <c r="D575"/>
  <c r="E575"/>
  <c r="F575"/>
  <c r="A576"/>
  <c r="B576"/>
  <c r="C576"/>
  <c r="D576"/>
  <c r="E576"/>
  <c r="F576"/>
  <c r="A577"/>
  <c r="B577"/>
  <c r="C577"/>
  <c r="D577"/>
  <c r="E577"/>
  <c r="F577"/>
  <c r="A578"/>
  <c r="B578"/>
  <c r="C578"/>
  <c r="D578"/>
  <c r="E578"/>
  <c r="F578"/>
  <c r="A579"/>
  <c r="B579"/>
  <c r="C579"/>
  <c r="D579"/>
  <c r="E579"/>
  <c r="F579"/>
  <c r="A580"/>
  <c r="B580"/>
  <c r="C580"/>
  <c r="D580"/>
  <c r="E580"/>
  <c r="F580"/>
  <c r="A581"/>
  <c r="B581"/>
  <c r="C581"/>
  <c r="D581"/>
  <c r="E581"/>
  <c r="F581"/>
  <c r="A582"/>
  <c r="B582"/>
  <c r="C582"/>
  <c r="D582"/>
  <c r="E582"/>
  <c r="F582"/>
  <c r="A583"/>
  <c r="B583"/>
  <c r="C583"/>
  <c r="D583"/>
  <c r="E583"/>
  <c r="F583"/>
  <c r="A584"/>
  <c r="B584"/>
  <c r="C584"/>
  <c r="D584"/>
  <c r="E584"/>
  <c r="F584"/>
  <c r="A585"/>
  <c r="B585"/>
  <c r="C585"/>
  <c r="D585"/>
  <c r="E585"/>
  <c r="F585"/>
  <c r="A586"/>
  <c r="B586"/>
  <c r="C586"/>
  <c r="D586"/>
  <c r="E586"/>
  <c r="F586"/>
  <c r="A587"/>
  <c r="B587"/>
  <c r="C587"/>
  <c r="D587"/>
  <c r="E587"/>
  <c r="F587"/>
  <c r="A588"/>
  <c r="B588"/>
  <c r="C588"/>
  <c r="D588"/>
  <c r="E588"/>
  <c r="F588"/>
  <c r="A589"/>
  <c r="B589"/>
  <c r="C589"/>
  <c r="D589"/>
  <c r="E589"/>
  <c r="F589"/>
  <c r="A590"/>
  <c r="B590"/>
  <c r="C590"/>
  <c r="D590"/>
  <c r="E590"/>
  <c r="F590"/>
  <c r="A591"/>
  <c r="B591"/>
  <c r="C591"/>
  <c r="D591"/>
  <c r="E591"/>
  <c r="F591"/>
  <c r="A592"/>
  <c r="B592"/>
  <c r="C592"/>
  <c r="D592"/>
  <c r="E592"/>
  <c r="F592"/>
  <c r="A593"/>
  <c r="B593"/>
  <c r="C593"/>
  <c r="D593"/>
  <c r="E593"/>
  <c r="F593"/>
  <c r="A594"/>
  <c r="B594"/>
  <c r="C594"/>
  <c r="D594"/>
  <c r="E594"/>
  <c r="F594"/>
  <c r="A595"/>
  <c r="B595"/>
  <c r="C595"/>
  <c r="D595"/>
  <c r="E595"/>
  <c r="F595"/>
  <c r="A596"/>
  <c r="B596"/>
  <c r="C596"/>
  <c r="D596"/>
  <c r="E596"/>
  <c r="F596"/>
  <c r="A597"/>
  <c r="B597"/>
  <c r="C597"/>
  <c r="D597"/>
  <c r="E597"/>
  <c r="F597"/>
  <c r="A598"/>
  <c r="B598"/>
  <c r="C598"/>
  <c r="D598"/>
  <c r="E598"/>
  <c r="F598"/>
  <c r="A599"/>
  <c r="B599"/>
  <c r="C599"/>
  <c r="D599"/>
  <c r="E599"/>
  <c r="F599"/>
  <c r="A600"/>
  <c r="B600"/>
  <c r="C600"/>
  <c r="D600"/>
  <c r="E600"/>
  <c r="F600"/>
  <c r="A601"/>
  <c r="B601"/>
  <c r="C601"/>
  <c r="D601"/>
  <c r="E601"/>
  <c r="F601"/>
  <c r="A602"/>
  <c r="B602"/>
  <c r="C602"/>
  <c r="D602"/>
  <c r="E602"/>
  <c r="F602"/>
  <c r="A603"/>
  <c r="B603"/>
  <c r="C603"/>
  <c r="D603"/>
  <c r="E603"/>
  <c r="F603"/>
  <c r="A604"/>
  <c r="B604"/>
  <c r="C604"/>
  <c r="D604"/>
  <c r="E604"/>
  <c r="F604"/>
  <c r="A605"/>
  <c r="B605"/>
  <c r="C605"/>
  <c r="D605"/>
  <c r="E605"/>
  <c r="F605"/>
  <c r="A606"/>
  <c r="B606"/>
  <c r="C606"/>
  <c r="D606"/>
  <c r="E606"/>
  <c r="F606"/>
  <c r="A607"/>
  <c r="B607"/>
  <c r="C607"/>
  <c r="D607"/>
  <c r="E607"/>
  <c r="F607"/>
  <c r="A608"/>
  <c r="B608"/>
  <c r="C608"/>
  <c r="D608"/>
  <c r="E608"/>
  <c r="F608"/>
  <c r="A609"/>
  <c r="B609"/>
  <c r="C609"/>
  <c r="D609"/>
  <c r="E609"/>
  <c r="F609"/>
  <c r="A610"/>
  <c r="B610"/>
  <c r="C610"/>
  <c r="D610"/>
  <c r="E610"/>
  <c r="F610"/>
  <c r="A611"/>
  <c r="B611"/>
  <c r="C611"/>
  <c r="D611"/>
  <c r="E611"/>
  <c r="F611"/>
  <c r="A612"/>
  <c r="B612"/>
  <c r="C612"/>
  <c r="D612"/>
  <c r="E612"/>
  <c r="F612"/>
  <c r="A613"/>
  <c r="B613"/>
  <c r="C613"/>
  <c r="D613"/>
  <c r="E613"/>
  <c r="F613"/>
  <c r="A614"/>
  <c r="B614"/>
  <c r="C614"/>
  <c r="D614"/>
  <c r="E614"/>
  <c r="F614"/>
  <c r="A615"/>
  <c r="B615"/>
  <c r="C615"/>
  <c r="D615"/>
  <c r="E615"/>
  <c r="F615"/>
  <c r="A616"/>
  <c r="B616"/>
  <c r="C616"/>
  <c r="D616"/>
  <c r="E616"/>
  <c r="F616"/>
  <c r="A617"/>
  <c r="B617"/>
  <c r="C617"/>
  <c r="D617"/>
  <c r="E617"/>
  <c r="F617"/>
  <c r="A618"/>
  <c r="B618"/>
  <c r="C618"/>
  <c r="D618"/>
  <c r="E618"/>
  <c r="F618"/>
  <c r="A619"/>
  <c r="B619"/>
  <c r="C619"/>
  <c r="D619"/>
  <c r="E619"/>
  <c r="F619"/>
  <c r="A620"/>
  <c r="B620"/>
  <c r="C620"/>
  <c r="D620"/>
  <c r="E620"/>
  <c r="F620"/>
  <c r="A621"/>
  <c r="B621"/>
  <c r="C621"/>
  <c r="D621"/>
  <c r="E621"/>
  <c r="F621"/>
  <c r="A622"/>
  <c r="B622"/>
  <c r="C622"/>
  <c r="D622"/>
  <c r="E622"/>
  <c r="F622"/>
  <c r="A623"/>
  <c r="B623"/>
  <c r="C623"/>
  <c r="D623"/>
  <c r="E623"/>
  <c r="F623"/>
  <c r="A624"/>
  <c r="B624"/>
  <c r="C624"/>
  <c r="D624"/>
  <c r="E624"/>
  <c r="F624"/>
  <c r="A625"/>
  <c r="B625"/>
  <c r="C625"/>
  <c r="D625"/>
  <c r="E625"/>
  <c r="F625"/>
  <c r="A626"/>
  <c r="B626"/>
  <c r="C626"/>
  <c r="D626"/>
  <c r="E626"/>
  <c r="F626"/>
  <c r="A627"/>
  <c r="B627"/>
  <c r="C627"/>
  <c r="D627"/>
  <c r="E627"/>
  <c r="F627"/>
  <c r="A628"/>
  <c r="B628"/>
  <c r="C628"/>
  <c r="D628"/>
  <c r="E628"/>
  <c r="F628"/>
  <c r="A629"/>
  <c r="B629"/>
  <c r="C629"/>
  <c r="D629"/>
  <c r="E629"/>
  <c r="F629"/>
  <c r="A630"/>
  <c r="B630"/>
  <c r="C630"/>
  <c r="D630"/>
  <c r="E630"/>
  <c r="F630"/>
  <c r="A631"/>
  <c r="B631"/>
  <c r="C631"/>
  <c r="D631"/>
  <c r="E631"/>
  <c r="F631"/>
  <c r="A632"/>
  <c r="B632"/>
  <c r="C632"/>
  <c r="D632"/>
  <c r="E632"/>
  <c r="F632"/>
  <c r="A633"/>
  <c r="B633"/>
  <c r="C633"/>
  <c r="D633"/>
  <c r="E633"/>
  <c r="F633"/>
  <c r="A634"/>
  <c r="B634"/>
  <c r="C634"/>
  <c r="D634"/>
  <c r="E634"/>
  <c r="F634"/>
  <c r="A635"/>
  <c r="B635"/>
  <c r="C635"/>
  <c r="D635"/>
  <c r="E635"/>
  <c r="F635"/>
  <c r="A636"/>
  <c r="B636"/>
  <c r="C636"/>
  <c r="D636"/>
  <c r="E636"/>
  <c r="F636"/>
  <c r="A637"/>
  <c r="B637"/>
  <c r="C637"/>
  <c r="D637"/>
  <c r="E637"/>
  <c r="F637"/>
  <c r="A638"/>
  <c r="B638"/>
  <c r="C638"/>
  <c r="D638"/>
  <c r="E638"/>
  <c r="F638"/>
  <c r="A639"/>
  <c r="B639"/>
  <c r="C639"/>
  <c r="D639"/>
  <c r="E639"/>
  <c r="F639"/>
  <c r="A640"/>
  <c r="B640"/>
  <c r="C640"/>
  <c r="D640"/>
  <c r="E640"/>
  <c r="F640"/>
  <c r="A641"/>
  <c r="B641"/>
  <c r="C641"/>
  <c r="D641"/>
  <c r="E641"/>
  <c r="F641"/>
  <c r="A642"/>
  <c r="B642"/>
  <c r="C642"/>
  <c r="D642"/>
  <c r="E642"/>
  <c r="F642"/>
  <c r="A643"/>
  <c r="B643"/>
  <c r="C643"/>
  <c r="D643"/>
  <c r="E643"/>
  <c r="F643"/>
  <c r="A644"/>
  <c r="B644"/>
  <c r="C644"/>
  <c r="D644"/>
  <c r="E644"/>
  <c r="F644"/>
  <c r="A645"/>
  <c r="B645"/>
  <c r="C645"/>
  <c r="D645"/>
  <c r="E645"/>
  <c r="F645"/>
  <c r="A646"/>
  <c r="B646"/>
  <c r="C646"/>
  <c r="D646"/>
  <c r="E646"/>
  <c r="F646"/>
  <c r="A647"/>
  <c r="B647"/>
  <c r="C647"/>
  <c r="D647"/>
  <c r="E647"/>
  <c r="F647"/>
  <c r="A648"/>
  <c r="B648"/>
  <c r="C648"/>
  <c r="D648"/>
  <c r="E648"/>
  <c r="F648"/>
  <c r="A649"/>
  <c r="B649"/>
  <c r="C649"/>
  <c r="D649"/>
  <c r="E649"/>
  <c r="F649"/>
  <c r="A650"/>
  <c r="B650"/>
  <c r="C650"/>
  <c r="D650"/>
  <c r="E650"/>
  <c r="F650"/>
  <c r="A651"/>
  <c r="B651"/>
  <c r="C651"/>
  <c r="D651"/>
  <c r="E651"/>
  <c r="F651"/>
  <c r="A652"/>
  <c r="B652"/>
  <c r="C652"/>
  <c r="D652"/>
  <c r="E652"/>
  <c r="F652"/>
  <c r="A653"/>
  <c r="B653"/>
  <c r="C653"/>
  <c r="D653"/>
  <c r="E653"/>
  <c r="F653"/>
  <c r="A654"/>
  <c r="B654"/>
  <c r="C654"/>
  <c r="D654"/>
  <c r="E654"/>
  <c r="F654"/>
  <c r="A655"/>
  <c r="B655"/>
  <c r="C655"/>
  <c r="D655"/>
  <c r="E655"/>
  <c r="F655"/>
  <c r="A656"/>
  <c r="B656"/>
  <c r="C656"/>
  <c r="D656"/>
  <c r="E656"/>
  <c r="F656"/>
  <c r="A657"/>
  <c r="B657"/>
  <c r="C657"/>
  <c r="D657"/>
  <c r="E657"/>
  <c r="F657"/>
  <c r="A658"/>
  <c r="B658"/>
  <c r="C658"/>
  <c r="D658"/>
  <c r="E658"/>
  <c r="F658"/>
  <c r="A659"/>
  <c r="B659"/>
  <c r="C659"/>
  <c r="D659"/>
  <c r="E659"/>
  <c r="F659"/>
  <c r="A660"/>
  <c r="B660"/>
  <c r="C660"/>
  <c r="D660"/>
  <c r="E660"/>
  <c r="F660"/>
  <c r="A661"/>
  <c r="B661"/>
  <c r="C661"/>
  <c r="D661"/>
  <c r="E661"/>
  <c r="F661"/>
  <c r="A662"/>
  <c r="B662"/>
  <c r="C662"/>
  <c r="D662"/>
  <c r="E662"/>
  <c r="F662"/>
  <c r="A663"/>
  <c r="B663"/>
  <c r="C663"/>
  <c r="D663"/>
  <c r="E663"/>
  <c r="F663"/>
  <c r="A664"/>
  <c r="B664"/>
  <c r="C664"/>
  <c r="D664"/>
  <c r="E664"/>
  <c r="F664"/>
  <c r="A665"/>
  <c r="B665"/>
  <c r="C665"/>
  <c r="D665"/>
  <c r="E665"/>
  <c r="F665"/>
  <c r="A666"/>
  <c r="B666"/>
  <c r="C666"/>
  <c r="D666"/>
  <c r="E666"/>
  <c r="F666"/>
  <c r="A667"/>
  <c r="B667"/>
  <c r="C667"/>
  <c r="D667"/>
  <c r="E667"/>
  <c r="F667"/>
  <c r="A668"/>
  <c r="B668"/>
  <c r="C668"/>
  <c r="D668"/>
  <c r="E668"/>
  <c r="F668"/>
  <c r="A669"/>
  <c r="B669"/>
  <c r="C669"/>
  <c r="D669"/>
  <c r="E669"/>
  <c r="F669"/>
  <c r="A670"/>
  <c r="B670"/>
  <c r="C670"/>
  <c r="D670"/>
  <c r="E670"/>
  <c r="F670"/>
  <c r="A671"/>
  <c r="B671"/>
  <c r="C671"/>
  <c r="D671"/>
  <c r="E671"/>
  <c r="F671"/>
  <c r="A672"/>
  <c r="B672"/>
  <c r="C672"/>
  <c r="D672"/>
  <c r="E672"/>
  <c r="F672"/>
  <c r="A673"/>
  <c r="B673"/>
  <c r="C673"/>
  <c r="D673"/>
  <c r="E673"/>
  <c r="F673"/>
  <c r="A674"/>
  <c r="B674"/>
  <c r="C674"/>
  <c r="D674"/>
  <c r="E674"/>
  <c r="F674"/>
  <c r="A675"/>
  <c r="B675"/>
  <c r="C675"/>
  <c r="D675"/>
  <c r="E675"/>
  <c r="F675"/>
  <c r="A676"/>
  <c r="B676"/>
  <c r="C676"/>
  <c r="D676"/>
  <c r="E676"/>
  <c r="F676"/>
  <c r="A677"/>
  <c r="B677"/>
  <c r="C677"/>
  <c r="D677"/>
  <c r="E677"/>
  <c r="F677"/>
  <c r="A678"/>
  <c r="B678"/>
  <c r="C678"/>
  <c r="D678"/>
  <c r="E678"/>
  <c r="F678"/>
  <c r="A679"/>
  <c r="B679"/>
  <c r="C679"/>
  <c r="D679"/>
  <c r="E679"/>
  <c r="F679"/>
  <c r="A680"/>
  <c r="B680"/>
  <c r="C680"/>
  <c r="D680"/>
  <c r="E680"/>
  <c r="F680"/>
  <c r="A681"/>
  <c r="B681"/>
  <c r="C681"/>
  <c r="D681"/>
  <c r="E681"/>
  <c r="F681"/>
  <c r="A682"/>
  <c r="B682"/>
  <c r="C682"/>
  <c r="D682"/>
  <c r="E682"/>
  <c r="F682"/>
  <c r="A683"/>
  <c r="B683"/>
  <c r="C683"/>
  <c r="D683"/>
  <c r="E683"/>
  <c r="F683"/>
  <c r="A684"/>
  <c r="B684"/>
  <c r="C684"/>
  <c r="D684"/>
  <c r="E684"/>
  <c r="F684"/>
  <c r="A685"/>
  <c r="B685"/>
  <c r="C685"/>
  <c r="D685"/>
  <c r="E685"/>
  <c r="F685"/>
  <c r="A686"/>
  <c r="B686"/>
  <c r="C686"/>
  <c r="D686"/>
  <c r="E686"/>
  <c r="F686"/>
  <c r="A687"/>
  <c r="B687"/>
  <c r="C687"/>
  <c r="D687"/>
  <c r="E687"/>
  <c r="F687"/>
  <c r="A688"/>
  <c r="B688"/>
  <c r="C688"/>
  <c r="D688"/>
  <c r="E688"/>
  <c r="F688"/>
  <c r="A689"/>
  <c r="B689"/>
  <c r="C689"/>
  <c r="D689"/>
  <c r="E689"/>
  <c r="F689"/>
  <c r="A690"/>
  <c r="B690"/>
  <c r="C690"/>
  <c r="D690"/>
  <c r="E690"/>
  <c r="F690"/>
  <c r="A691"/>
  <c r="B691"/>
  <c r="C691"/>
  <c r="D691"/>
  <c r="E691"/>
  <c r="F691"/>
  <c r="A692"/>
  <c r="B692"/>
  <c r="C692"/>
  <c r="D692"/>
  <c r="E692"/>
  <c r="F692"/>
  <c r="A693"/>
  <c r="B693"/>
  <c r="C693"/>
  <c r="D693"/>
  <c r="E693"/>
  <c r="F693"/>
  <c r="A694"/>
  <c r="B694"/>
  <c r="C694"/>
  <c r="D694"/>
  <c r="E694"/>
  <c r="F694"/>
  <c r="A695"/>
  <c r="B695"/>
  <c r="C695"/>
  <c r="D695"/>
  <c r="E695"/>
  <c r="F695"/>
  <c r="A696"/>
  <c r="B696"/>
  <c r="C696"/>
  <c r="D696"/>
  <c r="E696"/>
  <c r="F696"/>
  <c r="A697"/>
  <c r="B697"/>
  <c r="C697"/>
  <c r="D697"/>
  <c r="E697"/>
  <c r="F697"/>
  <c r="A698"/>
  <c r="B698"/>
  <c r="C698"/>
  <c r="D698"/>
  <c r="E698"/>
  <c r="F698"/>
  <c r="A699"/>
  <c r="B699"/>
  <c r="C699"/>
  <c r="D699"/>
  <c r="E699"/>
  <c r="F699"/>
  <c r="A700"/>
  <c r="B700"/>
  <c r="C700"/>
  <c r="D700"/>
  <c r="E700"/>
  <c r="F700"/>
  <c r="A701"/>
  <c r="B701"/>
  <c r="C701"/>
  <c r="D701"/>
  <c r="E701"/>
  <c r="F701"/>
  <c r="A702"/>
  <c r="B702"/>
  <c r="C702"/>
  <c r="D702"/>
  <c r="E702"/>
  <c r="F702"/>
  <c r="A703"/>
  <c r="B703"/>
  <c r="C703"/>
  <c r="D703"/>
  <c r="E703"/>
  <c r="F703"/>
  <c r="A704"/>
  <c r="B704"/>
  <c r="C704"/>
  <c r="D704"/>
  <c r="E704"/>
  <c r="F704"/>
  <c r="A705"/>
  <c r="B705"/>
  <c r="C705"/>
  <c r="D705"/>
  <c r="E705"/>
  <c r="F705"/>
  <c r="A706"/>
  <c r="B706"/>
  <c r="C706"/>
  <c r="D706"/>
  <c r="E706"/>
  <c r="F706"/>
  <c r="A707"/>
  <c r="B707"/>
  <c r="C707"/>
  <c r="D707"/>
  <c r="E707"/>
  <c r="F707"/>
  <c r="A708"/>
  <c r="B708"/>
  <c r="C708"/>
  <c r="D708"/>
  <c r="E708"/>
  <c r="F708"/>
  <c r="A709"/>
  <c r="B709"/>
  <c r="C709"/>
  <c r="D709"/>
  <c r="E709"/>
  <c r="F709"/>
  <c r="A710"/>
  <c r="B710"/>
  <c r="C710"/>
  <c r="D710"/>
  <c r="E710"/>
  <c r="F710"/>
  <c r="A711"/>
  <c r="B711"/>
  <c r="C711"/>
  <c r="D711"/>
  <c r="E711"/>
  <c r="F711"/>
  <c r="A712"/>
  <c r="B712"/>
  <c r="C712"/>
  <c r="D712"/>
  <c r="E712"/>
  <c r="F712"/>
  <c r="A713"/>
  <c r="B713"/>
  <c r="C713"/>
  <c r="D713"/>
  <c r="E713"/>
  <c r="F713"/>
  <c r="A714"/>
  <c r="B714"/>
  <c r="C714"/>
  <c r="D714"/>
  <c r="E714"/>
  <c r="F714"/>
  <c r="A715"/>
  <c r="B715"/>
  <c r="C715"/>
  <c r="D715"/>
  <c r="E715"/>
  <c r="F715"/>
  <c r="A716"/>
  <c r="B716"/>
  <c r="C716"/>
  <c r="D716"/>
  <c r="E716"/>
  <c r="F716"/>
  <c r="A717"/>
  <c r="B717"/>
  <c r="C717"/>
  <c r="D717"/>
  <c r="E717"/>
  <c r="F717"/>
  <c r="A718"/>
  <c r="B718"/>
  <c r="C718"/>
  <c r="D718"/>
  <c r="E718"/>
  <c r="F718"/>
  <c r="A719"/>
  <c r="B719"/>
  <c r="C719"/>
  <c r="D719"/>
  <c r="E719"/>
  <c r="F719"/>
  <c r="A720"/>
  <c r="B720"/>
  <c r="C720"/>
  <c r="D720"/>
  <c r="E720"/>
  <c r="F720"/>
  <c r="A721"/>
  <c r="B721"/>
  <c r="C721"/>
  <c r="D721"/>
  <c r="E721"/>
  <c r="F721"/>
  <c r="A722"/>
  <c r="B722"/>
  <c r="C722"/>
  <c r="D722"/>
  <c r="E722"/>
  <c r="F722"/>
  <c r="A723"/>
  <c r="B723"/>
  <c r="C723"/>
  <c r="D723"/>
  <c r="E723"/>
  <c r="F723"/>
  <c r="A724"/>
  <c r="B724"/>
  <c r="C724"/>
  <c r="D724"/>
  <c r="E724"/>
  <c r="F724"/>
  <c r="A725"/>
  <c r="B725"/>
  <c r="C725"/>
  <c r="D725"/>
  <c r="E725"/>
  <c r="F725"/>
  <c r="A726"/>
  <c r="B726"/>
  <c r="C726"/>
  <c r="D726"/>
  <c r="E726"/>
  <c r="F726"/>
  <c r="A727"/>
  <c r="B727"/>
  <c r="C727"/>
  <c r="D727"/>
  <c r="E727"/>
  <c r="F727"/>
  <c r="A728"/>
  <c r="B728"/>
  <c r="C728"/>
  <c r="D728"/>
  <c r="E728"/>
  <c r="F728"/>
  <c r="A729"/>
  <c r="B729"/>
  <c r="C729"/>
  <c r="D729"/>
  <c r="E729"/>
  <c r="F729"/>
  <c r="A730"/>
  <c r="B730"/>
  <c r="C730"/>
  <c r="D730"/>
  <c r="E730"/>
  <c r="F730"/>
  <c r="A731"/>
  <c r="B731"/>
  <c r="C731"/>
  <c r="D731"/>
  <c r="E731"/>
  <c r="F731"/>
  <c r="A732"/>
  <c r="B732"/>
  <c r="C732"/>
  <c r="D732"/>
  <c r="E732"/>
  <c r="F732"/>
  <c r="A733"/>
  <c r="B733"/>
  <c r="C733"/>
  <c r="D733"/>
  <c r="E733"/>
  <c r="F733"/>
  <c r="A734"/>
  <c r="B734"/>
  <c r="C734"/>
  <c r="D734"/>
  <c r="E734"/>
  <c r="F734"/>
  <c r="A735"/>
  <c r="B735"/>
  <c r="C735"/>
  <c r="D735"/>
  <c r="E735"/>
  <c r="F735"/>
  <c r="A736"/>
  <c r="B736"/>
  <c r="C736"/>
  <c r="D736"/>
  <c r="E736"/>
  <c r="F736"/>
  <c r="A737"/>
  <c r="B737"/>
  <c r="C737"/>
  <c r="D737"/>
  <c r="E737"/>
  <c r="F737"/>
  <c r="A738"/>
  <c r="B738"/>
  <c r="C738"/>
  <c r="D738"/>
  <c r="E738"/>
  <c r="F738"/>
  <c r="A739"/>
  <c r="B739"/>
  <c r="C739"/>
  <c r="D739"/>
  <c r="E739"/>
  <c r="F739"/>
  <c r="A740"/>
  <c r="B740"/>
  <c r="C740"/>
  <c r="D740"/>
  <c r="E740"/>
  <c r="F740"/>
  <c r="A741"/>
  <c r="B741"/>
  <c r="C741"/>
  <c r="D741"/>
  <c r="E741"/>
  <c r="F741"/>
  <c r="A742"/>
  <c r="B742"/>
  <c r="C742"/>
  <c r="D742"/>
  <c r="E742"/>
  <c r="F742"/>
  <c r="A743"/>
  <c r="B743"/>
  <c r="C743"/>
  <c r="D743"/>
  <c r="E743"/>
  <c r="F743"/>
  <c r="A744"/>
  <c r="B744"/>
  <c r="C744"/>
  <c r="D744"/>
  <c r="E744"/>
  <c r="F744"/>
  <c r="A745"/>
  <c r="B745"/>
  <c r="C745"/>
  <c r="D745"/>
  <c r="E745"/>
  <c r="F745"/>
  <c r="A746"/>
  <c r="B746"/>
  <c r="C746"/>
  <c r="D746"/>
  <c r="E746"/>
  <c r="F746"/>
  <c r="A747"/>
  <c r="B747"/>
  <c r="C747"/>
  <c r="D747"/>
  <c r="E747"/>
  <c r="F747"/>
  <c r="A748"/>
  <c r="B748"/>
  <c r="C748"/>
  <c r="D748"/>
  <c r="E748"/>
  <c r="F748"/>
  <c r="A749"/>
  <c r="B749"/>
  <c r="C749"/>
  <c r="D749"/>
  <c r="E749"/>
  <c r="F749"/>
  <c r="A750"/>
  <c r="B750"/>
  <c r="C750"/>
  <c r="D750"/>
  <c r="E750"/>
  <c r="F750"/>
  <c r="A751"/>
  <c r="B751"/>
  <c r="C751"/>
  <c r="D751"/>
  <c r="E751"/>
  <c r="F751"/>
  <c r="A752"/>
  <c r="B752"/>
  <c r="C752"/>
  <c r="D752"/>
  <c r="E752"/>
  <c r="F752"/>
  <c r="A753"/>
  <c r="B753"/>
  <c r="C753"/>
  <c r="D753"/>
  <c r="E753"/>
  <c r="F753"/>
  <c r="A754"/>
  <c r="B754"/>
  <c r="C754"/>
  <c r="D754"/>
  <c r="E754"/>
  <c r="F754"/>
  <c r="A755"/>
  <c r="B755"/>
  <c r="C755"/>
  <c r="D755"/>
  <c r="E755"/>
  <c r="F755"/>
  <c r="A756"/>
  <c r="B756"/>
  <c r="C756"/>
  <c r="D756"/>
  <c r="E756"/>
  <c r="F756"/>
  <c r="A757"/>
  <c r="B757"/>
  <c r="C757"/>
  <c r="D757"/>
  <c r="E757"/>
  <c r="F757"/>
  <c r="A758"/>
  <c r="B758"/>
  <c r="C758"/>
  <c r="D758"/>
  <c r="E758"/>
  <c r="F758"/>
  <c r="A759"/>
  <c r="B759"/>
  <c r="C759"/>
  <c r="D759"/>
  <c r="E759"/>
  <c r="F759"/>
  <c r="A760"/>
  <c r="B760"/>
  <c r="C760"/>
  <c r="D760"/>
  <c r="E760"/>
  <c r="F760"/>
  <c r="A761"/>
  <c r="B761"/>
  <c r="C761"/>
  <c r="D761"/>
  <c r="E761"/>
  <c r="F761"/>
  <c r="A762"/>
  <c r="B762"/>
  <c r="C762"/>
  <c r="D762"/>
  <c r="E762"/>
  <c r="F762"/>
  <c r="A763"/>
  <c r="B763"/>
  <c r="C763"/>
  <c r="D763"/>
  <c r="E763"/>
  <c r="F763"/>
  <c r="A764"/>
  <c r="B764"/>
  <c r="C764"/>
  <c r="D764"/>
  <c r="E764"/>
  <c r="F764"/>
  <c r="A765"/>
  <c r="B765"/>
  <c r="C765"/>
  <c r="D765"/>
  <c r="E765"/>
  <c r="F765"/>
  <c r="A766"/>
  <c r="B766"/>
  <c r="C766"/>
  <c r="D766"/>
  <c r="E766"/>
  <c r="F766"/>
  <c r="A767"/>
  <c r="B767"/>
  <c r="C767"/>
  <c r="D767"/>
  <c r="E767"/>
  <c r="F767"/>
  <c r="A768"/>
  <c r="B768"/>
  <c r="C768"/>
  <c r="D768"/>
  <c r="E768"/>
  <c r="F768"/>
  <c r="A769"/>
  <c r="B769"/>
  <c r="C769"/>
  <c r="D769"/>
  <c r="E769"/>
  <c r="F769"/>
  <c r="A770"/>
  <c r="B770"/>
  <c r="C770"/>
  <c r="D770"/>
  <c r="E770"/>
  <c r="F770"/>
  <c r="A771"/>
  <c r="B771"/>
  <c r="C771"/>
  <c r="D771"/>
  <c r="E771"/>
  <c r="F771"/>
  <c r="A772"/>
  <c r="B772"/>
  <c r="C772"/>
  <c r="D772"/>
  <c r="E772"/>
  <c r="F772"/>
  <c r="A773"/>
  <c r="B773"/>
  <c r="C773"/>
  <c r="D773"/>
  <c r="E773"/>
  <c r="F773"/>
  <c r="A774"/>
  <c r="B774"/>
  <c r="C774"/>
  <c r="D774"/>
  <c r="E774"/>
  <c r="F774"/>
  <c r="A775"/>
  <c r="B775"/>
  <c r="C775"/>
  <c r="D775"/>
  <c r="E775"/>
  <c r="F775"/>
  <c r="A776"/>
  <c r="B776"/>
  <c r="C776"/>
  <c r="D776"/>
  <c r="E776"/>
  <c r="F776"/>
  <c r="A777"/>
  <c r="B777"/>
  <c r="C777"/>
  <c r="D777"/>
  <c r="E777"/>
  <c r="F777"/>
  <c r="A778"/>
  <c r="B778"/>
  <c r="C778"/>
  <c r="D778"/>
  <c r="E778"/>
  <c r="F778"/>
  <c r="A779"/>
  <c r="B779"/>
  <c r="C779"/>
  <c r="D779"/>
  <c r="E779"/>
  <c r="F779"/>
  <c r="A780"/>
  <c r="B780"/>
  <c r="C780"/>
  <c r="D780"/>
  <c r="E780"/>
  <c r="F780"/>
  <c r="A781"/>
  <c r="B781"/>
  <c r="C781"/>
  <c r="D781"/>
  <c r="E781"/>
  <c r="F781"/>
  <c r="A782"/>
  <c r="B782"/>
  <c r="C782"/>
  <c r="D782"/>
  <c r="E782"/>
  <c r="F782"/>
  <c r="A783"/>
  <c r="B783"/>
  <c r="C783"/>
  <c r="D783"/>
  <c r="E783"/>
  <c r="F783"/>
  <c r="A784"/>
  <c r="B784"/>
  <c r="C784"/>
  <c r="D784"/>
  <c r="E784"/>
  <c r="F784"/>
  <c r="A785"/>
  <c r="B785"/>
  <c r="C785"/>
  <c r="D785"/>
  <c r="E785"/>
  <c r="F785"/>
  <c r="A786"/>
  <c r="B786"/>
  <c r="C786"/>
  <c r="D786"/>
  <c r="E786"/>
  <c r="F786"/>
  <c r="A787"/>
  <c r="B787"/>
  <c r="C787"/>
  <c r="D787"/>
  <c r="E787"/>
  <c r="F787"/>
  <c r="A788"/>
  <c r="B788"/>
  <c r="C788"/>
  <c r="D788"/>
  <c r="E788"/>
  <c r="F788"/>
  <c r="A789"/>
  <c r="B789"/>
  <c r="C789"/>
  <c r="D789"/>
  <c r="E789"/>
  <c r="F789"/>
  <c r="A790"/>
  <c r="B790"/>
  <c r="C790"/>
  <c r="D790"/>
  <c r="E790"/>
  <c r="F790"/>
  <c r="A791"/>
  <c r="B791"/>
  <c r="C791"/>
  <c r="D791"/>
  <c r="E791"/>
  <c r="F791"/>
  <c r="A792"/>
  <c r="B792"/>
  <c r="C792"/>
  <c r="D792"/>
  <c r="E792"/>
  <c r="F792"/>
  <c r="A793"/>
  <c r="B793"/>
  <c r="C793"/>
  <c r="D793"/>
  <c r="E793"/>
  <c r="F793"/>
  <c r="A794"/>
  <c r="B794"/>
  <c r="C794"/>
  <c r="D794"/>
  <c r="E794"/>
  <c r="F794"/>
  <c r="A795"/>
  <c r="B795"/>
  <c r="C795"/>
  <c r="D795"/>
  <c r="E795"/>
  <c r="F795"/>
  <c r="A796"/>
  <c r="B796"/>
  <c r="C796"/>
  <c r="D796"/>
  <c r="E796"/>
  <c r="F796"/>
  <c r="A797"/>
  <c r="B797"/>
  <c r="C797"/>
  <c r="D797"/>
  <c r="E797"/>
  <c r="F797"/>
  <c r="A798"/>
  <c r="B798"/>
  <c r="C798"/>
  <c r="D798"/>
  <c r="E798"/>
  <c r="F798"/>
  <c r="A799"/>
  <c r="B799"/>
  <c r="C799"/>
  <c r="D799"/>
  <c r="E799"/>
  <c r="F799"/>
  <c r="A800"/>
  <c r="B800"/>
  <c r="C800"/>
  <c r="D800"/>
  <c r="E800"/>
  <c r="F800"/>
  <c r="A801"/>
  <c r="B801"/>
  <c r="C801"/>
  <c r="D801"/>
  <c r="E801"/>
  <c r="F801"/>
  <c r="A802"/>
  <c r="B802"/>
  <c r="C802"/>
  <c r="D802"/>
  <c r="E802"/>
  <c r="F802"/>
  <c r="A803"/>
  <c r="B803"/>
  <c r="C803"/>
  <c r="D803"/>
  <c r="E803"/>
  <c r="F803"/>
  <c r="A804"/>
  <c r="B804"/>
  <c r="C804"/>
  <c r="D804"/>
  <c r="E804"/>
  <c r="F804"/>
  <c r="A805"/>
  <c r="B805"/>
  <c r="C805"/>
  <c r="D805"/>
  <c r="E805"/>
  <c r="F805"/>
  <c r="A806"/>
  <c r="B806"/>
  <c r="C806"/>
  <c r="D806"/>
  <c r="E806"/>
  <c r="F806"/>
  <c r="A807"/>
  <c r="B807"/>
  <c r="C807"/>
  <c r="D807"/>
  <c r="E807"/>
  <c r="F807"/>
  <c r="A808"/>
  <c r="B808"/>
  <c r="C808"/>
  <c r="D808"/>
  <c r="E808"/>
  <c r="F808"/>
  <c r="A809"/>
  <c r="B809"/>
  <c r="C809"/>
  <c r="D809"/>
  <c r="E809"/>
  <c r="F809"/>
  <c r="A810"/>
  <c r="B810"/>
  <c r="C810"/>
  <c r="D810"/>
  <c r="E810"/>
  <c r="F810"/>
  <c r="A811"/>
  <c r="B811"/>
  <c r="C811"/>
  <c r="D811"/>
  <c r="E811"/>
  <c r="F811"/>
  <c r="A812"/>
  <c r="B812"/>
  <c r="C812"/>
  <c r="D812"/>
  <c r="E812"/>
  <c r="F812"/>
  <c r="A813"/>
  <c r="B813"/>
  <c r="C813"/>
  <c r="D813"/>
  <c r="E813"/>
  <c r="F813"/>
  <c r="A814"/>
  <c r="B814"/>
  <c r="C814"/>
  <c r="D814"/>
  <c r="E814"/>
  <c r="F814"/>
  <c r="A815"/>
  <c r="B815"/>
  <c r="C815"/>
  <c r="D815"/>
  <c r="E815"/>
  <c r="F815"/>
  <c r="A816"/>
  <c r="B816"/>
  <c r="C816"/>
  <c r="D816"/>
  <c r="E816"/>
  <c r="F816"/>
  <c r="A817"/>
  <c r="B817"/>
  <c r="C817"/>
  <c r="D817"/>
  <c r="E817"/>
  <c r="F817"/>
  <c r="A818"/>
  <c r="B818"/>
  <c r="C818"/>
  <c r="D818"/>
  <c r="E818"/>
  <c r="F818"/>
  <c r="A819"/>
  <c r="B819"/>
  <c r="C819"/>
  <c r="D819"/>
  <c r="E819"/>
  <c r="F819"/>
  <c r="A820"/>
  <c r="B820"/>
  <c r="C820"/>
  <c r="D820"/>
  <c r="E820"/>
  <c r="F820"/>
  <c r="A821"/>
  <c r="B821"/>
  <c r="C821"/>
  <c r="D821"/>
  <c r="E821"/>
  <c r="F821"/>
  <c r="A822"/>
  <c r="B822"/>
  <c r="C822"/>
  <c r="D822"/>
  <c r="E822"/>
  <c r="F822"/>
  <c r="A823"/>
  <c r="B823"/>
  <c r="C823"/>
  <c r="D823"/>
  <c r="E823"/>
  <c r="F823"/>
  <c r="A824"/>
  <c r="B824"/>
  <c r="C824"/>
  <c r="D824"/>
  <c r="E824"/>
  <c r="F824"/>
  <c r="A825"/>
  <c r="B825"/>
  <c r="C825"/>
  <c r="D825"/>
  <c r="E825"/>
  <c r="F825"/>
  <c r="A826"/>
  <c r="B826"/>
  <c r="C826"/>
  <c r="D826"/>
  <c r="E826"/>
  <c r="F826"/>
  <c r="A827"/>
  <c r="B827"/>
  <c r="C827"/>
  <c r="D827"/>
  <c r="E827"/>
  <c r="F827"/>
  <c r="A828"/>
  <c r="B828"/>
  <c r="C828"/>
  <c r="D828"/>
  <c r="E828"/>
  <c r="F828"/>
  <c r="A829"/>
  <c r="B829"/>
  <c r="C829"/>
  <c r="D829"/>
  <c r="E829"/>
  <c r="F829"/>
  <c r="A830"/>
  <c r="B830"/>
  <c r="C830"/>
  <c r="D830"/>
  <c r="E830"/>
  <c r="F830"/>
  <c r="A831"/>
  <c r="B831"/>
  <c r="C831"/>
  <c r="D831"/>
  <c r="E831"/>
  <c r="F831"/>
  <c r="A832"/>
  <c r="B832"/>
  <c r="C832"/>
  <c r="D832"/>
  <c r="E832"/>
  <c r="F832"/>
  <c r="A833"/>
  <c r="B833"/>
  <c r="C833"/>
  <c r="D833"/>
  <c r="E833"/>
  <c r="F833"/>
  <c r="A834"/>
  <c r="B834"/>
  <c r="C834"/>
  <c r="D834"/>
  <c r="E834"/>
  <c r="F834"/>
  <c r="A835"/>
  <c r="B835"/>
  <c r="C835"/>
  <c r="D835"/>
  <c r="E835"/>
  <c r="F835"/>
  <c r="A836"/>
  <c r="B836"/>
  <c r="C836"/>
  <c r="D836"/>
  <c r="E836"/>
  <c r="F836"/>
  <c r="A837"/>
  <c r="B837"/>
  <c r="C837"/>
  <c r="D837"/>
  <c r="E837"/>
  <c r="F837"/>
  <c r="A838"/>
  <c r="B838"/>
  <c r="C838"/>
  <c r="D838"/>
  <c r="E838"/>
  <c r="F838"/>
  <c r="A839"/>
  <c r="B839"/>
  <c r="C839"/>
  <c r="D839"/>
  <c r="E839"/>
  <c r="F839"/>
  <c r="A840"/>
  <c r="B840"/>
  <c r="C840"/>
  <c r="D840"/>
  <c r="E840"/>
  <c r="F840"/>
  <c r="A841"/>
  <c r="B841"/>
  <c r="C841"/>
  <c r="D841"/>
  <c r="E841"/>
  <c r="F841"/>
  <c r="A842"/>
  <c r="B842"/>
  <c r="C842"/>
  <c r="D842"/>
  <c r="E842"/>
  <c r="F842"/>
  <c r="A843"/>
  <c r="B843"/>
  <c r="C843"/>
  <c r="D843"/>
  <c r="E843"/>
  <c r="F843"/>
  <c r="A5"/>
  <c r="B5"/>
  <c r="C5"/>
  <c r="D5"/>
  <c r="E5"/>
  <c r="A6"/>
  <c r="C6"/>
  <c r="D6"/>
  <c r="E6"/>
  <c r="A7"/>
  <c r="C7"/>
  <c r="D7"/>
  <c r="E7"/>
  <c r="A8"/>
  <c r="C8"/>
  <c r="D8"/>
  <c r="E8"/>
  <c r="A9"/>
  <c r="C9"/>
  <c r="D9"/>
  <c r="E9"/>
  <c r="F9"/>
  <c r="A10"/>
  <c r="C10"/>
  <c r="D10"/>
  <c r="E10"/>
  <c r="A11"/>
  <c r="C11"/>
  <c r="D11"/>
  <c r="E11"/>
  <c r="A12"/>
  <c r="C12"/>
  <c r="D12"/>
  <c r="E12"/>
  <c r="A13"/>
  <c r="C13"/>
  <c r="D13"/>
  <c r="E13"/>
  <c r="A14"/>
  <c r="C14"/>
  <c r="D14"/>
  <c r="E14"/>
  <c r="A15"/>
  <c r="C15"/>
  <c r="D15"/>
  <c r="E15"/>
  <c r="A16"/>
  <c r="C16"/>
  <c r="D16"/>
  <c r="E16"/>
  <c r="A17"/>
  <c r="C17"/>
  <c r="D17"/>
  <c r="E17"/>
  <c r="A18"/>
  <c r="C18"/>
  <c r="E18"/>
  <c r="A19"/>
  <c r="C19"/>
  <c r="E19"/>
  <c r="A20"/>
  <c r="C20"/>
  <c r="E20"/>
  <c r="A21"/>
  <c r="C21"/>
  <c r="E21"/>
  <c r="A22"/>
  <c r="C22"/>
  <c r="D22"/>
  <c r="E22"/>
  <c r="A23"/>
  <c r="C23"/>
  <c r="D23"/>
  <c r="E23"/>
  <c r="A24"/>
  <c r="C24"/>
  <c r="E24"/>
  <c r="A25"/>
  <c r="C25"/>
  <c r="E25"/>
  <c r="A26"/>
  <c r="C26"/>
  <c r="E26"/>
  <c r="A27"/>
  <c r="C27"/>
  <c r="E27"/>
  <c r="A28"/>
  <c r="C28"/>
  <c r="D28"/>
  <c r="E28"/>
  <c r="A29"/>
  <c r="C29"/>
  <c r="E29"/>
  <c r="A30"/>
  <c r="B30"/>
  <c r="C30"/>
  <c r="D30"/>
  <c r="E30"/>
  <c r="A31"/>
  <c r="C31"/>
  <c r="D31"/>
  <c r="E31"/>
  <c r="A32"/>
  <c r="C32"/>
  <c r="D32"/>
  <c r="E32"/>
  <c r="A33"/>
  <c r="C33"/>
  <c r="D33"/>
  <c r="E33"/>
  <c r="A34"/>
  <c r="C34"/>
  <c r="D34"/>
  <c r="E34"/>
  <c r="A35"/>
  <c r="C35"/>
  <c r="D35"/>
  <c r="E35"/>
  <c r="A36"/>
  <c r="C36"/>
  <c r="D36"/>
  <c r="E36"/>
  <c r="A37"/>
  <c r="C37"/>
  <c r="D37"/>
  <c r="E37"/>
  <c r="A38"/>
  <c r="C38"/>
  <c r="D38"/>
  <c r="E38"/>
  <c r="A39"/>
  <c r="C39"/>
  <c r="D39"/>
  <c r="E39"/>
  <c r="A40"/>
  <c r="C40"/>
  <c r="D40"/>
  <c r="E40"/>
  <c r="A41"/>
  <c r="C41"/>
  <c r="D41"/>
  <c r="E41"/>
  <c r="A42"/>
  <c r="C42"/>
  <c r="D42"/>
  <c r="E42"/>
  <c r="A43"/>
  <c r="C43"/>
  <c r="D43"/>
  <c r="E43"/>
  <c r="A44"/>
  <c r="C44"/>
  <c r="D44"/>
  <c r="E44"/>
  <c r="A45"/>
  <c r="C45"/>
  <c r="E45"/>
  <c r="A46"/>
  <c r="C46"/>
  <c r="D46"/>
  <c r="E46"/>
  <c r="A47"/>
  <c r="C47"/>
  <c r="E47"/>
  <c r="A48"/>
  <c r="C48"/>
  <c r="E48"/>
  <c r="A49"/>
  <c r="C49"/>
  <c r="E49"/>
  <c r="A50"/>
  <c r="C50"/>
  <c r="D50"/>
  <c r="E50"/>
  <c r="A51"/>
  <c r="C51"/>
  <c r="D51"/>
  <c r="E51"/>
  <c r="A52"/>
  <c r="C52"/>
  <c r="D52"/>
  <c r="E52"/>
  <c r="A53"/>
  <c r="C53"/>
  <c r="D53"/>
  <c r="E53"/>
  <c r="A54"/>
  <c r="C54"/>
  <c r="E54"/>
  <c r="B4"/>
  <c r="C4"/>
  <c r="D4"/>
  <c r="E4"/>
  <c r="A4"/>
  <c r="B37" i="3"/>
  <c r="G4" i="2"/>
  <c r="F5" i="4" s="1"/>
  <c r="G42" i="2"/>
  <c r="F43" i="4" s="1"/>
  <c r="G43" i="2"/>
  <c r="F44" i="4" s="1"/>
  <c r="G45" i="2"/>
  <c r="F46" i="4" s="1"/>
  <c r="G49" i="2"/>
  <c r="F50" i="4" s="1"/>
  <c r="G50" i="2"/>
  <c r="F51" i="4" s="1"/>
  <c r="G51" i="2"/>
  <c r="F52" i="4" s="1"/>
  <c r="G52" i="2"/>
  <c r="F53" i="4" s="1"/>
  <c r="G41" i="2"/>
  <c r="F42" i="4" s="1"/>
  <c r="G40" i="2"/>
  <c r="F41" i="4" s="1"/>
  <c r="P1" i="3"/>
  <c r="Q1"/>
  <c r="C10"/>
  <c r="B39" s="1"/>
  <c r="C11"/>
  <c r="B40" s="1"/>
  <c r="C12"/>
  <c r="B41" s="1"/>
  <c r="C13"/>
  <c r="I37" s="1"/>
  <c r="C14"/>
  <c r="I38" s="1"/>
  <c r="C15"/>
  <c r="I39" s="1"/>
  <c r="C16"/>
  <c r="I40" s="1"/>
  <c r="C17"/>
  <c r="I41" s="1"/>
  <c r="C9"/>
  <c r="B38" s="1"/>
  <c r="G18"/>
  <c r="T33"/>
  <c r="T34"/>
  <c r="T35"/>
  <c r="T36"/>
  <c r="T37"/>
  <c r="T38"/>
  <c r="T39"/>
  <c r="T40"/>
  <c r="T41"/>
  <c r="T32"/>
  <c r="CT3" i="2"/>
  <c r="CS3"/>
  <c r="CR3"/>
  <c r="CQ3"/>
  <c r="CP3"/>
  <c r="CO3"/>
  <c r="CN3"/>
  <c r="CM3"/>
  <c r="CL3"/>
  <c r="CK3"/>
  <c r="T23" i="3"/>
  <c r="T24"/>
  <c r="T25"/>
  <c r="T26"/>
  <c r="T27"/>
  <c r="T28"/>
  <c r="T29"/>
  <c r="T22"/>
  <c r="C5"/>
  <c r="C6"/>
  <c r="F4" i="1"/>
  <c r="F5"/>
  <c r="F6"/>
  <c r="F7"/>
  <c r="F8"/>
  <c r="F9"/>
  <c r="F10"/>
  <c r="F11"/>
  <c r="F12"/>
  <c r="F13"/>
  <c r="F14"/>
  <c r="F15"/>
  <c r="D3"/>
  <c r="D4" s="1"/>
  <c r="E2"/>
  <c r="CG10" i="2"/>
  <c r="AS3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s="1"/>
  <c r="BQ3" s="1"/>
  <c r="BR3" s="1"/>
  <c r="BS3" s="1"/>
  <c r="BT3" s="1"/>
  <c r="BU3" s="1"/>
  <c r="BV3" s="1"/>
  <c r="BW3" s="1"/>
  <c r="BX3" s="1"/>
  <c r="Z3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BY29"/>
  <c r="BZ29"/>
  <c r="CA29"/>
  <c r="CB29"/>
  <c r="CC29"/>
  <c r="CD29"/>
  <c r="CE29"/>
  <c r="CF29"/>
  <c r="CG29"/>
  <c r="CH29"/>
  <c r="CI29"/>
  <c r="CJ29"/>
  <c r="BY30"/>
  <c r="CA30"/>
  <c r="CB30"/>
  <c r="CC30"/>
  <c r="CD30"/>
  <c r="CE30"/>
  <c r="CF30"/>
  <c r="CG30"/>
  <c r="CH30"/>
  <c r="CI30"/>
  <c r="CJ30"/>
  <c r="BY31"/>
  <c r="CA31"/>
  <c r="CB31"/>
  <c r="CC31"/>
  <c r="CD31"/>
  <c r="CE31"/>
  <c r="CF31"/>
  <c r="CG31"/>
  <c r="CH31"/>
  <c r="CI31"/>
  <c r="CJ31"/>
  <c r="BY32"/>
  <c r="CA32"/>
  <c r="CB32"/>
  <c r="CC32"/>
  <c r="CD32"/>
  <c r="CE32"/>
  <c r="CF32"/>
  <c r="CG32"/>
  <c r="CH32"/>
  <c r="CI32"/>
  <c r="CJ32"/>
  <c r="BY33"/>
  <c r="CA33"/>
  <c r="CB33"/>
  <c r="CC33"/>
  <c r="CD33"/>
  <c r="CE33"/>
  <c r="CF33"/>
  <c r="CG33"/>
  <c r="CH33"/>
  <c r="CI33"/>
  <c r="CJ33"/>
  <c r="BY34"/>
  <c r="CA34"/>
  <c r="CB34"/>
  <c r="CC34"/>
  <c r="CD34"/>
  <c r="CE34"/>
  <c r="CF34"/>
  <c r="CG34"/>
  <c r="CH34"/>
  <c r="CI34"/>
  <c r="CJ34"/>
  <c r="BY35"/>
  <c r="CA35"/>
  <c r="CB35"/>
  <c r="CC35"/>
  <c r="CD35"/>
  <c r="CE35"/>
  <c r="CF35"/>
  <c r="CG35"/>
  <c r="CH35"/>
  <c r="CI35"/>
  <c r="CJ35"/>
  <c r="BY36"/>
  <c r="CA36"/>
  <c r="CB36"/>
  <c r="CC36"/>
  <c r="CD36"/>
  <c r="CE36"/>
  <c r="CF36"/>
  <c r="CG36"/>
  <c r="CH36"/>
  <c r="CI36"/>
  <c r="CJ36"/>
  <c r="BY37"/>
  <c r="CA37"/>
  <c r="CB37"/>
  <c r="CC37"/>
  <c r="CD37"/>
  <c r="CE37"/>
  <c r="CF37"/>
  <c r="CG37"/>
  <c r="CH37"/>
  <c r="CI37"/>
  <c r="CJ37"/>
  <c r="BY38"/>
  <c r="CA38"/>
  <c r="CB38"/>
  <c r="CC38"/>
  <c r="CD38"/>
  <c r="CE38"/>
  <c r="CF38"/>
  <c r="CG38"/>
  <c r="CH38"/>
  <c r="CI38"/>
  <c r="CJ38"/>
  <c r="BY39"/>
  <c r="CA39"/>
  <c r="CB39"/>
  <c r="CC39"/>
  <c r="CD39"/>
  <c r="CE39"/>
  <c r="CF39"/>
  <c r="CG39"/>
  <c r="CH39"/>
  <c r="CI39"/>
  <c r="CJ39"/>
  <c r="BY40"/>
  <c r="CA40"/>
  <c r="CB40"/>
  <c r="CC40"/>
  <c r="CD40"/>
  <c r="CE40"/>
  <c r="CF40"/>
  <c r="CG40"/>
  <c r="CH40"/>
  <c r="CI40"/>
  <c r="CJ40"/>
  <c r="BY41"/>
  <c r="CA41"/>
  <c r="CB41"/>
  <c r="CC41"/>
  <c r="CD41"/>
  <c r="CE41"/>
  <c r="CF41"/>
  <c r="CG41"/>
  <c r="CH41"/>
  <c r="CI41"/>
  <c r="CJ41"/>
  <c r="BY42"/>
  <c r="CA42"/>
  <c r="CB42"/>
  <c r="CC42"/>
  <c r="CD42"/>
  <c r="CE42"/>
  <c r="CF42"/>
  <c r="CG42"/>
  <c r="CH42"/>
  <c r="CI42"/>
  <c r="CJ42"/>
  <c r="BY43"/>
  <c r="CA43"/>
  <c r="CB43"/>
  <c r="CC43"/>
  <c r="CD43"/>
  <c r="CE43"/>
  <c r="CF43"/>
  <c r="CG43"/>
  <c r="CH43"/>
  <c r="CI43"/>
  <c r="CJ43"/>
  <c r="BY44"/>
  <c r="CA44"/>
  <c r="CB44"/>
  <c r="CC44"/>
  <c r="CD44"/>
  <c r="CE44"/>
  <c r="CF44"/>
  <c r="CG44"/>
  <c r="CH44"/>
  <c r="CI44"/>
  <c r="CJ44"/>
  <c r="BY45"/>
  <c r="CA45"/>
  <c r="CB45"/>
  <c r="CC45"/>
  <c r="CD45"/>
  <c r="CE45"/>
  <c r="CF45"/>
  <c r="CG45"/>
  <c r="CH45"/>
  <c r="CI45"/>
  <c r="CJ45"/>
  <c r="BY46"/>
  <c r="CA46"/>
  <c r="CB46"/>
  <c r="CC46"/>
  <c r="CD46"/>
  <c r="CE46"/>
  <c r="CF46"/>
  <c r="CG46"/>
  <c r="CH46"/>
  <c r="CI46"/>
  <c r="CJ46"/>
  <c r="BY47"/>
  <c r="CA47"/>
  <c r="CB47"/>
  <c r="CC47"/>
  <c r="CD47"/>
  <c r="CE47"/>
  <c r="CF47"/>
  <c r="CG47"/>
  <c r="CH47"/>
  <c r="CI47"/>
  <c r="CJ47"/>
  <c r="BY48"/>
  <c r="CA48"/>
  <c r="CB48"/>
  <c r="CC48"/>
  <c r="CD48"/>
  <c r="CE48"/>
  <c r="CF48"/>
  <c r="CG48"/>
  <c r="CH48"/>
  <c r="CI48"/>
  <c r="CJ48"/>
  <c r="BY49"/>
  <c r="CA49"/>
  <c r="CB49"/>
  <c r="CC49"/>
  <c r="CD49"/>
  <c r="CE49"/>
  <c r="CF49"/>
  <c r="CG49"/>
  <c r="CH49"/>
  <c r="CI49"/>
  <c r="CJ49"/>
  <c r="BY50"/>
  <c r="CA50"/>
  <c r="CB50"/>
  <c r="CC50"/>
  <c r="CD50"/>
  <c r="CE50"/>
  <c r="CF50"/>
  <c r="CG50"/>
  <c r="CH50"/>
  <c r="CI50"/>
  <c r="CJ50"/>
  <c r="BY51"/>
  <c r="CA51"/>
  <c r="CB51"/>
  <c r="CC51"/>
  <c r="CD51"/>
  <c r="CE51"/>
  <c r="CF51"/>
  <c r="CG51"/>
  <c r="CH51"/>
  <c r="CI51"/>
  <c r="CJ51"/>
  <c r="BY52"/>
  <c r="CA52"/>
  <c r="CB52"/>
  <c r="CC52"/>
  <c r="CD52"/>
  <c r="CE52"/>
  <c r="CF52"/>
  <c r="CG52"/>
  <c r="CH52"/>
  <c r="CI52"/>
  <c r="CJ52"/>
  <c r="BY53"/>
  <c r="CA53"/>
  <c r="CB53"/>
  <c r="CC53"/>
  <c r="CD53"/>
  <c r="CE53"/>
  <c r="CF53"/>
  <c r="CG53"/>
  <c r="CH53"/>
  <c r="CI53"/>
  <c r="CJ53"/>
  <c r="BZ20"/>
  <c r="CA20"/>
  <c r="CB20"/>
  <c r="CC20"/>
  <c r="CD20"/>
  <c r="CE20"/>
  <c r="CF20"/>
  <c r="CG20"/>
  <c r="CH20"/>
  <c r="CI20"/>
  <c r="CJ20"/>
  <c r="BZ21"/>
  <c r="CA21"/>
  <c r="CB21"/>
  <c r="CC21"/>
  <c r="CD21"/>
  <c r="CE21"/>
  <c r="CF21"/>
  <c r="CG21"/>
  <c r="CH21"/>
  <c r="CI21"/>
  <c r="CJ21"/>
  <c r="BZ22"/>
  <c r="CA22"/>
  <c r="CB22"/>
  <c r="CC22"/>
  <c r="CD22"/>
  <c r="CE22"/>
  <c r="CF22"/>
  <c r="CG22"/>
  <c r="CH22"/>
  <c r="CI22"/>
  <c r="CJ22"/>
  <c r="BZ23"/>
  <c r="CA23"/>
  <c r="CB23"/>
  <c r="CC23"/>
  <c r="CD23"/>
  <c r="CE23"/>
  <c r="CF23"/>
  <c r="CG23"/>
  <c r="CH23"/>
  <c r="CI23"/>
  <c r="CJ23"/>
  <c r="BZ24"/>
  <c r="CA24"/>
  <c r="CB24"/>
  <c r="CC24"/>
  <c r="CD24"/>
  <c r="CE24"/>
  <c r="CF24"/>
  <c r="CG24"/>
  <c r="CH24"/>
  <c r="CI24"/>
  <c r="CJ24"/>
  <c r="BZ25"/>
  <c r="CA25"/>
  <c r="CB25"/>
  <c r="CC25"/>
  <c r="CD25"/>
  <c r="CE25"/>
  <c r="CF25"/>
  <c r="CG25"/>
  <c r="CH25"/>
  <c r="CI25"/>
  <c r="CJ25"/>
  <c r="BZ26"/>
  <c r="CA26"/>
  <c r="CB26"/>
  <c r="CC26"/>
  <c r="CD26"/>
  <c r="CE26"/>
  <c r="CF26"/>
  <c r="CG26"/>
  <c r="CH26"/>
  <c r="CI26"/>
  <c r="CJ26"/>
  <c r="BZ27"/>
  <c r="CA27"/>
  <c r="CB27"/>
  <c r="CC27"/>
  <c r="CD27"/>
  <c r="CE27"/>
  <c r="CF27"/>
  <c r="CG27"/>
  <c r="CH27"/>
  <c r="CI27"/>
  <c r="CJ27"/>
  <c r="BZ28"/>
  <c r="CA28"/>
  <c r="CB28"/>
  <c r="CC28"/>
  <c r="CD28"/>
  <c r="CE28"/>
  <c r="CF28"/>
  <c r="CG28"/>
  <c r="CH28"/>
  <c r="CI28"/>
  <c r="CJ28"/>
  <c r="G29"/>
  <c r="F30" i="4" s="1"/>
  <c r="I29" i="2"/>
  <c r="J29"/>
  <c r="K29"/>
  <c r="G30"/>
  <c r="BZ30" s="1"/>
  <c r="G31"/>
  <c r="BZ31" s="1"/>
  <c r="G32"/>
  <c r="BZ32" s="1"/>
  <c r="G33"/>
  <c r="BZ33" s="1"/>
  <c r="G34"/>
  <c r="BZ34" s="1"/>
  <c r="G35"/>
  <c r="BZ35" s="1"/>
  <c r="G36"/>
  <c r="BZ36" s="1"/>
  <c r="G37"/>
  <c r="BZ37" s="1"/>
  <c r="G38"/>
  <c r="BZ38" s="1"/>
  <c r="G39"/>
  <c r="BZ39" s="1"/>
  <c r="BZ40"/>
  <c r="BZ41"/>
  <c r="BZ42"/>
  <c r="BZ43"/>
  <c r="BZ45"/>
  <c r="BZ50"/>
  <c r="BZ52"/>
  <c r="E44"/>
  <c r="E47" s="1"/>
  <c r="E53" s="1"/>
  <c r="D54" i="4" s="1"/>
  <c r="E46" i="2"/>
  <c r="BZ49" s="1"/>
  <c r="E48"/>
  <c r="BZ51" s="1"/>
  <c r="C30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I53" s="1"/>
  <c r="C5"/>
  <c r="C6" s="1"/>
  <c r="B7" i="4" s="1"/>
  <c r="C4" i="3"/>
  <c r="X3" i="2"/>
  <c r="W3"/>
  <c r="V3"/>
  <c r="U3"/>
  <c r="T3"/>
  <c r="S3"/>
  <c r="R3"/>
  <c r="Q3"/>
  <c r="P3"/>
  <c r="O3"/>
  <c r="N3"/>
  <c r="M3"/>
  <c r="J5"/>
  <c r="J4"/>
  <c r="E18"/>
  <c r="D19" i="4" s="1"/>
  <c r="E19" i="2"/>
  <c r="D20" i="4" s="1"/>
  <c r="E24" i="2"/>
  <c r="D25" i="4" s="1"/>
  <c r="E17" i="2"/>
  <c r="E20" s="1"/>
  <c r="D21" i="4" s="1"/>
  <c r="G14" i="2"/>
  <c r="F15" i="4" s="1"/>
  <c r="G15" i="2"/>
  <c r="F16" i="4" s="1"/>
  <c r="G16" i="2"/>
  <c r="F17" i="4" s="1"/>
  <c r="G17" i="2"/>
  <c r="F18" i="4" s="1"/>
  <c r="G18" i="2"/>
  <c r="F19" i="4" s="1"/>
  <c r="G19" i="2"/>
  <c r="F20" i="4" s="1"/>
  <c r="G21" i="2"/>
  <c r="F22" i="4" s="1"/>
  <c r="G5" i="2"/>
  <c r="F6" i="4" s="1"/>
  <c r="I5" i="2"/>
  <c r="Y5" s="1"/>
  <c r="K5"/>
  <c r="G6"/>
  <c r="F7" i="4" s="1"/>
  <c r="G7" i="2"/>
  <c r="F8" i="4" s="1"/>
  <c r="G9" i="2"/>
  <c r="F10" i="4" s="1"/>
  <c r="G10" i="2"/>
  <c r="F11" i="4" s="1"/>
  <c r="G11" i="2"/>
  <c r="F12" i="4" s="1"/>
  <c r="G12" i="2"/>
  <c r="F13" i="4" s="1"/>
  <c r="G13" i="2"/>
  <c r="F14" i="4" s="1"/>
  <c r="I4" i="2"/>
  <c r="Y4" s="1"/>
  <c r="B54" i="4" l="1"/>
  <c r="B53"/>
  <c r="B52"/>
  <c r="B51"/>
  <c r="B50"/>
  <c r="D49"/>
  <c r="B49"/>
  <c r="D48"/>
  <c r="B48"/>
  <c r="D47"/>
  <c r="B47"/>
  <c r="B46"/>
  <c r="D45"/>
  <c r="B45"/>
  <c r="B44"/>
  <c r="B43"/>
  <c r="B42"/>
  <c r="B41"/>
  <c r="F40"/>
  <c r="B40"/>
  <c r="F39"/>
  <c r="B39"/>
  <c r="F38"/>
  <c r="B38"/>
  <c r="F37"/>
  <c r="B37"/>
  <c r="F36"/>
  <c r="B36"/>
  <c r="F35"/>
  <c r="B35"/>
  <c r="F34"/>
  <c r="B34"/>
  <c r="F33"/>
  <c r="B33"/>
  <c r="F32"/>
  <c r="B32"/>
  <c r="F31"/>
  <c r="B31"/>
  <c r="D18"/>
  <c r="B6"/>
  <c r="AO5" i="2"/>
  <c r="AO4"/>
  <c r="AN5"/>
  <c r="AM5"/>
  <c r="AL5"/>
  <c r="AK5"/>
  <c r="AJ5"/>
  <c r="AI5"/>
  <c r="AH5"/>
  <c r="AG5"/>
  <c r="AF5"/>
  <c r="AE5"/>
  <c r="AC5"/>
  <c r="AB5"/>
  <c r="AA5"/>
  <c r="Z5"/>
  <c r="AN4"/>
  <c r="AM4"/>
  <c r="AL4"/>
  <c r="AK4"/>
  <c r="AJ4"/>
  <c r="AI4"/>
  <c r="AH4"/>
  <c r="AG4"/>
  <c r="AF4"/>
  <c r="AE4"/>
  <c r="AD4"/>
  <c r="AC4"/>
  <c r="AA4"/>
  <c r="Z4"/>
  <c r="G53"/>
  <c r="G48"/>
  <c r="F49" i="4" s="1"/>
  <c r="G47" i="2"/>
  <c r="F48" i="4" s="1"/>
  <c r="G46" i="2"/>
  <c r="F47" i="4" s="1"/>
  <c r="G44" i="2"/>
  <c r="F45" i="4" s="1"/>
  <c r="C3" i="3"/>
  <c r="CK30" i="2"/>
  <c r="CL30"/>
  <c r="CM30"/>
  <c r="CN30"/>
  <c r="CO30"/>
  <c r="CP30"/>
  <c r="CQ30"/>
  <c r="CR30"/>
  <c r="CS30"/>
  <c r="CT30"/>
  <c r="CK31"/>
  <c r="CL31"/>
  <c r="CM31"/>
  <c r="CN31"/>
  <c r="CO31"/>
  <c r="CP31"/>
  <c r="CQ31"/>
  <c r="CR31"/>
  <c r="CS31"/>
  <c r="CT31"/>
  <c r="CK32"/>
  <c r="CL32"/>
  <c r="CM32"/>
  <c r="CN32"/>
  <c r="CO32"/>
  <c r="CP32"/>
  <c r="CQ32"/>
  <c r="CR32"/>
  <c r="CS32"/>
  <c r="CT32"/>
  <c r="CK33"/>
  <c r="CL33"/>
  <c r="CM33"/>
  <c r="CN33"/>
  <c r="CO33"/>
  <c r="CP33"/>
  <c r="CQ33"/>
  <c r="CR33"/>
  <c r="CS33"/>
  <c r="CT33"/>
  <c r="CK34"/>
  <c r="CL34"/>
  <c r="CM34"/>
  <c r="CN34"/>
  <c r="CO34"/>
  <c r="CP34"/>
  <c r="CQ34"/>
  <c r="CR34"/>
  <c r="CS34"/>
  <c r="CT34"/>
  <c r="CK35"/>
  <c r="CL35"/>
  <c r="CM35"/>
  <c r="CN35"/>
  <c r="CO35"/>
  <c r="CP35"/>
  <c r="CQ35"/>
  <c r="CR35"/>
  <c r="CS35"/>
  <c r="CT35"/>
  <c r="CK36"/>
  <c r="CL36"/>
  <c r="CM36"/>
  <c r="CN36"/>
  <c r="CO36"/>
  <c r="CP36"/>
  <c r="CQ36"/>
  <c r="CR36"/>
  <c r="CS36"/>
  <c r="CT36"/>
  <c r="CK37"/>
  <c r="CL37"/>
  <c r="CM37"/>
  <c r="CN37"/>
  <c r="CO37"/>
  <c r="CP37"/>
  <c r="CQ37"/>
  <c r="CR37"/>
  <c r="CS37"/>
  <c r="CT37"/>
  <c r="CK38"/>
  <c r="CL38"/>
  <c r="CM38"/>
  <c r="CN38"/>
  <c r="CO38"/>
  <c r="CP38"/>
  <c r="CQ38"/>
  <c r="CR38"/>
  <c r="CS38"/>
  <c r="CT38"/>
  <c r="CK39"/>
  <c r="CL39"/>
  <c r="CM39"/>
  <c r="CN39"/>
  <c r="CO39"/>
  <c r="CP39"/>
  <c r="CQ39"/>
  <c r="CR39"/>
  <c r="CS39"/>
  <c r="CT39"/>
  <c r="CK40"/>
  <c r="CL40"/>
  <c r="CM40"/>
  <c r="CN40"/>
  <c r="CO40"/>
  <c r="CP40"/>
  <c r="CQ40"/>
  <c r="CR40"/>
  <c r="CS40"/>
  <c r="CT40"/>
  <c r="CK41"/>
  <c r="CL41"/>
  <c r="CM41"/>
  <c r="CN41"/>
  <c r="CO41"/>
  <c r="CP41"/>
  <c r="CQ41"/>
  <c r="CR41"/>
  <c r="CS41"/>
  <c r="CT41"/>
  <c r="CK42"/>
  <c r="CL42"/>
  <c r="CM42"/>
  <c r="CN42"/>
  <c r="CO42"/>
  <c r="CP42"/>
  <c r="CQ42"/>
  <c r="CR42"/>
  <c r="CS42"/>
  <c r="CT42"/>
  <c r="CK43"/>
  <c r="CL43"/>
  <c r="CM43"/>
  <c r="CN43"/>
  <c r="CO43"/>
  <c r="CP43"/>
  <c r="CQ43"/>
  <c r="CR43"/>
  <c r="CS43"/>
  <c r="CT43"/>
  <c r="CK44"/>
  <c r="CL44"/>
  <c r="CM44"/>
  <c r="CN44"/>
  <c r="CO44"/>
  <c r="CP44"/>
  <c r="CQ44"/>
  <c r="CR44"/>
  <c r="CS44"/>
  <c r="CT44"/>
  <c r="CK45"/>
  <c r="CL45"/>
  <c r="CM45"/>
  <c r="CN45"/>
  <c r="CO45"/>
  <c r="CP45"/>
  <c r="CQ45"/>
  <c r="CR45"/>
  <c r="CS45"/>
  <c r="CT45"/>
  <c r="CK46"/>
  <c r="CL46"/>
  <c r="CM46"/>
  <c r="CN46"/>
  <c r="CO46"/>
  <c r="CP46"/>
  <c r="CQ46"/>
  <c r="CR46"/>
  <c r="CS46"/>
  <c r="CT46"/>
  <c r="CK47"/>
  <c r="CL47"/>
  <c r="CM47"/>
  <c r="CN47"/>
  <c r="CO47"/>
  <c r="CP47"/>
  <c r="CQ47"/>
  <c r="CR47"/>
  <c r="CS47"/>
  <c r="CT47"/>
  <c r="CK48"/>
  <c r="CL48"/>
  <c r="CM48"/>
  <c r="CN48"/>
  <c r="CO48"/>
  <c r="CP48"/>
  <c r="CQ48"/>
  <c r="CR48"/>
  <c r="CS48"/>
  <c r="CT48"/>
  <c r="CK49"/>
  <c r="CL49"/>
  <c r="CM49"/>
  <c r="CN49"/>
  <c r="CO49"/>
  <c r="CP49"/>
  <c r="CQ49"/>
  <c r="CR49"/>
  <c r="CS49"/>
  <c r="CT49"/>
  <c r="CK50"/>
  <c r="CL50"/>
  <c r="CM50"/>
  <c r="CN50"/>
  <c r="CO50"/>
  <c r="CP50"/>
  <c r="CQ50"/>
  <c r="CR50"/>
  <c r="CS50"/>
  <c r="CT50"/>
  <c r="CK51"/>
  <c r="CL51"/>
  <c r="CM51"/>
  <c r="CN51"/>
  <c r="CO51"/>
  <c r="CP51"/>
  <c r="CQ51"/>
  <c r="CR51"/>
  <c r="CS51"/>
  <c r="CT51"/>
  <c r="CK52"/>
  <c r="CL52"/>
  <c r="CM52"/>
  <c r="CN52"/>
  <c r="CO52"/>
  <c r="CP52"/>
  <c r="CQ52"/>
  <c r="CR52"/>
  <c r="CS52"/>
  <c r="CT52"/>
  <c r="CK53"/>
  <c r="CL53"/>
  <c r="CM53"/>
  <c r="CN53"/>
  <c r="CO53"/>
  <c r="CP53"/>
  <c r="CQ53"/>
  <c r="CR53"/>
  <c r="CS53"/>
  <c r="CT53"/>
  <c r="CK4"/>
  <c r="CL4"/>
  <c r="CM4"/>
  <c r="CN4"/>
  <c r="CO4"/>
  <c r="CP4"/>
  <c r="CQ4"/>
  <c r="CR4"/>
  <c r="CS4"/>
  <c r="CT4"/>
  <c r="CK5"/>
  <c r="CL5"/>
  <c r="CM5"/>
  <c r="CN5"/>
  <c r="CO5"/>
  <c r="CP5"/>
  <c r="CQ5"/>
  <c r="CR5"/>
  <c r="CS5"/>
  <c r="CT5"/>
  <c r="CK6"/>
  <c r="CL6"/>
  <c r="CM6"/>
  <c r="CN6"/>
  <c r="CO6"/>
  <c r="CP6"/>
  <c r="CQ6"/>
  <c r="CR6"/>
  <c r="CS6"/>
  <c r="CT6"/>
  <c r="CK7"/>
  <c r="CL7"/>
  <c r="CM7"/>
  <c r="CN7"/>
  <c r="CO7"/>
  <c r="CP7"/>
  <c r="CQ7"/>
  <c r="CR7"/>
  <c r="CS7"/>
  <c r="CT7"/>
  <c r="CK8"/>
  <c r="CL8"/>
  <c r="CM8"/>
  <c r="CN8"/>
  <c r="CO8"/>
  <c r="CP8"/>
  <c r="CQ8"/>
  <c r="CR8"/>
  <c r="CS8"/>
  <c r="CT8"/>
  <c r="CK9"/>
  <c r="CL9"/>
  <c r="CM9"/>
  <c r="CN9"/>
  <c r="CO9"/>
  <c r="CP9"/>
  <c r="CQ9"/>
  <c r="CR9"/>
  <c r="CS9"/>
  <c r="CT9"/>
  <c r="CK10"/>
  <c r="CL10"/>
  <c r="CM10"/>
  <c r="CN10"/>
  <c r="CO10"/>
  <c r="CP10"/>
  <c r="CQ10"/>
  <c r="CR10"/>
  <c r="CS10"/>
  <c r="CT10"/>
  <c r="CK11"/>
  <c r="CL11"/>
  <c r="CM11"/>
  <c r="CN11"/>
  <c r="CO11"/>
  <c r="CP11"/>
  <c r="CQ11"/>
  <c r="CR11"/>
  <c r="CS11"/>
  <c r="CT11"/>
  <c r="CK12"/>
  <c r="CL12"/>
  <c r="CM12"/>
  <c r="CN12"/>
  <c r="CO12"/>
  <c r="CP12"/>
  <c r="CQ12"/>
  <c r="CR12"/>
  <c r="CS12"/>
  <c r="CT12"/>
  <c r="CK13"/>
  <c r="CL13"/>
  <c r="CM13"/>
  <c r="CN13"/>
  <c r="CO13"/>
  <c r="CP13"/>
  <c r="CQ13"/>
  <c r="CR13"/>
  <c r="CS13"/>
  <c r="CT13"/>
  <c r="CK14"/>
  <c r="CL14"/>
  <c r="CM14"/>
  <c r="CN14"/>
  <c r="CO14"/>
  <c r="CP14"/>
  <c r="CQ14"/>
  <c r="CR14"/>
  <c r="CS14"/>
  <c r="CT14"/>
  <c r="CK15"/>
  <c r="CL15"/>
  <c r="CM15"/>
  <c r="CN15"/>
  <c r="CO15"/>
  <c r="CP15"/>
  <c r="CQ15"/>
  <c r="CR15"/>
  <c r="CS15"/>
  <c r="CT15"/>
  <c r="CK16"/>
  <c r="CL16"/>
  <c r="CM16"/>
  <c r="CN16"/>
  <c r="CO16"/>
  <c r="CP16"/>
  <c r="CQ16"/>
  <c r="CR16"/>
  <c r="CS16"/>
  <c r="CT16"/>
  <c r="CK17"/>
  <c r="CL17"/>
  <c r="CM17"/>
  <c r="CN17"/>
  <c r="CO17"/>
  <c r="CP17"/>
  <c r="CQ17"/>
  <c r="CR17"/>
  <c r="CS17"/>
  <c r="CT17"/>
  <c r="CK18"/>
  <c r="CL18"/>
  <c r="CM18"/>
  <c r="CN18"/>
  <c r="CO18"/>
  <c r="CP18"/>
  <c r="CQ18"/>
  <c r="CR18"/>
  <c r="CS18"/>
  <c r="CT18"/>
  <c r="CK19"/>
  <c r="CL19"/>
  <c r="CM19"/>
  <c r="CN19"/>
  <c r="CO19"/>
  <c r="CP19"/>
  <c r="CQ19"/>
  <c r="CR19"/>
  <c r="CS19"/>
  <c r="CT19"/>
  <c r="CL20"/>
  <c r="CM20"/>
  <c r="CN20"/>
  <c r="CO20"/>
  <c r="CP20"/>
  <c r="CQ20"/>
  <c r="CR20"/>
  <c r="CS20"/>
  <c r="CT20"/>
  <c r="CK21"/>
  <c r="CL21"/>
  <c r="CM21"/>
  <c r="CN21"/>
  <c r="CO21"/>
  <c r="CP21"/>
  <c r="CQ21"/>
  <c r="CR21"/>
  <c r="CS21"/>
  <c r="CT21"/>
  <c r="CK22"/>
  <c r="CL22"/>
  <c r="CM22"/>
  <c r="CN22"/>
  <c r="CO22"/>
  <c r="CP22"/>
  <c r="CQ22"/>
  <c r="CR22"/>
  <c r="CS22"/>
  <c r="CK23"/>
  <c r="CL23"/>
  <c r="CM23"/>
  <c r="CN23"/>
  <c r="CO23"/>
  <c r="CP23"/>
  <c r="CQ23"/>
  <c r="CS23"/>
  <c r="CT23"/>
  <c r="CK24"/>
  <c r="CL24"/>
  <c r="CM24"/>
  <c r="CN24"/>
  <c r="CO24"/>
  <c r="CP24"/>
  <c r="CQ24"/>
  <c r="CR24"/>
  <c r="CT24"/>
  <c r="CK25"/>
  <c r="CL25"/>
  <c r="CM25"/>
  <c r="CN25"/>
  <c r="CO25"/>
  <c r="CP25"/>
  <c r="CQ25"/>
  <c r="CS25"/>
  <c r="CT25"/>
  <c r="CK26"/>
  <c r="CL26"/>
  <c r="CN26"/>
  <c r="CO26"/>
  <c r="CP26"/>
  <c r="CQ26"/>
  <c r="CR26"/>
  <c r="CS26"/>
  <c r="CT26"/>
  <c r="CL27"/>
  <c r="CM27"/>
  <c r="CN27"/>
  <c r="CO27"/>
  <c r="CP27"/>
  <c r="CQ27"/>
  <c r="CR27"/>
  <c r="CS27"/>
  <c r="CT27"/>
  <c r="CK28"/>
  <c r="CM28"/>
  <c r="CN28"/>
  <c r="CO28"/>
  <c r="CP28"/>
  <c r="CQ28"/>
  <c r="CR28"/>
  <c r="CS28"/>
  <c r="CT28"/>
  <c r="CL29"/>
  <c r="CM29"/>
  <c r="CN29"/>
  <c r="CO29"/>
  <c r="CP29"/>
  <c r="CQ29"/>
  <c r="CR29"/>
  <c r="CS29"/>
  <c r="CT29"/>
  <c r="CK29"/>
  <c r="K53"/>
  <c r="J53"/>
  <c r="K52"/>
  <c r="J52"/>
  <c r="I52"/>
  <c r="K51"/>
  <c r="J51"/>
  <c r="I51"/>
  <c r="K50"/>
  <c r="J50"/>
  <c r="I50"/>
  <c r="K49"/>
  <c r="J49"/>
  <c r="I49"/>
  <c r="K48"/>
  <c r="J48"/>
  <c r="I48"/>
  <c r="K47"/>
  <c r="J47"/>
  <c r="I47"/>
  <c r="BZ47"/>
  <c r="K46"/>
  <c r="J46"/>
  <c r="I46"/>
  <c r="K45"/>
  <c r="J45"/>
  <c r="I45"/>
  <c r="K44"/>
  <c r="J44"/>
  <c r="I44"/>
  <c r="BZ44"/>
  <c r="K43"/>
  <c r="J43"/>
  <c r="I43"/>
  <c r="K42"/>
  <c r="J42"/>
  <c r="I42"/>
  <c r="K41"/>
  <c r="J41"/>
  <c r="I41"/>
  <c r="K40"/>
  <c r="J40"/>
  <c r="I40"/>
  <c r="K39"/>
  <c r="J39"/>
  <c r="I39"/>
  <c r="K38"/>
  <c r="J38"/>
  <c r="I38"/>
  <c r="K37"/>
  <c r="J37"/>
  <c r="I37"/>
  <c r="K36"/>
  <c r="J36"/>
  <c r="I36"/>
  <c r="K35"/>
  <c r="J35"/>
  <c r="I35"/>
  <c r="K34"/>
  <c r="J34"/>
  <c r="I34"/>
  <c r="K33"/>
  <c r="J33"/>
  <c r="I33"/>
  <c r="K32"/>
  <c r="J32"/>
  <c r="I32"/>
  <c r="K31"/>
  <c r="J31"/>
  <c r="I31"/>
  <c r="K30"/>
  <c r="J30"/>
  <c r="I30"/>
  <c r="L29"/>
  <c r="F2" i="1"/>
  <c r="G1" i="3" s="1"/>
  <c r="T1" s="1"/>
  <c r="D5" i="1"/>
  <c r="E4"/>
  <c r="E3"/>
  <c r="G3" i="3"/>
  <c r="BZ46" i="2"/>
  <c r="BZ48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BY5"/>
  <c r="C7"/>
  <c r="J6"/>
  <c r="I6"/>
  <c r="K6"/>
  <c r="CJ4"/>
  <c r="CJ5"/>
  <c r="CJ6"/>
  <c r="CJ7"/>
  <c r="CJ8"/>
  <c r="CJ9"/>
  <c r="CJ10"/>
  <c r="CJ11"/>
  <c r="CJ12"/>
  <c r="CJ13"/>
  <c r="CJ14"/>
  <c r="CJ15"/>
  <c r="CJ16"/>
  <c r="CJ17"/>
  <c r="CJ18"/>
  <c r="CJ19"/>
  <c r="CI4"/>
  <c r="CI5"/>
  <c r="CI6"/>
  <c r="CI7"/>
  <c r="CI8"/>
  <c r="CI9"/>
  <c r="CI10"/>
  <c r="CI11"/>
  <c r="CI12"/>
  <c r="CI13"/>
  <c r="CI14"/>
  <c r="CI15"/>
  <c r="CI16"/>
  <c r="CI17"/>
  <c r="CI18"/>
  <c r="CI19"/>
  <c r="CH4"/>
  <c r="CH5"/>
  <c r="CH6"/>
  <c r="CH7"/>
  <c r="CH8"/>
  <c r="CH9"/>
  <c r="CH10"/>
  <c r="CH11"/>
  <c r="CH12"/>
  <c r="CH13"/>
  <c r="CH14"/>
  <c r="CH15"/>
  <c r="CH16"/>
  <c r="CH17"/>
  <c r="CH18"/>
  <c r="CH19"/>
  <c r="CG4"/>
  <c r="CG5"/>
  <c r="CG6"/>
  <c r="CG7"/>
  <c r="CG8"/>
  <c r="CG9"/>
  <c r="CG11"/>
  <c r="CG12"/>
  <c r="CG13"/>
  <c r="CG14"/>
  <c r="CG15"/>
  <c r="CG16"/>
  <c r="CG17"/>
  <c r="CG18"/>
  <c r="CG19"/>
  <c r="CF4"/>
  <c r="CF5"/>
  <c r="CF6"/>
  <c r="CF7"/>
  <c r="CF8"/>
  <c r="CF9"/>
  <c r="CF10"/>
  <c r="CF11"/>
  <c r="CF12"/>
  <c r="CF13"/>
  <c r="CF14"/>
  <c r="CF15"/>
  <c r="CF16"/>
  <c r="CF17"/>
  <c r="CF18"/>
  <c r="CF19"/>
  <c r="CE4"/>
  <c r="CE5"/>
  <c r="CE6"/>
  <c r="CE7"/>
  <c r="CE8"/>
  <c r="CE9"/>
  <c r="CE10"/>
  <c r="CE11"/>
  <c r="CE12"/>
  <c r="CE13"/>
  <c r="CE14"/>
  <c r="CE15"/>
  <c r="CE16"/>
  <c r="CE17"/>
  <c r="CE18"/>
  <c r="CE19"/>
  <c r="CD4"/>
  <c r="CD5"/>
  <c r="CD6"/>
  <c r="CD7"/>
  <c r="CD8"/>
  <c r="CD9"/>
  <c r="CD10"/>
  <c r="CD11"/>
  <c r="CD12"/>
  <c r="CD13"/>
  <c r="CD14"/>
  <c r="CD15"/>
  <c r="CD16"/>
  <c r="CD17"/>
  <c r="CD18"/>
  <c r="CD19"/>
  <c r="CC4"/>
  <c r="CC5"/>
  <c r="CC6"/>
  <c r="CC7"/>
  <c r="CC8"/>
  <c r="CC9"/>
  <c r="CC10"/>
  <c r="CC11"/>
  <c r="CC12"/>
  <c r="CC13"/>
  <c r="CC14"/>
  <c r="CC15"/>
  <c r="CC16"/>
  <c r="CC17"/>
  <c r="CC18"/>
  <c r="CC19"/>
  <c r="CB4"/>
  <c r="CB5"/>
  <c r="CB6"/>
  <c r="CB7"/>
  <c r="CB8"/>
  <c r="CB9"/>
  <c r="CB10"/>
  <c r="CB11"/>
  <c r="CB12"/>
  <c r="CB13"/>
  <c r="CB14"/>
  <c r="CB15"/>
  <c r="CB16"/>
  <c r="CB17"/>
  <c r="CB18"/>
  <c r="CB19"/>
  <c r="CA4"/>
  <c r="CA5"/>
  <c r="CA6"/>
  <c r="CA7"/>
  <c r="CA8"/>
  <c r="CA9"/>
  <c r="CA10"/>
  <c r="CA11"/>
  <c r="CA12"/>
  <c r="CA13"/>
  <c r="CA14"/>
  <c r="CA15"/>
  <c r="CA16"/>
  <c r="CA17"/>
  <c r="CA18"/>
  <c r="CA19"/>
  <c r="BZ4"/>
  <c r="BZ5"/>
  <c r="BZ6"/>
  <c r="BZ7"/>
  <c r="BZ8"/>
  <c r="BZ9"/>
  <c r="BZ10"/>
  <c r="BZ11"/>
  <c r="BZ12"/>
  <c r="BZ13"/>
  <c r="BZ14"/>
  <c r="BZ15"/>
  <c r="BZ16"/>
  <c r="BZ17"/>
  <c r="BZ18"/>
  <c r="BZ19"/>
  <c r="BY4"/>
  <c r="BY21"/>
  <c r="BY19"/>
  <c r="BY18"/>
  <c r="BY17"/>
  <c r="BY16"/>
  <c r="BY15"/>
  <c r="BY14"/>
  <c r="BY13"/>
  <c r="BY12"/>
  <c r="BY11"/>
  <c r="BY10"/>
  <c r="BY9"/>
  <c r="BY8"/>
  <c r="BY7"/>
  <c r="BY6"/>
  <c r="L7"/>
  <c r="L6"/>
  <c r="AG6" s="1"/>
  <c r="L5"/>
  <c r="AD5" s="1"/>
  <c r="L21"/>
  <c r="L19"/>
  <c r="L18"/>
  <c r="L17"/>
  <c r="L16"/>
  <c r="L15"/>
  <c r="L14"/>
  <c r="L12"/>
  <c r="L11"/>
  <c r="L10"/>
  <c r="L9"/>
  <c r="L8"/>
  <c r="L4"/>
  <c r="AB4" s="1"/>
  <c r="E23"/>
  <c r="D24" i="4" s="1"/>
  <c r="G20" i="2"/>
  <c r="E25"/>
  <c r="D26" i="4" s="1"/>
  <c r="G22" i="2"/>
  <c r="G27"/>
  <c r="G24"/>
  <c r="K4"/>
  <c r="BY24" l="1"/>
  <c r="F25" i="4"/>
  <c r="CK27" i="2"/>
  <c r="F28" i="4"/>
  <c r="CT22" i="2"/>
  <c r="F23" i="4"/>
  <c r="BY20" i="2"/>
  <c r="F21" i="4"/>
  <c r="Y6" i="2"/>
  <c r="Z6"/>
  <c r="AA6"/>
  <c r="AB6"/>
  <c r="AC6"/>
  <c r="AD6"/>
  <c r="AE6"/>
  <c r="AF6"/>
  <c r="AH6"/>
  <c r="AI6"/>
  <c r="AJ6"/>
  <c r="AK6"/>
  <c r="AL6"/>
  <c r="AM6"/>
  <c r="AN6"/>
  <c r="AO6"/>
  <c r="C8"/>
  <c r="B8" i="4"/>
  <c r="BZ53" i="2"/>
  <c r="F54" i="4"/>
  <c r="BZ2" i="2"/>
  <c r="CA2"/>
  <c r="CB2"/>
  <c r="CC2"/>
  <c r="CD2"/>
  <c r="CE2"/>
  <c r="CF2"/>
  <c r="CG2"/>
  <c r="CH2"/>
  <c r="CI2"/>
  <c r="CJ2"/>
  <c r="CT2"/>
  <c r="CQ2"/>
  <c r="CP2"/>
  <c r="CO2"/>
  <c r="CN2"/>
  <c r="CK20"/>
  <c r="CK2" s="1"/>
  <c r="V32" i="3" s="1"/>
  <c r="L13" i="2"/>
  <c r="E18" i="3"/>
  <c r="CS24" i="2"/>
  <c r="CS2" s="1"/>
  <c r="V40" i="3" s="1"/>
  <c r="V41"/>
  <c r="V38"/>
  <c r="V37"/>
  <c r="V36"/>
  <c r="V35"/>
  <c r="V23"/>
  <c r="V24"/>
  <c r="V25"/>
  <c r="V26"/>
  <c r="V27"/>
  <c r="V28"/>
  <c r="V29"/>
  <c r="F3" i="1"/>
  <c r="M5" i="2" s="1"/>
  <c r="D6" i="1"/>
  <c r="E5"/>
  <c r="M6" i="2"/>
  <c r="M30"/>
  <c r="M31"/>
  <c r="N32"/>
  <c r="N33"/>
  <c r="N34"/>
  <c r="O35"/>
  <c r="O36"/>
  <c r="O37"/>
  <c r="R6"/>
  <c r="S6"/>
  <c r="T6"/>
  <c r="U6"/>
  <c r="V6"/>
  <c r="W6"/>
  <c r="X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P6"/>
  <c r="Q6"/>
  <c r="BY27"/>
  <c r="L22"/>
  <c r="BY22"/>
  <c r="L20"/>
  <c r="L24"/>
  <c r="L27"/>
  <c r="J7"/>
  <c r="I7"/>
  <c r="K7"/>
  <c r="I8"/>
  <c r="K8"/>
  <c r="E28"/>
  <c r="G25"/>
  <c r="E26"/>
  <c r="G23"/>
  <c r="F24" i="4" s="1"/>
  <c r="G26" i="2" l="1"/>
  <c r="D27" i="4"/>
  <c r="CR25" i="2"/>
  <c r="F26" i="4"/>
  <c r="G28" i="2"/>
  <c r="F29" i="4" s="1"/>
  <c r="D29"/>
  <c r="Y8" i="2"/>
  <c r="Z8"/>
  <c r="AA8"/>
  <c r="AB8"/>
  <c r="AC8"/>
  <c r="AD8"/>
  <c r="AE8"/>
  <c r="AF8"/>
  <c r="AG8"/>
  <c r="AH8"/>
  <c r="AI8"/>
  <c r="AJ8"/>
  <c r="AL8"/>
  <c r="AM8"/>
  <c r="AN8"/>
  <c r="AO8"/>
  <c r="Y7"/>
  <c r="Z7"/>
  <c r="AA7"/>
  <c r="AB7"/>
  <c r="AC7"/>
  <c r="AD7"/>
  <c r="AE7"/>
  <c r="AF7"/>
  <c r="AG7"/>
  <c r="AH7"/>
  <c r="AJ7"/>
  <c r="AK7"/>
  <c r="AL7"/>
  <c r="AM7"/>
  <c r="AN7"/>
  <c r="AO7"/>
  <c r="C9"/>
  <c r="B9" i="4"/>
  <c r="AI7" i="2"/>
  <c r="AK8"/>
  <c r="V17" i="3"/>
  <c r="CR23" i="2"/>
  <c r="BY28"/>
  <c r="CL28"/>
  <c r="D7" i="1"/>
  <c r="E6"/>
  <c r="N4" i="2"/>
  <c r="O44"/>
  <c r="N44"/>
  <c r="M44"/>
  <c r="O43"/>
  <c r="N43"/>
  <c r="M43"/>
  <c r="O42"/>
  <c r="N42"/>
  <c r="M42"/>
  <c r="O41"/>
  <c r="N41"/>
  <c r="M41"/>
  <c r="O40"/>
  <c r="N40"/>
  <c r="M40"/>
  <c r="O39"/>
  <c r="N39"/>
  <c r="M39"/>
  <c r="O38"/>
  <c r="N38"/>
  <c r="M38"/>
  <c r="N37"/>
  <c r="M37"/>
  <c r="N36"/>
  <c r="M36"/>
  <c r="N35"/>
  <c r="M35"/>
  <c r="O34"/>
  <c r="M34"/>
  <c r="O33"/>
  <c r="M33"/>
  <c r="O32"/>
  <c r="M32"/>
  <c r="O31"/>
  <c r="N31"/>
  <c r="O30"/>
  <c r="N30"/>
  <c r="O29"/>
  <c r="N29"/>
  <c r="M29"/>
  <c r="O5"/>
  <c r="N5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BP32"/>
  <c r="BQ32"/>
  <c r="BR32"/>
  <c r="BS32"/>
  <c r="BT32"/>
  <c r="BU32"/>
  <c r="BV32"/>
  <c r="BW32"/>
  <c r="BX32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BP33"/>
  <c r="BQ33"/>
  <c r="BR33"/>
  <c r="BS33"/>
  <c r="BT33"/>
  <c r="BU33"/>
  <c r="BV33"/>
  <c r="BW33"/>
  <c r="BX33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BP34"/>
  <c r="BQ34"/>
  <c r="BR34"/>
  <c r="BS34"/>
  <c r="BT34"/>
  <c r="BU34"/>
  <c r="BV34"/>
  <c r="BW34"/>
  <c r="BX34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BP35"/>
  <c r="BQ35"/>
  <c r="BR35"/>
  <c r="BS35"/>
  <c r="BT35"/>
  <c r="BU35"/>
  <c r="BV35"/>
  <c r="BW35"/>
  <c r="BX35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BU36"/>
  <c r="BV36"/>
  <c r="BW36"/>
  <c r="BX36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BP38"/>
  <c r="BQ38"/>
  <c r="BR38"/>
  <c r="BS38"/>
  <c r="BT38"/>
  <c r="BU38"/>
  <c r="BV38"/>
  <c r="BW38"/>
  <c r="BX38"/>
  <c r="AQ39"/>
  <c r="AR39"/>
  <c r="AS39"/>
  <c r="AT39"/>
  <c r="AU39"/>
  <c r="AV39"/>
  <c r="AW39"/>
  <c r="AX39"/>
  <c r="AY39"/>
  <c r="AZ39"/>
  <c r="BA39"/>
  <c r="BB39"/>
  <c r="BC39"/>
  <c r="BD39"/>
  <c r="BE39"/>
  <c r="BF39"/>
  <c r="BG39"/>
  <c r="BH39"/>
  <c r="BI39"/>
  <c r="BJ39"/>
  <c r="BK39"/>
  <c r="BL39"/>
  <c r="BM39"/>
  <c r="BN39"/>
  <c r="BO39"/>
  <c r="BP39"/>
  <c r="BQ39"/>
  <c r="BR39"/>
  <c r="BS39"/>
  <c r="BT39"/>
  <c r="BU39"/>
  <c r="BV39"/>
  <c r="BW39"/>
  <c r="BX39"/>
  <c r="AP40"/>
  <c r="AR40"/>
  <c r="AS40"/>
  <c r="AT40"/>
  <c r="AU40"/>
  <c r="AV40"/>
  <c r="AW40"/>
  <c r="AX40"/>
  <c r="AY40"/>
  <c r="AZ40"/>
  <c r="BA40"/>
  <c r="BB40"/>
  <c r="BC40"/>
  <c r="BD40"/>
  <c r="BE40"/>
  <c r="BF40"/>
  <c r="BG40"/>
  <c r="BH40"/>
  <c r="BI40"/>
  <c r="BJ40"/>
  <c r="BK40"/>
  <c r="BL40"/>
  <c r="BM40"/>
  <c r="BN40"/>
  <c r="BO40"/>
  <c r="BP40"/>
  <c r="BQ40"/>
  <c r="BR40"/>
  <c r="BS40"/>
  <c r="BT40"/>
  <c r="BU40"/>
  <c r="BV40"/>
  <c r="BW40"/>
  <c r="BX40"/>
  <c r="AP41"/>
  <c r="AQ41"/>
  <c r="AR41"/>
  <c r="AT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BL41"/>
  <c r="BM41"/>
  <c r="BN41"/>
  <c r="BO41"/>
  <c r="BP41"/>
  <c r="BQ41"/>
  <c r="BR41"/>
  <c r="BS41"/>
  <c r="BT41"/>
  <c r="BU41"/>
  <c r="BV41"/>
  <c r="BW41"/>
  <c r="BX41"/>
  <c r="AP42"/>
  <c r="AQ42"/>
  <c r="AR42"/>
  <c r="AS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BP42"/>
  <c r="BQ42"/>
  <c r="BR42"/>
  <c r="BS42"/>
  <c r="BT42"/>
  <c r="BU42"/>
  <c r="BV42"/>
  <c r="BW42"/>
  <c r="BX42"/>
  <c r="AP43"/>
  <c r="AQ43"/>
  <c r="AR43"/>
  <c r="AS43"/>
  <c r="AT43"/>
  <c r="AU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BP43"/>
  <c r="BQ43"/>
  <c r="BR43"/>
  <c r="BS43"/>
  <c r="BT43"/>
  <c r="BU43"/>
  <c r="BV43"/>
  <c r="BW43"/>
  <c r="BX43"/>
  <c r="AP44"/>
  <c r="AQ44"/>
  <c r="AR44"/>
  <c r="AS44"/>
  <c r="AT44"/>
  <c r="AU44"/>
  <c r="AV44"/>
  <c r="AX44"/>
  <c r="AY44"/>
  <c r="AZ44"/>
  <c r="BA44"/>
  <c r="BB44"/>
  <c r="BC44"/>
  <c r="BD44"/>
  <c r="BE44"/>
  <c r="BF44"/>
  <c r="BG44"/>
  <c r="BH44"/>
  <c r="BI44"/>
  <c r="BJ44"/>
  <c r="BK44"/>
  <c r="BL44"/>
  <c r="BM44"/>
  <c r="BN44"/>
  <c r="BO44"/>
  <c r="BP44"/>
  <c r="BQ44"/>
  <c r="BR44"/>
  <c r="BS44"/>
  <c r="BT44"/>
  <c r="BU44"/>
  <c r="BV44"/>
  <c r="BW44"/>
  <c r="BX44"/>
  <c r="AP45"/>
  <c r="AQ45"/>
  <c r="AR45"/>
  <c r="AS45"/>
  <c r="AT45"/>
  <c r="AU45"/>
  <c r="AV45"/>
  <c r="AW45"/>
  <c r="AX45"/>
  <c r="AZ45"/>
  <c r="BA45"/>
  <c r="BB45"/>
  <c r="BC45"/>
  <c r="BD45"/>
  <c r="BE45"/>
  <c r="BF45"/>
  <c r="BG45"/>
  <c r="BH45"/>
  <c r="BI45"/>
  <c r="BJ45"/>
  <c r="BK45"/>
  <c r="BL45"/>
  <c r="BM45"/>
  <c r="BN45"/>
  <c r="BO45"/>
  <c r="BP45"/>
  <c r="BQ45"/>
  <c r="BR45"/>
  <c r="BS45"/>
  <c r="BT45"/>
  <c r="BU45"/>
  <c r="BV45"/>
  <c r="BW45"/>
  <c r="BX45"/>
  <c r="AP46"/>
  <c r="AQ46"/>
  <c r="AR46"/>
  <c r="AS46"/>
  <c r="AT46"/>
  <c r="AU46"/>
  <c r="AV46"/>
  <c r="AW46"/>
  <c r="AX46"/>
  <c r="AY46"/>
  <c r="BA46"/>
  <c r="BB46"/>
  <c r="BC46"/>
  <c r="BD46"/>
  <c r="BE46"/>
  <c r="BF46"/>
  <c r="BG46"/>
  <c r="BH46"/>
  <c r="BI46"/>
  <c r="BJ46"/>
  <c r="BK46"/>
  <c r="BL46"/>
  <c r="BM46"/>
  <c r="BN46"/>
  <c r="BO46"/>
  <c r="BP46"/>
  <c r="BQ46"/>
  <c r="BR46"/>
  <c r="BS46"/>
  <c r="BT46"/>
  <c r="BU46"/>
  <c r="BV46"/>
  <c r="BW46"/>
  <c r="BX46"/>
  <c r="AP47"/>
  <c r="AQ47"/>
  <c r="AR47"/>
  <c r="AS47"/>
  <c r="AT47"/>
  <c r="AU47"/>
  <c r="AV47"/>
  <c r="AW47"/>
  <c r="AX47"/>
  <c r="AY47"/>
  <c r="AZ47"/>
  <c r="BB47"/>
  <c r="BC47"/>
  <c r="BD47"/>
  <c r="BE47"/>
  <c r="BF47"/>
  <c r="BG47"/>
  <c r="BH47"/>
  <c r="BI47"/>
  <c r="BX53"/>
  <c r="BW53"/>
  <c r="BV53"/>
  <c r="BU53"/>
  <c r="BT53"/>
  <c r="BS53"/>
  <c r="BR53"/>
  <c r="BQ53"/>
  <c r="BP53"/>
  <c r="BO53"/>
  <c r="BN53"/>
  <c r="BM53"/>
  <c r="BL53"/>
  <c r="BK53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BX52"/>
  <c r="BW52"/>
  <c r="BV52"/>
  <c r="BU52"/>
  <c r="BT52"/>
  <c r="BS52"/>
  <c r="BR52"/>
  <c r="BQ52"/>
  <c r="BP52"/>
  <c r="BO52"/>
  <c r="BN52"/>
  <c r="BM52"/>
  <c r="BL52"/>
  <c r="BK52"/>
  <c r="BJ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BX51"/>
  <c r="BW51"/>
  <c r="BV51"/>
  <c r="BU51"/>
  <c r="BT51"/>
  <c r="BS51"/>
  <c r="BR51"/>
  <c r="BQ51"/>
  <c r="BP51"/>
  <c r="BO51"/>
  <c r="BN51"/>
  <c r="BM51"/>
  <c r="BL51"/>
  <c r="BK51"/>
  <c r="BJ51"/>
  <c r="BI51"/>
  <c r="BH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BX50"/>
  <c r="BW50"/>
  <c r="BV50"/>
  <c r="BU50"/>
  <c r="BT50"/>
  <c r="BS50"/>
  <c r="BR50"/>
  <c r="BQ50"/>
  <c r="BP50"/>
  <c r="BO50"/>
  <c r="BN50"/>
  <c r="BM50"/>
  <c r="BL50"/>
  <c r="BK50"/>
  <c r="BJ50"/>
  <c r="BI50"/>
  <c r="BH50"/>
  <c r="BG50"/>
  <c r="BE50"/>
  <c r="BD50"/>
  <c r="BC50"/>
  <c r="BB50"/>
  <c r="BA50"/>
  <c r="AZ50"/>
  <c r="AY50"/>
  <c r="AX50"/>
  <c r="AW50"/>
  <c r="AV50"/>
  <c r="AU50"/>
  <c r="AT50"/>
  <c r="AS50"/>
  <c r="AR50"/>
  <c r="AQ50"/>
  <c r="AP50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C49"/>
  <c r="BB49"/>
  <c r="BA49"/>
  <c r="AZ49"/>
  <c r="AY49"/>
  <c r="AX49"/>
  <c r="AW49"/>
  <c r="AV49"/>
  <c r="AU49"/>
  <c r="AT49"/>
  <c r="AS49"/>
  <c r="AR49"/>
  <c r="AQ49"/>
  <c r="AP49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B48"/>
  <c r="BA48"/>
  <c r="AZ48"/>
  <c r="AY48"/>
  <c r="AX48"/>
  <c r="AW48"/>
  <c r="AV48"/>
  <c r="AU48"/>
  <c r="AT48"/>
  <c r="AS48"/>
  <c r="AR48"/>
  <c r="AQ48"/>
  <c r="AP48"/>
  <c r="BX47"/>
  <c r="BW47"/>
  <c r="BV47"/>
  <c r="BU47"/>
  <c r="BT47"/>
  <c r="BS47"/>
  <c r="BR47"/>
  <c r="BQ47"/>
  <c r="BP47"/>
  <c r="BO47"/>
  <c r="BN47"/>
  <c r="BM47"/>
  <c r="BL47"/>
  <c r="BK47"/>
  <c r="BJ47"/>
  <c r="P29"/>
  <c r="Q29"/>
  <c r="R29"/>
  <c r="S29"/>
  <c r="T29"/>
  <c r="U29"/>
  <c r="V29"/>
  <c r="W29"/>
  <c r="X29"/>
  <c r="P30"/>
  <c r="Q30"/>
  <c r="R30"/>
  <c r="S30"/>
  <c r="T30"/>
  <c r="U30"/>
  <c r="V30"/>
  <c r="W30"/>
  <c r="X30"/>
  <c r="P31"/>
  <c r="Q31"/>
  <c r="R31"/>
  <c r="S31"/>
  <c r="T31"/>
  <c r="U31"/>
  <c r="V31"/>
  <c r="W31"/>
  <c r="X31"/>
  <c r="P32"/>
  <c r="Q32"/>
  <c r="R32"/>
  <c r="S32"/>
  <c r="T32"/>
  <c r="U32"/>
  <c r="V32"/>
  <c r="W32"/>
  <c r="X32"/>
  <c r="P33"/>
  <c r="Q33"/>
  <c r="R33"/>
  <c r="S33"/>
  <c r="T33"/>
  <c r="U33"/>
  <c r="V33"/>
  <c r="W33"/>
  <c r="X33"/>
  <c r="P34"/>
  <c r="Q34"/>
  <c r="R34"/>
  <c r="S34"/>
  <c r="T34"/>
  <c r="U34"/>
  <c r="V34"/>
  <c r="W34"/>
  <c r="X34"/>
  <c r="P35"/>
  <c r="Q35"/>
  <c r="R35"/>
  <c r="S35"/>
  <c r="T35"/>
  <c r="U35"/>
  <c r="V35"/>
  <c r="W35"/>
  <c r="X35"/>
  <c r="P36"/>
  <c r="Q36"/>
  <c r="R36"/>
  <c r="S36"/>
  <c r="T36"/>
  <c r="U36"/>
  <c r="V36"/>
  <c r="W36"/>
  <c r="X36"/>
  <c r="P37"/>
  <c r="Q37"/>
  <c r="R37"/>
  <c r="S37"/>
  <c r="T37"/>
  <c r="U37"/>
  <c r="V37"/>
  <c r="W37"/>
  <c r="X37"/>
  <c r="P38"/>
  <c r="Q38"/>
  <c r="R38"/>
  <c r="S38"/>
  <c r="T38"/>
  <c r="U38"/>
  <c r="V38"/>
  <c r="W38"/>
  <c r="X38"/>
  <c r="P39"/>
  <c r="Q39"/>
  <c r="R39"/>
  <c r="S39"/>
  <c r="T39"/>
  <c r="U39"/>
  <c r="V39"/>
  <c r="W39"/>
  <c r="X39"/>
  <c r="P40"/>
  <c r="Q40"/>
  <c r="R40"/>
  <c r="S40"/>
  <c r="T40"/>
  <c r="U40"/>
  <c r="V40"/>
  <c r="W40"/>
  <c r="X40"/>
  <c r="X53"/>
  <c r="W53"/>
  <c r="V53"/>
  <c r="U53"/>
  <c r="T53"/>
  <c r="S53"/>
  <c r="R53"/>
  <c r="Q53"/>
  <c r="P53"/>
  <c r="O53"/>
  <c r="N53"/>
  <c r="M53"/>
  <c r="X52"/>
  <c r="W52"/>
  <c r="V52"/>
  <c r="U52"/>
  <c r="T52"/>
  <c r="S52"/>
  <c r="R52"/>
  <c r="Q52"/>
  <c r="P52"/>
  <c r="O52"/>
  <c r="N52"/>
  <c r="M52"/>
  <c r="X51"/>
  <c r="W51"/>
  <c r="V51"/>
  <c r="U51"/>
  <c r="T51"/>
  <c r="S51"/>
  <c r="R51"/>
  <c r="Q51"/>
  <c r="P51"/>
  <c r="O51"/>
  <c r="N51"/>
  <c r="M51"/>
  <c r="X50"/>
  <c r="W50"/>
  <c r="V50"/>
  <c r="U50"/>
  <c r="T50"/>
  <c r="S50"/>
  <c r="R50"/>
  <c r="Q50"/>
  <c r="P50"/>
  <c r="O50"/>
  <c r="N50"/>
  <c r="M50"/>
  <c r="X49"/>
  <c r="W49"/>
  <c r="V49"/>
  <c r="U49"/>
  <c r="T49"/>
  <c r="S49"/>
  <c r="R49"/>
  <c r="Q49"/>
  <c r="P49"/>
  <c r="O49"/>
  <c r="N49"/>
  <c r="M49"/>
  <c r="X48"/>
  <c r="W48"/>
  <c r="V48"/>
  <c r="U48"/>
  <c r="T48"/>
  <c r="S48"/>
  <c r="R48"/>
  <c r="Q48"/>
  <c r="P48"/>
  <c r="O48"/>
  <c r="N48"/>
  <c r="M48"/>
  <c r="X47"/>
  <c r="W47"/>
  <c r="V47"/>
  <c r="U47"/>
  <c r="T47"/>
  <c r="S47"/>
  <c r="R47"/>
  <c r="Q47"/>
  <c r="P47"/>
  <c r="O47"/>
  <c r="N47"/>
  <c r="M47"/>
  <c r="X46"/>
  <c r="W46"/>
  <c r="V46"/>
  <c r="U46"/>
  <c r="T46"/>
  <c r="S46"/>
  <c r="R46"/>
  <c r="Q46"/>
  <c r="P46"/>
  <c r="O46"/>
  <c r="N46"/>
  <c r="M46"/>
  <c r="X45"/>
  <c r="W45"/>
  <c r="V45"/>
  <c r="U45"/>
  <c r="T45"/>
  <c r="S45"/>
  <c r="R45"/>
  <c r="Q45"/>
  <c r="P45"/>
  <c r="O45"/>
  <c r="N45"/>
  <c r="M45"/>
  <c r="X44"/>
  <c r="W44"/>
  <c r="V44"/>
  <c r="U44"/>
  <c r="T44"/>
  <c r="S44"/>
  <c r="R44"/>
  <c r="Q44"/>
  <c r="P44"/>
  <c r="X43"/>
  <c r="W43"/>
  <c r="V43"/>
  <c r="U43"/>
  <c r="T43"/>
  <c r="S43"/>
  <c r="R43"/>
  <c r="Q43"/>
  <c r="P43"/>
  <c r="X42"/>
  <c r="W42"/>
  <c r="V42"/>
  <c r="U42"/>
  <c r="T42"/>
  <c r="S42"/>
  <c r="R42"/>
  <c r="Q42"/>
  <c r="P42"/>
  <c r="X41"/>
  <c r="W41"/>
  <c r="V41"/>
  <c r="U41"/>
  <c r="T41"/>
  <c r="S41"/>
  <c r="R41"/>
  <c r="Q41"/>
  <c r="P41"/>
  <c r="R4"/>
  <c r="S4"/>
  <c r="T4"/>
  <c r="U4"/>
  <c r="V4"/>
  <c r="W4"/>
  <c r="X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R5"/>
  <c r="S5"/>
  <c r="T5"/>
  <c r="U5"/>
  <c r="V5"/>
  <c r="W5"/>
  <c r="X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Q5"/>
  <c r="P5"/>
  <c r="Q4"/>
  <c r="P4"/>
  <c r="O4"/>
  <c r="BJ53"/>
  <c r="BI52"/>
  <c r="BG51"/>
  <c r="BF50"/>
  <c r="BD49"/>
  <c r="BC48"/>
  <c r="BA47"/>
  <c r="AZ46"/>
  <c r="AY45"/>
  <c r="AW44"/>
  <c r="AV43"/>
  <c r="AT42"/>
  <c r="AS41"/>
  <c r="AQ40"/>
  <c r="AP39"/>
  <c r="O6"/>
  <c r="N6"/>
  <c r="M4"/>
  <c r="O7"/>
  <c r="M7"/>
  <c r="N7"/>
  <c r="V19" i="3"/>
  <c r="R7" i="2"/>
  <c r="S7"/>
  <c r="T7"/>
  <c r="U7"/>
  <c r="V7"/>
  <c r="W7"/>
  <c r="X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P7"/>
  <c r="Q7"/>
  <c r="BY23"/>
  <c r="BY2" s="1"/>
  <c r="L23"/>
  <c r="BY26"/>
  <c r="L26"/>
  <c r="BY25"/>
  <c r="L25"/>
  <c r="L28"/>
  <c r="J8"/>
  <c r="V18" i="3"/>
  <c r="C10" i="2" l="1"/>
  <c r="B10" i="4"/>
  <c r="CM26" i="2"/>
  <c r="CM2" s="1"/>
  <c r="V34" i="3" s="1"/>
  <c r="F27" i="4"/>
  <c r="V22" i="3"/>
  <c r="CL2" i="2"/>
  <c r="V33" i="3" s="1"/>
  <c r="CR2" i="2"/>
  <c r="V39" i="3" s="1"/>
  <c r="D8" i="1"/>
  <c r="E7"/>
  <c r="N8" i="2"/>
  <c r="M8"/>
  <c r="O8"/>
  <c r="R8"/>
  <c r="S8"/>
  <c r="T8"/>
  <c r="U8"/>
  <c r="V8"/>
  <c r="W8"/>
  <c r="X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P8"/>
  <c r="Q8"/>
  <c r="J9"/>
  <c r="I9"/>
  <c r="K9"/>
  <c r="Y9" l="1"/>
  <c r="Z9"/>
  <c r="AA9"/>
  <c r="AB9"/>
  <c r="AC9"/>
  <c r="AD9"/>
  <c r="AE9"/>
  <c r="AF9"/>
  <c r="AG9"/>
  <c r="AH9"/>
  <c r="AI9"/>
  <c r="AJ9"/>
  <c r="AK9"/>
  <c r="AM9"/>
  <c r="AN9"/>
  <c r="AO9"/>
  <c r="AL9"/>
  <c r="C11"/>
  <c r="B11" i="4"/>
  <c r="D9" i="1"/>
  <c r="E8"/>
  <c r="N9" i="2"/>
  <c r="M9"/>
  <c r="O9"/>
  <c r="R9"/>
  <c r="S9"/>
  <c r="T9"/>
  <c r="U9"/>
  <c r="V9"/>
  <c r="W9"/>
  <c r="X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P9"/>
  <c r="Q9"/>
  <c r="J10"/>
  <c r="I10"/>
  <c r="K10"/>
  <c r="Y10" l="1"/>
  <c r="Z10"/>
  <c r="AA10"/>
  <c r="AB10"/>
  <c r="AC10"/>
  <c r="AD10"/>
  <c r="AE10"/>
  <c r="AF10"/>
  <c r="AG10"/>
  <c r="AH10"/>
  <c r="AI10"/>
  <c r="AJ10"/>
  <c r="AK10"/>
  <c r="AL10"/>
  <c r="AN10"/>
  <c r="AO10"/>
  <c r="AM10"/>
  <c r="C12"/>
  <c r="B12" i="4"/>
  <c r="AP10" i="2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D10" i="1"/>
  <c r="E9"/>
  <c r="N10" i="2"/>
  <c r="M10"/>
  <c r="O10"/>
  <c r="R10"/>
  <c r="S10"/>
  <c r="T10"/>
  <c r="U10"/>
  <c r="V10"/>
  <c r="W10"/>
  <c r="X10"/>
  <c r="Q10"/>
  <c r="P10"/>
  <c r="J11"/>
  <c r="I11"/>
  <c r="K11"/>
  <c r="Y11" l="1"/>
  <c r="Z11"/>
  <c r="AA11"/>
  <c r="AB11"/>
  <c r="AC11"/>
  <c r="AD11"/>
  <c r="AE11"/>
  <c r="AF11"/>
  <c r="AG11"/>
  <c r="AH11"/>
  <c r="AI11"/>
  <c r="AJ11"/>
  <c r="AK11"/>
  <c r="AL11"/>
  <c r="AM11"/>
  <c r="AN11"/>
  <c r="AO11"/>
  <c r="C13"/>
  <c r="B13" i="4"/>
  <c r="AP11" i="2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D11" i="1"/>
  <c r="E10"/>
  <c r="O11" i="2"/>
  <c r="N11"/>
  <c r="M11"/>
  <c r="R11"/>
  <c r="S11"/>
  <c r="T11"/>
  <c r="U11"/>
  <c r="V11"/>
  <c r="W11"/>
  <c r="X11"/>
  <c r="Q11"/>
  <c r="P11"/>
  <c r="J12"/>
  <c r="I12"/>
  <c r="K12"/>
  <c r="Y12" l="1"/>
  <c r="Z12"/>
  <c r="AA12"/>
  <c r="AB12"/>
  <c r="AC12"/>
  <c r="AD12"/>
  <c r="AE12"/>
  <c r="AF12"/>
  <c r="AG12"/>
  <c r="AH12"/>
  <c r="AI12"/>
  <c r="AJ12"/>
  <c r="AK12"/>
  <c r="AL12"/>
  <c r="AM12"/>
  <c r="AN12"/>
  <c r="AO12"/>
  <c r="C14"/>
  <c r="B14" i="4"/>
  <c r="AQ12" i="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AP12"/>
  <c r="D12" i="1"/>
  <c r="E11"/>
  <c r="O12" i="2"/>
  <c r="N12"/>
  <c r="M12"/>
  <c r="R12"/>
  <c r="S12"/>
  <c r="T12"/>
  <c r="U12"/>
  <c r="V12"/>
  <c r="W12"/>
  <c r="X12"/>
  <c r="P12"/>
  <c r="Q12"/>
  <c r="J13"/>
  <c r="I13"/>
  <c r="K13"/>
  <c r="Y13" l="1"/>
  <c r="Z13"/>
  <c r="AA13"/>
  <c r="AB13"/>
  <c r="AC13"/>
  <c r="AD13"/>
  <c r="AE13"/>
  <c r="AF13"/>
  <c r="AG13"/>
  <c r="AH13"/>
  <c r="AI13"/>
  <c r="AJ13"/>
  <c r="AK13"/>
  <c r="AL13"/>
  <c r="AM13"/>
  <c r="AN13"/>
  <c r="AO13"/>
  <c r="C15"/>
  <c r="B15" i="4"/>
  <c r="AP13" i="2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D13" i="1"/>
  <c r="E13" s="1"/>
  <c r="E12"/>
  <c r="O13" i="2"/>
  <c r="N13"/>
  <c r="M13"/>
  <c r="S13"/>
  <c r="T13"/>
  <c r="U13"/>
  <c r="V13"/>
  <c r="W13"/>
  <c r="X13"/>
  <c r="P13"/>
  <c r="Q13"/>
  <c r="R13"/>
  <c r="J14"/>
  <c r="I14"/>
  <c r="K14"/>
  <c r="Y14" l="1"/>
  <c r="Z14"/>
  <c r="AA14"/>
  <c r="AB14"/>
  <c r="AC14"/>
  <c r="AD14"/>
  <c r="AE14"/>
  <c r="AF14"/>
  <c r="AG14"/>
  <c r="AH14"/>
  <c r="AI14"/>
  <c r="AJ14"/>
  <c r="AK14"/>
  <c r="AL14"/>
  <c r="AM14"/>
  <c r="AN14"/>
  <c r="AO14"/>
  <c r="C16"/>
  <c r="B16" i="4"/>
  <c r="AP14" i="2"/>
  <c r="AQ14"/>
  <c r="AR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AS14"/>
  <c r="O14"/>
  <c r="N14"/>
  <c r="M14"/>
  <c r="S14"/>
  <c r="T14"/>
  <c r="U14"/>
  <c r="V14"/>
  <c r="W14"/>
  <c r="X14"/>
  <c r="P14"/>
  <c r="Q14"/>
  <c r="R14"/>
  <c r="J15"/>
  <c r="I15"/>
  <c r="K15"/>
  <c r="Y15" l="1"/>
  <c r="Z15"/>
  <c r="AA15"/>
  <c r="AB15"/>
  <c r="AC15"/>
  <c r="AD15"/>
  <c r="AE15"/>
  <c r="AF15"/>
  <c r="AG15"/>
  <c r="AH15"/>
  <c r="AI15"/>
  <c r="AJ15"/>
  <c r="AK15"/>
  <c r="AL15"/>
  <c r="AM15"/>
  <c r="AN15"/>
  <c r="AO15"/>
  <c r="C17"/>
  <c r="B17" i="4"/>
  <c r="AP15" i="2"/>
  <c r="AQ15"/>
  <c r="AR15"/>
  <c r="AS15"/>
  <c r="AT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AU15"/>
  <c r="O15"/>
  <c r="N15"/>
  <c r="M15"/>
  <c r="R15"/>
  <c r="T15"/>
  <c r="U15"/>
  <c r="V15"/>
  <c r="W15"/>
  <c r="X15"/>
  <c r="P15"/>
  <c r="Q15"/>
  <c r="S15"/>
  <c r="J16"/>
  <c r="Q16" s="1"/>
  <c r="I16"/>
  <c r="K16"/>
  <c r="Y16" l="1"/>
  <c r="Z16"/>
  <c r="AA16"/>
  <c r="AB16"/>
  <c r="AC16"/>
  <c r="AD16"/>
  <c r="AE16"/>
  <c r="AF16"/>
  <c r="AG16"/>
  <c r="AH16"/>
  <c r="AI16"/>
  <c r="AJ16"/>
  <c r="AK16"/>
  <c r="AL16"/>
  <c r="AM16"/>
  <c r="AN16"/>
  <c r="AO16"/>
  <c r="C18"/>
  <c r="B18" i="4"/>
  <c r="AP16" i="2"/>
  <c r="AQ16"/>
  <c r="AR16"/>
  <c r="AS16"/>
  <c r="AT16"/>
  <c r="AU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AV16"/>
  <c r="O16"/>
  <c r="N16"/>
  <c r="M16"/>
  <c r="R16"/>
  <c r="T16"/>
  <c r="U16"/>
  <c r="V16"/>
  <c r="W16"/>
  <c r="X16"/>
  <c r="P16"/>
  <c r="S16"/>
  <c r="J17"/>
  <c r="I17"/>
  <c r="K17"/>
  <c r="Y17" l="1"/>
  <c r="Z17"/>
  <c r="AA17"/>
  <c r="AB17"/>
  <c r="AC17"/>
  <c r="AD17"/>
  <c r="AE17"/>
  <c r="AF17"/>
  <c r="AG17"/>
  <c r="AH17"/>
  <c r="AI17"/>
  <c r="AJ17"/>
  <c r="AK17"/>
  <c r="AL17"/>
  <c r="AM17"/>
  <c r="AN17"/>
  <c r="AO17"/>
  <c r="C19"/>
  <c r="B19" i="4"/>
  <c r="AP17" i="2"/>
  <c r="AQ17"/>
  <c r="AR17"/>
  <c r="AS17"/>
  <c r="AT17"/>
  <c r="AU17"/>
  <c r="AV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AW17"/>
  <c r="O17"/>
  <c r="N17"/>
  <c r="M17"/>
  <c r="R17"/>
  <c r="S17"/>
  <c r="U17"/>
  <c r="V17"/>
  <c r="W17"/>
  <c r="X17"/>
  <c r="P17"/>
  <c r="Q17"/>
  <c r="T17"/>
  <c r="J18"/>
  <c r="I18"/>
  <c r="K18"/>
  <c r="Y18" l="1"/>
  <c r="Z18"/>
  <c r="AA18"/>
  <c r="AB18"/>
  <c r="AC18"/>
  <c r="AD18"/>
  <c r="AE18"/>
  <c r="AF18"/>
  <c r="AG18"/>
  <c r="AH18"/>
  <c r="AI18"/>
  <c r="AJ18"/>
  <c r="AK18"/>
  <c r="AL18"/>
  <c r="AM18"/>
  <c r="AN18"/>
  <c r="AO18"/>
  <c r="C20"/>
  <c r="B20" i="4"/>
  <c r="AP18" i="2"/>
  <c r="AQ18"/>
  <c r="AR18"/>
  <c r="AS18"/>
  <c r="AT18"/>
  <c r="AU18"/>
  <c r="AV18"/>
  <c r="AW18"/>
  <c r="AX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AY18"/>
  <c r="O18"/>
  <c r="N18"/>
  <c r="M18"/>
  <c r="R18"/>
  <c r="S18"/>
  <c r="U18"/>
  <c r="V18"/>
  <c r="W18"/>
  <c r="X18"/>
  <c r="P18"/>
  <c r="Q18"/>
  <c r="T18"/>
  <c r="J19"/>
  <c r="I19"/>
  <c r="K19"/>
  <c r="Y19" l="1"/>
  <c r="Z19"/>
  <c r="AA19"/>
  <c r="AB19"/>
  <c r="AC19"/>
  <c r="AD19"/>
  <c r="AE19"/>
  <c r="AF19"/>
  <c r="AG19"/>
  <c r="AH19"/>
  <c r="AI19"/>
  <c r="AJ19"/>
  <c r="AK19"/>
  <c r="AL19"/>
  <c r="AM19"/>
  <c r="AN19"/>
  <c r="AO19"/>
  <c r="C21"/>
  <c r="B21" i="4"/>
  <c r="AP19" i="2"/>
  <c r="AQ19"/>
  <c r="AR19"/>
  <c r="AS19"/>
  <c r="AT19"/>
  <c r="AU19"/>
  <c r="AV19"/>
  <c r="AW19"/>
  <c r="AX19"/>
  <c r="AY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AZ19"/>
  <c r="O19"/>
  <c r="N19"/>
  <c r="M19"/>
  <c r="R19"/>
  <c r="S19"/>
  <c r="T19"/>
  <c r="V19"/>
  <c r="W19"/>
  <c r="X19"/>
  <c r="P19"/>
  <c r="Q19"/>
  <c r="U19"/>
  <c r="J20"/>
  <c r="I20"/>
  <c r="K20"/>
  <c r="Y20" l="1"/>
  <c r="Z20"/>
  <c r="AA20"/>
  <c r="AB20"/>
  <c r="AC20"/>
  <c r="AD20"/>
  <c r="AE20"/>
  <c r="AF20"/>
  <c r="AG20"/>
  <c r="AH20"/>
  <c r="AI20"/>
  <c r="AJ20"/>
  <c r="AK20"/>
  <c r="AL20"/>
  <c r="AM20"/>
  <c r="AN20"/>
  <c r="AO20"/>
  <c r="C22"/>
  <c r="B22" i="4"/>
  <c r="BB20" i="2"/>
  <c r="AP20"/>
  <c r="AQ20"/>
  <c r="AR20"/>
  <c r="AS20"/>
  <c r="AT20"/>
  <c r="AU20"/>
  <c r="AV20"/>
  <c r="AW20"/>
  <c r="AX20"/>
  <c r="AY20"/>
  <c r="AZ20"/>
  <c r="BA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O20"/>
  <c r="N20"/>
  <c r="M20"/>
  <c r="R20"/>
  <c r="S20"/>
  <c r="T20"/>
  <c r="V20"/>
  <c r="W20"/>
  <c r="X20"/>
  <c r="P20"/>
  <c r="Q20"/>
  <c r="U20"/>
  <c r="J21"/>
  <c r="I21"/>
  <c r="K21"/>
  <c r="Y21" l="1"/>
  <c r="Z21"/>
  <c r="AA21"/>
  <c r="AB21"/>
  <c r="AC21"/>
  <c r="AD21"/>
  <c r="AE21"/>
  <c r="AF21"/>
  <c r="AG21"/>
  <c r="AH21"/>
  <c r="AI21"/>
  <c r="AJ21"/>
  <c r="AK21"/>
  <c r="AL21"/>
  <c r="AM21"/>
  <c r="AN21"/>
  <c r="AO21"/>
  <c r="C23"/>
  <c r="B23" i="4"/>
  <c r="AP21" i="2"/>
  <c r="AQ21"/>
  <c r="AR21"/>
  <c r="AS21"/>
  <c r="AT21"/>
  <c r="AU21"/>
  <c r="AV21"/>
  <c r="AW21"/>
  <c r="AX21"/>
  <c r="AY21"/>
  <c r="AZ21"/>
  <c r="BA21"/>
  <c r="BB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C21"/>
  <c r="O21"/>
  <c r="N21"/>
  <c r="M21"/>
  <c r="R21"/>
  <c r="S21"/>
  <c r="T21"/>
  <c r="U21"/>
  <c r="W21"/>
  <c r="X21"/>
  <c r="P21"/>
  <c r="Q21"/>
  <c r="V21"/>
  <c r="J22"/>
  <c r="I22"/>
  <c r="K22"/>
  <c r="Y22" l="1"/>
  <c r="Z22"/>
  <c r="AA22"/>
  <c r="AB22"/>
  <c r="AC22"/>
  <c r="AD22"/>
  <c r="AE22"/>
  <c r="AF22"/>
  <c r="AG22"/>
  <c r="AH22"/>
  <c r="AI22"/>
  <c r="AJ22"/>
  <c r="AK22"/>
  <c r="AL22"/>
  <c r="AM22"/>
  <c r="AN22"/>
  <c r="AO22"/>
  <c r="C24"/>
  <c r="B24" i="4"/>
  <c r="BE22" i="2"/>
  <c r="AP22"/>
  <c r="AQ22"/>
  <c r="AR22"/>
  <c r="AS22"/>
  <c r="AT22"/>
  <c r="AU22"/>
  <c r="AV22"/>
  <c r="AW22"/>
  <c r="AX22"/>
  <c r="AY22"/>
  <c r="AZ22"/>
  <c r="BA22"/>
  <c r="BB22"/>
  <c r="BC22"/>
  <c r="BD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O22"/>
  <c r="N22"/>
  <c r="M22"/>
  <c r="R22"/>
  <c r="S22"/>
  <c r="T22"/>
  <c r="U22"/>
  <c r="V22"/>
  <c r="X22"/>
  <c r="P22"/>
  <c r="Q22"/>
  <c r="W22"/>
  <c r="J23"/>
  <c r="I23"/>
  <c r="K23"/>
  <c r="Y23" l="1"/>
  <c r="Z23"/>
  <c r="AA23"/>
  <c r="AB23"/>
  <c r="AC23"/>
  <c r="AD23"/>
  <c r="AE23"/>
  <c r="AF23"/>
  <c r="AG23"/>
  <c r="AH23"/>
  <c r="AI23"/>
  <c r="AJ23"/>
  <c r="AK23"/>
  <c r="AL23"/>
  <c r="AM23"/>
  <c r="AN23"/>
  <c r="AO23"/>
  <c r="C25"/>
  <c r="B25" i="4"/>
  <c r="AP23" i="2"/>
  <c r="AQ23"/>
  <c r="AR23"/>
  <c r="AS23"/>
  <c r="AT23"/>
  <c r="AU23"/>
  <c r="AV23"/>
  <c r="AW23"/>
  <c r="AX23"/>
  <c r="AY23"/>
  <c r="AZ23"/>
  <c r="BA23"/>
  <c r="BB23"/>
  <c r="BC23"/>
  <c r="BD23"/>
  <c r="BE23"/>
  <c r="BG23"/>
  <c r="BH23"/>
  <c r="BI23"/>
  <c r="BJ23"/>
  <c r="BK23"/>
  <c r="BL23"/>
  <c r="BM23"/>
  <c r="BN23"/>
  <c r="BO23"/>
  <c r="BP23"/>
  <c r="BQ23"/>
  <c r="BR23"/>
  <c r="BS23"/>
  <c r="BT23"/>
  <c r="BU23"/>
  <c r="BV23"/>
  <c r="BW23"/>
  <c r="BX23"/>
  <c r="BF23"/>
  <c r="O23"/>
  <c r="N23"/>
  <c r="M23"/>
  <c r="R23"/>
  <c r="S23"/>
  <c r="T23"/>
  <c r="U23"/>
  <c r="V23"/>
  <c r="X23"/>
  <c r="P23"/>
  <c r="Q23"/>
  <c r="W23"/>
  <c r="J24"/>
  <c r="I24"/>
  <c r="K24"/>
  <c r="Y24" l="1"/>
  <c r="Z24"/>
  <c r="AA24"/>
  <c r="AB24"/>
  <c r="AC24"/>
  <c r="AD24"/>
  <c r="AE24"/>
  <c r="AF24"/>
  <c r="AG24"/>
  <c r="AH24"/>
  <c r="AI24"/>
  <c r="AJ24"/>
  <c r="AK24"/>
  <c r="AL24"/>
  <c r="AM24"/>
  <c r="AN24"/>
  <c r="AO24"/>
  <c r="C26"/>
  <c r="B26" i="4"/>
  <c r="BG24" i="2"/>
  <c r="AP24"/>
  <c r="AQ24"/>
  <c r="AR24"/>
  <c r="AS24"/>
  <c r="AT24"/>
  <c r="AU24"/>
  <c r="AV24"/>
  <c r="AW24"/>
  <c r="AX24"/>
  <c r="AY24"/>
  <c r="AZ24"/>
  <c r="BA24"/>
  <c r="BB24"/>
  <c r="BC24"/>
  <c r="BD24"/>
  <c r="BE24"/>
  <c r="BF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O24"/>
  <c r="N24"/>
  <c r="M24"/>
  <c r="R24"/>
  <c r="S24"/>
  <c r="T24"/>
  <c r="U24"/>
  <c r="V24"/>
  <c r="W24"/>
  <c r="P24"/>
  <c r="Q24"/>
  <c r="X24"/>
  <c r="J25"/>
  <c r="I25"/>
  <c r="K25"/>
  <c r="Y25" l="1"/>
  <c r="Z25"/>
  <c r="AA25"/>
  <c r="AB25"/>
  <c r="AC25"/>
  <c r="AD25"/>
  <c r="AE25"/>
  <c r="AF25"/>
  <c r="AG25"/>
  <c r="AH25"/>
  <c r="AI25"/>
  <c r="AJ25"/>
  <c r="AK25"/>
  <c r="AL25"/>
  <c r="AM25"/>
  <c r="AN25"/>
  <c r="AO25"/>
  <c r="C27"/>
  <c r="B27" i="4"/>
  <c r="AP25" i="2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J25"/>
  <c r="BK25"/>
  <c r="BL25"/>
  <c r="BM25"/>
  <c r="BN25"/>
  <c r="BO25"/>
  <c r="BP25"/>
  <c r="BQ25"/>
  <c r="BR25"/>
  <c r="BS25"/>
  <c r="BT25"/>
  <c r="BU25"/>
  <c r="BV25"/>
  <c r="BW25"/>
  <c r="BX25"/>
  <c r="BI25"/>
  <c r="O25"/>
  <c r="N25"/>
  <c r="M25"/>
  <c r="R25"/>
  <c r="S25"/>
  <c r="T25"/>
  <c r="U25"/>
  <c r="V25"/>
  <c r="W25"/>
  <c r="P25"/>
  <c r="Q25"/>
  <c r="X25"/>
  <c r="J26"/>
  <c r="I26"/>
  <c r="K26"/>
  <c r="Y26" l="1"/>
  <c r="Z26"/>
  <c r="AA26"/>
  <c r="AB26"/>
  <c r="AC26"/>
  <c r="AD26"/>
  <c r="AE26"/>
  <c r="AF26"/>
  <c r="AG26"/>
  <c r="AH26"/>
  <c r="AI26"/>
  <c r="AJ26"/>
  <c r="AK26"/>
  <c r="AL26"/>
  <c r="AM26"/>
  <c r="AN26"/>
  <c r="AO26"/>
  <c r="C28"/>
  <c r="B29" i="4" s="1"/>
  <c r="B28"/>
  <c r="AP26" i="2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K26"/>
  <c r="BL26"/>
  <c r="BM26"/>
  <c r="BN26"/>
  <c r="BO26"/>
  <c r="BP26"/>
  <c r="BQ26"/>
  <c r="BR26"/>
  <c r="BS26"/>
  <c r="BT26"/>
  <c r="BU26"/>
  <c r="BV26"/>
  <c r="BW26"/>
  <c r="BX26"/>
  <c r="BJ26"/>
  <c r="O26"/>
  <c r="N26"/>
  <c r="M26"/>
  <c r="R26"/>
  <c r="S26"/>
  <c r="T26"/>
  <c r="U26"/>
  <c r="V26"/>
  <c r="W26"/>
  <c r="X26"/>
  <c r="P26"/>
  <c r="Q26"/>
  <c r="J27"/>
  <c r="I27"/>
  <c r="K27"/>
  <c r="Y27" l="1"/>
  <c r="Z27"/>
  <c r="AA27"/>
  <c r="AB27"/>
  <c r="AC27"/>
  <c r="AD27"/>
  <c r="AE27"/>
  <c r="AF27"/>
  <c r="AG27"/>
  <c r="AH27"/>
  <c r="AI27"/>
  <c r="AJ27"/>
  <c r="AK27"/>
  <c r="AL27"/>
  <c r="AM27"/>
  <c r="AN27"/>
  <c r="AO27"/>
  <c r="BL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M27"/>
  <c r="BN27"/>
  <c r="BO27"/>
  <c r="BP27"/>
  <c r="BQ27"/>
  <c r="BR27"/>
  <c r="BS27"/>
  <c r="BT27"/>
  <c r="BU27"/>
  <c r="BV27"/>
  <c r="BW27"/>
  <c r="BX27"/>
  <c r="O27"/>
  <c r="N27"/>
  <c r="M27"/>
  <c r="R27"/>
  <c r="S27"/>
  <c r="T27"/>
  <c r="U27"/>
  <c r="V27"/>
  <c r="W27"/>
  <c r="X27"/>
  <c r="P27"/>
  <c r="Q27"/>
  <c r="J28"/>
  <c r="I28"/>
  <c r="K28"/>
  <c r="Y28" l="1"/>
  <c r="Z28"/>
  <c r="AA28"/>
  <c r="AB28"/>
  <c r="AC28"/>
  <c r="AD28"/>
  <c r="AE28"/>
  <c r="AF28"/>
  <c r="AG28"/>
  <c r="AH28"/>
  <c r="AI28"/>
  <c r="AJ28"/>
  <c r="AK28"/>
  <c r="AL28"/>
  <c r="AM28"/>
  <c r="AN28"/>
  <c r="AO28"/>
  <c r="AC2"/>
  <c r="AD2"/>
  <c r="AE2"/>
  <c r="AF2"/>
  <c r="AG2"/>
  <c r="AH2"/>
  <c r="AI2"/>
  <c r="AJ2"/>
  <c r="AK2"/>
  <c r="AL2"/>
  <c r="AM2"/>
  <c r="AN2"/>
  <c r="AO2"/>
  <c r="AP28"/>
  <c r="AP2" s="1"/>
  <c r="AQ28"/>
  <c r="AQ2" s="1"/>
  <c r="AR28"/>
  <c r="AR2" s="1"/>
  <c r="AS28"/>
  <c r="AS2" s="1"/>
  <c r="AT28"/>
  <c r="AT2" s="1"/>
  <c r="AU28"/>
  <c r="AU2" s="1"/>
  <c r="AV28"/>
  <c r="AV2" s="1"/>
  <c r="AW28"/>
  <c r="AW2" s="1"/>
  <c r="AX28"/>
  <c r="AX2" s="1"/>
  <c r="AY28"/>
  <c r="AY2" s="1"/>
  <c r="AZ28"/>
  <c r="AZ2" s="1"/>
  <c r="BA28"/>
  <c r="BA2" s="1"/>
  <c r="BB28"/>
  <c r="BB2" s="1"/>
  <c r="BC28"/>
  <c r="BC2" s="1"/>
  <c r="BD28"/>
  <c r="BD2" s="1"/>
  <c r="BE28"/>
  <c r="BE2" s="1"/>
  <c r="BF28"/>
  <c r="BF2" s="1"/>
  <c r="BG28"/>
  <c r="BG2" s="1"/>
  <c r="BH28"/>
  <c r="BH2" s="1"/>
  <c r="BI28"/>
  <c r="BI2" s="1"/>
  <c r="BJ28"/>
  <c r="BJ2" s="1"/>
  <c r="BK28"/>
  <c r="BK2" s="1"/>
  <c r="BL28"/>
  <c r="BL2" s="1"/>
  <c r="BN28"/>
  <c r="BN2" s="1"/>
  <c r="BO28"/>
  <c r="BO2" s="1"/>
  <c r="BP28"/>
  <c r="BP2" s="1"/>
  <c r="BQ28"/>
  <c r="BQ2" s="1"/>
  <c r="BR28"/>
  <c r="BR2" s="1"/>
  <c r="BS28"/>
  <c r="BS2" s="1"/>
  <c r="BT28"/>
  <c r="BT2" s="1"/>
  <c r="BU28"/>
  <c r="BU2" s="1"/>
  <c r="BV28"/>
  <c r="BV2" s="1"/>
  <c r="BW28"/>
  <c r="BW2" s="1"/>
  <c r="BX28"/>
  <c r="BX2" s="1"/>
  <c r="Y2"/>
  <c r="Z2"/>
  <c r="AB2"/>
  <c r="AA2"/>
  <c r="BM28"/>
  <c r="BM2" s="1"/>
  <c r="O28"/>
  <c r="O2" s="1"/>
  <c r="N28"/>
  <c r="N2" s="1"/>
  <c r="M28"/>
  <c r="M2" s="1"/>
  <c r="R28"/>
  <c r="R2" s="1"/>
  <c r="S28"/>
  <c r="S2" s="1"/>
  <c r="T28"/>
  <c r="T2" s="1"/>
  <c r="U28"/>
  <c r="U2" s="1"/>
  <c r="V28"/>
  <c r="V2" s="1"/>
  <c r="W28"/>
  <c r="W2" s="1"/>
  <c r="X28"/>
  <c r="X2" s="1"/>
  <c r="P28"/>
  <c r="P2" s="1"/>
  <c r="Q28"/>
  <c r="Q2" s="1"/>
  <c r="J5" i="3"/>
  <c r="J6"/>
  <c r="J7"/>
  <c r="J8"/>
  <c r="J9"/>
  <c r="J10"/>
  <c r="J11"/>
  <c r="J12"/>
  <c r="J13"/>
  <c r="J15"/>
  <c r="J14"/>
  <c r="E6" l="1"/>
  <c r="E5"/>
  <c r="E4"/>
  <c r="J4"/>
</calcChain>
</file>

<file path=xl/sharedStrings.xml><?xml version="1.0" encoding="utf-8"?>
<sst xmlns="http://schemas.openxmlformats.org/spreadsheetml/2006/main" count="244" uniqueCount="81">
  <si>
    <t>Français</t>
  </si>
  <si>
    <t>Math</t>
  </si>
  <si>
    <t>physique chimie</t>
  </si>
  <si>
    <t>svt</t>
  </si>
  <si>
    <t>histoire geo</t>
  </si>
  <si>
    <t>anglais</t>
  </si>
  <si>
    <t>Espagnol</t>
  </si>
  <si>
    <t>sport</t>
  </si>
  <si>
    <t>Musique</t>
  </si>
  <si>
    <t>matiere</t>
  </si>
  <si>
    <t>date</t>
  </si>
  <si>
    <t>note</t>
  </si>
  <si>
    <t>oral</t>
  </si>
  <si>
    <t>sur 20</t>
  </si>
  <si>
    <t>semaine</t>
  </si>
  <si>
    <t>mois</t>
  </si>
  <si>
    <t>année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</si>
  <si>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</si>
  <si>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</si>
  <si>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</si>
  <si>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</si>
  <si>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</si>
  <si>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</si>
  <si>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</si>
  <si>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</si>
  <si>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</si>
  <si>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</si>
  <si>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</si>
  <si>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</si>
  <si>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Général</t>
  </si>
  <si>
    <t>note/matière</t>
  </si>
  <si>
    <t>écrit</t>
  </si>
  <si>
    <t>février</t>
  </si>
  <si>
    <t>moyenne /mois</t>
  </si>
  <si>
    <t>année scolaire</t>
  </si>
  <si>
    <t>choix matière</t>
  </si>
  <si>
    <t>2014/2015</t>
  </si>
  <si>
    <t>2015/2016</t>
  </si>
  <si>
    <t>2016/2017</t>
  </si>
  <si>
    <t>2017/2018</t>
  </si>
  <si>
    <t>2018/2019</t>
  </si>
  <si>
    <t>2019/2020</t>
  </si>
  <si>
    <t>2020/2021</t>
  </si>
  <si>
    <t>2021/2022</t>
  </si>
  <si>
    <t>2022/2023</t>
  </si>
  <si>
    <t>2023/2024</t>
  </si>
  <si>
    <t>2024/2025</t>
  </si>
  <si>
    <t>2013/2014</t>
  </si>
  <si>
    <t>2013/2015</t>
  </si>
  <si>
    <t>Choix année</t>
  </si>
  <si>
    <t>moyenne / semaine</t>
  </si>
  <si>
    <t>DONNEES</t>
  </si>
  <si>
    <t>années</t>
  </si>
  <si>
    <t>moyennes</t>
  </si>
  <si>
    <t>Note Max</t>
  </si>
  <si>
    <t>Note Min</t>
  </si>
  <si>
    <t>Classes</t>
  </si>
  <si>
    <t>CE1</t>
  </si>
  <si>
    <t>CE2</t>
  </si>
  <si>
    <t>CM1</t>
  </si>
  <si>
    <t>CM2</t>
  </si>
  <si>
    <t>6EME</t>
  </si>
  <si>
    <t>5EME</t>
  </si>
  <si>
    <t>4EME</t>
  </si>
  <si>
    <t>3EME</t>
  </si>
  <si>
    <t xml:space="preserve">Année scolaire </t>
  </si>
  <si>
    <t>oral /ecrit</t>
  </si>
  <si>
    <t>FORMULES</t>
  </si>
  <si>
    <t>vert</t>
  </si>
  <si>
    <t>modifiable</t>
  </si>
  <si>
    <t>rouge</t>
  </si>
  <si>
    <t>ne pas modifier</t>
  </si>
  <si>
    <r>
      <t xml:space="preserve">année scolaire </t>
    </r>
    <r>
      <rPr>
        <b/>
        <i/>
        <sz val="11"/>
        <color rgb="FFFF0000"/>
        <rFont val="Calibri"/>
        <family val="2"/>
        <scheme val="minor"/>
      </rPr>
      <t>[ansclaire]</t>
    </r>
  </si>
  <si>
    <r>
      <t xml:space="preserve">matière </t>
    </r>
    <r>
      <rPr>
        <b/>
        <i/>
        <sz val="11"/>
        <color rgb="FFFF0000"/>
        <rFont val="Calibri"/>
        <family val="2"/>
        <scheme val="minor"/>
      </rPr>
      <t>[mat]</t>
    </r>
  </si>
  <si>
    <t>[nomdéfini]</t>
  </si>
  <si>
    <t>Index</t>
  </si>
  <si>
    <t>Inscrire ici année du début</t>
  </si>
  <si>
    <t>EXCEL</t>
  </si>
  <si>
    <t>général</t>
  </si>
  <si>
    <t>rapport</t>
  </si>
  <si>
    <t>note sur 20</t>
  </si>
</sst>
</file>

<file path=xl/styles.xml><?xml version="1.0" encoding="utf-8"?>
<styleSheet xmlns="http://schemas.openxmlformats.org/spreadsheetml/2006/main">
  <numFmts count="3">
    <numFmt numFmtId="164" formatCode="d/m/yy;@"/>
    <numFmt numFmtId="165" formatCode="0.0"/>
    <numFmt numFmtId="166" formatCode="[$-F800]dddd\,\ mmmm\ dd\,\ yyyy"/>
  </numFmts>
  <fonts count="2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ourier New"/>
      <family val="3"/>
    </font>
    <font>
      <sz val="16"/>
      <color rgb="FFFF0000"/>
      <name val="Courier New"/>
      <family val="3"/>
    </font>
    <font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FF0000"/>
      <name val="Courier New"/>
      <family val="3"/>
    </font>
    <font>
      <sz val="11"/>
      <color theme="1"/>
      <name val="Batang"/>
      <family val="1"/>
    </font>
    <font>
      <sz val="12"/>
      <color theme="1"/>
      <name val="Calibri"/>
      <family val="2"/>
      <scheme val="minor"/>
    </font>
    <font>
      <sz val="12"/>
      <color rgb="FFFF0000"/>
      <name val="Arial Black"/>
      <family val="2"/>
    </font>
    <font>
      <b/>
      <sz val="12"/>
      <color rgb="FFFF0000"/>
      <name val="Arial Black"/>
      <family val="2"/>
    </font>
    <font>
      <b/>
      <i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Batang"/>
      <family val="1"/>
    </font>
    <font>
      <b/>
      <sz val="12"/>
      <color theme="1"/>
      <name val="Calibri"/>
      <family val="2"/>
      <scheme val="minor"/>
    </font>
    <font>
      <sz val="18"/>
      <color rgb="FF00B050"/>
      <name val="Batang"/>
      <family val="1"/>
    </font>
    <font>
      <sz val="18"/>
      <color rgb="FFFF0000"/>
      <name val="Courier New"/>
      <family val="3"/>
    </font>
    <font>
      <sz val="11"/>
      <color rgb="FF00B050"/>
      <name val="Batang"/>
      <family val="1"/>
    </font>
    <font>
      <shadow/>
      <sz val="9.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0" xfId="0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10" fillId="0" borderId="0" xfId="0" applyFont="1" applyFill="1" applyBorder="1"/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/>
    <xf numFmtId="0" fontId="10" fillId="0" borderId="1" xfId="0" applyFont="1" applyFill="1" applyBorder="1"/>
    <xf numFmtId="0" fontId="15" fillId="0" borderId="0" xfId="0" applyFont="1" applyFill="1"/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" fontId="16" fillId="10" borderId="1" xfId="0" applyNumberFormat="1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8" fillId="5" borderId="1" xfId="0" applyFont="1" applyFill="1" applyBorder="1" applyAlignment="1">
      <alignment horizontal="center" textRotation="90"/>
    </xf>
    <xf numFmtId="0" fontId="8" fillId="4" borderId="1" xfId="0" applyFont="1" applyFill="1" applyBorder="1" applyAlignment="1">
      <alignment horizontal="center" textRotation="90"/>
    </xf>
    <xf numFmtId="0" fontId="17" fillId="0" borderId="0" xfId="0" applyFont="1" applyAlignment="1">
      <alignment horizontal="center"/>
    </xf>
    <xf numFmtId="1" fontId="20" fillId="0" borderId="1" xfId="0" applyNumberFormat="1" applyFont="1" applyBorder="1" applyAlignment="1">
      <alignment horizontal="center"/>
    </xf>
    <xf numFmtId="164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5" fillId="12" borderId="1" xfId="0" applyFont="1" applyFill="1" applyBorder="1" applyAlignment="1">
      <alignment horizontal="center" textRotation="90"/>
    </xf>
    <xf numFmtId="0" fontId="8" fillId="3" borderId="1" xfId="0" applyFont="1" applyFill="1" applyBorder="1" applyAlignment="1">
      <alignment horizontal="center" textRotation="90"/>
    </xf>
    <xf numFmtId="0" fontId="8" fillId="3" borderId="2" xfId="0" applyFont="1" applyFill="1" applyBorder="1" applyAlignment="1">
      <alignment horizontal="center" textRotation="90"/>
    </xf>
    <xf numFmtId="0" fontId="8" fillId="9" borderId="1" xfId="0" applyFont="1" applyFill="1" applyBorder="1" applyAlignment="1">
      <alignment horizontal="center" textRotation="90"/>
    </xf>
    <xf numFmtId="0" fontId="3" fillId="13" borderId="1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21" fillId="14" borderId="0" xfId="0" applyFont="1" applyFill="1" applyAlignment="1">
      <alignment horizontal="center"/>
    </xf>
    <xf numFmtId="0" fontId="22" fillId="14" borderId="0" xfId="0" applyFont="1" applyFill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11" borderId="2" xfId="0" applyFont="1" applyFill="1" applyBorder="1" applyAlignment="1">
      <alignment horizontal="center"/>
    </xf>
    <xf numFmtId="0" fontId="4" fillId="11" borderId="3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18" fillId="8" borderId="1" xfId="0" applyFont="1" applyFill="1" applyBorder="1" applyAlignment="1">
      <alignment horizontal="center"/>
    </xf>
    <xf numFmtId="0" fontId="19" fillId="8" borderId="5" xfId="0" applyFont="1" applyFill="1" applyBorder="1" applyAlignment="1">
      <alignment horizontal="center"/>
    </xf>
    <xf numFmtId="0" fontId="19" fillId="8" borderId="0" xfId="0" applyFont="1" applyFill="1" applyAlignment="1">
      <alignment horizontal="center"/>
    </xf>
    <xf numFmtId="0" fontId="19" fillId="8" borderId="6" xfId="0" applyFont="1" applyFill="1" applyBorder="1" applyAlignment="1">
      <alignment horizontal="center"/>
    </xf>
    <xf numFmtId="0" fontId="19" fillId="8" borderId="7" xfId="0" applyFont="1" applyFill="1" applyBorder="1" applyAlignment="1">
      <alignment horizontal="center"/>
    </xf>
    <xf numFmtId="0" fontId="19" fillId="8" borderId="8" xfId="0" applyFont="1" applyFill="1" applyBorder="1" applyAlignment="1">
      <alignment horizontal="center"/>
    </xf>
    <xf numFmtId="0" fontId="19" fillId="8" borderId="9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/>
    </xf>
    <xf numFmtId="165" fontId="10" fillId="0" borderId="1" xfId="0" applyNumberFormat="1" applyFont="1" applyFill="1" applyBorder="1" applyAlignment="1">
      <alignment horizontal="center"/>
    </xf>
    <xf numFmtId="1" fontId="1" fillId="12" borderId="0" xfId="0" applyNumberFormat="1" applyFont="1" applyFill="1" applyBorder="1"/>
    <xf numFmtId="1" fontId="1" fillId="12" borderId="0" xfId="0" applyNumberFormat="1" applyFont="1" applyFill="1" applyBorder="1" applyAlignment="1">
      <alignment horizontal="center"/>
    </xf>
    <xf numFmtId="1" fontId="1" fillId="0" borderId="0" xfId="0" applyNumberFormat="1" applyFont="1" applyBorder="1"/>
    <xf numFmtId="1" fontId="0" fillId="0" borderId="0" xfId="0" applyNumberFormat="1" applyBorder="1"/>
    <xf numFmtId="0" fontId="0" fillId="0" borderId="0" xfId="0" applyBorder="1"/>
    <xf numFmtId="16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12" borderId="0" xfId="0" applyNumberFormat="1" applyFill="1" applyBorder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autoTitleDeleted val="1"/>
    <c:plotArea>
      <c:layout>
        <c:manualLayout>
          <c:layoutTarget val="inner"/>
          <c:xMode val="edge"/>
          <c:yMode val="edge"/>
          <c:x val="8.8906488746005902E-2"/>
          <c:y val="2.2366842809708111E-2"/>
          <c:w val="0.90577565444768993"/>
          <c:h val="0.71931983210270045"/>
        </c:manualLayout>
      </c:layout>
      <c:lineChart>
        <c:grouping val="standard"/>
        <c:ser>
          <c:idx val="1"/>
          <c:order val="1"/>
          <c:tx>
            <c:v>moyenne note par mois</c:v>
          </c:tx>
          <c:cat>
            <c:strRef>
              <c:f>bdd!$M$3:$X$3</c:f>
              <c:strCache>
                <c:ptCount val="12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décembre</c:v>
                </c:pt>
                <c:pt idx="4">
                  <c:v>janvier</c:v>
                </c:pt>
                <c:pt idx="5">
                  <c:v>février</c:v>
                </c:pt>
                <c:pt idx="6">
                  <c:v>mars</c:v>
                </c:pt>
                <c:pt idx="7">
                  <c:v>avril</c:v>
                </c:pt>
                <c:pt idx="8">
                  <c:v>mai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</c:strCache>
            </c:strRef>
          </c:cat>
          <c:val>
            <c:numRef>
              <c:f>bdd!$M$2:$X$2</c:f>
              <c:numCache>
                <c:formatCode>General</c:formatCode>
                <c:ptCount val="12"/>
                <c:pt idx="0">
                  <c:v>10</c:v>
                </c:pt>
                <c:pt idx="1">
                  <c:v>9.5</c:v>
                </c:pt>
                <c:pt idx="2">
                  <c:v>6.333333333333333</c:v>
                </c:pt>
                <c:pt idx="3">
                  <c:v>12.333333333333334</c:v>
                </c:pt>
                <c:pt idx="4">
                  <c:v>10.666666666666666</c:v>
                </c:pt>
                <c:pt idx="5">
                  <c:v>11.666666666666666</c:v>
                </c:pt>
                <c:pt idx="6">
                  <c:v>16.333333333333332</c:v>
                </c:pt>
                <c:pt idx="7">
                  <c:v>15</c:v>
                </c:pt>
                <c:pt idx="8">
                  <c:v>13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0"/>
          <c:order val="0"/>
          <c:tx>
            <c:v>moyenne note par mois</c:v>
          </c:tx>
          <c:trendline>
            <c:spPr>
              <a:ln>
                <a:prstDash val="sysDot"/>
              </a:ln>
            </c:spPr>
            <c:trendlineType val="log"/>
          </c:trendline>
          <c:cat>
            <c:strRef>
              <c:f>bdd!$M$3:$X$3</c:f>
              <c:strCache>
                <c:ptCount val="12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décembre</c:v>
                </c:pt>
                <c:pt idx="4">
                  <c:v>janvier</c:v>
                </c:pt>
                <c:pt idx="5">
                  <c:v>février</c:v>
                </c:pt>
                <c:pt idx="6">
                  <c:v>mars</c:v>
                </c:pt>
                <c:pt idx="7">
                  <c:v>avril</c:v>
                </c:pt>
                <c:pt idx="8">
                  <c:v>mai</c:v>
                </c:pt>
                <c:pt idx="9">
                  <c:v>juin</c:v>
                </c:pt>
                <c:pt idx="10">
                  <c:v>juillet</c:v>
                </c:pt>
                <c:pt idx="11">
                  <c:v>août</c:v>
                </c:pt>
              </c:strCache>
            </c:strRef>
          </c:cat>
          <c:val>
            <c:numRef>
              <c:f>bdd!$M$2:$X$2</c:f>
              <c:numCache>
                <c:formatCode>General</c:formatCode>
                <c:ptCount val="12"/>
                <c:pt idx="0">
                  <c:v>10</c:v>
                </c:pt>
                <c:pt idx="1">
                  <c:v>9.5</c:v>
                </c:pt>
                <c:pt idx="2">
                  <c:v>6.333333333333333</c:v>
                </c:pt>
                <c:pt idx="3">
                  <c:v>12.333333333333334</c:v>
                </c:pt>
                <c:pt idx="4">
                  <c:v>10.666666666666666</c:v>
                </c:pt>
                <c:pt idx="5">
                  <c:v>11.666666666666666</c:v>
                </c:pt>
                <c:pt idx="6">
                  <c:v>16.333333333333332</c:v>
                </c:pt>
                <c:pt idx="7">
                  <c:v>15</c:v>
                </c:pt>
                <c:pt idx="8">
                  <c:v>13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marker val="1"/>
        <c:axId val="95340032"/>
        <c:axId val="95341568"/>
      </c:lineChart>
      <c:catAx>
        <c:axId val="95340032"/>
        <c:scaling>
          <c:orientation val="minMax"/>
        </c:scaling>
        <c:axPos val="b"/>
        <c:tickLblPos val="nextTo"/>
        <c:crossAx val="95341568"/>
        <c:crosses val="autoZero"/>
        <c:auto val="1"/>
        <c:lblAlgn val="ctr"/>
        <c:lblOffset val="100"/>
      </c:catAx>
      <c:valAx>
        <c:axId val="95341568"/>
        <c:scaling>
          <c:orientation val="minMax"/>
          <c:max val="20"/>
        </c:scaling>
        <c:axPos val="l"/>
        <c:majorGridlines/>
        <c:numFmt formatCode="General" sourceLinked="1"/>
        <c:tickLblPos val="nextTo"/>
        <c:crossAx val="95340032"/>
        <c:crosses val="autoZero"/>
        <c:crossBetween val="between"/>
      </c:valAx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648700934855073"/>
          <c:y val="6.2964755864660882E-2"/>
          <c:w val="0.29320633014460795"/>
          <c:h val="7.2187278985336611E-2"/>
        </c:manualLayout>
      </c:layout>
    </c:legend>
    <c:plotVisOnly val="1"/>
  </c:chart>
  <c:spPr>
    <a:solidFill>
      <a:srgbClr val="4F81BD">
        <a:alpha val="0"/>
      </a:srgbClr>
    </a:solidFill>
    <a:ln>
      <a:noFill/>
    </a:ln>
    <a:scene3d>
      <a:camera prst="orthographicFront"/>
      <a:lightRig rig="threePt" dir="t"/>
    </a:scene3d>
    <a:sp3d prstMaterial="flat"/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Moyenne</a:t>
            </a:r>
            <a:r>
              <a:rPr lang="en-US" baseline="0"/>
              <a:t> par a</a:t>
            </a:r>
            <a:r>
              <a:rPr lang="en-US"/>
              <a:t>nnées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Années</c:v>
          </c:tx>
          <c:trendline>
            <c:spPr>
              <a:ln>
                <a:prstDash val="sysDot"/>
              </a:ln>
            </c:spPr>
            <c:trendlineType val="log"/>
          </c:trendline>
          <c:cat>
            <c:strRef>
              <c:f>bdd!$BY$3:$CJ$3</c:f>
              <c:strCache>
                <c:ptCount val="12"/>
                <c:pt idx="0">
                  <c:v>2013/2014</c:v>
                </c:pt>
                <c:pt idx="1">
                  <c:v>2014/2015</c:v>
                </c:pt>
                <c:pt idx="2">
                  <c:v>2015/2016</c:v>
                </c:pt>
                <c:pt idx="3">
                  <c:v>2016/2017</c:v>
                </c:pt>
                <c:pt idx="4">
                  <c:v>2017/2018</c:v>
                </c:pt>
                <c:pt idx="5">
                  <c:v>2018/2019</c:v>
                </c:pt>
                <c:pt idx="6">
                  <c:v>2019/2020</c:v>
                </c:pt>
                <c:pt idx="7">
                  <c:v>2020/2021</c:v>
                </c:pt>
                <c:pt idx="8">
                  <c:v>2021/2022</c:v>
                </c:pt>
                <c:pt idx="9">
                  <c:v>2022/2023</c:v>
                </c:pt>
                <c:pt idx="10">
                  <c:v>2023/2024</c:v>
                </c:pt>
                <c:pt idx="11">
                  <c:v>2024/2025</c:v>
                </c:pt>
              </c:strCache>
            </c:strRef>
          </c:cat>
          <c:val>
            <c:numRef>
              <c:f>bdd!$BY$2:$CJ$2</c:f>
              <c:numCache>
                <c:formatCode>General</c:formatCode>
                <c:ptCount val="12"/>
                <c:pt idx="0">
                  <c:v>11.8</c:v>
                </c:pt>
                <c:pt idx="1">
                  <c:v>12.666666666666666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axId val="95358336"/>
        <c:axId val="95380608"/>
      </c:barChart>
      <c:catAx>
        <c:axId val="95358336"/>
        <c:scaling>
          <c:orientation val="minMax"/>
        </c:scaling>
        <c:axPos val="b"/>
        <c:tickLblPos val="nextTo"/>
        <c:crossAx val="95380608"/>
        <c:crosses val="autoZero"/>
        <c:auto val="1"/>
        <c:lblAlgn val="ctr"/>
        <c:lblOffset val="100"/>
      </c:catAx>
      <c:valAx>
        <c:axId val="95380608"/>
        <c:scaling>
          <c:orientation val="minMax"/>
          <c:max val="20"/>
        </c:scaling>
        <c:axPos val="l"/>
        <c:majorGridlines/>
        <c:numFmt formatCode="General" sourceLinked="1"/>
        <c:tickLblPos val="nextTo"/>
        <c:crossAx val="953583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title>
      <c:tx>
        <c:rich>
          <a:bodyPr/>
          <a:lstStyle/>
          <a:p>
            <a:pPr>
              <a:defRPr/>
            </a:pPr>
            <a:r>
              <a:rPr lang="en-US"/>
              <a:t>moyennes par semaines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moyennes</c:v>
          </c:tx>
          <c:trendline>
            <c:spPr>
              <a:ln>
                <a:prstDash val="sysDot"/>
              </a:ln>
            </c:spPr>
            <c:trendlineType val="log"/>
          </c:trendline>
          <c:cat>
            <c:numRef>
              <c:f>bdd!$Y$3:$BX$3</c:f>
              <c:numCache>
                <c:formatCode>General</c:formatCode>
                <c:ptCount val="52"/>
                <c:pt idx="0">
                  <c:v>34</c:v>
                </c:pt>
                <c:pt idx="1">
                  <c:v>35</c:v>
                </c:pt>
                <c:pt idx="2">
                  <c:v>36</c:v>
                </c:pt>
                <c:pt idx="3">
                  <c:v>37</c:v>
                </c:pt>
                <c:pt idx="4">
                  <c:v>38</c:v>
                </c:pt>
                <c:pt idx="5">
                  <c:v>39</c:v>
                </c:pt>
                <c:pt idx="6">
                  <c:v>40</c:v>
                </c:pt>
                <c:pt idx="7">
                  <c:v>41</c:v>
                </c:pt>
                <c:pt idx="8">
                  <c:v>42</c:v>
                </c:pt>
                <c:pt idx="9">
                  <c:v>43</c:v>
                </c:pt>
                <c:pt idx="10">
                  <c:v>44</c:v>
                </c:pt>
                <c:pt idx="11">
                  <c:v>45</c:v>
                </c:pt>
                <c:pt idx="12">
                  <c:v>46</c:v>
                </c:pt>
                <c:pt idx="13">
                  <c:v>47</c:v>
                </c:pt>
                <c:pt idx="14">
                  <c:v>48</c:v>
                </c:pt>
                <c:pt idx="15">
                  <c:v>49</c:v>
                </c:pt>
                <c:pt idx="16">
                  <c:v>50</c:v>
                </c:pt>
                <c:pt idx="17">
                  <c:v>51</c:v>
                </c:pt>
                <c:pt idx="18">
                  <c:v>52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6</c:v>
                </c:pt>
                <c:pt idx="25">
                  <c:v>7</c:v>
                </c:pt>
                <c:pt idx="26">
                  <c:v>8</c:v>
                </c:pt>
                <c:pt idx="27">
                  <c:v>9</c:v>
                </c:pt>
                <c:pt idx="28">
                  <c:v>10</c:v>
                </c:pt>
                <c:pt idx="29">
                  <c:v>11</c:v>
                </c:pt>
                <c:pt idx="30">
                  <c:v>12</c:v>
                </c:pt>
                <c:pt idx="31">
                  <c:v>13</c:v>
                </c:pt>
                <c:pt idx="32">
                  <c:v>14</c:v>
                </c:pt>
                <c:pt idx="33">
                  <c:v>15</c:v>
                </c:pt>
                <c:pt idx="34">
                  <c:v>16</c:v>
                </c:pt>
                <c:pt idx="35">
                  <c:v>17</c:v>
                </c:pt>
                <c:pt idx="36">
                  <c:v>18</c:v>
                </c:pt>
                <c:pt idx="37">
                  <c:v>19</c:v>
                </c:pt>
                <c:pt idx="38">
                  <c:v>20</c:v>
                </c:pt>
                <c:pt idx="39">
                  <c:v>21</c:v>
                </c:pt>
                <c:pt idx="40">
                  <c:v>22</c:v>
                </c:pt>
                <c:pt idx="41">
                  <c:v>23</c:v>
                </c:pt>
                <c:pt idx="42">
                  <c:v>24</c:v>
                </c:pt>
                <c:pt idx="43">
                  <c:v>25</c:v>
                </c:pt>
                <c:pt idx="44">
                  <c:v>26</c:v>
                </c:pt>
                <c:pt idx="45">
                  <c:v>27</c:v>
                </c:pt>
                <c:pt idx="46">
                  <c:v>28</c:v>
                </c:pt>
                <c:pt idx="47">
                  <c:v>29</c:v>
                </c:pt>
                <c:pt idx="48">
                  <c:v>30</c:v>
                </c:pt>
                <c:pt idx="49">
                  <c:v>31</c:v>
                </c:pt>
                <c:pt idx="50">
                  <c:v>32</c:v>
                </c:pt>
                <c:pt idx="51">
                  <c:v>33</c:v>
                </c:pt>
              </c:numCache>
            </c:numRef>
          </c:cat>
          <c:val>
            <c:numRef>
              <c:f>bdd!$Y$2:$BX$2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0</c:v>
                </c:pt>
                <c:pt idx="5">
                  <c:v>16</c:v>
                </c:pt>
                <c:pt idx="6">
                  <c:v>0</c:v>
                </c:pt>
                <c:pt idx="7">
                  <c:v>0</c:v>
                </c:pt>
                <c:pt idx="8">
                  <c:v>16</c:v>
                </c:pt>
                <c:pt idx="9">
                  <c:v>0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11</c:v>
                </c:pt>
                <c:pt idx="14">
                  <c:v>8</c:v>
                </c:pt>
                <c:pt idx="15">
                  <c:v>0</c:v>
                </c:pt>
                <c:pt idx="16">
                  <c:v>14</c:v>
                </c:pt>
                <c:pt idx="17">
                  <c:v>16</c:v>
                </c:pt>
                <c:pt idx="18">
                  <c:v>0</c:v>
                </c:pt>
                <c:pt idx="19">
                  <c:v>0</c:v>
                </c:pt>
                <c:pt idx="20">
                  <c:v>13</c:v>
                </c:pt>
                <c:pt idx="21">
                  <c:v>0</c:v>
                </c:pt>
                <c:pt idx="22">
                  <c:v>12</c:v>
                </c:pt>
                <c:pt idx="23">
                  <c:v>7</c:v>
                </c:pt>
                <c:pt idx="24">
                  <c:v>14</c:v>
                </c:pt>
                <c:pt idx="25">
                  <c:v>0</c:v>
                </c:pt>
                <c:pt idx="26">
                  <c:v>13</c:v>
                </c:pt>
                <c:pt idx="27">
                  <c:v>8</c:v>
                </c:pt>
                <c:pt idx="28">
                  <c:v>0</c:v>
                </c:pt>
                <c:pt idx="29">
                  <c:v>15</c:v>
                </c:pt>
                <c:pt idx="30">
                  <c:v>20</c:v>
                </c:pt>
                <c:pt idx="31">
                  <c:v>0</c:v>
                </c:pt>
                <c:pt idx="32">
                  <c:v>14</c:v>
                </c:pt>
                <c:pt idx="33">
                  <c:v>16</c:v>
                </c:pt>
                <c:pt idx="34">
                  <c:v>21</c:v>
                </c:pt>
                <c:pt idx="35">
                  <c:v>0</c:v>
                </c:pt>
                <c:pt idx="36">
                  <c:v>8</c:v>
                </c:pt>
                <c:pt idx="37">
                  <c:v>17</c:v>
                </c:pt>
                <c:pt idx="38">
                  <c:v>0</c:v>
                </c:pt>
                <c:pt idx="39">
                  <c:v>13</c:v>
                </c:pt>
                <c:pt idx="40">
                  <c:v>9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>
          <c:showVal val="1"/>
        </c:dLbls>
        <c:axId val="95685632"/>
        <c:axId val="95691520"/>
      </c:barChart>
      <c:catAx>
        <c:axId val="9568563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sz="600" baseline="0"/>
            </a:pPr>
            <a:endParaRPr lang="fr-FR"/>
          </a:p>
        </c:txPr>
        <c:crossAx val="95691520"/>
        <c:crosses val="autoZero"/>
        <c:auto val="1"/>
        <c:lblAlgn val="ctr"/>
        <c:lblOffset val="100"/>
      </c:catAx>
      <c:valAx>
        <c:axId val="95691520"/>
        <c:scaling>
          <c:orientation val="minMax"/>
          <c:max val="20"/>
        </c:scaling>
        <c:delete val="1"/>
        <c:axPos val="l"/>
        <c:numFmt formatCode="General" sourceLinked="1"/>
        <c:majorTickMark val="none"/>
        <c:tickLblPos val="none"/>
        <c:crossAx val="9568563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v>moyenne / matière</c:v>
          </c:tx>
          <c:cat>
            <c:strRef>
              <c:f>bdd!$CK$3:$CT$3</c:f>
              <c:strCache>
                <c:ptCount val="10"/>
                <c:pt idx="0">
                  <c:v>Français</c:v>
                </c:pt>
                <c:pt idx="1">
                  <c:v>Math</c:v>
                </c:pt>
                <c:pt idx="2">
                  <c:v>physique chimie</c:v>
                </c:pt>
                <c:pt idx="3">
                  <c:v>svt</c:v>
                </c:pt>
                <c:pt idx="4">
                  <c:v>histoire geo</c:v>
                </c:pt>
                <c:pt idx="5">
                  <c:v>EXCEL</c:v>
                </c:pt>
                <c:pt idx="6">
                  <c:v>anglais</c:v>
                </c:pt>
                <c:pt idx="7">
                  <c:v>Espagnol</c:v>
                </c:pt>
                <c:pt idx="8">
                  <c:v>sport</c:v>
                </c:pt>
                <c:pt idx="9">
                  <c:v>Musique</c:v>
                </c:pt>
              </c:strCache>
            </c:strRef>
          </c:cat>
          <c:val>
            <c:numRef>
              <c:f>bdd!$CK$2:$CT$2</c:f>
              <c:numCache>
                <c:formatCode>General</c:formatCode>
                <c:ptCount val="10"/>
                <c:pt idx="0">
                  <c:v>11.5</c:v>
                </c:pt>
                <c:pt idx="1">
                  <c:v>8.6666666666666661</c:v>
                </c:pt>
                <c:pt idx="2">
                  <c:v>11</c:v>
                </c:pt>
                <c:pt idx="3">
                  <c:v>9.5</c:v>
                </c:pt>
                <c:pt idx="4">
                  <c:v>11</c:v>
                </c:pt>
                <c:pt idx="5">
                  <c:v>17</c:v>
                </c:pt>
                <c:pt idx="6">
                  <c:v>7.5</c:v>
                </c:pt>
                <c:pt idx="7">
                  <c:v>13.333333333333334</c:v>
                </c:pt>
                <c:pt idx="8">
                  <c:v>17</c:v>
                </c:pt>
                <c:pt idx="9">
                  <c:v>14</c:v>
                </c:pt>
              </c:numCache>
            </c:numRef>
          </c:val>
        </c:ser>
        <c:axId val="95744000"/>
        <c:axId val="95745536"/>
      </c:barChart>
      <c:catAx>
        <c:axId val="95744000"/>
        <c:scaling>
          <c:orientation val="minMax"/>
        </c:scaling>
        <c:axPos val="b"/>
        <c:numFmt formatCode="General" sourceLinked="1"/>
        <c:tickLblPos val="nextTo"/>
        <c:crossAx val="95745536"/>
        <c:crosses val="autoZero"/>
        <c:auto val="1"/>
        <c:lblAlgn val="ctr"/>
        <c:lblOffset val="100"/>
      </c:catAx>
      <c:valAx>
        <c:axId val="95745536"/>
        <c:scaling>
          <c:orientation val="minMax"/>
          <c:max val="20"/>
        </c:scaling>
        <c:axPos val="l"/>
        <c:majorGridlines/>
        <c:numFmt formatCode="General" sourceLinked="1"/>
        <c:tickLblPos val="nextTo"/>
        <c:crossAx val="95744000"/>
        <c:crosses val="autoZero"/>
        <c:crossBetween val="between"/>
      </c:valAx>
    </c:plotArea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rint!A1"/><Relationship Id="rId2" Type="http://schemas.openxmlformats.org/officeDocument/2006/relationships/hyperlink" Target="#bdd!A1"/><Relationship Id="rId1" Type="http://schemas.openxmlformats.org/officeDocument/2006/relationships/hyperlink" Target="#analys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print!A1"/><Relationship Id="rId2" Type="http://schemas.openxmlformats.org/officeDocument/2006/relationships/hyperlink" Target="#variables!A1"/><Relationship Id="rId1" Type="http://schemas.openxmlformats.org/officeDocument/2006/relationships/hyperlink" Target="#analys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hyperlink" Target="#variables!A1"/><Relationship Id="rId5" Type="http://schemas.openxmlformats.org/officeDocument/2006/relationships/chart" Target="../charts/chart4.xml"/><Relationship Id="rId4" Type="http://schemas.openxmlformats.org/officeDocument/2006/relationships/hyperlink" Target="#bdd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naly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23</xdr:row>
      <xdr:rowOff>76200</xdr:rowOff>
    </xdr:from>
    <xdr:to>
      <xdr:col>3</xdr:col>
      <xdr:colOff>1028700</xdr:colOff>
      <xdr:row>24</xdr:row>
      <xdr:rowOff>152400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924050" y="4457700"/>
          <a:ext cx="2057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Analyses</a:t>
          </a:r>
        </a:p>
      </xdr:txBody>
    </xdr:sp>
    <xdr:clientData/>
  </xdr:twoCellAnchor>
  <xdr:twoCellAnchor>
    <xdr:from>
      <xdr:col>2</xdr:col>
      <xdr:colOff>41713</xdr:colOff>
      <xdr:row>24</xdr:row>
      <xdr:rowOff>157655</xdr:rowOff>
    </xdr:from>
    <xdr:to>
      <xdr:col>3</xdr:col>
      <xdr:colOff>1032312</xdr:colOff>
      <xdr:row>26</xdr:row>
      <xdr:rowOff>70493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1927006" y="4729655"/>
          <a:ext cx="2054772" cy="29383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990" baseline="0"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insérer des données</a:t>
          </a:r>
        </a:p>
      </xdr:txBody>
    </xdr:sp>
    <xdr:clientData/>
  </xdr:twoCellAnchor>
  <xdr:twoCellAnchor>
    <xdr:from>
      <xdr:col>2</xdr:col>
      <xdr:colOff>39413</xdr:colOff>
      <xdr:row>26</xdr:row>
      <xdr:rowOff>78828</xdr:rowOff>
    </xdr:from>
    <xdr:to>
      <xdr:col>3</xdr:col>
      <xdr:colOff>1030013</xdr:colOff>
      <xdr:row>27</xdr:row>
      <xdr:rowOff>155028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1924706" y="5031828"/>
          <a:ext cx="2054773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  <a:r>
            <a:rPr lang="fr-FR" sz="1100" baseline="0"/>
            <a:t> données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1314450</xdr:colOff>
      <xdr:row>0</xdr:row>
      <xdr:rowOff>171450</xdr:rowOff>
    </xdr:from>
    <xdr:to>
      <xdr:col>5</xdr:col>
      <xdr:colOff>466725</xdr:colOff>
      <xdr:row>1</xdr:row>
      <xdr:rowOff>123825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3543300" y="171450"/>
          <a:ext cx="120015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Analyses</a:t>
          </a:r>
        </a:p>
      </xdr:txBody>
    </xdr:sp>
    <xdr:clientData/>
  </xdr:twoCellAnchor>
  <xdr:twoCellAnchor>
    <xdr:from>
      <xdr:col>1</xdr:col>
      <xdr:colOff>647700</xdr:colOff>
      <xdr:row>0</xdr:row>
      <xdr:rowOff>161925</xdr:rowOff>
    </xdr:from>
    <xdr:to>
      <xdr:col>2</xdr:col>
      <xdr:colOff>1209675</xdr:colOff>
      <xdr:row>1</xdr:row>
      <xdr:rowOff>114300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647700" y="161925"/>
          <a:ext cx="2057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Variables</a:t>
          </a:r>
        </a:p>
      </xdr:txBody>
    </xdr:sp>
    <xdr:clientData/>
  </xdr:twoCellAnchor>
  <xdr:twoCellAnchor>
    <xdr:from>
      <xdr:col>6</xdr:col>
      <xdr:colOff>85725</xdr:colOff>
      <xdr:row>0</xdr:row>
      <xdr:rowOff>171450</xdr:rowOff>
    </xdr:from>
    <xdr:to>
      <xdr:col>6</xdr:col>
      <xdr:colOff>2143125</xdr:colOff>
      <xdr:row>1</xdr:row>
      <xdr:rowOff>123825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7743825" y="171450"/>
          <a:ext cx="2057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  <a:r>
            <a:rPr lang="fr-FR" sz="1100" baseline="0"/>
            <a:t> données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61072</xdr:colOff>
      <xdr:row>17</xdr:row>
      <xdr:rowOff>135591</xdr:rowOff>
    </xdr:from>
    <xdr:to>
      <xdr:col>10</xdr:col>
      <xdr:colOff>381000</xdr:colOff>
      <xdr:row>35</xdr:row>
      <xdr:rowOff>123264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94690</xdr:colOff>
      <xdr:row>14</xdr:row>
      <xdr:rowOff>156883</xdr:rowOff>
    </xdr:from>
    <xdr:to>
      <xdr:col>18</xdr:col>
      <xdr:colOff>414618</xdr:colOff>
      <xdr:row>29</xdr:row>
      <xdr:rowOff>118222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83636</xdr:colOff>
      <xdr:row>1</xdr:row>
      <xdr:rowOff>224118</xdr:rowOff>
    </xdr:from>
    <xdr:to>
      <xdr:col>21</xdr:col>
      <xdr:colOff>723900</xdr:colOff>
      <xdr:row>13</xdr:row>
      <xdr:rowOff>85112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101803</xdr:colOff>
      <xdr:row>0</xdr:row>
      <xdr:rowOff>78880</xdr:rowOff>
    </xdr:from>
    <xdr:to>
      <xdr:col>9</xdr:col>
      <xdr:colOff>400051</xdr:colOff>
      <xdr:row>0</xdr:row>
      <xdr:rowOff>372718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3568903" y="78880"/>
          <a:ext cx="1288848" cy="293838"/>
        </a:xfrm>
        <a:prstGeom prst="rect">
          <a:avLst/>
        </a:prstGeom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990" baseline="0"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insérer des données</a:t>
          </a:r>
        </a:p>
      </xdr:txBody>
    </xdr:sp>
    <xdr:clientData fPrintsWithSheet="0"/>
  </xdr:twoCellAnchor>
  <xdr:twoCellAnchor>
    <xdr:from>
      <xdr:col>11</xdr:col>
      <xdr:colOff>0</xdr:colOff>
      <xdr:row>30</xdr:row>
      <xdr:rowOff>0</xdr:rowOff>
    </xdr:from>
    <xdr:to>
      <xdr:col>18</xdr:col>
      <xdr:colOff>313765</xdr:colOff>
      <xdr:row>43</xdr:row>
      <xdr:rowOff>119366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447675</xdr:colOff>
      <xdr:row>0</xdr:row>
      <xdr:rowOff>76199</xdr:rowOff>
    </xdr:from>
    <xdr:to>
      <xdr:col>13</xdr:col>
      <xdr:colOff>9525</xdr:colOff>
      <xdr:row>0</xdr:row>
      <xdr:rowOff>371474</xdr:rowOff>
    </xdr:to>
    <xdr:sp macro="" textlink="">
      <xdr:nvSpPr>
        <xdr:cNvPr id="7" name="Rectangle 6">
          <a:hlinkClick xmlns:r="http://schemas.openxmlformats.org/officeDocument/2006/relationships" r:id="rId6"/>
        </xdr:cNvPr>
        <xdr:cNvSpPr/>
      </xdr:nvSpPr>
      <xdr:spPr>
        <a:xfrm>
          <a:off x="4905375" y="76199"/>
          <a:ext cx="1666875" cy="2952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Variables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2266950</xdr:colOff>
      <xdr:row>0</xdr:row>
      <xdr:rowOff>66675</xdr:rowOff>
    </xdr:from>
    <xdr:to>
      <xdr:col>5</xdr:col>
      <xdr:colOff>914400</xdr:colOff>
      <xdr:row>1</xdr:row>
      <xdr:rowOff>142875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3457575" y="66675"/>
          <a:ext cx="2057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Analyses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7"/>
  <sheetViews>
    <sheetView showRowColHeaders="0" zoomScale="115" zoomScaleNormal="115" workbookViewId="0">
      <selection activeCell="A23" sqref="A23"/>
    </sheetView>
  </sheetViews>
  <sheetFormatPr baseColWidth="10" defaultColWidth="16" defaultRowHeight="15"/>
  <cols>
    <col min="1" max="1" width="16" style="1"/>
    <col min="2" max="2" width="12.28515625" style="1" customWidth="1"/>
    <col min="3" max="3" width="16" style="1"/>
    <col min="4" max="4" width="22.85546875" style="1" customWidth="1"/>
    <col min="5" max="5" width="29.28515625" style="1" customWidth="1"/>
    <col min="6" max="6" width="16" style="1"/>
    <col min="7" max="7" width="9" style="1" customWidth="1"/>
    <col min="8" max="8" width="6.85546875" style="1" customWidth="1"/>
    <col min="9" max="16384" width="16" style="1"/>
  </cols>
  <sheetData>
    <row r="1" spans="1:11" s="2" customFormat="1">
      <c r="A1" s="2" t="s">
        <v>73</v>
      </c>
      <c r="B1" s="2" t="s">
        <v>15</v>
      </c>
      <c r="C1" s="2" t="s">
        <v>35</v>
      </c>
      <c r="D1" s="2" t="s">
        <v>76</v>
      </c>
      <c r="E1" s="2" t="s">
        <v>72</v>
      </c>
      <c r="F1" s="2" t="s">
        <v>49</v>
      </c>
      <c r="G1" s="2" t="s">
        <v>56</v>
      </c>
      <c r="H1" s="2" t="s">
        <v>75</v>
      </c>
      <c r="K1" s="19"/>
    </row>
    <row r="2" spans="1:11">
      <c r="A2" s="10" t="s">
        <v>0</v>
      </c>
      <c r="B2" s="9" t="s">
        <v>17</v>
      </c>
      <c r="C2" s="9">
        <v>1</v>
      </c>
      <c r="D2" s="10">
        <v>2013</v>
      </c>
      <c r="E2" s="9" t="str">
        <f>D2&amp;"/"&amp;D2+1</f>
        <v>2013/2014</v>
      </c>
      <c r="F2" s="9">
        <f>SUM(F4:F15)</f>
        <v>1</v>
      </c>
      <c r="G2" s="10" t="s">
        <v>57</v>
      </c>
      <c r="H2" s="9">
        <v>1</v>
      </c>
      <c r="I2" s="11" t="s">
        <v>68</v>
      </c>
      <c r="J2" s="12" t="s">
        <v>69</v>
      </c>
    </row>
    <row r="3" spans="1:11">
      <c r="A3" s="10" t="s">
        <v>1</v>
      </c>
      <c r="B3" s="9" t="s">
        <v>32</v>
      </c>
      <c r="D3" s="9">
        <f>D2+1</f>
        <v>2014</v>
      </c>
      <c r="E3" s="9" t="str">
        <f>D3&amp;"/"&amp;D3+1</f>
        <v>2014/2015</v>
      </c>
      <c r="F3" s="9" t="str">
        <f>CHOOSE(F2,E2,E3,E4,E5,E6,E7,E8,E9,E10,E11,E12,E13)</f>
        <v>2013/2014</v>
      </c>
      <c r="G3" s="10" t="s">
        <v>58</v>
      </c>
      <c r="H3" s="9">
        <v>2</v>
      </c>
      <c r="I3" s="13" t="s">
        <v>70</v>
      </c>
      <c r="J3" s="14" t="s">
        <v>71</v>
      </c>
    </row>
    <row r="4" spans="1:11">
      <c r="A4" s="10" t="s">
        <v>2</v>
      </c>
      <c r="B4" s="9" t="s">
        <v>18</v>
      </c>
      <c r="D4" s="9">
        <f t="shared" ref="D4:D13" si="0">D3+1</f>
        <v>2015</v>
      </c>
      <c r="E4" s="9" t="str">
        <f>D4&amp;"/"&amp;D4+1</f>
        <v>2015/2016</v>
      </c>
      <c r="F4" s="9">
        <f>IF(E2=analyse!$D$1,ROW(K1))</f>
        <v>1</v>
      </c>
      <c r="G4" s="10" t="s">
        <v>59</v>
      </c>
      <c r="H4" s="9">
        <v>3</v>
      </c>
      <c r="I4" s="15" t="s">
        <v>74</v>
      </c>
      <c r="J4" s="16"/>
    </row>
    <row r="5" spans="1:11">
      <c r="A5" s="10" t="s">
        <v>3</v>
      </c>
      <c r="B5" s="9" t="s">
        <v>19</v>
      </c>
      <c r="D5" s="9">
        <f t="shared" si="0"/>
        <v>2016</v>
      </c>
      <c r="E5" s="9" t="str">
        <f t="shared" ref="E5:E13" si="1">D5&amp;"/"&amp;D5+1</f>
        <v>2016/2017</v>
      </c>
      <c r="F5" s="9" t="b">
        <f>IF(E3=analyse!$D$1,ROW(K2))</f>
        <v>0</v>
      </c>
      <c r="G5" s="10" t="s">
        <v>60</v>
      </c>
      <c r="H5" s="9">
        <v>4</v>
      </c>
    </row>
    <row r="6" spans="1:11">
      <c r="A6" s="10" t="s">
        <v>4</v>
      </c>
      <c r="B6" s="9" t="s">
        <v>20</v>
      </c>
      <c r="D6" s="9">
        <f t="shared" si="0"/>
        <v>2017</v>
      </c>
      <c r="E6" s="9" t="str">
        <f t="shared" si="1"/>
        <v>2017/2018</v>
      </c>
      <c r="F6" s="9" t="b">
        <f>IF(E4=analyse!$D$1,ROW(K3))</f>
        <v>0</v>
      </c>
      <c r="G6" s="10" t="s">
        <v>61</v>
      </c>
      <c r="H6" s="9">
        <v>5</v>
      </c>
    </row>
    <row r="7" spans="1:11">
      <c r="A7" s="10" t="s">
        <v>77</v>
      </c>
      <c r="B7" s="9" t="s">
        <v>21</v>
      </c>
      <c r="D7" s="9">
        <f t="shared" si="0"/>
        <v>2018</v>
      </c>
      <c r="E7" s="9" t="str">
        <f t="shared" si="1"/>
        <v>2018/2019</v>
      </c>
      <c r="F7" s="9" t="b">
        <f>IF(E5=analyse!$D$1,ROW(K4))</f>
        <v>0</v>
      </c>
      <c r="G7" s="10" t="s">
        <v>62</v>
      </c>
      <c r="H7" s="9">
        <v>6</v>
      </c>
    </row>
    <row r="8" spans="1:11">
      <c r="A8" s="10" t="s">
        <v>5</v>
      </c>
      <c r="B8" s="9" t="s">
        <v>22</v>
      </c>
      <c r="D8" s="9">
        <f t="shared" si="0"/>
        <v>2019</v>
      </c>
      <c r="E8" s="9" t="str">
        <f t="shared" si="1"/>
        <v>2019/2020</v>
      </c>
      <c r="F8" s="9" t="b">
        <f>IF(E6=analyse!$D$1,ROW(K5))</f>
        <v>0</v>
      </c>
      <c r="G8" s="10" t="s">
        <v>63</v>
      </c>
      <c r="H8" s="9">
        <v>7</v>
      </c>
    </row>
    <row r="9" spans="1:11">
      <c r="A9" s="10" t="s">
        <v>6</v>
      </c>
      <c r="B9" s="9" t="s">
        <v>23</v>
      </c>
      <c r="D9" s="9">
        <f t="shared" si="0"/>
        <v>2020</v>
      </c>
      <c r="E9" s="9" t="str">
        <f t="shared" si="1"/>
        <v>2020/2021</v>
      </c>
      <c r="F9" s="9" t="b">
        <f>IF(E7=analyse!$D$1,ROW(K6))</f>
        <v>0</v>
      </c>
      <c r="G9" s="10" t="s">
        <v>64</v>
      </c>
      <c r="H9" s="9">
        <v>8</v>
      </c>
    </row>
    <row r="10" spans="1:11">
      <c r="A10" s="10" t="s">
        <v>7</v>
      </c>
      <c r="B10" s="9" t="s">
        <v>24</v>
      </c>
      <c r="D10" s="9">
        <f t="shared" si="0"/>
        <v>2021</v>
      </c>
      <c r="E10" s="9" t="str">
        <f t="shared" si="1"/>
        <v>2021/2022</v>
      </c>
      <c r="F10" s="9" t="b">
        <f>IF(E8=analyse!$D$1,ROW(K7))</f>
        <v>0</v>
      </c>
      <c r="H10" s="9">
        <v>9</v>
      </c>
    </row>
    <row r="11" spans="1:11">
      <c r="A11" s="10" t="s">
        <v>8</v>
      </c>
      <c r="B11" s="9" t="s">
        <v>25</v>
      </c>
      <c r="D11" s="9">
        <f t="shared" si="0"/>
        <v>2022</v>
      </c>
      <c r="E11" s="9" t="str">
        <f t="shared" si="1"/>
        <v>2022/2023</v>
      </c>
      <c r="F11" s="9" t="b">
        <f>IF(E9=analyse!$D$1,ROW(K8))</f>
        <v>0</v>
      </c>
      <c r="H11" s="9">
        <v>10</v>
      </c>
    </row>
    <row r="12" spans="1:11">
      <c r="B12" s="9" t="s">
        <v>26</v>
      </c>
      <c r="D12" s="9">
        <f t="shared" si="0"/>
        <v>2023</v>
      </c>
      <c r="E12" s="9" t="str">
        <f t="shared" si="1"/>
        <v>2023/2024</v>
      </c>
      <c r="F12" s="9" t="b">
        <f>IF(E10=analyse!$D$1,ROW(K9))</f>
        <v>0</v>
      </c>
      <c r="H12" s="9">
        <v>11</v>
      </c>
    </row>
    <row r="13" spans="1:11">
      <c r="B13" s="9" t="s">
        <v>27</v>
      </c>
      <c r="D13" s="9">
        <f t="shared" si="0"/>
        <v>2024</v>
      </c>
      <c r="E13" s="9" t="str">
        <f t="shared" si="1"/>
        <v>2024/2025</v>
      </c>
      <c r="F13" s="9" t="b">
        <f>IF(E11=analyse!$D$1,ROW(K10))</f>
        <v>0</v>
      </c>
      <c r="H13" s="9">
        <v>12</v>
      </c>
    </row>
    <row r="14" spans="1:11">
      <c r="F14" s="9" t="b">
        <f>IF(E12=analyse!$D$1,ROW(K11))</f>
        <v>0</v>
      </c>
      <c r="H14" s="9"/>
    </row>
    <row r="15" spans="1:11">
      <c r="F15" s="9" t="b">
        <f>IF(E13=analyse!$D$1,ROW(K12))</f>
        <v>0</v>
      </c>
      <c r="H15" s="9"/>
    </row>
    <row r="16" spans="1:11">
      <c r="B16" s="9"/>
      <c r="H16" s="9"/>
    </row>
    <row r="17" spans="2:8">
      <c r="B17" s="9"/>
      <c r="H17" s="9"/>
    </row>
    <row r="18" spans="2:8">
      <c r="B18" s="9"/>
      <c r="H18" s="9"/>
    </row>
    <row r="19" spans="2:8">
      <c r="B19" s="9"/>
      <c r="H19" s="9"/>
    </row>
    <row r="20" spans="2:8">
      <c r="B20" s="9"/>
      <c r="H20" s="9"/>
    </row>
    <row r="21" spans="2:8">
      <c r="B21" s="9"/>
      <c r="H21" s="9"/>
    </row>
    <row r="22" spans="2:8">
      <c r="B22" s="9"/>
      <c r="H22" s="9"/>
    </row>
    <row r="23" spans="2:8">
      <c r="B23" s="9"/>
      <c r="H23" s="9"/>
    </row>
    <row r="24" spans="2:8">
      <c r="B24" s="9"/>
      <c r="C24" s="47"/>
      <c r="D24" s="47"/>
      <c r="H24" s="9"/>
    </row>
    <row r="25" spans="2:8">
      <c r="B25" s="9"/>
      <c r="C25" s="47"/>
      <c r="D25" s="47"/>
      <c r="H25" s="9"/>
    </row>
    <row r="26" spans="2:8">
      <c r="B26" s="9"/>
      <c r="C26" s="48"/>
      <c r="D26" s="47"/>
      <c r="H26" s="9"/>
    </row>
    <row r="27" spans="2:8">
      <c r="B27" s="9"/>
      <c r="C27" s="47"/>
      <c r="D27" s="47"/>
      <c r="H27" s="9"/>
    </row>
    <row r="28" spans="2:8">
      <c r="C28" s="49"/>
      <c r="D28" s="47"/>
      <c r="H28" s="9"/>
    </row>
    <row r="29" spans="2:8">
      <c r="H29" s="9"/>
    </row>
    <row r="30" spans="2:8">
      <c r="H30" s="9"/>
    </row>
    <row r="31" spans="2:8">
      <c r="H31" s="9"/>
    </row>
    <row r="32" spans="2:8">
      <c r="H32" s="9"/>
    </row>
    <row r="33" spans="8:8">
      <c r="H33" s="9"/>
    </row>
    <row r="34" spans="8:8">
      <c r="H34" s="9"/>
    </row>
    <row r="35" spans="8:8">
      <c r="H35" s="9"/>
    </row>
    <row r="36" spans="8:8">
      <c r="H36" s="9"/>
    </row>
    <row r="37" spans="8:8">
      <c r="H37" s="9"/>
    </row>
    <row r="38" spans="8:8">
      <c r="H38" s="9"/>
    </row>
    <row r="39" spans="8:8">
      <c r="H39" s="9"/>
    </row>
    <row r="40" spans="8:8">
      <c r="H40" s="9"/>
    </row>
    <row r="41" spans="8:8">
      <c r="H41" s="9"/>
    </row>
    <row r="42" spans="8:8">
      <c r="H42" s="9"/>
    </row>
    <row r="43" spans="8:8">
      <c r="H43" s="9"/>
    </row>
    <row r="44" spans="8:8">
      <c r="H44" s="9"/>
    </row>
    <row r="45" spans="8:8">
      <c r="H45" s="9"/>
    </row>
    <row r="46" spans="8:8">
      <c r="H46" s="9"/>
    </row>
    <row r="47" spans="8:8">
      <c r="H47" s="9"/>
    </row>
    <row r="48" spans="8:8">
      <c r="H48" s="9"/>
    </row>
    <row r="49" spans="8:8">
      <c r="H49" s="9"/>
    </row>
    <row r="50" spans="8:8">
      <c r="H50" s="9"/>
    </row>
    <row r="51" spans="8:8">
      <c r="H51" s="9"/>
    </row>
    <row r="52" spans="8:8">
      <c r="H52" s="9"/>
    </row>
    <row r="53" spans="8:8">
      <c r="H53" s="9"/>
    </row>
    <row r="54" spans="8:8">
      <c r="H54" s="9"/>
    </row>
    <row r="55" spans="8:8">
      <c r="H55" s="9"/>
    </row>
    <row r="56" spans="8:8">
      <c r="H56" s="9"/>
    </row>
    <row r="57" spans="8:8">
      <c r="H57" s="9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CT53"/>
  <sheetViews>
    <sheetView showGridLines="0" showRowColHeaders="0" topLeftCell="B1" zoomScaleNormal="100" workbookViewId="0">
      <pane xSplit="6" ySplit="3" topLeftCell="H4" activePane="bottomRight" state="frozenSplit"/>
      <selection activeCell="B1" sqref="B1"/>
      <selection pane="bottomLeft" activeCell="B4" sqref="B4"/>
      <selection pane="topRight" activeCell="G1" sqref="G1"/>
      <selection pane="bottomRight" activeCell="CK885" sqref="CK885"/>
    </sheetView>
  </sheetViews>
  <sheetFormatPr baseColWidth="10" defaultRowHeight="13.5" customHeight="1"/>
  <cols>
    <col min="1" max="1" width="1.5703125" style="31" hidden="1" customWidth="1"/>
    <col min="2" max="2" width="22.42578125" style="17" customWidth="1"/>
    <col min="3" max="3" width="28.140625" style="18" customWidth="1"/>
    <col min="4" max="4" width="30.140625" style="17" customWidth="1"/>
    <col min="5" max="5" width="13.42578125" style="17" customWidth="1"/>
    <col min="6" max="6" width="20.7109375" style="17" customWidth="1"/>
    <col min="7" max="7" width="59.7109375" style="4" customWidth="1"/>
    <col min="8" max="8" width="12.7109375" style="4" customWidth="1"/>
    <col min="9" max="88" width="4.7109375" style="4" customWidth="1"/>
    <col min="89" max="98" width="4.7109375" style="9" customWidth="1"/>
    <col min="99" max="16384" width="11.42578125" style="31"/>
  </cols>
  <sheetData>
    <row r="1" spans="1:98" ht="24.75" customHeight="1">
      <c r="A1" s="30"/>
      <c r="B1" s="63" t="s">
        <v>51</v>
      </c>
      <c r="C1" s="63"/>
      <c r="D1" s="63"/>
      <c r="E1" s="63"/>
      <c r="F1" s="63"/>
      <c r="G1" s="64" t="s">
        <v>67</v>
      </c>
      <c r="H1" s="65"/>
      <c r="I1" s="65"/>
      <c r="J1" s="65"/>
      <c r="K1" s="65"/>
      <c r="L1" s="66"/>
      <c r="M1" s="56" t="s">
        <v>33</v>
      </c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  <c r="Y1" s="60" t="s">
        <v>50</v>
      </c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2"/>
      <c r="BY1" s="59" t="s">
        <v>34</v>
      </c>
      <c r="BZ1" s="59"/>
      <c r="CA1" s="59"/>
      <c r="CB1" s="59"/>
      <c r="CC1" s="59"/>
      <c r="CD1" s="59"/>
      <c r="CE1" s="59"/>
      <c r="CF1" s="59"/>
      <c r="CG1" s="59"/>
      <c r="CH1" s="59"/>
      <c r="CI1" s="59"/>
      <c r="CJ1" s="59"/>
      <c r="CK1" s="53" t="s">
        <v>9</v>
      </c>
      <c r="CL1" s="54"/>
      <c r="CM1" s="54"/>
      <c r="CN1" s="54"/>
      <c r="CO1" s="54"/>
      <c r="CP1" s="54"/>
      <c r="CQ1" s="54"/>
      <c r="CR1" s="54"/>
      <c r="CS1" s="54"/>
      <c r="CT1" s="55"/>
    </row>
    <row r="2" spans="1:98" ht="13.5" customHeight="1">
      <c r="A2" s="30"/>
      <c r="B2" s="63"/>
      <c r="C2" s="63"/>
      <c r="D2" s="63"/>
      <c r="E2" s="63"/>
      <c r="F2" s="63"/>
      <c r="G2" s="67"/>
      <c r="H2" s="68"/>
      <c r="I2" s="68"/>
      <c r="J2" s="68"/>
      <c r="K2" s="68"/>
      <c r="L2" s="69"/>
      <c r="M2" s="46">
        <f>IF(ISERROR(AVERAGE(M4:M49074)),"",AVERAGE(M4:M49074))</f>
        <v>10</v>
      </c>
      <c r="N2" s="46">
        <f>IF(ISERROR(AVERAGE(N4:N49074)),"",AVERAGE(N4:N49074))</f>
        <v>9.5</v>
      </c>
      <c r="O2" s="46">
        <f>IF(ISERROR(AVERAGE(O4:O49074)),"",AVERAGE(O4:O49074))</f>
        <v>6.333333333333333</v>
      </c>
      <c r="P2" s="46">
        <f>IF(ISERROR(AVERAGE(P4:P49074)),"",AVERAGE(P4:P49074))</f>
        <v>12.333333333333334</v>
      </c>
      <c r="Q2" s="46">
        <f>IF(ISERROR(AVERAGE(Q4:Q49074)),"",AVERAGE(Q4:Q49074))</f>
        <v>10.666666666666666</v>
      </c>
      <c r="R2" s="46">
        <f>IF(ISERROR(AVERAGE(R4:R49074)),"",AVERAGE(R4:R49074))</f>
        <v>11.666666666666666</v>
      </c>
      <c r="S2" s="46">
        <f>IF(ISERROR(AVERAGE(S4:S49074)),"",AVERAGE(S4:S49074))</f>
        <v>16.333333333333332</v>
      </c>
      <c r="T2" s="46">
        <f>IF(ISERROR(AVERAGE(T4:T49074)),"",AVERAGE(T4:T49074))</f>
        <v>15</v>
      </c>
      <c r="U2" s="46">
        <f>IF(ISERROR(AVERAGE(U4:U49074)),"",AVERAGE(U4:U49074))</f>
        <v>13</v>
      </c>
      <c r="V2" s="46" t="str">
        <f>IF(ISERROR(AVERAGE(V4:V49074)),"",AVERAGE(V4:V49074))</f>
        <v/>
      </c>
      <c r="W2" s="46" t="str">
        <f>IF(ISERROR(AVERAGE(W4:W49074)),"",AVERAGE(W4:W49074))</f>
        <v/>
      </c>
      <c r="X2" s="46" t="str">
        <f>IF(ISERROR(AVERAGE(X4:X49074)),"",AVERAGE(X4:X49074))</f>
        <v/>
      </c>
      <c r="Y2" s="46" t="str">
        <f>IF(ISERROR(AVERAGE(Y4:Y49074)),"",AVERAGE(Y4:Y49074))</f>
        <v/>
      </c>
      <c r="Z2" s="46" t="str">
        <f>IF(ISERROR(AVERAGE(Z4:Z49074)),"",AVERAGE(Z4:Z49074))</f>
        <v/>
      </c>
      <c r="AA2" s="46" t="str">
        <f>IF(ISERROR(AVERAGE(AA4:AA49074)),"",AVERAGE(AA4:AA49074))</f>
        <v/>
      </c>
      <c r="AB2" s="46">
        <f>IF(ISERROR(AVERAGE(AB4:AB49074)),"",AVERAGE(AB4:AB49074))</f>
        <v>4</v>
      </c>
      <c r="AC2" s="46" t="str">
        <f>IF(ISERROR(AVERAGE(AC4:AC49074)),"",AVERAGE(AC4:AC49074))</f>
        <v/>
      </c>
      <c r="AD2" s="46">
        <f>IF(ISERROR(AVERAGE(AD4:AD49074)),"",AVERAGE(AD4:AD49074))</f>
        <v>16</v>
      </c>
      <c r="AE2" s="46" t="str">
        <f>IF(ISERROR(AVERAGE(AE4:AE49074)),"",AVERAGE(AE4:AE49074))</f>
        <v/>
      </c>
      <c r="AF2" s="46" t="str">
        <f>IF(ISERROR(AVERAGE(AF4:AF49074)),"",AVERAGE(AF4:AF49074))</f>
        <v/>
      </c>
      <c r="AG2" s="46">
        <f>IF(ISERROR(AVERAGE(AG4:AG49074)),"",AVERAGE(AG4:AG49074))</f>
        <v>16</v>
      </c>
      <c r="AH2" s="46" t="str">
        <f>IF(ISERROR(AVERAGE(AH4:AH49074)),"",AVERAGE(AH4:AH49074))</f>
        <v/>
      </c>
      <c r="AI2" s="46">
        <f>IF(ISERROR(AVERAGE(AI4:AI49074)),"",AVERAGE(AI4:AI49074))</f>
        <v>3</v>
      </c>
      <c r="AJ2" s="46" t="str">
        <f>IF(ISERROR(AVERAGE(AJ4:AJ49074)),"",AVERAGE(AJ4:AJ49074))</f>
        <v/>
      </c>
      <c r="AK2" s="46">
        <f>IF(ISERROR(AVERAGE(AK4:AK49074)),"",AVERAGE(AK4:AK49074))</f>
        <v>0</v>
      </c>
      <c r="AL2" s="46">
        <f>IF(ISERROR(AVERAGE(AL4:AL49074)),"",AVERAGE(AL4:AL49074))</f>
        <v>11</v>
      </c>
      <c r="AM2" s="46">
        <f>IF(ISERROR(AVERAGE(AM4:AM49074)),"",AVERAGE(AM4:AM49074))</f>
        <v>8</v>
      </c>
      <c r="AN2" s="46" t="str">
        <f>IF(ISERROR(AVERAGE(AN4:AN49074)),"",AVERAGE(AN4:AN49074))</f>
        <v/>
      </c>
      <c r="AO2" s="46">
        <f>IF(ISERROR(AVERAGE(AO4:AO49074)),"",AVERAGE(AO4:AO49074))</f>
        <v>14</v>
      </c>
      <c r="AP2" s="46">
        <f>IF(ISERROR(AVERAGE(AP4:AP49074)),"",AVERAGE(AP4:AP49074))</f>
        <v>16</v>
      </c>
      <c r="AQ2" s="46" t="str">
        <f>IF(ISERROR(AVERAGE(AQ4:AQ49074)),"",AVERAGE(AQ4:AQ49074))</f>
        <v/>
      </c>
      <c r="AR2" s="46" t="str">
        <f>IF(ISERROR(AVERAGE(AR4:AR49074)),"",AVERAGE(AR4:AR49074))</f>
        <v/>
      </c>
      <c r="AS2" s="46">
        <f>IF(ISERROR(AVERAGE(AS4:AS49074)),"",AVERAGE(AS4:AS49074))</f>
        <v>13</v>
      </c>
      <c r="AT2" s="46" t="str">
        <f>IF(ISERROR(AVERAGE(AT4:AT49074)),"",AVERAGE(AT4:AT49074))</f>
        <v/>
      </c>
      <c r="AU2" s="46">
        <f>IF(ISERROR(AVERAGE(AU4:AU49074)),"",AVERAGE(AU4:AU49074))</f>
        <v>12</v>
      </c>
      <c r="AV2" s="46">
        <f>IF(ISERROR(AVERAGE(AV4:AV49074)),"",AVERAGE(AV4:AV49074))</f>
        <v>7</v>
      </c>
      <c r="AW2" s="46">
        <f>IF(ISERROR(AVERAGE(AW4:AW49074)),"",AVERAGE(AW4:AW49074))</f>
        <v>14</v>
      </c>
      <c r="AX2" s="46" t="str">
        <f>IF(ISERROR(AVERAGE(AX4:AX49074)),"",AVERAGE(AX4:AX49074))</f>
        <v/>
      </c>
      <c r="AY2" s="46">
        <f>IF(ISERROR(AVERAGE(AY4:AY49074)),"",AVERAGE(AY4:AY49074))</f>
        <v>13</v>
      </c>
      <c r="AZ2" s="46">
        <f>IF(ISERROR(AVERAGE(AZ4:AZ49074)),"",AVERAGE(AZ4:AZ49074))</f>
        <v>8</v>
      </c>
      <c r="BA2" s="46" t="str">
        <f>IF(ISERROR(AVERAGE(BA4:BA49074)),"",AVERAGE(BA4:BA49074))</f>
        <v/>
      </c>
      <c r="BB2" s="46">
        <f>IF(ISERROR(AVERAGE(BB4:BB49074)),"",AVERAGE(BB4:BB49074))</f>
        <v>15</v>
      </c>
      <c r="BC2" s="46">
        <f>IF(ISERROR(AVERAGE(BC4:BC49074)),"",AVERAGE(BC4:BC49074))</f>
        <v>20</v>
      </c>
      <c r="BD2" s="46" t="str">
        <f>IF(ISERROR(AVERAGE(BD4:BD49074)),"",AVERAGE(BD4:BD49074))</f>
        <v/>
      </c>
      <c r="BE2" s="46">
        <f>IF(ISERROR(AVERAGE(BE4:BE49074)),"",AVERAGE(BE4:BE49074))</f>
        <v>14</v>
      </c>
      <c r="BF2" s="46">
        <f>IF(ISERROR(AVERAGE(BF4:BF49074)),"",AVERAGE(BF4:BF49074))</f>
        <v>16</v>
      </c>
      <c r="BG2" s="46">
        <f>IF(ISERROR(AVERAGE(BG4:BG49074)),"",AVERAGE(BG4:BG49074))</f>
        <v>21</v>
      </c>
      <c r="BH2" s="46" t="str">
        <f>IF(ISERROR(AVERAGE(BH4:BH49074)),"",AVERAGE(BH4:BH49074))</f>
        <v/>
      </c>
      <c r="BI2" s="46">
        <f>IF(ISERROR(AVERAGE(BI4:BI49074)),"",AVERAGE(BI4:BI49074))</f>
        <v>8</v>
      </c>
      <c r="BJ2" s="46">
        <f>IF(ISERROR(AVERAGE(BJ4:BJ49074)),"",AVERAGE(BJ4:BJ49074))</f>
        <v>17</v>
      </c>
      <c r="BK2" s="46" t="str">
        <f>IF(ISERROR(AVERAGE(BK4:BK49074)),"",AVERAGE(BK4:BK49074))</f>
        <v/>
      </c>
      <c r="BL2" s="46">
        <f>IF(ISERROR(AVERAGE(BL4:BL49074)),"",AVERAGE(BL4:BL49074))</f>
        <v>13</v>
      </c>
      <c r="BM2" s="46">
        <f>IF(ISERROR(AVERAGE(BM4:BM49074)),"",AVERAGE(BM4:BM49074))</f>
        <v>9</v>
      </c>
      <c r="BN2" s="46" t="str">
        <f>IF(ISERROR(AVERAGE(BN4:BN49074)),"",AVERAGE(BN4:BN49074))</f>
        <v/>
      </c>
      <c r="BO2" s="46" t="str">
        <f>IF(ISERROR(AVERAGE(BO4:BO49074)),"",AVERAGE(BO4:BO49074))</f>
        <v/>
      </c>
      <c r="BP2" s="46" t="str">
        <f>IF(ISERROR(AVERAGE(BP4:BP49074)),"",AVERAGE(BP4:BP49074))</f>
        <v/>
      </c>
      <c r="BQ2" s="46" t="str">
        <f>IF(ISERROR(AVERAGE(BQ4:BQ49074)),"",AVERAGE(BQ4:BQ49074))</f>
        <v/>
      </c>
      <c r="BR2" s="46" t="str">
        <f>IF(ISERROR(AVERAGE(BR4:BR49074)),"",AVERAGE(BR4:BR49074))</f>
        <v/>
      </c>
      <c r="BS2" s="46" t="str">
        <f>IF(ISERROR(AVERAGE(BS4:BS49074)),"",AVERAGE(BS4:BS49074))</f>
        <v/>
      </c>
      <c r="BT2" s="46" t="str">
        <f>IF(ISERROR(AVERAGE(BT4:BT49074)),"",AVERAGE(BT4:BT49074))</f>
        <v/>
      </c>
      <c r="BU2" s="46" t="str">
        <f>IF(ISERROR(AVERAGE(BU4:BU49074)),"",AVERAGE(BU4:BU49074))</f>
        <v/>
      </c>
      <c r="BV2" s="46" t="str">
        <f>IF(ISERROR(AVERAGE(BV4:BV49074)),"",AVERAGE(BV4:BV49074))</f>
        <v/>
      </c>
      <c r="BW2" s="46" t="str">
        <f>IF(ISERROR(AVERAGE(BW4:BW49074)),"",AVERAGE(BW4:BW49074))</f>
        <v/>
      </c>
      <c r="BX2" s="46" t="str">
        <f>IF(ISERROR(AVERAGE(BX4:BX49074)),"",AVERAGE(BX4:BX49074))</f>
        <v/>
      </c>
      <c r="BY2" s="46">
        <f>IF(ISERROR(AVERAGE(BY4:BY49074)),"",AVERAGE(BY4:BY49074))</f>
        <v>11.8</v>
      </c>
      <c r="BZ2" s="46">
        <f>IF(ISERROR(AVERAGE(BZ4:BZ49074)),"",AVERAGE(BZ4:BZ49074))</f>
        <v>12.666666666666666</v>
      </c>
      <c r="CA2" s="46" t="str">
        <f>IF(ISERROR(AVERAGE(CA4:CA49074)),"",AVERAGE(CA4:CA49074))</f>
        <v/>
      </c>
      <c r="CB2" s="46" t="str">
        <f>IF(ISERROR(AVERAGE(CB4:CB49074)),"",AVERAGE(CB4:CB49074))</f>
        <v/>
      </c>
      <c r="CC2" s="46" t="str">
        <f>IF(ISERROR(AVERAGE(CC4:CC49074)),"",AVERAGE(CC4:CC49074))</f>
        <v/>
      </c>
      <c r="CD2" s="46" t="str">
        <f>IF(ISERROR(AVERAGE(CD4:CD49074)),"",AVERAGE(CD4:CD49074))</f>
        <v/>
      </c>
      <c r="CE2" s="46" t="str">
        <f>IF(ISERROR(AVERAGE(CE4:CE49074)),"",AVERAGE(CE4:CE49074))</f>
        <v/>
      </c>
      <c r="CF2" s="46" t="str">
        <f>IF(ISERROR(AVERAGE(CF4:CF49074)),"",AVERAGE(CF4:CF49074))</f>
        <v/>
      </c>
      <c r="CG2" s="46" t="str">
        <f>IF(ISERROR(AVERAGE(CG4:CG49074)),"",AVERAGE(CG4:CG49074))</f>
        <v/>
      </c>
      <c r="CH2" s="46" t="str">
        <f>IF(ISERROR(AVERAGE(CH4:CH49074)),"",AVERAGE(CH4:CH49074))</f>
        <v/>
      </c>
      <c r="CI2" s="46" t="str">
        <f>IF(ISERROR(AVERAGE(CI4:CI49074)),"",AVERAGE(CI4:CI49074))</f>
        <v/>
      </c>
      <c r="CJ2" s="46" t="str">
        <f>IF(ISERROR(AVERAGE(CJ4:CJ49074)),"",AVERAGE(CJ4:CJ49074))</f>
        <v/>
      </c>
      <c r="CK2" s="46">
        <f>IF(ISERROR(AVERAGE(CK4:CK49074)),"",AVERAGE(CK4:CK49074))</f>
        <v>11.5</v>
      </c>
      <c r="CL2" s="46">
        <f>IF(ISERROR(AVERAGE(CL4:CL49074)),"",AVERAGE(CL4:CL49074))</f>
        <v>8.6666666666666661</v>
      </c>
      <c r="CM2" s="46">
        <f>IF(ISERROR(AVERAGE(CM4:CM49074)),"",AVERAGE(CM4:CM49074))</f>
        <v>11</v>
      </c>
      <c r="CN2" s="46">
        <f>IF(ISERROR(AVERAGE(CN4:CN49074)),"",AVERAGE(CN4:CN49074))</f>
        <v>9.5</v>
      </c>
      <c r="CO2" s="46">
        <f>IF(ISERROR(AVERAGE(CO4:CO49074)),"",AVERAGE(CO4:CO49074))</f>
        <v>11</v>
      </c>
      <c r="CP2" s="46">
        <f>IF(ISERROR(AVERAGE(CP4:CP49074)),"",AVERAGE(CP4:CP49074))</f>
        <v>17</v>
      </c>
      <c r="CQ2" s="46">
        <f>IF(ISERROR(AVERAGE(CQ4:CQ49074)),"",AVERAGE(CQ4:CQ49074))</f>
        <v>7.5</v>
      </c>
      <c r="CR2" s="46">
        <f>IF(ISERROR(AVERAGE(CR4:CR49074)),"",AVERAGE(CR4:CR49074))</f>
        <v>13.333333333333334</v>
      </c>
      <c r="CS2" s="46">
        <f>IF(ISERROR(AVERAGE(CS4:CS49074)),"",AVERAGE(CS4:CS49074))</f>
        <v>17</v>
      </c>
      <c r="CT2" s="46">
        <f>IF(ISERROR(AVERAGE(CT4:CT49074)),"",AVERAGE(CT4:CT49074))</f>
        <v>14</v>
      </c>
    </row>
    <row r="3" spans="1:98" s="38" customFormat="1" ht="62.25" customHeight="1">
      <c r="A3" s="35"/>
      <c r="B3" s="32" t="s">
        <v>34</v>
      </c>
      <c r="C3" s="32" t="s">
        <v>10</v>
      </c>
      <c r="D3" s="33" t="s">
        <v>9</v>
      </c>
      <c r="E3" s="33" t="s">
        <v>11</v>
      </c>
      <c r="F3" s="33" t="s">
        <v>79</v>
      </c>
      <c r="G3" s="34" t="s">
        <v>13</v>
      </c>
      <c r="H3" s="51" t="s">
        <v>66</v>
      </c>
      <c r="I3" s="43" t="s">
        <v>14</v>
      </c>
      <c r="J3" s="43" t="s">
        <v>15</v>
      </c>
      <c r="K3" s="43" t="s">
        <v>16</v>
      </c>
      <c r="L3" s="44" t="s">
        <v>30</v>
      </c>
      <c r="M3" s="36" t="str">
        <f>variables!B10</f>
        <v>septembre</v>
      </c>
      <c r="N3" s="36" t="str">
        <f>variables!B11</f>
        <v>octobre</v>
      </c>
      <c r="O3" s="36" t="str">
        <f>variables!B12</f>
        <v>novembre</v>
      </c>
      <c r="P3" s="36" t="str">
        <f>variables!B13</f>
        <v>décembre</v>
      </c>
      <c r="Q3" s="36" t="str">
        <f>variables!B2</f>
        <v>janvier</v>
      </c>
      <c r="R3" s="36" t="str">
        <f>variables!B3</f>
        <v>février</v>
      </c>
      <c r="S3" s="36" t="str">
        <f>variables!B4</f>
        <v>mars</v>
      </c>
      <c r="T3" s="36" t="str">
        <f>variables!B5</f>
        <v>avril</v>
      </c>
      <c r="U3" s="36" t="str">
        <f>variables!B6</f>
        <v>mai</v>
      </c>
      <c r="V3" s="36" t="str">
        <f>variables!B7</f>
        <v>juin</v>
      </c>
      <c r="W3" s="36" t="str">
        <f>variables!B8</f>
        <v>juillet</v>
      </c>
      <c r="X3" s="36" t="str">
        <f>variables!B9</f>
        <v>août</v>
      </c>
      <c r="Y3" s="45">
        <v>34</v>
      </c>
      <c r="Z3" s="45">
        <f>Y3+1</f>
        <v>35</v>
      </c>
      <c r="AA3" s="45">
        <f t="shared" ref="AA3:AP3" si="0">Z3+1</f>
        <v>36</v>
      </c>
      <c r="AB3" s="45">
        <f t="shared" si="0"/>
        <v>37</v>
      </c>
      <c r="AC3" s="45">
        <f t="shared" si="0"/>
        <v>38</v>
      </c>
      <c r="AD3" s="45">
        <f t="shared" si="0"/>
        <v>39</v>
      </c>
      <c r="AE3" s="45">
        <f t="shared" si="0"/>
        <v>40</v>
      </c>
      <c r="AF3" s="45">
        <f t="shared" si="0"/>
        <v>41</v>
      </c>
      <c r="AG3" s="45">
        <f t="shared" si="0"/>
        <v>42</v>
      </c>
      <c r="AH3" s="45">
        <f t="shared" si="0"/>
        <v>43</v>
      </c>
      <c r="AI3" s="45">
        <f t="shared" si="0"/>
        <v>44</v>
      </c>
      <c r="AJ3" s="45">
        <f t="shared" si="0"/>
        <v>45</v>
      </c>
      <c r="AK3" s="45">
        <f t="shared" si="0"/>
        <v>46</v>
      </c>
      <c r="AL3" s="45">
        <f t="shared" si="0"/>
        <v>47</v>
      </c>
      <c r="AM3" s="45">
        <f>AL3+1</f>
        <v>48</v>
      </c>
      <c r="AN3" s="45">
        <f t="shared" si="0"/>
        <v>49</v>
      </c>
      <c r="AO3" s="45">
        <f t="shared" si="0"/>
        <v>50</v>
      </c>
      <c r="AP3" s="45">
        <f t="shared" si="0"/>
        <v>51</v>
      </c>
      <c r="AQ3" s="45">
        <f>AP3+1</f>
        <v>52</v>
      </c>
      <c r="AR3" s="45">
        <v>1</v>
      </c>
      <c r="AS3" s="45">
        <f>AR3+1</f>
        <v>2</v>
      </c>
      <c r="AT3" s="45">
        <f t="shared" ref="AT3:BX3" si="1">AS3+1</f>
        <v>3</v>
      </c>
      <c r="AU3" s="45">
        <f t="shared" si="1"/>
        <v>4</v>
      </c>
      <c r="AV3" s="45">
        <f t="shared" si="1"/>
        <v>5</v>
      </c>
      <c r="AW3" s="45">
        <f t="shared" si="1"/>
        <v>6</v>
      </c>
      <c r="AX3" s="45">
        <f t="shared" si="1"/>
        <v>7</v>
      </c>
      <c r="AY3" s="45">
        <f t="shared" si="1"/>
        <v>8</v>
      </c>
      <c r="AZ3" s="45">
        <f t="shared" si="1"/>
        <v>9</v>
      </c>
      <c r="BA3" s="45">
        <f t="shared" si="1"/>
        <v>10</v>
      </c>
      <c r="BB3" s="45">
        <f t="shared" si="1"/>
        <v>11</v>
      </c>
      <c r="BC3" s="45">
        <f t="shared" si="1"/>
        <v>12</v>
      </c>
      <c r="BD3" s="45">
        <f t="shared" si="1"/>
        <v>13</v>
      </c>
      <c r="BE3" s="45">
        <f t="shared" si="1"/>
        <v>14</v>
      </c>
      <c r="BF3" s="45">
        <f t="shared" si="1"/>
        <v>15</v>
      </c>
      <c r="BG3" s="45">
        <f t="shared" si="1"/>
        <v>16</v>
      </c>
      <c r="BH3" s="45">
        <f t="shared" si="1"/>
        <v>17</v>
      </c>
      <c r="BI3" s="45">
        <f t="shared" si="1"/>
        <v>18</v>
      </c>
      <c r="BJ3" s="45">
        <f t="shared" si="1"/>
        <v>19</v>
      </c>
      <c r="BK3" s="45">
        <f t="shared" si="1"/>
        <v>20</v>
      </c>
      <c r="BL3" s="45">
        <f t="shared" si="1"/>
        <v>21</v>
      </c>
      <c r="BM3" s="45">
        <f t="shared" si="1"/>
        <v>22</v>
      </c>
      <c r="BN3" s="45">
        <f t="shared" si="1"/>
        <v>23</v>
      </c>
      <c r="BO3" s="45">
        <f t="shared" si="1"/>
        <v>24</v>
      </c>
      <c r="BP3" s="45">
        <f t="shared" si="1"/>
        <v>25</v>
      </c>
      <c r="BQ3" s="45">
        <f t="shared" si="1"/>
        <v>26</v>
      </c>
      <c r="BR3" s="45">
        <f t="shared" si="1"/>
        <v>27</v>
      </c>
      <c r="BS3" s="45">
        <f t="shared" si="1"/>
        <v>28</v>
      </c>
      <c r="BT3" s="45">
        <f t="shared" si="1"/>
        <v>29</v>
      </c>
      <c r="BU3" s="45">
        <f t="shared" si="1"/>
        <v>30</v>
      </c>
      <c r="BV3" s="45">
        <f t="shared" si="1"/>
        <v>31</v>
      </c>
      <c r="BW3" s="45">
        <f t="shared" si="1"/>
        <v>32</v>
      </c>
      <c r="BX3" s="45">
        <f t="shared" si="1"/>
        <v>33</v>
      </c>
      <c r="BY3" s="37" t="s">
        <v>47</v>
      </c>
      <c r="BZ3" s="37" t="s">
        <v>36</v>
      </c>
      <c r="CA3" s="37" t="s">
        <v>37</v>
      </c>
      <c r="CB3" s="37" t="s">
        <v>38</v>
      </c>
      <c r="CC3" s="37" t="s">
        <v>39</v>
      </c>
      <c r="CD3" s="37" t="s">
        <v>40</v>
      </c>
      <c r="CE3" s="37" t="s">
        <v>41</v>
      </c>
      <c r="CF3" s="37" t="s">
        <v>42</v>
      </c>
      <c r="CG3" s="37" t="s">
        <v>43</v>
      </c>
      <c r="CH3" s="37" t="s">
        <v>44</v>
      </c>
      <c r="CI3" s="37" t="s">
        <v>45</v>
      </c>
      <c r="CJ3" s="37" t="s">
        <v>46</v>
      </c>
      <c r="CK3" s="42" t="str">
        <f>variables!A2</f>
        <v>Français</v>
      </c>
      <c r="CL3" s="42" t="str">
        <f>variables!A3</f>
        <v>Math</v>
      </c>
      <c r="CM3" s="42" t="str">
        <f>variables!A4</f>
        <v>physique chimie</v>
      </c>
      <c r="CN3" s="42" t="str">
        <f>variables!A5</f>
        <v>svt</v>
      </c>
      <c r="CO3" s="42" t="str">
        <f>variables!A6</f>
        <v>histoire geo</v>
      </c>
      <c r="CP3" s="42" t="str">
        <f>variables!A7</f>
        <v>EXCEL</v>
      </c>
      <c r="CQ3" s="42" t="str">
        <f>variables!A8</f>
        <v>anglais</v>
      </c>
      <c r="CR3" s="42" t="str">
        <f>variables!A9</f>
        <v>Espagnol</v>
      </c>
      <c r="CS3" s="42" t="str">
        <f>variables!A10</f>
        <v>sport</v>
      </c>
      <c r="CT3" s="42" t="str">
        <f>variables!A11</f>
        <v>Musique</v>
      </c>
    </row>
    <row r="4" spans="1:98" ht="13.5" customHeight="1">
      <c r="A4" s="30"/>
      <c r="B4" s="39" t="s">
        <v>47</v>
      </c>
      <c r="C4" s="40">
        <v>41527</v>
      </c>
      <c r="D4" s="41" t="s">
        <v>0</v>
      </c>
      <c r="E4" s="41">
        <v>2</v>
      </c>
      <c r="F4" s="41">
        <v>10</v>
      </c>
      <c r="G4" s="3">
        <f>IF(F4=10,E4*2,E4)</f>
        <v>4</v>
      </c>
      <c r="H4" s="52" t="s">
        <v>31</v>
      </c>
      <c r="I4" s="3">
        <f>WEEKNUM(C4,1)</f>
        <v>37</v>
      </c>
      <c r="J4" s="3" t="str">
        <f>CHOOSE(MONTH(C4),variables!$B$2,variables!$B$3,variables!$B$4,variables!$B$5,variables!$B$6,variables!$B$7,variables!$B$8,variables!$B$9,variables!$B$10,variables!$B$11,variables!$B$12,variables!$B$13)</f>
        <v>septembre</v>
      </c>
      <c r="K4" s="3">
        <f>YEAR(C4)</f>
        <v>2013</v>
      </c>
      <c r="L4" s="8">
        <f>IF(variables!$C$2=1,G4,       IF($D4=analyse!$C$3,$G4,"")   )</f>
        <v>4</v>
      </c>
      <c r="M4" s="5">
        <f xml:space="preserve"> IF(variables!$F$3=$B4,      IF(N($J4=M$3)=0,"",$L4),   ""        )</f>
        <v>4</v>
      </c>
      <c r="N4" s="5" t="str">
        <f xml:space="preserve"> IF(variables!$F$3=$B4,      IF(N($J4=N$3)=0,"",$L4),   ""        )</f>
        <v/>
      </c>
      <c r="O4" s="5" t="str">
        <f xml:space="preserve"> IF(variables!$F$3=$B4,      IF(N($J4=O$3)=0,"",$L4),   ""        )</f>
        <v/>
      </c>
      <c r="P4" s="5" t="str">
        <f xml:space="preserve"> IF(variables!$F$3=$B4,      IF(N($J4=P$3)=0,"",$L4),   ""        )</f>
        <v/>
      </c>
      <c r="Q4" s="5" t="str">
        <f xml:space="preserve"> IF(variables!$F$3=$B4,      IF(N($J4=Q$3)=0,"",$L4),   ""        )</f>
        <v/>
      </c>
      <c r="R4" s="5" t="str">
        <f xml:space="preserve"> IF(variables!$F$3=$B4,      IF(N($J4=R$3)=0,"",$L4),   ""        )</f>
        <v/>
      </c>
      <c r="S4" s="5" t="str">
        <f xml:space="preserve"> IF(variables!$F$3=$B4,      IF(N($J4=S$3)=0,"",$L4),   ""        )</f>
        <v/>
      </c>
      <c r="T4" s="5" t="str">
        <f xml:space="preserve"> IF(variables!$F$3=$B4,      IF(N($J4=T$3)=0,"",$L4),   ""        )</f>
        <v/>
      </c>
      <c r="U4" s="5" t="str">
        <f xml:space="preserve"> IF(variables!$F$3=$B4,      IF(N($J4=U$3)=0,"",$L4),   ""        )</f>
        <v/>
      </c>
      <c r="V4" s="5" t="str">
        <f xml:space="preserve"> IF(variables!$F$3=$B4,      IF(N($J4=V$3)=0,"",$L4),   ""        )</f>
        <v/>
      </c>
      <c r="W4" s="5" t="str">
        <f xml:space="preserve"> IF(variables!$F$3=$B4,      IF(N($J4=W$3)=0,"",$L4),   ""        )</f>
        <v/>
      </c>
      <c r="X4" s="5" t="str">
        <f xml:space="preserve"> IF(variables!$F$3=$B4,      IF(N($J4=X$3)=0,"",$L4),   ""        )</f>
        <v/>
      </c>
      <c r="Y4" s="6" t="str">
        <f xml:space="preserve"> IF(variables!$F$3=$B4,      IF(N($I4=Y$3)=0,"",$L4),   ""        )</f>
        <v/>
      </c>
      <c r="Z4" s="6" t="str">
        <f xml:space="preserve"> IF(variables!$F$3=$B4,      IF(N($I4=Z$3)=0,"",$L4),   ""        )</f>
        <v/>
      </c>
      <c r="AA4" s="6" t="str">
        <f xml:space="preserve"> IF(variables!$F$3=$B4,      IF(N($I4=AA$3)=0,"",$L4),   ""        )</f>
        <v/>
      </c>
      <c r="AB4" s="6">
        <f xml:space="preserve"> IF(variables!$F$3=$B4,      IF(N($I4=AB$3)=0,"",$L4),   ""        )</f>
        <v>4</v>
      </c>
      <c r="AC4" s="6" t="str">
        <f xml:space="preserve"> IF(variables!$F$3=$B4,      IF(N($I4=AC$3)=0,"",$L4),   ""        )</f>
        <v/>
      </c>
      <c r="AD4" s="6" t="str">
        <f xml:space="preserve"> IF(variables!$F$3=$B4,      IF(N($I4=AD$3)=0,"",$L4),   ""        )</f>
        <v/>
      </c>
      <c r="AE4" s="6" t="str">
        <f xml:space="preserve"> IF(variables!$F$3=$B4,      IF(N($I4=AE$3)=0,"",$L4),   ""        )</f>
        <v/>
      </c>
      <c r="AF4" s="6" t="str">
        <f xml:space="preserve"> IF(variables!$F$3=$B4,      IF(N($I4=AF$3)=0,"",$L4),   ""        )</f>
        <v/>
      </c>
      <c r="AG4" s="6" t="str">
        <f xml:space="preserve"> IF(variables!$F$3=$B4,      IF(N($I4=AG$3)=0,"",$L4),   ""        )</f>
        <v/>
      </c>
      <c r="AH4" s="6" t="str">
        <f xml:space="preserve"> IF(variables!$F$3=$B4,      IF(N($I4=AH$3)=0,"",$L4),   ""        )</f>
        <v/>
      </c>
      <c r="AI4" s="6" t="str">
        <f xml:space="preserve"> IF(variables!$F$3=$B4,      IF(N($I4=AI$3)=0,"",$L4),   ""        )</f>
        <v/>
      </c>
      <c r="AJ4" s="6" t="str">
        <f xml:space="preserve"> IF(variables!$F$3=$B4,      IF(N($I4=AJ$3)=0,"",$L4),   ""        )</f>
        <v/>
      </c>
      <c r="AK4" s="6" t="str">
        <f xml:space="preserve"> IF(variables!$F$3=$B4,      IF(N($I4=AK$3)=0,"",$L4),   ""        )</f>
        <v/>
      </c>
      <c r="AL4" s="6" t="str">
        <f xml:space="preserve"> IF(variables!$F$3=$B4,      IF(N($I4=AL$3)=0,"",$L4),   ""        )</f>
        <v/>
      </c>
      <c r="AM4" s="6" t="str">
        <f xml:space="preserve"> IF(variables!$F$3=$B4,      IF(N($I4=AM$3)=0,"",$L4),   ""        )</f>
        <v/>
      </c>
      <c r="AN4" s="6" t="str">
        <f xml:space="preserve"> IF(variables!$F$3=$B4,      IF(N($I4=AN$3)=0,"",$L4),   ""        )</f>
        <v/>
      </c>
      <c r="AO4" s="6" t="str">
        <f xml:space="preserve"> IF(variables!$F$3=$B4,      IF(N($I4=AO$3)=0,"",$L4),   ""        )</f>
        <v/>
      </c>
      <c r="AP4" s="6" t="str">
        <f xml:space="preserve"> IF(variables!$F$3=$B4,      IF(N($J4=AP$3)=0,"",$L4),   ""        )</f>
        <v/>
      </c>
      <c r="AQ4" s="6" t="str">
        <f xml:space="preserve"> IF(variables!$F$3=$B4,      IF(N($J4=AQ$3)=0,"",$L4),   ""        )</f>
        <v/>
      </c>
      <c r="AR4" s="6" t="str">
        <f xml:space="preserve"> IF(variables!$F$3=$B4,      IF(N($J4=AR$3)=0,"",$L4),   ""        )</f>
        <v/>
      </c>
      <c r="AS4" s="6" t="str">
        <f xml:space="preserve"> IF(variables!$F$3=$B4,      IF(N($J4=AS$3)=0,"",$L4),   ""        )</f>
        <v/>
      </c>
      <c r="AT4" s="6" t="str">
        <f xml:space="preserve"> IF(variables!$F$3=$B4,      IF(N($J4=AT$3)=0,"",$L4),   ""        )</f>
        <v/>
      </c>
      <c r="AU4" s="6" t="str">
        <f xml:space="preserve"> IF(variables!$F$3=$B4,      IF(N($J4=AU$3)=0,"",$L4),   ""        )</f>
        <v/>
      </c>
      <c r="AV4" s="6" t="str">
        <f xml:space="preserve"> IF(variables!$F$3=$B4,      IF(N($J4=AV$3)=0,"",$L4),   ""        )</f>
        <v/>
      </c>
      <c r="AW4" s="6" t="str">
        <f xml:space="preserve"> IF(variables!$F$3=$B4,      IF(N($J4=AW$3)=0,"",$L4),   ""        )</f>
        <v/>
      </c>
      <c r="AX4" s="6" t="str">
        <f xml:space="preserve"> IF(variables!$F$3=$B4,      IF(N($J4=AX$3)=0,"",$L4),   ""        )</f>
        <v/>
      </c>
      <c r="AY4" s="6" t="str">
        <f xml:space="preserve"> IF(variables!$F$3=$B4,      IF(N($J4=AY$3)=0,"",$L4),   ""        )</f>
        <v/>
      </c>
      <c r="AZ4" s="6" t="str">
        <f xml:space="preserve"> IF(variables!$F$3=$B4,      IF(N($J4=AZ$3)=0,"",$L4),   ""        )</f>
        <v/>
      </c>
      <c r="BA4" s="6" t="str">
        <f xml:space="preserve"> IF(variables!$F$3=$B4,      IF(N($J4=BA$3)=0,"",$L4),   ""        )</f>
        <v/>
      </c>
      <c r="BB4" s="6" t="str">
        <f xml:space="preserve"> IF(variables!$F$3=$B4,      IF(N($J4=BB$3)=0,"",$L4),   ""        )</f>
        <v/>
      </c>
      <c r="BC4" s="6" t="str">
        <f xml:space="preserve"> IF(variables!$F$3=$B4,      IF(N($J4=BC$3)=0,"",$L4),   ""        )</f>
        <v/>
      </c>
      <c r="BD4" s="6" t="str">
        <f xml:space="preserve"> IF(variables!$F$3=$B4,      IF(N($J4=BD$3)=0,"",$L4),   ""        )</f>
        <v/>
      </c>
      <c r="BE4" s="6" t="str">
        <f xml:space="preserve"> IF(variables!$F$3=$B4,      IF(N($J4=BE$3)=0,"",$L4),   ""        )</f>
        <v/>
      </c>
      <c r="BF4" s="6" t="str">
        <f xml:space="preserve"> IF(variables!$F$3=$B4,      IF(N($J4=BF$3)=0,"",$L4),   ""        )</f>
        <v/>
      </c>
      <c r="BG4" s="6" t="str">
        <f xml:space="preserve"> IF(variables!$F$3=$B4,      IF(N($J4=BG$3)=0,"",$L4),   ""        )</f>
        <v/>
      </c>
      <c r="BH4" s="6" t="str">
        <f xml:space="preserve"> IF(variables!$F$3=$B4,      IF(N($J4=BH$3)=0,"",$L4),   ""        )</f>
        <v/>
      </c>
      <c r="BI4" s="6" t="str">
        <f xml:space="preserve"> IF(variables!$F$3=$B4,      IF(N($J4=BI$3)=0,"",$L4),   ""        )</f>
        <v/>
      </c>
      <c r="BJ4" s="6" t="str">
        <f xml:space="preserve"> IF(variables!$F$3=$B4,      IF(N($J4=BJ$3)=0,"",$L4),   ""        )</f>
        <v/>
      </c>
      <c r="BK4" s="6" t="str">
        <f xml:space="preserve"> IF(variables!$F$3=$B4,      IF(N($J4=BK$3)=0,"",$L4),   ""        )</f>
        <v/>
      </c>
      <c r="BL4" s="6" t="str">
        <f xml:space="preserve"> IF(variables!$F$3=$B4,      IF(N($J4=BL$3)=0,"",$L4),   ""        )</f>
        <v/>
      </c>
      <c r="BM4" s="6" t="str">
        <f xml:space="preserve"> IF(variables!$F$3=$B4,      IF(N($J4=BM$3)=0,"",$L4),   ""        )</f>
        <v/>
      </c>
      <c r="BN4" s="6" t="str">
        <f xml:space="preserve"> IF(variables!$F$3=$B4,      IF(N($J4=BN$3)=0,"",$L4),   ""        )</f>
        <v/>
      </c>
      <c r="BO4" s="6" t="str">
        <f xml:space="preserve"> IF(variables!$F$3=$B4,      IF(N($J4=BO$3)=0,"",$L4),   ""        )</f>
        <v/>
      </c>
      <c r="BP4" s="6" t="str">
        <f xml:space="preserve"> IF(variables!$F$3=$B4,      IF(N($J4=BP$3)=0,"",$L4),   ""        )</f>
        <v/>
      </c>
      <c r="BQ4" s="6" t="str">
        <f xml:space="preserve"> IF(variables!$F$3=$B4,      IF(N($J4=BQ$3)=0,"",$L4),   ""        )</f>
        <v/>
      </c>
      <c r="BR4" s="6" t="str">
        <f xml:space="preserve"> IF(variables!$F$3=$B4,      IF(N($J4=BR$3)=0,"",$L4),   ""        )</f>
        <v/>
      </c>
      <c r="BS4" s="6" t="str">
        <f xml:space="preserve"> IF(variables!$F$3=$B4,      IF(N($J4=BS$3)=0,"",$L4),   ""        )</f>
        <v/>
      </c>
      <c r="BT4" s="6" t="str">
        <f xml:space="preserve"> IF(variables!$F$3=$B4,      IF(N($J4=BT$3)=0,"",$L4),   ""        )</f>
        <v/>
      </c>
      <c r="BU4" s="6" t="str">
        <f xml:space="preserve"> IF(variables!$F$3=$B4,      IF(N($J4=BU$3)=0,"",$L4),   ""        )</f>
        <v/>
      </c>
      <c r="BV4" s="6" t="str">
        <f xml:space="preserve"> IF(variables!$F$3=$B4,      IF(N($J4=BV$3)=0,"",$L4),   ""        )</f>
        <v/>
      </c>
      <c r="BW4" s="6" t="str">
        <f xml:space="preserve"> IF(variables!$F$3=$B4,      IF(N($J4=BW$3)=0,"",$L4),   ""        )</f>
        <v/>
      </c>
      <c r="BX4" s="6" t="str">
        <f xml:space="preserve"> IF(variables!$F$3=$B4,      IF(N($J4=BX$3)=0,"",$L4),   ""        )</f>
        <v/>
      </c>
      <c r="BY4" s="7">
        <f xml:space="preserve">          IF(N($B4=BY$3)=0,"",$G4)</f>
        <v>4</v>
      </c>
      <c r="BZ4" s="7" t="str">
        <f t="shared" ref="BZ4:CJ4" si="2" xml:space="preserve">          IF(N($B4=BZ$3)=0,"",$G4)</f>
        <v/>
      </c>
      <c r="CA4" s="7" t="str">
        <f t="shared" si="2"/>
        <v/>
      </c>
      <c r="CB4" s="7" t="str">
        <f t="shared" si="2"/>
        <v/>
      </c>
      <c r="CC4" s="7" t="str">
        <f t="shared" si="2"/>
        <v/>
      </c>
      <c r="CD4" s="7" t="str">
        <f t="shared" si="2"/>
        <v/>
      </c>
      <c r="CE4" s="7" t="str">
        <f t="shared" si="2"/>
        <v/>
      </c>
      <c r="CF4" s="7" t="str">
        <f t="shared" si="2"/>
        <v/>
      </c>
      <c r="CG4" s="7" t="str">
        <f t="shared" si="2"/>
        <v/>
      </c>
      <c r="CH4" s="7" t="str">
        <f t="shared" si="2"/>
        <v/>
      </c>
      <c r="CI4" s="7" t="str">
        <f t="shared" si="2"/>
        <v/>
      </c>
      <c r="CJ4" s="7" t="str">
        <f t="shared" si="2"/>
        <v/>
      </c>
      <c r="CK4" s="50">
        <f>IF(analyse!$G$18=bdd!$B4,IF(matiere=bdd!$D4,bdd!$G4,""),"")</f>
        <v>4</v>
      </c>
      <c r="CL4" s="50" t="str">
        <f>IF(analyse!$G$18=bdd!$B4,IF(matiere=bdd!$D4,bdd!$G4,""),"")</f>
        <v/>
      </c>
      <c r="CM4" s="50" t="str">
        <f>IF(analyse!$G$18=bdd!$B4,IF(matiere=bdd!$D4,bdd!$G4,""),"")</f>
        <v/>
      </c>
      <c r="CN4" s="50" t="str">
        <f>IF(analyse!$G$18=bdd!$B4,IF(matiere=bdd!$D4,bdd!$G4,""),"")</f>
        <v/>
      </c>
      <c r="CO4" s="50" t="str">
        <f>IF(analyse!$G$18=bdd!$B4,IF(matiere=bdd!$D4,bdd!$G4,""),"")</f>
        <v/>
      </c>
      <c r="CP4" s="50" t="str">
        <f>IF(analyse!$G$18=bdd!$B4,IF(matiere=bdd!$D4,bdd!$G4,""),"")</f>
        <v/>
      </c>
      <c r="CQ4" s="50" t="str">
        <f>IF(analyse!$G$18=bdd!$B4,IF(matiere=bdd!$D4,bdd!$G4,""),"")</f>
        <v/>
      </c>
      <c r="CR4" s="50" t="str">
        <f>IF(analyse!$G$18=bdd!$B4,IF(matiere=bdd!$D4,bdd!$G4,""),"")</f>
        <v/>
      </c>
      <c r="CS4" s="50" t="str">
        <f>IF(analyse!$G$18=bdd!$B4,IF(matiere=bdd!$D4,bdd!$G4,""),"")</f>
        <v/>
      </c>
      <c r="CT4" s="50" t="str">
        <f>IF(analyse!$G$18=bdd!$B4,IF(matiere=bdd!$D4,bdd!$G4,""),"")</f>
        <v/>
      </c>
    </row>
    <row r="5" spans="1:98" ht="13.5" customHeight="1">
      <c r="A5" s="30"/>
      <c r="B5" s="39" t="s">
        <v>47</v>
      </c>
      <c r="C5" s="40">
        <f>C4+17</f>
        <v>41544</v>
      </c>
      <c r="D5" s="41" t="s">
        <v>2</v>
      </c>
      <c r="E5" s="41">
        <v>8</v>
      </c>
      <c r="F5" s="41">
        <v>10</v>
      </c>
      <c r="G5" s="3">
        <f t="shared" ref="G5:G13" si="3">IF(F5=10,E5*2,E5)</f>
        <v>16</v>
      </c>
      <c r="H5" s="52" t="s">
        <v>31</v>
      </c>
      <c r="I5" s="3">
        <f t="shared" ref="I5:I13" si="4">WEEKNUM(C5,1)</f>
        <v>39</v>
      </c>
      <c r="J5" s="3" t="str">
        <f>CHOOSE(MONTH(C5),variables!$B$2,variables!$B$3,variables!$B$4,variables!$B$5,variables!$B$6,variables!$B$7,variables!$B$8,variables!$B$9,variables!$B$10,variables!$B$11,variables!$B$12,variables!$B$13)</f>
        <v>septembre</v>
      </c>
      <c r="K5" s="3">
        <f t="shared" ref="K5:K13" si="5">YEAR(C5)</f>
        <v>2013</v>
      </c>
      <c r="L5" s="8">
        <f>IF(variables!$C$2=1,G5,       IF($D5=analyse!$C$3,$G5,"")   )</f>
        <v>16</v>
      </c>
      <c r="M5" s="5">
        <f xml:space="preserve"> IF(variables!$F$3=$B5,      IF(N($J5=M$3)=0,"",$L5),   ""        )</f>
        <v>16</v>
      </c>
      <c r="N5" s="5" t="str">
        <f xml:space="preserve"> IF(variables!$F$3=$B5,      IF(N($J5=N$3)=0,"",$L5),   ""        )</f>
        <v/>
      </c>
      <c r="O5" s="5" t="str">
        <f xml:space="preserve"> IF(variables!$F$3=$B5,      IF(N($J5=O$3)=0,"",$L5),   ""        )</f>
        <v/>
      </c>
      <c r="P5" s="5" t="str">
        <f xml:space="preserve"> IF(variables!$F$3=$B5,      IF(N($J5=P$3)=0,"",$L5),   ""        )</f>
        <v/>
      </c>
      <c r="Q5" s="5" t="str">
        <f xml:space="preserve"> IF(variables!$F$3=$B5,      IF(N($J5=Q$3)=0,"",$L5),   ""        )</f>
        <v/>
      </c>
      <c r="R5" s="5" t="str">
        <f xml:space="preserve"> IF(variables!$F$3=$B5,      IF(N($J5=R$3)=0,"",$L5),   ""        )</f>
        <v/>
      </c>
      <c r="S5" s="5" t="str">
        <f xml:space="preserve"> IF(variables!$F$3=$B5,      IF(N($J5=S$3)=0,"",$L5),   ""        )</f>
        <v/>
      </c>
      <c r="T5" s="5" t="str">
        <f xml:space="preserve"> IF(variables!$F$3=$B5,      IF(N($J5=T$3)=0,"",$L5),   ""        )</f>
        <v/>
      </c>
      <c r="U5" s="5" t="str">
        <f xml:space="preserve"> IF(variables!$F$3=$B5,      IF(N($J5=U$3)=0,"",$L5),   ""        )</f>
        <v/>
      </c>
      <c r="V5" s="5" t="str">
        <f xml:space="preserve"> IF(variables!$F$3=$B5,      IF(N($J5=V$3)=0,"",$L5),   ""        )</f>
        <v/>
      </c>
      <c r="W5" s="5" t="str">
        <f xml:space="preserve"> IF(variables!$F$3=$B5,      IF(N($J5=W$3)=0,"",$L5),   ""        )</f>
        <v/>
      </c>
      <c r="X5" s="5" t="str">
        <f xml:space="preserve"> IF(variables!$F$3=$B5,      IF(N($J5=X$3)=0,"",$L5),   ""        )</f>
        <v/>
      </c>
      <c r="Y5" s="6" t="str">
        <f xml:space="preserve"> IF(variables!$F$3=$B5,      IF(N($I5=Y$3)=0,"",$L5),   ""        )</f>
        <v/>
      </c>
      <c r="Z5" s="6" t="str">
        <f xml:space="preserve"> IF(variables!$F$3=$B5,      IF(N($I5=Z$3)=0,"",$L5),   ""        )</f>
        <v/>
      </c>
      <c r="AA5" s="6" t="str">
        <f xml:space="preserve"> IF(variables!$F$3=$B5,      IF(N($I5=AA$3)=0,"",$L5),   ""        )</f>
        <v/>
      </c>
      <c r="AB5" s="6" t="str">
        <f xml:space="preserve"> IF(variables!$F$3=$B5,      IF(N($I5=AB$3)=0,"",$L5),   ""        )</f>
        <v/>
      </c>
      <c r="AC5" s="6" t="str">
        <f xml:space="preserve"> IF(variables!$F$3=$B5,      IF(N($I5=AC$3)=0,"",$L5),   ""        )</f>
        <v/>
      </c>
      <c r="AD5" s="6">
        <f xml:space="preserve"> IF(variables!$F$3=$B5,      IF(N($I5=AD$3)=0,"",$L5),   ""        )</f>
        <v>16</v>
      </c>
      <c r="AE5" s="6" t="str">
        <f xml:space="preserve"> IF(variables!$F$3=$B5,      IF(N($I5=AE$3)=0,"",$L5),   ""        )</f>
        <v/>
      </c>
      <c r="AF5" s="6" t="str">
        <f xml:space="preserve"> IF(variables!$F$3=$B5,      IF(N($I5=AF$3)=0,"",$L5),   ""        )</f>
        <v/>
      </c>
      <c r="AG5" s="6" t="str">
        <f xml:space="preserve"> IF(variables!$F$3=$B5,      IF(N($I5=AG$3)=0,"",$L5),   ""        )</f>
        <v/>
      </c>
      <c r="AH5" s="6" t="str">
        <f xml:space="preserve"> IF(variables!$F$3=$B5,      IF(N($I5=AH$3)=0,"",$L5),   ""        )</f>
        <v/>
      </c>
      <c r="AI5" s="6" t="str">
        <f xml:space="preserve"> IF(variables!$F$3=$B5,      IF(N($I5=AI$3)=0,"",$L5),   ""        )</f>
        <v/>
      </c>
      <c r="AJ5" s="6" t="str">
        <f xml:space="preserve"> IF(variables!$F$3=$B5,      IF(N($I5=AJ$3)=0,"",$L5),   ""        )</f>
        <v/>
      </c>
      <c r="AK5" s="6" t="str">
        <f xml:space="preserve"> IF(variables!$F$3=$B5,      IF(N($I5=AK$3)=0,"",$L5),   ""        )</f>
        <v/>
      </c>
      <c r="AL5" s="6" t="str">
        <f xml:space="preserve"> IF(variables!$F$3=$B5,      IF(N($I5=AL$3)=0,"",$L5),   ""        )</f>
        <v/>
      </c>
      <c r="AM5" s="6" t="str">
        <f xml:space="preserve"> IF(variables!$F$3=$B5,      IF(N($I5=AM$3)=0,"",$L5),   ""        )</f>
        <v/>
      </c>
      <c r="AN5" s="6" t="str">
        <f xml:space="preserve"> IF(variables!$F$3=$B5,      IF(N($I5=AN$3)=0,"",$L5),   ""        )</f>
        <v/>
      </c>
      <c r="AO5" s="6" t="str">
        <f xml:space="preserve"> IF(variables!$F$3=$B5,      IF(N($I5=AO$3)=0,"",$L5),   ""        )</f>
        <v/>
      </c>
      <c r="AP5" s="6" t="str">
        <f xml:space="preserve"> IF(variables!$F$3=$B5,      IF(N($J5=AP$3)=0,"",$L5),   ""        )</f>
        <v/>
      </c>
      <c r="AQ5" s="6" t="str">
        <f xml:space="preserve"> IF(variables!$F$3=$B5,      IF(N($J5=AQ$3)=0,"",$L5),   ""        )</f>
        <v/>
      </c>
      <c r="AR5" s="6" t="str">
        <f xml:space="preserve"> IF(variables!$F$3=$B5,      IF(N($J5=AR$3)=0,"",$L5),   ""        )</f>
        <v/>
      </c>
      <c r="AS5" s="6" t="str">
        <f xml:space="preserve"> IF(variables!$F$3=$B5,      IF(N($J5=AS$3)=0,"",$L5),   ""        )</f>
        <v/>
      </c>
      <c r="AT5" s="6" t="str">
        <f xml:space="preserve"> IF(variables!$F$3=$B5,      IF(N($J5=AT$3)=0,"",$L5),   ""        )</f>
        <v/>
      </c>
      <c r="AU5" s="6" t="str">
        <f xml:space="preserve"> IF(variables!$F$3=$B5,      IF(N($J5=AU$3)=0,"",$L5),   ""        )</f>
        <v/>
      </c>
      <c r="AV5" s="6" t="str">
        <f xml:space="preserve"> IF(variables!$F$3=$B5,      IF(N($J5=AV$3)=0,"",$L5),   ""        )</f>
        <v/>
      </c>
      <c r="AW5" s="6" t="str">
        <f xml:space="preserve"> IF(variables!$F$3=$B5,      IF(N($J5=AW$3)=0,"",$L5),   ""        )</f>
        <v/>
      </c>
      <c r="AX5" s="6" t="str">
        <f xml:space="preserve"> IF(variables!$F$3=$B5,      IF(N($J5=AX$3)=0,"",$L5),   ""        )</f>
        <v/>
      </c>
      <c r="AY5" s="6" t="str">
        <f xml:space="preserve"> IF(variables!$F$3=$B5,      IF(N($J5=AY$3)=0,"",$L5),   ""        )</f>
        <v/>
      </c>
      <c r="AZ5" s="6" t="str">
        <f xml:space="preserve"> IF(variables!$F$3=$B5,      IF(N($J5=AZ$3)=0,"",$L5),   ""        )</f>
        <v/>
      </c>
      <c r="BA5" s="6" t="str">
        <f xml:space="preserve"> IF(variables!$F$3=$B5,      IF(N($J5=BA$3)=0,"",$L5),   ""        )</f>
        <v/>
      </c>
      <c r="BB5" s="6" t="str">
        <f xml:space="preserve"> IF(variables!$F$3=$B5,      IF(N($J5=BB$3)=0,"",$L5),   ""        )</f>
        <v/>
      </c>
      <c r="BC5" s="6" t="str">
        <f xml:space="preserve"> IF(variables!$F$3=$B5,      IF(N($J5=BC$3)=0,"",$L5),   ""        )</f>
        <v/>
      </c>
      <c r="BD5" s="6" t="str">
        <f xml:space="preserve"> IF(variables!$F$3=$B5,      IF(N($J5=BD$3)=0,"",$L5),   ""        )</f>
        <v/>
      </c>
      <c r="BE5" s="6" t="str">
        <f xml:space="preserve"> IF(variables!$F$3=$B5,      IF(N($J5=BE$3)=0,"",$L5),   ""        )</f>
        <v/>
      </c>
      <c r="BF5" s="6" t="str">
        <f xml:space="preserve"> IF(variables!$F$3=$B5,      IF(N($J5=BF$3)=0,"",$L5),   ""        )</f>
        <v/>
      </c>
      <c r="BG5" s="6" t="str">
        <f xml:space="preserve"> IF(variables!$F$3=$B5,      IF(N($J5=BG$3)=0,"",$L5),   ""        )</f>
        <v/>
      </c>
      <c r="BH5" s="6" t="str">
        <f xml:space="preserve"> IF(variables!$F$3=$B5,      IF(N($J5=BH$3)=0,"",$L5),   ""        )</f>
        <v/>
      </c>
      <c r="BI5" s="6" t="str">
        <f xml:space="preserve"> IF(variables!$F$3=$B5,      IF(N($J5=BI$3)=0,"",$L5),   ""        )</f>
        <v/>
      </c>
      <c r="BJ5" s="6" t="str">
        <f xml:space="preserve"> IF(variables!$F$3=$B5,      IF(N($J5=BJ$3)=0,"",$L5),   ""        )</f>
        <v/>
      </c>
      <c r="BK5" s="6" t="str">
        <f xml:space="preserve"> IF(variables!$F$3=$B5,      IF(N($J5=BK$3)=0,"",$L5),   ""        )</f>
        <v/>
      </c>
      <c r="BL5" s="6" t="str">
        <f xml:space="preserve"> IF(variables!$F$3=$B5,      IF(N($J5=BL$3)=0,"",$L5),   ""        )</f>
        <v/>
      </c>
      <c r="BM5" s="6" t="str">
        <f xml:space="preserve"> IF(variables!$F$3=$B5,      IF(N($J5=BM$3)=0,"",$L5),   ""        )</f>
        <v/>
      </c>
      <c r="BN5" s="6" t="str">
        <f xml:space="preserve"> IF(variables!$F$3=$B5,      IF(N($J5=BN$3)=0,"",$L5),   ""        )</f>
        <v/>
      </c>
      <c r="BO5" s="6" t="str">
        <f xml:space="preserve"> IF(variables!$F$3=$B5,      IF(N($J5=BO$3)=0,"",$L5),   ""        )</f>
        <v/>
      </c>
      <c r="BP5" s="6" t="str">
        <f xml:space="preserve"> IF(variables!$F$3=$B5,      IF(N($J5=BP$3)=0,"",$L5),   ""        )</f>
        <v/>
      </c>
      <c r="BQ5" s="6" t="str">
        <f xml:space="preserve"> IF(variables!$F$3=$B5,      IF(N($J5=BQ$3)=0,"",$L5),   ""        )</f>
        <v/>
      </c>
      <c r="BR5" s="6" t="str">
        <f xml:space="preserve"> IF(variables!$F$3=$B5,      IF(N($J5=BR$3)=0,"",$L5),   ""        )</f>
        <v/>
      </c>
      <c r="BS5" s="6" t="str">
        <f xml:space="preserve"> IF(variables!$F$3=$B5,      IF(N($J5=BS$3)=0,"",$L5),   ""        )</f>
        <v/>
      </c>
      <c r="BT5" s="6" t="str">
        <f xml:space="preserve"> IF(variables!$F$3=$B5,      IF(N($J5=BT$3)=0,"",$L5),   ""        )</f>
        <v/>
      </c>
      <c r="BU5" s="6" t="str">
        <f xml:space="preserve"> IF(variables!$F$3=$B5,      IF(N($J5=BU$3)=0,"",$L5),   ""        )</f>
        <v/>
      </c>
      <c r="BV5" s="6" t="str">
        <f xml:space="preserve"> IF(variables!$F$3=$B5,      IF(N($J5=BV$3)=0,"",$L5),   ""        )</f>
        <v/>
      </c>
      <c r="BW5" s="6" t="str">
        <f xml:space="preserve"> IF(variables!$F$3=$B5,      IF(N($J5=BW$3)=0,"",$L5),   ""        )</f>
        <v/>
      </c>
      <c r="BX5" s="6" t="str">
        <f xml:space="preserve"> IF(variables!$F$3=$B5,      IF(N($J5=BX$3)=0,"",$L5),   ""        )</f>
        <v/>
      </c>
      <c r="BY5" s="7">
        <f t="shared" ref="BY5:CJ27" si="6" xml:space="preserve">          IF(N($B5=BY$3)=0,"",$G5)</f>
        <v>16</v>
      </c>
      <c r="BZ5" s="7" t="str">
        <f t="shared" si="6"/>
        <v/>
      </c>
      <c r="CA5" s="7" t="str">
        <f t="shared" si="6"/>
        <v/>
      </c>
      <c r="CB5" s="7" t="str">
        <f t="shared" si="6"/>
        <v/>
      </c>
      <c r="CC5" s="7" t="str">
        <f t="shared" si="6"/>
        <v/>
      </c>
      <c r="CD5" s="7" t="str">
        <f t="shared" si="6"/>
        <v/>
      </c>
      <c r="CE5" s="7" t="str">
        <f t="shared" si="6"/>
        <v/>
      </c>
      <c r="CF5" s="7" t="str">
        <f t="shared" si="6"/>
        <v/>
      </c>
      <c r="CG5" s="7" t="str">
        <f t="shared" si="6"/>
        <v/>
      </c>
      <c r="CH5" s="7" t="str">
        <f t="shared" si="6"/>
        <v/>
      </c>
      <c r="CI5" s="7" t="str">
        <f t="shared" si="6"/>
        <v/>
      </c>
      <c r="CJ5" s="7" t="str">
        <f t="shared" si="6"/>
        <v/>
      </c>
      <c r="CK5" s="50" t="str">
        <f>IF(analyse!$G$18=bdd!$B5,IF(matiere=bdd!$D5,bdd!$G5,""),"")</f>
        <v/>
      </c>
      <c r="CL5" s="50" t="str">
        <f>IF(analyse!$G$18=bdd!$B5,IF(matiere=bdd!$D5,bdd!$G5,""),"")</f>
        <v/>
      </c>
      <c r="CM5" s="50">
        <f>IF(analyse!$G$18=bdd!$B5,IF(matiere=bdd!$D5,bdd!$G5,""),"")</f>
        <v>16</v>
      </c>
      <c r="CN5" s="50" t="str">
        <f>IF(analyse!$G$18=bdd!$B5,IF(matiere=bdd!$D5,bdd!$G5,""),"")</f>
        <v/>
      </c>
      <c r="CO5" s="50" t="str">
        <f>IF(analyse!$G$18=bdd!$B5,IF(matiere=bdd!$D5,bdd!$G5,""),"")</f>
        <v/>
      </c>
      <c r="CP5" s="50" t="str">
        <f>IF(analyse!$G$18=bdd!$B5,IF(matiere=bdd!$D5,bdd!$G5,""),"")</f>
        <v/>
      </c>
      <c r="CQ5" s="50" t="str">
        <f>IF(analyse!$G$18=bdd!$B5,IF(matiere=bdd!$D5,bdd!$G5,""),"")</f>
        <v/>
      </c>
      <c r="CR5" s="50" t="str">
        <f>IF(analyse!$G$18=bdd!$B5,IF(matiere=bdd!$D5,bdd!$G5,""),"")</f>
        <v/>
      </c>
      <c r="CS5" s="50" t="str">
        <f>IF(analyse!$G$18=bdd!$B5,IF(matiere=bdd!$D5,bdd!$G5,""),"")</f>
        <v/>
      </c>
      <c r="CT5" s="50" t="str">
        <f>IF(analyse!$G$18=bdd!$B5,IF(matiere=bdd!$D5,bdd!$G5,""),"")</f>
        <v/>
      </c>
    </row>
    <row r="6" spans="1:98" ht="13.5" customHeight="1">
      <c r="A6" s="30"/>
      <c r="B6" s="39" t="s">
        <v>47</v>
      </c>
      <c r="C6" s="40">
        <f t="shared" ref="C6:C7" si="7">C5+17</f>
        <v>41561</v>
      </c>
      <c r="D6" s="41" t="s">
        <v>0</v>
      </c>
      <c r="E6" s="41">
        <v>16</v>
      </c>
      <c r="F6" s="41">
        <v>20</v>
      </c>
      <c r="G6" s="3">
        <f t="shared" si="3"/>
        <v>16</v>
      </c>
      <c r="H6" s="52" t="s">
        <v>12</v>
      </c>
      <c r="I6" s="3">
        <f t="shared" si="4"/>
        <v>42</v>
      </c>
      <c r="J6" s="3" t="str">
        <f>CHOOSE(MONTH(C6),variables!$B$2,variables!$B$3,variables!$B$4,variables!$B$5,variables!$B$6,variables!$B$7,variables!$B$8,variables!$B$9,variables!$B$10,variables!$B$11,variables!$B$12,variables!$B$13)</f>
        <v>octobre</v>
      </c>
      <c r="K6" s="3">
        <f t="shared" si="5"/>
        <v>2013</v>
      </c>
      <c r="L6" s="8">
        <f>IF(variables!$C$2=1,G6,       IF($D6=analyse!$C$3,$G6,"")   )</f>
        <v>16</v>
      </c>
      <c r="M6" s="5" t="str">
        <f xml:space="preserve"> IF(variables!$F$3=$B6,      IF(N($J6=M$3)=0,"",$L6),   ""        )</f>
        <v/>
      </c>
      <c r="N6" s="5">
        <f xml:space="preserve"> IF(variables!$F$3=$B6,      IF(N($J6=N$3)=0,"",$L6),   ""        )</f>
        <v>16</v>
      </c>
      <c r="O6" s="5" t="str">
        <f xml:space="preserve"> IF(variables!$F$3=$B6,      IF(N($J6=O$3)=0,"",$L6),   ""        )</f>
        <v/>
      </c>
      <c r="P6" s="5" t="str">
        <f xml:space="preserve"> IF(variables!$F$3=$B6,      IF(N($J6=P$3)=0,"",$L6),   ""        )</f>
        <v/>
      </c>
      <c r="Q6" s="5" t="str">
        <f xml:space="preserve"> IF(variables!$F$3=$B6,      IF(N($J6=Q$3)=0,"",$L6),   ""        )</f>
        <v/>
      </c>
      <c r="R6" s="5" t="str">
        <f xml:space="preserve"> IF(variables!$F$3=$B6,      IF(N($J6=R$3)=0,"",$L6),   ""        )</f>
        <v/>
      </c>
      <c r="S6" s="5" t="str">
        <f xml:space="preserve"> IF(variables!$F$3=$B6,      IF(N($J6=S$3)=0,"",$L6),   ""        )</f>
        <v/>
      </c>
      <c r="T6" s="5" t="str">
        <f xml:space="preserve"> IF(variables!$F$3=$B6,      IF(N($J6=T$3)=0,"",$L6),   ""        )</f>
        <v/>
      </c>
      <c r="U6" s="5" t="str">
        <f xml:space="preserve"> IF(variables!$F$3=$B6,      IF(N($J6=U$3)=0,"",$L6),   ""        )</f>
        <v/>
      </c>
      <c r="V6" s="5" t="str">
        <f xml:space="preserve"> IF(variables!$F$3=$B6,      IF(N($J6=V$3)=0,"",$L6),   ""        )</f>
        <v/>
      </c>
      <c r="W6" s="5" t="str">
        <f xml:space="preserve"> IF(variables!$F$3=$B6,      IF(N($J6=W$3)=0,"",$L6),   ""        )</f>
        <v/>
      </c>
      <c r="X6" s="5" t="str">
        <f xml:space="preserve"> IF(variables!$F$3=$B6,      IF(N($J6=X$3)=0,"",$L6),   ""        )</f>
        <v/>
      </c>
      <c r="Y6" s="6" t="str">
        <f xml:space="preserve"> IF(variables!$F$3=$B6,      IF(N($I6=Y$3)=0,"",$L6),   ""        )</f>
        <v/>
      </c>
      <c r="Z6" s="6" t="str">
        <f xml:space="preserve"> IF(variables!$F$3=$B6,      IF(N($I6=Z$3)=0,"",$L6),   ""        )</f>
        <v/>
      </c>
      <c r="AA6" s="6" t="str">
        <f xml:space="preserve"> IF(variables!$F$3=$B6,      IF(N($I6=AA$3)=0,"",$L6),   ""        )</f>
        <v/>
      </c>
      <c r="AB6" s="6" t="str">
        <f xml:space="preserve"> IF(variables!$F$3=$B6,      IF(N($I6=AB$3)=0,"",$L6),   ""        )</f>
        <v/>
      </c>
      <c r="AC6" s="6" t="str">
        <f xml:space="preserve"> IF(variables!$F$3=$B6,      IF(N($I6=AC$3)=0,"",$L6),   ""        )</f>
        <v/>
      </c>
      <c r="AD6" s="6" t="str">
        <f xml:space="preserve"> IF(variables!$F$3=$B6,      IF(N($I6=AD$3)=0,"",$L6),   ""        )</f>
        <v/>
      </c>
      <c r="AE6" s="6" t="str">
        <f xml:space="preserve"> IF(variables!$F$3=$B6,      IF(N($I6=AE$3)=0,"",$L6),   ""        )</f>
        <v/>
      </c>
      <c r="AF6" s="6" t="str">
        <f xml:space="preserve"> IF(variables!$F$3=$B6,      IF(N($I6=AF$3)=0,"",$L6),   ""        )</f>
        <v/>
      </c>
      <c r="AG6" s="6">
        <f xml:space="preserve"> IF(variables!$F$3=$B6,      IF(N($I6=AG$3)=0,"",$L6),   ""        )</f>
        <v>16</v>
      </c>
      <c r="AH6" s="6" t="str">
        <f xml:space="preserve"> IF(variables!$F$3=$B6,      IF(N($I6=AH$3)=0,"",$L6),   ""        )</f>
        <v/>
      </c>
      <c r="AI6" s="6" t="str">
        <f xml:space="preserve"> IF(variables!$F$3=$B6,      IF(N($I6=AI$3)=0,"",$L6),   ""        )</f>
        <v/>
      </c>
      <c r="AJ6" s="6" t="str">
        <f xml:space="preserve"> IF(variables!$F$3=$B6,      IF(N($I6=AJ$3)=0,"",$L6),   ""        )</f>
        <v/>
      </c>
      <c r="AK6" s="6" t="str">
        <f xml:space="preserve"> IF(variables!$F$3=$B6,      IF(N($I6=AK$3)=0,"",$L6),   ""        )</f>
        <v/>
      </c>
      <c r="AL6" s="6" t="str">
        <f xml:space="preserve"> IF(variables!$F$3=$B6,      IF(N($I6=AL$3)=0,"",$L6),   ""        )</f>
        <v/>
      </c>
      <c r="AM6" s="6" t="str">
        <f xml:space="preserve"> IF(variables!$F$3=$B6,      IF(N($I6=AM$3)=0,"",$L6),   ""        )</f>
        <v/>
      </c>
      <c r="AN6" s="6" t="str">
        <f xml:space="preserve"> IF(variables!$F$3=$B6,      IF(N($I6=AN$3)=0,"",$L6),   ""        )</f>
        <v/>
      </c>
      <c r="AO6" s="6" t="str">
        <f xml:space="preserve"> IF(variables!$F$3=$B6,      IF(N($I6=AO$3)=0,"",$L6),   ""        )</f>
        <v/>
      </c>
      <c r="AP6" s="6" t="str">
        <f xml:space="preserve"> IF(variables!$F$3=$B6,      IF(N($J6=AP$3)=0,"",$L6),   ""        )</f>
        <v/>
      </c>
      <c r="AQ6" s="6" t="str">
        <f xml:space="preserve"> IF(variables!$F$3=$B6,      IF(N($J6=AQ$3)=0,"",$L6),   ""        )</f>
        <v/>
      </c>
      <c r="AR6" s="6" t="str">
        <f xml:space="preserve"> IF(variables!$F$3=$B6,      IF(N($J6=AR$3)=0,"",$L6),   ""        )</f>
        <v/>
      </c>
      <c r="AS6" s="6" t="str">
        <f xml:space="preserve"> IF(variables!$F$3=$B6,      IF(N($J6=AS$3)=0,"",$L6),   ""        )</f>
        <v/>
      </c>
      <c r="AT6" s="6" t="str">
        <f xml:space="preserve"> IF(variables!$F$3=$B6,      IF(N($J6=AT$3)=0,"",$L6),   ""        )</f>
        <v/>
      </c>
      <c r="AU6" s="6" t="str">
        <f xml:space="preserve"> IF(variables!$F$3=$B6,      IF(N($J6=AU$3)=0,"",$L6),   ""        )</f>
        <v/>
      </c>
      <c r="AV6" s="6" t="str">
        <f xml:space="preserve"> IF(variables!$F$3=$B6,      IF(N($J6=AV$3)=0,"",$L6),   ""        )</f>
        <v/>
      </c>
      <c r="AW6" s="6" t="str">
        <f xml:space="preserve"> IF(variables!$F$3=$B6,      IF(N($J6=AW$3)=0,"",$L6),   ""        )</f>
        <v/>
      </c>
      <c r="AX6" s="6" t="str">
        <f xml:space="preserve"> IF(variables!$F$3=$B6,      IF(N($J6=AX$3)=0,"",$L6),   ""        )</f>
        <v/>
      </c>
      <c r="AY6" s="6" t="str">
        <f xml:space="preserve"> IF(variables!$F$3=$B6,      IF(N($J6=AY$3)=0,"",$L6),   ""        )</f>
        <v/>
      </c>
      <c r="AZ6" s="6" t="str">
        <f xml:space="preserve"> IF(variables!$F$3=$B6,      IF(N($J6=AZ$3)=0,"",$L6),   ""        )</f>
        <v/>
      </c>
      <c r="BA6" s="6" t="str">
        <f xml:space="preserve"> IF(variables!$F$3=$B6,      IF(N($J6=BA$3)=0,"",$L6),   ""        )</f>
        <v/>
      </c>
      <c r="BB6" s="6" t="str">
        <f xml:space="preserve"> IF(variables!$F$3=$B6,      IF(N($J6=BB$3)=0,"",$L6),   ""        )</f>
        <v/>
      </c>
      <c r="BC6" s="6" t="str">
        <f xml:space="preserve"> IF(variables!$F$3=$B6,      IF(N($J6=BC$3)=0,"",$L6),   ""        )</f>
        <v/>
      </c>
      <c r="BD6" s="6" t="str">
        <f xml:space="preserve"> IF(variables!$F$3=$B6,      IF(N($J6=BD$3)=0,"",$L6),   ""        )</f>
        <v/>
      </c>
      <c r="BE6" s="6" t="str">
        <f xml:space="preserve"> IF(variables!$F$3=$B6,      IF(N($J6=BE$3)=0,"",$L6),   ""        )</f>
        <v/>
      </c>
      <c r="BF6" s="6" t="str">
        <f xml:space="preserve"> IF(variables!$F$3=$B6,      IF(N($J6=BF$3)=0,"",$L6),   ""        )</f>
        <v/>
      </c>
      <c r="BG6" s="6" t="str">
        <f xml:space="preserve"> IF(variables!$F$3=$B6,      IF(N($J6=BG$3)=0,"",$L6),   ""        )</f>
        <v/>
      </c>
      <c r="BH6" s="6" t="str">
        <f xml:space="preserve"> IF(variables!$F$3=$B6,      IF(N($J6=BH$3)=0,"",$L6),   ""        )</f>
        <v/>
      </c>
      <c r="BI6" s="6" t="str">
        <f xml:space="preserve"> IF(variables!$F$3=$B6,      IF(N($J6=BI$3)=0,"",$L6),   ""        )</f>
        <v/>
      </c>
      <c r="BJ6" s="6" t="str">
        <f xml:space="preserve"> IF(variables!$F$3=$B6,      IF(N($J6=BJ$3)=0,"",$L6),   ""        )</f>
        <v/>
      </c>
      <c r="BK6" s="6" t="str">
        <f xml:space="preserve"> IF(variables!$F$3=$B6,      IF(N($J6=BK$3)=0,"",$L6),   ""        )</f>
        <v/>
      </c>
      <c r="BL6" s="6" t="str">
        <f xml:space="preserve"> IF(variables!$F$3=$B6,      IF(N($J6=BL$3)=0,"",$L6),   ""        )</f>
        <v/>
      </c>
      <c r="BM6" s="6" t="str">
        <f xml:space="preserve"> IF(variables!$F$3=$B6,      IF(N($J6=BM$3)=0,"",$L6),   ""        )</f>
        <v/>
      </c>
      <c r="BN6" s="6" t="str">
        <f xml:space="preserve"> IF(variables!$F$3=$B6,      IF(N($J6=BN$3)=0,"",$L6),   ""        )</f>
        <v/>
      </c>
      <c r="BO6" s="6" t="str">
        <f xml:space="preserve"> IF(variables!$F$3=$B6,      IF(N($J6=BO$3)=0,"",$L6),   ""        )</f>
        <v/>
      </c>
      <c r="BP6" s="6" t="str">
        <f xml:space="preserve"> IF(variables!$F$3=$B6,      IF(N($J6=BP$3)=0,"",$L6),   ""        )</f>
        <v/>
      </c>
      <c r="BQ6" s="6" t="str">
        <f xml:space="preserve"> IF(variables!$F$3=$B6,      IF(N($J6=BQ$3)=0,"",$L6),   ""        )</f>
        <v/>
      </c>
      <c r="BR6" s="6" t="str">
        <f xml:space="preserve"> IF(variables!$F$3=$B6,      IF(N($J6=BR$3)=0,"",$L6),   ""        )</f>
        <v/>
      </c>
      <c r="BS6" s="6" t="str">
        <f xml:space="preserve"> IF(variables!$F$3=$B6,      IF(N($J6=BS$3)=0,"",$L6),   ""        )</f>
        <v/>
      </c>
      <c r="BT6" s="6" t="str">
        <f xml:space="preserve"> IF(variables!$F$3=$B6,      IF(N($J6=BT$3)=0,"",$L6),   ""        )</f>
        <v/>
      </c>
      <c r="BU6" s="6" t="str">
        <f xml:space="preserve"> IF(variables!$F$3=$B6,      IF(N($J6=BU$3)=0,"",$L6),   ""        )</f>
        <v/>
      </c>
      <c r="BV6" s="6" t="str">
        <f xml:space="preserve"> IF(variables!$F$3=$B6,      IF(N($J6=BV$3)=0,"",$L6),   ""        )</f>
        <v/>
      </c>
      <c r="BW6" s="6" t="str">
        <f xml:space="preserve"> IF(variables!$F$3=$B6,      IF(N($J6=BW$3)=0,"",$L6),   ""        )</f>
        <v/>
      </c>
      <c r="BX6" s="6" t="str">
        <f xml:space="preserve"> IF(variables!$F$3=$B6,      IF(N($J6=BX$3)=0,"",$L6),   ""        )</f>
        <v/>
      </c>
      <c r="BY6" s="7">
        <f t="shared" si="6"/>
        <v>16</v>
      </c>
      <c r="BZ6" s="7" t="str">
        <f t="shared" si="6"/>
        <v/>
      </c>
      <c r="CA6" s="7" t="str">
        <f t="shared" si="6"/>
        <v/>
      </c>
      <c r="CB6" s="7" t="str">
        <f t="shared" si="6"/>
        <v/>
      </c>
      <c r="CC6" s="7" t="str">
        <f t="shared" si="6"/>
        <v/>
      </c>
      <c r="CD6" s="7" t="str">
        <f t="shared" si="6"/>
        <v/>
      </c>
      <c r="CE6" s="7" t="str">
        <f t="shared" si="6"/>
        <v/>
      </c>
      <c r="CF6" s="7" t="str">
        <f t="shared" si="6"/>
        <v/>
      </c>
      <c r="CG6" s="7" t="str">
        <f t="shared" si="6"/>
        <v/>
      </c>
      <c r="CH6" s="7" t="str">
        <f t="shared" si="6"/>
        <v/>
      </c>
      <c r="CI6" s="7" t="str">
        <f t="shared" si="6"/>
        <v/>
      </c>
      <c r="CJ6" s="7" t="str">
        <f t="shared" si="6"/>
        <v/>
      </c>
      <c r="CK6" s="50">
        <f>IF(analyse!$G$18=bdd!$B6,IF(matiere=bdd!$D6,bdd!$G6,""),"")</f>
        <v>16</v>
      </c>
      <c r="CL6" s="50" t="str">
        <f>IF(analyse!$G$18=bdd!$B6,IF(matiere=bdd!$D6,bdd!$G6,""),"")</f>
        <v/>
      </c>
      <c r="CM6" s="50" t="str">
        <f>IF(analyse!$G$18=bdd!$B6,IF(matiere=bdd!$D6,bdd!$G6,""),"")</f>
        <v/>
      </c>
      <c r="CN6" s="50" t="str">
        <f>IF(analyse!$G$18=bdd!$B6,IF(matiere=bdd!$D6,bdd!$G6,""),"")</f>
        <v/>
      </c>
      <c r="CO6" s="50" t="str">
        <f>IF(analyse!$G$18=bdd!$B6,IF(matiere=bdd!$D6,bdd!$G6,""),"")</f>
        <v/>
      </c>
      <c r="CP6" s="50" t="str">
        <f>IF(analyse!$G$18=bdd!$B6,IF(matiere=bdd!$D6,bdd!$G6,""),"")</f>
        <v/>
      </c>
      <c r="CQ6" s="50" t="str">
        <f>IF(analyse!$G$18=bdd!$B6,IF(matiere=bdd!$D6,bdd!$G6,""),"")</f>
        <v/>
      </c>
      <c r="CR6" s="50" t="str">
        <f>IF(analyse!$G$18=bdd!$B6,IF(matiere=bdd!$D6,bdd!$G6,""),"")</f>
        <v/>
      </c>
      <c r="CS6" s="50" t="str">
        <f>IF(analyse!$G$18=bdd!$B6,IF(matiere=bdd!$D6,bdd!$G6,""),"")</f>
        <v/>
      </c>
      <c r="CT6" s="50" t="str">
        <f>IF(analyse!$G$18=bdd!$B6,IF(matiere=bdd!$D6,bdd!$G6,""),"")</f>
        <v/>
      </c>
    </row>
    <row r="7" spans="1:98" ht="13.5" customHeight="1">
      <c r="A7" s="30"/>
      <c r="B7" s="39" t="s">
        <v>47</v>
      </c>
      <c r="C7" s="40">
        <f t="shared" si="7"/>
        <v>41578</v>
      </c>
      <c r="D7" s="41" t="s">
        <v>1</v>
      </c>
      <c r="E7" s="41">
        <v>3</v>
      </c>
      <c r="F7" s="41">
        <v>20</v>
      </c>
      <c r="G7" s="3">
        <f t="shared" si="3"/>
        <v>3</v>
      </c>
      <c r="H7" s="52" t="s">
        <v>31</v>
      </c>
      <c r="I7" s="3">
        <f t="shared" si="4"/>
        <v>44</v>
      </c>
      <c r="J7" s="3" t="str">
        <f>CHOOSE(MONTH(C7),variables!$B$2,variables!$B$3,variables!$B$4,variables!$B$5,variables!$B$6,variables!$B$7,variables!$B$8,variables!$B$9,variables!$B$10,variables!$B$11,variables!$B$12,variables!$B$13)</f>
        <v>octobre</v>
      </c>
      <c r="K7" s="3">
        <f t="shared" si="5"/>
        <v>2013</v>
      </c>
      <c r="L7" s="8">
        <f>IF(variables!$C$2=1,G7,       IF($D7=analyse!$C$3,$G7,"")   )</f>
        <v>3</v>
      </c>
      <c r="M7" s="5" t="str">
        <f xml:space="preserve"> IF(variables!$F$3=$B7,      IF(N($J7=M$3)=0,"",$L7),   ""        )</f>
        <v/>
      </c>
      <c r="N7" s="5">
        <f xml:space="preserve"> IF(variables!$F$3=$B7,      IF(N($J7=N$3)=0,"",$L7),   ""        )</f>
        <v>3</v>
      </c>
      <c r="O7" s="5" t="str">
        <f xml:space="preserve"> IF(variables!$F$3=$B7,      IF(N($J7=O$3)=0,"",$L7),   ""        )</f>
        <v/>
      </c>
      <c r="P7" s="5" t="str">
        <f xml:space="preserve"> IF(variables!$F$3=$B7,      IF(N($J7=P$3)=0,"",$L7),   ""        )</f>
        <v/>
      </c>
      <c r="Q7" s="5" t="str">
        <f xml:space="preserve"> IF(variables!$F$3=$B7,      IF(N($J7=Q$3)=0,"",$L7),   ""        )</f>
        <v/>
      </c>
      <c r="R7" s="5" t="str">
        <f xml:space="preserve"> IF(variables!$F$3=$B7,      IF(N($J7=R$3)=0,"",$L7),   ""        )</f>
        <v/>
      </c>
      <c r="S7" s="5" t="str">
        <f xml:space="preserve"> IF(variables!$F$3=$B7,      IF(N($J7=S$3)=0,"",$L7),   ""        )</f>
        <v/>
      </c>
      <c r="T7" s="5" t="str">
        <f xml:space="preserve"> IF(variables!$F$3=$B7,      IF(N($J7=T$3)=0,"",$L7),   ""        )</f>
        <v/>
      </c>
      <c r="U7" s="5" t="str">
        <f xml:space="preserve"> IF(variables!$F$3=$B7,      IF(N($J7=U$3)=0,"",$L7),   ""        )</f>
        <v/>
      </c>
      <c r="V7" s="5" t="str">
        <f xml:space="preserve"> IF(variables!$F$3=$B7,      IF(N($J7=V$3)=0,"",$L7),   ""        )</f>
        <v/>
      </c>
      <c r="W7" s="5" t="str">
        <f xml:space="preserve"> IF(variables!$F$3=$B7,      IF(N($J7=W$3)=0,"",$L7),   ""        )</f>
        <v/>
      </c>
      <c r="X7" s="5" t="str">
        <f xml:space="preserve"> IF(variables!$F$3=$B7,      IF(N($J7=X$3)=0,"",$L7),   ""        )</f>
        <v/>
      </c>
      <c r="Y7" s="6" t="str">
        <f xml:space="preserve"> IF(variables!$F$3=$B7,      IF(N($I7=Y$3)=0,"",$L7),   ""        )</f>
        <v/>
      </c>
      <c r="Z7" s="6" t="str">
        <f xml:space="preserve"> IF(variables!$F$3=$B7,      IF(N($I7=Z$3)=0,"",$L7),   ""        )</f>
        <v/>
      </c>
      <c r="AA7" s="6" t="str">
        <f xml:space="preserve"> IF(variables!$F$3=$B7,      IF(N($I7=AA$3)=0,"",$L7),   ""        )</f>
        <v/>
      </c>
      <c r="AB7" s="6" t="str">
        <f xml:space="preserve"> IF(variables!$F$3=$B7,      IF(N($I7=AB$3)=0,"",$L7),   ""        )</f>
        <v/>
      </c>
      <c r="AC7" s="6" t="str">
        <f xml:space="preserve"> IF(variables!$F$3=$B7,      IF(N($I7=AC$3)=0,"",$L7),   ""        )</f>
        <v/>
      </c>
      <c r="AD7" s="6" t="str">
        <f xml:space="preserve"> IF(variables!$F$3=$B7,      IF(N($I7=AD$3)=0,"",$L7),   ""        )</f>
        <v/>
      </c>
      <c r="AE7" s="6" t="str">
        <f xml:space="preserve"> IF(variables!$F$3=$B7,      IF(N($I7=AE$3)=0,"",$L7),   ""        )</f>
        <v/>
      </c>
      <c r="AF7" s="6" t="str">
        <f xml:space="preserve"> IF(variables!$F$3=$B7,      IF(N($I7=AF$3)=0,"",$L7),   ""        )</f>
        <v/>
      </c>
      <c r="AG7" s="6" t="str">
        <f xml:space="preserve"> IF(variables!$F$3=$B7,      IF(N($I7=AG$3)=0,"",$L7),   ""        )</f>
        <v/>
      </c>
      <c r="AH7" s="6" t="str">
        <f xml:space="preserve"> IF(variables!$F$3=$B7,      IF(N($I7=AH$3)=0,"",$L7),   ""        )</f>
        <v/>
      </c>
      <c r="AI7" s="6">
        <f xml:space="preserve"> IF(variables!$F$3=$B7,      IF(N($I7=AI$3)=0,"",$L7),   ""        )</f>
        <v>3</v>
      </c>
      <c r="AJ7" s="6" t="str">
        <f xml:space="preserve"> IF(variables!$F$3=$B7,      IF(N($I7=AJ$3)=0,"",$L7),   ""        )</f>
        <v/>
      </c>
      <c r="AK7" s="6" t="str">
        <f xml:space="preserve"> IF(variables!$F$3=$B7,      IF(N($I7=AK$3)=0,"",$L7),   ""        )</f>
        <v/>
      </c>
      <c r="AL7" s="6" t="str">
        <f xml:space="preserve"> IF(variables!$F$3=$B7,      IF(N($I7=AL$3)=0,"",$L7),   ""        )</f>
        <v/>
      </c>
      <c r="AM7" s="6" t="str">
        <f xml:space="preserve"> IF(variables!$F$3=$B7,      IF(N($I7=AM$3)=0,"",$L7),   ""        )</f>
        <v/>
      </c>
      <c r="AN7" s="6" t="str">
        <f xml:space="preserve"> IF(variables!$F$3=$B7,      IF(N($I7=AN$3)=0,"",$L7),   ""        )</f>
        <v/>
      </c>
      <c r="AO7" s="6" t="str">
        <f xml:space="preserve"> IF(variables!$F$3=$B7,      IF(N($I7=AO$3)=0,"",$L7),   ""        )</f>
        <v/>
      </c>
      <c r="AP7" s="6" t="str">
        <f xml:space="preserve"> IF(variables!$F$3=$B7,      IF(N($J7=AP$3)=0,"",$L7),   ""        )</f>
        <v/>
      </c>
      <c r="AQ7" s="6" t="str">
        <f xml:space="preserve"> IF(variables!$F$3=$B7,      IF(N($J7=AQ$3)=0,"",$L7),   ""        )</f>
        <v/>
      </c>
      <c r="AR7" s="6" t="str">
        <f xml:space="preserve"> IF(variables!$F$3=$B7,      IF(N($J7=AR$3)=0,"",$L7),   ""        )</f>
        <v/>
      </c>
      <c r="AS7" s="6" t="str">
        <f xml:space="preserve"> IF(variables!$F$3=$B7,      IF(N($J7=AS$3)=0,"",$L7),   ""        )</f>
        <v/>
      </c>
      <c r="AT7" s="6" t="str">
        <f xml:space="preserve"> IF(variables!$F$3=$B7,      IF(N($J7=AT$3)=0,"",$L7),   ""        )</f>
        <v/>
      </c>
      <c r="AU7" s="6" t="str">
        <f xml:space="preserve"> IF(variables!$F$3=$B7,      IF(N($J7=AU$3)=0,"",$L7),   ""        )</f>
        <v/>
      </c>
      <c r="AV7" s="6" t="str">
        <f xml:space="preserve"> IF(variables!$F$3=$B7,      IF(N($J7=AV$3)=0,"",$L7),   ""        )</f>
        <v/>
      </c>
      <c r="AW7" s="6" t="str">
        <f xml:space="preserve"> IF(variables!$F$3=$B7,      IF(N($J7=AW$3)=0,"",$L7),   ""        )</f>
        <v/>
      </c>
      <c r="AX7" s="6" t="str">
        <f xml:space="preserve"> IF(variables!$F$3=$B7,      IF(N($J7=AX$3)=0,"",$L7),   ""        )</f>
        <v/>
      </c>
      <c r="AY7" s="6" t="str">
        <f xml:space="preserve"> IF(variables!$F$3=$B7,      IF(N($J7=AY$3)=0,"",$L7),   ""        )</f>
        <v/>
      </c>
      <c r="AZ7" s="6" t="str">
        <f xml:space="preserve"> IF(variables!$F$3=$B7,      IF(N($J7=AZ$3)=0,"",$L7),   ""        )</f>
        <v/>
      </c>
      <c r="BA7" s="6" t="str">
        <f xml:space="preserve"> IF(variables!$F$3=$B7,      IF(N($J7=BA$3)=0,"",$L7),   ""        )</f>
        <v/>
      </c>
      <c r="BB7" s="6" t="str">
        <f xml:space="preserve"> IF(variables!$F$3=$B7,      IF(N($J7=BB$3)=0,"",$L7),   ""        )</f>
        <v/>
      </c>
      <c r="BC7" s="6" t="str">
        <f xml:space="preserve"> IF(variables!$F$3=$B7,      IF(N($J7=BC$3)=0,"",$L7),   ""        )</f>
        <v/>
      </c>
      <c r="BD7" s="6" t="str">
        <f xml:space="preserve"> IF(variables!$F$3=$B7,      IF(N($J7=BD$3)=0,"",$L7),   ""        )</f>
        <v/>
      </c>
      <c r="BE7" s="6" t="str">
        <f xml:space="preserve"> IF(variables!$F$3=$B7,      IF(N($J7=BE$3)=0,"",$L7),   ""        )</f>
        <v/>
      </c>
      <c r="BF7" s="6" t="str">
        <f xml:space="preserve"> IF(variables!$F$3=$B7,      IF(N($J7=BF$3)=0,"",$L7),   ""        )</f>
        <v/>
      </c>
      <c r="BG7" s="6" t="str">
        <f xml:space="preserve"> IF(variables!$F$3=$B7,      IF(N($J7=BG$3)=0,"",$L7),   ""        )</f>
        <v/>
      </c>
      <c r="BH7" s="6" t="str">
        <f xml:space="preserve"> IF(variables!$F$3=$B7,      IF(N($J7=BH$3)=0,"",$L7),   ""        )</f>
        <v/>
      </c>
      <c r="BI7" s="6" t="str">
        <f xml:space="preserve"> IF(variables!$F$3=$B7,      IF(N($J7=BI$3)=0,"",$L7),   ""        )</f>
        <v/>
      </c>
      <c r="BJ7" s="6" t="str">
        <f xml:space="preserve"> IF(variables!$F$3=$B7,      IF(N($J7=BJ$3)=0,"",$L7),   ""        )</f>
        <v/>
      </c>
      <c r="BK7" s="6" t="str">
        <f xml:space="preserve"> IF(variables!$F$3=$B7,      IF(N($J7=BK$3)=0,"",$L7),   ""        )</f>
        <v/>
      </c>
      <c r="BL7" s="6" t="str">
        <f xml:space="preserve"> IF(variables!$F$3=$B7,      IF(N($J7=BL$3)=0,"",$L7),   ""        )</f>
        <v/>
      </c>
      <c r="BM7" s="6" t="str">
        <f xml:space="preserve"> IF(variables!$F$3=$B7,      IF(N($J7=BM$3)=0,"",$L7),   ""        )</f>
        <v/>
      </c>
      <c r="BN7" s="6" t="str">
        <f xml:space="preserve"> IF(variables!$F$3=$B7,      IF(N($J7=BN$3)=0,"",$L7),   ""        )</f>
        <v/>
      </c>
      <c r="BO7" s="6" t="str">
        <f xml:space="preserve"> IF(variables!$F$3=$B7,      IF(N($J7=BO$3)=0,"",$L7),   ""        )</f>
        <v/>
      </c>
      <c r="BP7" s="6" t="str">
        <f xml:space="preserve"> IF(variables!$F$3=$B7,      IF(N($J7=BP$3)=0,"",$L7),   ""        )</f>
        <v/>
      </c>
      <c r="BQ7" s="6" t="str">
        <f xml:space="preserve"> IF(variables!$F$3=$B7,      IF(N($J7=BQ$3)=0,"",$L7),   ""        )</f>
        <v/>
      </c>
      <c r="BR7" s="6" t="str">
        <f xml:space="preserve"> IF(variables!$F$3=$B7,      IF(N($J7=BR$3)=0,"",$L7),   ""        )</f>
        <v/>
      </c>
      <c r="BS7" s="6" t="str">
        <f xml:space="preserve"> IF(variables!$F$3=$B7,      IF(N($J7=BS$3)=0,"",$L7),   ""        )</f>
        <v/>
      </c>
      <c r="BT7" s="6" t="str">
        <f xml:space="preserve"> IF(variables!$F$3=$B7,      IF(N($J7=BT$3)=0,"",$L7),   ""        )</f>
        <v/>
      </c>
      <c r="BU7" s="6" t="str">
        <f xml:space="preserve"> IF(variables!$F$3=$B7,      IF(N($J7=BU$3)=0,"",$L7),   ""        )</f>
        <v/>
      </c>
      <c r="BV7" s="6" t="str">
        <f xml:space="preserve"> IF(variables!$F$3=$B7,      IF(N($J7=BV$3)=0,"",$L7),   ""        )</f>
        <v/>
      </c>
      <c r="BW7" s="6" t="str">
        <f xml:space="preserve"> IF(variables!$F$3=$B7,      IF(N($J7=BW$3)=0,"",$L7),   ""        )</f>
        <v/>
      </c>
      <c r="BX7" s="6" t="str">
        <f xml:space="preserve"> IF(variables!$F$3=$B7,      IF(N($J7=BX$3)=0,"",$L7),   ""        )</f>
        <v/>
      </c>
      <c r="BY7" s="7">
        <f t="shared" si="6"/>
        <v>3</v>
      </c>
      <c r="BZ7" s="7" t="str">
        <f t="shared" si="6"/>
        <v/>
      </c>
      <c r="CA7" s="7" t="str">
        <f t="shared" si="6"/>
        <v/>
      </c>
      <c r="CB7" s="7" t="str">
        <f t="shared" si="6"/>
        <v/>
      </c>
      <c r="CC7" s="7" t="str">
        <f t="shared" si="6"/>
        <v/>
      </c>
      <c r="CD7" s="7" t="str">
        <f t="shared" si="6"/>
        <v/>
      </c>
      <c r="CE7" s="7" t="str">
        <f t="shared" si="6"/>
        <v/>
      </c>
      <c r="CF7" s="7" t="str">
        <f t="shared" si="6"/>
        <v/>
      </c>
      <c r="CG7" s="7" t="str">
        <f t="shared" si="6"/>
        <v/>
      </c>
      <c r="CH7" s="7" t="str">
        <f t="shared" si="6"/>
        <v/>
      </c>
      <c r="CI7" s="7" t="str">
        <f t="shared" si="6"/>
        <v/>
      </c>
      <c r="CJ7" s="7" t="str">
        <f t="shared" si="6"/>
        <v/>
      </c>
      <c r="CK7" s="50" t="str">
        <f>IF(analyse!$G$18=bdd!$B7,IF(matiere=bdd!$D7,bdd!$G7,""),"")</f>
        <v/>
      </c>
      <c r="CL7" s="50">
        <f>IF(analyse!$G$18=bdd!$B7,IF(matiere=bdd!$D7,bdd!$G7,""),"")</f>
        <v>3</v>
      </c>
      <c r="CM7" s="50" t="str">
        <f>IF(analyse!$G$18=bdd!$B7,IF(matiere=bdd!$D7,bdd!$G7,""),"")</f>
        <v/>
      </c>
      <c r="CN7" s="50" t="str">
        <f>IF(analyse!$G$18=bdd!$B7,IF(matiere=bdd!$D7,bdd!$G7,""),"")</f>
        <v/>
      </c>
      <c r="CO7" s="50" t="str">
        <f>IF(analyse!$G$18=bdd!$B7,IF(matiere=bdd!$D7,bdd!$G7,""),"")</f>
        <v/>
      </c>
      <c r="CP7" s="50" t="str">
        <f>IF(analyse!$G$18=bdd!$B7,IF(matiere=bdd!$D7,bdd!$G7,""),"")</f>
        <v/>
      </c>
      <c r="CQ7" s="50" t="str">
        <f>IF(analyse!$G$18=bdd!$B7,IF(matiere=bdd!$D7,bdd!$G7,""),"")</f>
        <v/>
      </c>
      <c r="CR7" s="50" t="str">
        <f>IF(analyse!$G$18=bdd!$B7,IF(matiere=bdd!$D7,bdd!$G7,""),"")</f>
        <v/>
      </c>
      <c r="CS7" s="50" t="str">
        <f>IF(analyse!$G$18=bdd!$B7,IF(matiere=bdd!$D7,bdd!$G7,""),"")</f>
        <v/>
      </c>
      <c r="CT7" s="50" t="str">
        <f>IF(analyse!$G$18=bdd!$B7,IF(matiere=bdd!$D7,bdd!$G7,""),"")</f>
        <v/>
      </c>
    </row>
    <row r="8" spans="1:98" ht="13.5" customHeight="1">
      <c r="A8" s="30"/>
      <c r="B8" s="39" t="s">
        <v>47</v>
      </c>
      <c r="C8" s="40">
        <f>C7+10</f>
        <v>41588</v>
      </c>
      <c r="D8" s="41" t="s">
        <v>2</v>
      </c>
      <c r="E8" s="41">
        <v>12</v>
      </c>
      <c r="F8" s="41">
        <v>20</v>
      </c>
      <c r="G8" s="3">
        <v>0</v>
      </c>
      <c r="H8" s="52" t="s">
        <v>31</v>
      </c>
      <c r="I8" s="3">
        <f t="shared" si="4"/>
        <v>46</v>
      </c>
      <c r="J8" s="3" t="str">
        <f>CHOOSE(MONTH(C8),variables!$B$2,variables!$B$3,variables!$B$4,variables!$B$5,variables!$B$6,variables!$B$7,variables!$B$8,variables!$B$9,variables!$B$10,variables!$B$11,variables!$B$12,variables!$B$13)</f>
        <v>novembre</v>
      </c>
      <c r="K8" s="3">
        <f t="shared" si="5"/>
        <v>2013</v>
      </c>
      <c r="L8" s="8">
        <f>IF(variables!$C$2=1,G8,       IF($D8=analyse!$C$3,$G8,"")   )</f>
        <v>0</v>
      </c>
      <c r="M8" s="5" t="str">
        <f xml:space="preserve"> IF(variables!$F$3=$B8,      IF(N($J8=M$3)=0,"",$L8),   ""        )</f>
        <v/>
      </c>
      <c r="N8" s="5" t="str">
        <f xml:space="preserve"> IF(variables!$F$3=$B8,      IF(N($J8=N$3)=0,"",$L8),   ""        )</f>
        <v/>
      </c>
      <c r="O8" s="5">
        <f xml:space="preserve"> IF(variables!$F$3=$B8,      IF(N($J8=O$3)=0,"",$L8),   ""        )</f>
        <v>0</v>
      </c>
      <c r="P8" s="5" t="str">
        <f xml:space="preserve"> IF(variables!$F$3=$B8,      IF(N($J8=P$3)=0,"",$L8),   ""        )</f>
        <v/>
      </c>
      <c r="Q8" s="5" t="str">
        <f xml:space="preserve"> IF(variables!$F$3=$B8,      IF(N($J8=Q$3)=0,"",$L8),   ""        )</f>
        <v/>
      </c>
      <c r="R8" s="5" t="str">
        <f xml:space="preserve"> IF(variables!$F$3=$B8,      IF(N($J8=R$3)=0,"",$L8),   ""        )</f>
        <v/>
      </c>
      <c r="S8" s="5" t="str">
        <f xml:space="preserve"> IF(variables!$F$3=$B8,      IF(N($J8=S$3)=0,"",$L8),   ""        )</f>
        <v/>
      </c>
      <c r="T8" s="5" t="str">
        <f xml:space="preserve"> IF(variables!$F$3=$B8,      IF(N($J8=T$3)=0,"",$L8),   ""        )</f>
        <v/>
      </c>
      <c r="U8" s="5" t="str">
        <f xml:space="preserve"> IF(variables!$F$3=$B8,      IF(N($J8=U$3)=0,"",$L8),   ""        )</f>
        <v/>
      </c>
      <c r="V8" s="5" t="str">
        <f xml:space="preserve"> IF(variables!$F$3=$B8,      IF(N($J8=V$3)=0,"",$L8),   ""        )</f>
        <v/>
      </c>
      <c r="W8" s="5" t="str">
        <f xml:space="preserve"> IF(variables!$F$3=$B8,      IF(N($J8=W$3)=0,"",$L8),   ""        )</f>
        <v/>
      </c>
      <c r="X8" s="5" t="str">
        <f xml:space="preserve"> IF(variables!$F$3=$B8,      IF(N($J8=X$3)=0,"",$L8),   ""        )</f>
        <v/>
      </c>
      <c r="Y8" s="6" t="str">
        <f xml:space="preserve"> IF(variables!$F$3=$B8,      IF(N($I8=Y$3)=0,"",$L8),   ""        )</f>
        <v/>
      </c>
      <c r="Z8" s="6" t="str">
        <f xml:space="preserve"> IF(variables!$F$3=$B8,      IF(N($I8=Z$3)=0,"",$L8),   ""        )</f>
        <v/>
      </c>
      <c r="AA8" s="6" t="str">
        <f xml:space="preserve"> IF(variables!$F$3=$B8,      IF(N($I8=AA$3)=0,"",$L8),   ""        )</f>
        <v/>
      </c>
      <c r="AB8" s="6" t="str">
        <f xml:space="preserve"> IF(variables!$F$3=$B8,      IF(N($I8=AB$3)=0,"",$L8),   ""        )</f>
        <v/>
      </c>
      <c r="AC8" s="6" t="str">
        <f xml:space="preserve"> IF(variables!$F$3=$B8,      IF(N($I8=AC$3)=0,"",$L8),   ""        )</f>
        <v/>
      </c>
      <c r="AD8" s="6" t="str">
        <f xml:space="preserve"> IF(variables!$F$3=$B8,      IF(N($I8=AD$3)=0,"",$L8),   ""        )</f>
        <v/>
      </c>
      <c r="AE8" s="6" t="str">
        <f xml:space="preserve"> IF(variables!$F$3=$B8,      IF(N($I8=AE$3)=0,"",$L8),   ""        )</f>
        <v/>
      </c>
      <c r="AF8" s="6" t="str">
        <f xml:space="preserve"> IF(variables!$F$3=$B8,      IF(N($I8=AF$3)=0,"",$L8),   ""        )</f>
        <v/>
      </c>
      <c r="AG8" s="6" t="str">
        <f xml:space="preserve"> IF(variables!$F$3=$B8,      IF(N($I8=AG$3)=0,"",$L8),   ""        )</f>
        <v/>
      </c>
      <c r="AH8" s="6" t="str">
        <f xml:space="preserve"> IF(variables!$F$3=$B8,      IF(N($I8=AH$3)=0,"",$L8),   ""        )</f>
        <v/>
      </c>
      <c r="AI8" s="6" t="str">
        <f xml:space="preserve"> IF(variables!$F$3=$B8,      IF(N($I8=AI$3)=0,"",$L8),   ""        )</f>
        <v/>
      </c>
      <c r="AJ8" s="6" t="str">
        <f xml:space="preserve"> IF(variables!$F$3=$B8,      IF(N($I8=AJ$3)=0,"",$L8),   ""        )</f>
        <v/>
      </c>
      <c r="AK8" s="6">
        <f xml:space="preserve"> IF(variables!$F$3=$B8,      IF(N($I8=AK$3)=0,"",$L8),   ""        )</f>
        <v>0</v>
      </c>
      <c r="AL8" s="6" t="str">
        <f xml:space="preserve"> IF(variables!$F$3=$B8,      IF(N($I8=AL$3)=0,"",$L8),   ""        )</f>
        <v/>
      </c>
      <c r="AM8" s="6" t="str">
        <f xml:space="preserve"> IF(variables!$F$3=$B8,      IF(N($I8=AM$3)=0,"",$L8),   ""        )</f>
        <v/>
      </c>
      <c r="AN8" s="6" t="str">
        <f xml:space="preserve"> IF(variables!$F$3=$B8,      IF(N($I8=AN$3)=0,"",$L8),   ""        )</f>
        <v/>
      </c>
      <c r="AO8" s="6" t="str">
        <f xml:space="preserve"> IF(variables!$F$3=$B8,      IF(N($I8=AO$3)=0,"",$L8),   ""        )</f>
        <v/>
      </c>
      <c r="AP8" s="6" t="str">
        <f xml:space="preserve"> IF(variables!$F$3=$B8,      IF(N($J8=AP$3)=0,"",$L8),   ""        )</f>
        <v/>
      </c>
      <c r="AQ8" s="6" t="str">
        <f xml:space="preserve"> IF(variables!$F$3=$B8,      IF(N($J8=AQ$3)=0,"",$L8),   ""        )</f>
        <v/>
      </c>
      <c r="AR8" s="6" t="str">
        <f xml:space="preserve"> IF(variables!$F$3=$B8,      IF(N($J8=AR$3)=0,"",$L8),   ""        )</f>
        <v/>
      </c>
      <c r="AS8" s="6" t="str">
        <f xml:space="preserve"> IF(variables!$F$3=$B8,      IF(N($J8=AS$3)=0,"",$L8),   ""        )</f>
        <v/>
      </c>
      <c r="AT8" s="6" t="str">
        <f xml:space="preserve"> IF(variables!$F$3=$B8,      IF(N($J8=AT$3)=0,"",$L8),   ""        )</f>
        <v/>
      </c>
      <c r="AU8" s="6" t="str">
        <f xml:space="preserve"> IF(variables!$F$3=$B8,      IF(N($J8=AU$3)=0,"",$L8),   ""        )</f>
        <v/>
      </c>
      <c r="AV8" s="6" t="str">
        <f xml:space="preserve"> IF(variables!$F$3=$B8,      IF(N($J8=AV$3)=0,"",$L8),   ""        )</f>
        <v/>
      </c>
      <c r="AW8" s="6" t="str">
        <f xml:space="preserve"> IF(variables!$F$3=$B8,      IF(N($J8=AW$3)=0,"",$L8),   ""        )</f>
        <v/>
      </c>
      <c r="AX8" s="6" t="str">
        <f xml:space="preserve"> IF(variables!$F$3=$B8,      IF(N($J8=AX$3)=0,"",$L8),   ""        )</f>
        <v/>
      </c>
      <c r="AY8" s="6" t="str">
        <f xml:space="preserve"> IF(variables!$F$3=$B8,      IF(N($J8=AY$3)=0,"",$L8),   ""        )</f>
        <v/>
      </c>
      <c r="AZ8" s="6" t="str">
        <f xml:space="preserve"> IF(variables!$F$3=$B8,      IF(N($J8=AZ$3)=0,"",$L8),   ""        )</f>
        <v/>
      </c>
      <c r="BA8" s="6" t="str">
        <f xml:space="preserve"> IF(variables!$F$3=$B8,      IF(N($J8=BA$3)=0,"",$L8),   ""        )</f>
        <v/>
      </c>
      <c r="BB8" s="6" t="str">
        <f xml:space="preserve"> IF(variables!$F$3=$B8,      IF(N($J8=BB$3)=0,"",$L8),   ""        )</f>
        <v/>
      </c>
      <c r="BC8" s="6" t="str">
        <f xml:space="preserve"> IF(variables!$F$3=$B8,      IF(N($J8=BC$3)=0,"",$L8),   ""        )</f>
        <v/>
      </c>
      <c r="BD8" s="6" t="str">
        <f xml:space="preserve"> IF(variables!$F$3=$B8,      IF(N($J8=BD$3)=0,"",$L8),   ""        )</f>
        <v/>
      </c>
      <c r="BE8" s="6" t="str">
        <f xml:space="preserve"> IF(variables!$F$3=$B8,      IF(N($J8=BE$3)=0,"",$L8),   ""        )</f>
        <v/>
      </c>
      <c r="BF8" s="6" t="str">
        <f xml:space="preserve"> IF(variables!$F$3=$B8,      IF(N($J8=BF$3)=0,"",$L8),   ""        )</f>
        <v/>
      </c>
      <c r="BG8" s="6" t="str">
        <f xml:space="preserve"> IF(variables!$F$3=$B8,      IF(N($J8=BG$3)=0,"",$L8),   ""        )</f>
        <v/>
      </c>
      <c r="BH8" s="6" t="str">
        <f xml:space="preserve"> IF(variables!$F$3=$B8,      IF(N($J8=BH$3)=0,"",$L8),   ""        )</f>
        <v/>
      </c>
      <c r="BI8" s="6" t="str">
        <f xml:space="preserve"> IF(variables!$F$3=$B8,      IF(N($J8=BI$3)=0,"",$L8),   ""        )</f>
        <v/>
      </c>
      <c r="BJ8" s="6" t="str">
        <f xml:space="preserve"> IF(variables!$F$3=$B8,      IF(N($J8=BJ$3)=0,"",$L8),   ""        )</f>
        <v/>
      </c>
      <c r="BK8" s="6" t="str">
        <f xml:space="preserve"> IF(variables!$F$3=$B8,      IF(N($J8=BK$3)=0,"",$L8),   ""        )</f>
        <v/>
      </c>
      <c r="BL8" s="6" t="str">
        <f xml:space="preserve"> IF(variables!$F$3=$B8,      IF(N($J8=BL$3)=0,"",$L8),   ""        )</f>
        <v/>
      </c>
      <c r="BM8" s="6" t="str">
        <f xml:space="preserve"> IF(variables!$F$3=$B8,      IF(N($J8=BM$3)=0,"",$L8),   ""        )</f>
        <v/>
      </c>
      <c r="BN8" s="6" t="str">
        <f xml:space="preserve"> IF(variables!$F$3=$B8,      IF(N($J8=BN$3)=0,"",$L8),   ""        )</f>
        <v/>
      </c>
      <c r="BO8" s="6" t="str">
        <f xml:space="preserve"> IF(variables!$F$3=$B8,      IF(N($J8=BO$3)=0,"",$L8),   ""        )</f>
        <v/>
      </c>
      <c r="BP8" s="6" t="str">
        <f xml:space="preserve"> IF(variables!$F$3=$B8,      IF(N($J8=BP$3)=0,"",$L8),   ""        )</f>
        <v/>
      </c>
      <c r="BQ8" s="6" t="str">
        <f xml:space="preserve"> IF(variables!$F$3=$B8,      IF(N($J8=BQ$3)=0,"",$L8),   ""        )</f>
        <v/>
      </c>
      <c r="BR8" s="6" t="str">
        <f xml:space="preserve"> IF(variables!$F$3=$B8,      IF(N($J8=BR$3)=0,"",$L8),   ""        )</f>
        <v/>
      </c>
      <c r="BS8" s="6" t="str">
        <f xml:space="preserve"> IF(variables!$F$3=$B8,      IF(N($J8=BS$3)=0,"",$L8),   ""        )</f>
        <v/>
      </c>
      <c r="BT8" s="6" t="str">
        <f xml:space="preserve"> IF(variables!$F$3=$B8,      IF(N($J8=BT$3)=0,"",$L8),   ""        )</f>
        <v/>
      </c>
      <c r="BU8" s="6" t="str">
        <f xml:space="preserve"> IF(variables!$F$3=$B8,      IF(N($J8=BU$3)=0,"",$L8),   ""        )</f>
        <v/>
      </c>
      <c r="BV8" s="6" t="str">
        <f xml:space="preserve"> IF(variables!$F$3=$B8,      IF(N($J8=BV$3)=0,"",$L8),   ""        )</f>
        <v/>
      </c>
      <c r="BW8" s="6" t="str">
        <f xml:space="preserve"> IF(variables!$F$3=$B8,      IF(N($J8=BW$3)=0,"",$L8),   ""        )</f>
        <v/>
      </c>
      <c r="BX8" s="6" t="str">
        <f xml:space="preserve"> IF(variables!$F$3=$B8,      IF(N($J8=BX$3)=0,"",$L8),   ""        )</f>
        <v/>
      </c>
      <c r="BY8" s="7">
        <f t="shared" si="6"/>
        <v>0</v>
      </c>
      <c r="BZ8" s="7" t="str">
        <f t="shared" si="6"/>
        <v/>
      </c>
      <c r="CA8" s="7" t="str">
        <f t="shared" si="6"/>
        <v/>
      </c>
      <c r="CB8" s="7" t="str">
        <f t="shared" si="6"/>
        <v/>
      </c>
      <c r="CC8" s="7" t="str">
        <f t="shared" si="6"/>
        <v/>
      </c>
      <c r="CD8" s="7" t="str">
        <f t="shared" si="6"/>
        <v/>
      </c>
      <c r="CE8" s="7" t="str">
        <f t="shared" si="6"/>
        <v/>
      </c>
      <c r="CF8" s="7" t="str">
        <f t="shared" si="6"/>
        <v/>
      </c>
      <c r="CG8" s="7" t="str">
        <f t="shared" si="6"/>
        <v/>
      </c>
      <c r="CH8" s="7" t="str">
        <f t="shared" si="6"/>
        <v/>
      </c>
      <c r="CI8" s="7" t="str">
        <f t="shared" si="6"/>
        <v/>
      </c>
      <c r="CJ8" s="7" t="str">
        <f t="shared" si="6"/>
        <v/>
      </c>
      <c r="CK8" s="50" t="str">
        <f>IF(analyse!$G$18=bdd!$B8,IF(matiere=bdd!$D8,bdd!$G8,""),"")</f>
        <v/>
      </c>
      <c r="CL8" s="50" t="str">
        <f>IF(analyse!$G$18=bdd!$B8,IF(matiere=bdd!$D8,bdd!$G8,""),"")</f>
        <v/>
      </c>
      <c r="CM8" s="50">
        <f>IF(analyse!$G$18=bdd!$B8,IF(matiere=bdd!$D8,bdd!$G8,""),"")</f>
        <v>0</v>
      </c>
      <c r="CN8" s="50" t="str">
        <f>IF(analyse!$G$18=bdd!$B8,IF(matiere=bdd!$D8,bdd!$G8,""),"")</f>
        <v/>
      </c>
      <c r="CO8" s="50" t="str">
        <f>IF(analyse!$G$18=bdd!$B8,IF(matiere=bdd!$D8,bdd!$G8,""),"")</f>
        <v/>
      </c>
      <c r="CP8" s="50" t="str">
        <f>IF(analyse!$G$18=bdd!$B8,IF(matiere=bdd!$D8,bdd!$G8,""),"")</f>
        <v/>
      </c>
      <c r="CQ8" s="50" t="str">
        <f>IF(analyse!$G$18=bdd!$B8,IF(matiere=bdd!$D8,bdd!$G8,""),"")</f>
        <v/>
      </c>
      <c r="CR8" s="50" t="str">
        <f>IF(analyse!$G$18=bdd!$B8,IF(matiere=bdd!$D8,bdd!$G8,""),"")</f>
        <v/>
      </c>
      <c r="CS8" s="50" t="str">
        <f>IF(analyse!$G$18=bdd!$B8,IF(matiere=bdd!$D8,bdd!$G8,""),"")</f>
        <v/>
      </c>
      <c r="CT8" s="50" t="str">
        <f>IF(analyse!$G$18=bdd!$B8,IF(matiere=bdd!$D8,bdd!$G8,""),"")</f>
        <v/>
      </c>
    </row>
    <row r="9" spans="1:98" ht="13.5" customHeight="1">
      <c r="A9" s="30"/>
      <c r="B9" s="39" t="s">
        <v>47</v>
      </c>
      <c r="C9" s="40">
        <f t="shared" ref="C9:C53" si="8">C8+10</f>
        <v>41598</v>
      </c>
      <c r="D9" s="41" t="s">
        <v>4</v>
      </c>
      <c r="E9" s="41">
        <v>11</v>
      </c>
      <c r="F9" s="41">
        <v>20</v>
      </c>
      <c r="G9" s="3">
        <f t="shared" si="3"/>
        <v>11</v>
      </c>
      <c r="H9" s="52" t="s">
        <v>12</v>
      </c>
      <c r="I9" s="3">
        <f t="shared" si="4"/>
        <v>47</v>
      </c>
      <c r="J9" s="3" t="str">
        <f>CHOOSE(MONTH(C9),variables!$B$2,variables!$B$3,variables!$B$4,variables!$B$5,variables!$B$6,variables!$B$7,variables!$B$8,variables!$B$9,variables!$B$10,variables!$B$11,variables!$B$12,variables!$B$13)</f>
        <v>novembre</v>
      </c>
      <c r="K9" s="3">
        <f t="shared" si="5"/>
        <v>2013</v>
      </c>
      <c r="L9" s="8">
        <f>IF(variables!$C$2=1,G9,       IF($D9=analyse!$C$3,$G9,"")   )</f>
        <v>11</v>
      </c>
      <c r="M9" s="5" t="str">
        <f xml:space="preserve"> IF(variables!$F$3=$B9,      IF(N($J9=M$3)=0,"",$L9),   ""        )</f>
        <v/>
      </c>
      <c r="N9" s="5" t="str">
        <f xml:space="preserve"> IF(variables!$F$3=$B9,      IF(N($J9=N$3)=0,"",$L9),   ""        )</f>
        <v/>
      </c>
      <c r="O9" s="5">
        <f xml:space="preserve"> IF(variables!$F$3=$B9,      IF(N($J9=O$3)=0,"",$L9),   ""        )</f>
        <v>11</v>
      </c>
      <c r="P9" s="5" t="str">
        <f xml:space="preserve"> IF(variables!$F$3=$B9,      IF(N($J9=P$3)=0,"",$L9),   ""        )</f>
        <v/>
      </c>
      <c r="Q9" s="5" t="str">
        <f xml:space="preserve"> IF(variables!$F$3=$B9,      IF(N($J9=Q$3)=0,"",$L9),   ""        )</f>
        <v/>
      </c>
      <c r="R9" s="5" t="str">
        <f xml:space="preserve"> IF(variables!$F$3=$B9,      IF(N($J9=R$3)=0,"",$L9),   ""        )</f>
        <v/>
      </c>
      <c r="S9" s="5" t="str">
        <f xml:space="preserve"> IF(variables!$F$3=$B9,      IF(N($J9=S$3)=0,"",$L9),   ""        )</f>
        <v/>
      </c>
      <c r="T9" s="5" t="str">
        <f xml:space="preserve"> IF(variables!$F$3=$B9,      IF(N($J9=T$3)=0,"",$L9),   ""        )</f>
        <v/>
      </c>
      <c r="U9" s="5" t="str">
        <f xml:space="preserve"> IF(variables!$F$3=$B9,      IF(N($J9=U$3)=0,"",$L9),   ""        )</f>
        <v/>
      </c>
      <c r="V9" s="5" t="str">
        <f xml:space="preserve"> IF(variables!$F$3=$B9,      IF(N($J9=V$3)=0,"",$L9),   ""        )</f>
        <v/>
      </c>
      <c r="W9" s="5" t="str">
        <f xml:space="preserve"> IF(variables!$F$3=$B9,      IF(N($J9=W$3)=0,"",$L9),   ""        )</f>
        <v/>
      </c>
      <c r="X9" s="5" t="str">
        <f xml:space="preserve"> IF(variables!$F$3=$B9,      IF(N($J9=X$3)=0,"",$L9),   ""        )</f>
        <v/>
      </c>
      <c r="Y9" s="6" t="str">
        <f xml:space="preserve"> IF(variables!$F$3=$B9,      IF(N($I9=Y$3)=0,"",$L9),   ""        )</f>
        <v/>
      </c>
      <c r="Z9" s="6" t="str">
        <f xml:space="preserve"> IF(variables!$F$3=$B9,      IF(N($I9=Z$3)=0,"",$L9),   ""        )</f>
        <v/>
      </c>
      <c r="AA9" s="6" t="str">
        <f xml:space="preserve"> IF(variables!$F$3=$B9,      IF(N($I9=AA$3)=0,"",$L9),   ""        )</f>
        <v/>
      </c>
      <c r="AB9" s="6" t="str">
        <f xml:space="preserve"> IF(variables!$F$3=$B9,      IF(N($I9=AB$3)=0,"",$L9),   ""        )</f>
        <v/>
      </c>
      <c r="AC9" s="6" t="str">
        <f xml:space="preserve"> IF(variables!$F$3=$B9,      IF(N($I9=AC$3)=0,"",$L9),   ""        )</f>
        <v/>
      </c>
      <c r="AD9" s="6" t="str">
        <f xml:space="preserve"> IF(variables!$F$3=$B9,      IF(N($I9=AD$3)=0,"",$L9),   ""        )</f>
        <v/>
      </c>
      <c r="AE9" s="6" t="str">
        <f xml:space="preserve"> IF(variables!$F$3=$B9,      IF(N($I9=AE$3)=0,"",$L9),   ""        )</f>
        <v/>
      </c>
      <c r="AF9" s="6" t="str">
        <f xml:space="preserve"> IF(variables!$F$3=$B9,      IF(N($I9=AF$3)=0,"",$L9),   ""        )</f>
        <v/>
      </c>
      <c r="AG9" s="6" t="str">
        <f xml:space="preserve"> IF(variables!$F$3=$B9,      IF(N($I9=AG$3)=0,"",$L9),   ""        )</f>
        <v/>
      </c>
      <c r="AH9" s="6" t="str">
        <f xml:space="preserve"> IF(variables!$F$3=$B9,      IF(N($I9=AH$3)=0,"",$L9),   ""        )</f>
        <v/>
      </c>
      <c r="AI9" s="6" t="str">
        <f xml:space="preserve"> IF(variables!$F$3=$B9,      IF(N($I9=AI$3)=0,"",$L9),   ""        )</f>
        <v/>
      </c>
      <c r="AJ9" s="6" t="str">
        <f xml:space="preserve"> IF(variables!$F$3=$B9,      IF(N($I9=AJ$3)=0,"",$L9),   ""        )</f>
        <v/>
      </c>
      <c r="AK9" s="6" t="str">
        <f xml:space="preserve"> IF(variables!$F$3=$B9,      IF(N($I9=AK$3)=0,"",$L9),   ""        )</f>
        <v/>
      </c>
      <c r="AL9" s="6">
        <f xml:space="preserve"> IF(variables!$F$3=$B9,      IF(N($I9=AL$3)=0,"",$L9),   ""        )</f>
        <v>11</v>
      </c>
      <c r="AM9" s="6" t="str">
        <f xml:space="preserve"> IF(variables!$F$3=$B9,      IF(N($I9=AM$3)=0,"",$L9),   ""        )</f>
        <v/>
      </c>
      <c r="AN9" s="6" t="str">
        <f xml:space="preserve"> IF(variables!$F$3=$B9,      IF(N($I9=AN$3)=0,"",$L9),   ""        )</f>
        <v/>
      </c>
      <c r="AO9" s="6" t="str">
        <f xml:space="preserve"> IF(variables!$F$3=$B9,      IF(N($I9=AO$3)=0,"",$L9),   ""        )</f>
        <v/>
      </c>
      <c r="AP9" s="6" t="str">
        <f xml:space="preserve"> IF(variables!$F$3=$B9,      IF(N($J9=AP$3)=0,"",$L9),   ""        )</f>
        <v/>
      </c>
      <c r="AQ9" s="6" t="str">
        <f xml:space="preserve"> IF(variables!$F$3=$B9,      IF(N($J9=AQ$3)=0,"",$L9),   ""        )</f>
        <v/>
      </c>
      <c r="AR9" s="6" t="str">
        <f xml:space="preserve"> IF(variables!$F$3=$B9,      IF(N($J9=AR$3)=0,"",$L9),   ""        )</f>
        <v/>
      </c>
      <c r="AS9" s="6" t="str">
        <f xml:space="preserve"> IF(variables!$F$3=$B9,      IF(N($J9=AS$3)=0,"",$L9),   ""        )</f>
        <v/>
      </c>
      <c r="AT9" s="6" t="str">
        <f xml:space="preserve"> IF(variables!$F$3=$B9,      IF(N($J9=AT$3)=0,"",$L9),   ""        )</f>
        <v/>
      </c>
      <c r="AU9" s="6" t="str">
        <f xml:space="preserve"> IF(variables!$F$3=$B9,      IF(N($J9=AU$3)=0,"",$L9),   ""        )</f>
        <v/>
      </c>
      <c r="AV9" s="6" t="str">
        <f xml:space="preserve"> IF(variables!$F$3=$B9,      IF(N($J9=AV$3)=0,"",$L9),   ""        )</f>
        <v/>
      </c>
      <c r="AW9" s="6" t="str">
        <f xml:space="preserve"> IF(variables!$F$3=$B9,      IF(N($J9=AW$3)=0,"",$L9),   ""        )</f>
        <v/>
      </c>
      <c r="AX9" s="6" t="str">
        <f xml:space="preserve"> IF(variables!$F$3=$B9,      IF(N($J9=AX$3)=0,"",$L9),   ""        )</f>
        <v/>
      </c>
      <c r="AY9" s="6" t="str">
        <f xml:space="preserve"> IF(variables!$F$3=$B9,      IF(N($J9=AY$3)=0,"",$L9),   ""        )</f>
        <v/>
      </c>
      <c r="AZ9" s="6" t="str">
        <f xml:space="preserve"> IF(variables!$F$3=$B9,      IF(N($J9=AZ$3)=0,"",$L9),   ""        )</f>
        <v/>
      </c>
      <c r="BA9" s="6" t="str">
        <f xml:space="preserve"> IF(variables!$F$3=$B9,      IF(N($J9=BA$3)=0,"",$L9),   ""        )</f>
        <v/>
      </c>
      <c r="BB9" s="6" t="str">
        <f xml:space="preserve"> IF(variables!$F$3=$B9,      IF(N($J9=BB$3)=0,"",$L9),   ""        )</f>
        <v/>
      </c>
      <c r="BC9" s="6" t="str">
        <f xml:space="preserve"> IF(variables!$F$3=$B9,      IF(N($J9=BC$3)=0,"",$L9),   ""        )</f>
        <v/>
      </c>
      <c r="BD9" s="6" t="str">
        <f xml:space="preserve"> IF(variables!$F$3=$B9,      IF(N($J9=BD$3)=0,"",$L9),   ""        )</f>
        <v/>
      </c>
      <c r="BE9" s="6" t="str">
        <f xml:space="preserve"> IF(variables!$F$3=$B9,      IF(N($J9=BE$3)=0,"",$L9),   ""        )</f>
        <v/>
      </c>
      <c r="BF9" s="6" t="str">
        <f xml:space="preserve"> IF(variables!$F$3=$B9,      IF(N($J9=BF$3)=0,"",$L9),   ""        )</f>
        <v/>
      </c>
      <c r="BG9" s="6" t="str">
        <f xml:space="preserve"> IF(variables!$F$3=$B9,      IF(N($J9=BG$3)=0,"",$L9),   ""        )</f>
        <v/>
      </c>
      <c r="BH9" s="6" t="str">
        <f xml:space="preserve"> IF(variables!$F$3=$B9,      IF(N($J9=BH$3)=0,"",$L9),   ""        )</f>
        <v/>
      </c>
      <c r="BI9" s="6" t="str">
        <f xml:space="preserve"> IF(variables!$F$3=$B9,      IF(N($J9=BI$3)=0,"",$L9),   ""        )</f>
        <v/>
      </c>
      <c r="BJ9" s="6" t="str">
        <f xml:space="preserve"> IF(variables!$F$3=$B9,      IF(N($J9=BJ$3)=0,"",$L9),   ""        )</f>
        <v/>
      </c>
      <c r="BK9" s="6" t="str">
        <f xml:space="preserve"> IF(variables!$F$3=$B9,      IF(N($J9=BK$3)=0,"",$L9),   ""        )</f>
        <v/>
      </c>
      <c r="BL9" s="6" t="str">
        <f xml:space="preserve"> IF(variables!$F$3=$B9,      IF(N($J9=BL$3)=0,"",$L9),   ""        )</f>
        <v/>
      </c>
      <c r="BM9" s="6" t="str">
        <f xml:space="preserve"> IF(variables!$F$3=$B9,      IF(N($J9=BM$3)=0,"",$L9),   ""        )</f>
        <v/>
      </c>
      <c r="BN9" s="6" t="str">
        <f xml:space="preserve"> IF(variables!$F$3=$B9,      IF(N($J9=BN$3)=0,"",$L9),   ""        )</f>
        <v/>
      </c>
      <c r="BO9" s="6" t="str">
        <f xml:space="preserve"> IF(variables!$F$3=$B9,      IF(N($J9=BO$3)=0,"",$L9),   ""        )</f>
        <v/>
      </c>
      <c r="BP9" s="6" t="str">
        <f xml:space="preserve"> IF(variables!$F$3=$B9,      IF(N($J9=BP$3)=0,"",$L9),   ""        )</f>
        <v/>
      </c>
      <c r="BQ9" s="6" t="str">
        <f xml:space="preserve"> IF(variables!$F$3=$B9,      IF(N($J9=BQ$3)=0,"",$L9),   ""        )</f>
        <v/>
      </c>
      <c r="BR9" s="6" t="str">
        <f xml:space="preserve"> IF(variables!$F$3=$B9,      IF(N($J9=BR$3)=0,"",$L9),   ""        )</f>
        <v/>
      </c>
      <c r="BS9" s="6" t="str">
        <f xml:space="preserve"> IF(variables!$F$3=$B9,      IF(N($J9=BS$3)=0,"",$L9),   ""        )</f>
        <v/>
      </c>
      <c r="BT9" s="6" t="str">
        <f xml:space="preserve"> IF(variables!$F$3=$B9,      IF(N($J9=BT$3)=0,"",$L9),   ""        )</f>
        <v/>
      </c>
      <c r="BU9" s="6" t="str">
        <f xml:space="preserve"> IF(variables!$F$3=$B9,      IF(N($J9=BU$3)=0,"",$L9),   ""        )</f>
        <v/>
      </c>
      <c r="BV9" s="6" t="str">
        <f xml:space="preserve"> IF(variables!$F$3=$B9,      IF(N($J9=BV$3)=0,"",$L9),   ""        )</f>
        <v/>
      </c>
      <c r="BW9" s="6" t="str">
        <f xml:space="preserve"> IF(variables!$F$3=$B9,      IF(N($J9=BW$3)=0,"",$L9),   ""        )</f>
        <v/>
      </c>
      <c r="BX9" s="6" t="str">
        <f xml:space="preserve"> IF(variables!$F$3=$B9,      IF(N($J9=BX$3)=0,"",$L9),   ""        )</f>
        <v/>
      </c>
      <c r="BY9" s="7">
        <f t="shared" si="6"/>
        <v>11</v>
      </c>
      <c r="BZ9" s="7" t="str">
        <f t="shared" si="6"/>
        <v/>
      </c>
      <c r="CA9" s="7" t="str">
        <f t="shared" si="6"/>
        <v/>
      </c>
      <c r="CB9" s="7" t="str">
        <f t="shared" si="6"/>
        <v/>
      </c>
      <c r="CC9" s="7" t="str">
        <f t="shared" si="6"/>
        <v/>
      </c>
      <c r="CD9" s="7" t="str">
        <f t="shared" si="6"/>
        <v/>
      </c>
      <c r="CE9" s="7" t="str">
        <f t="shared" si="6"/>
        <v/>
      </c>
      <c r="CF9" s="7" t="str">
        <f t="shared" si="6"/>
        <v/>
      </c>
      <c r="CG9" s="7" t="str">
        <f t="shared" si="6"/>
        <v/>
      </c>
      <c r="CH9" s="7" t="str">
        <f t="shared" si="6"/>
        <v/>
      </c>
      <c r="CI9" s="7" t="str">
        <f t="shared" si="6"/>
        <v/>
      </c>
      <c r="CJ9" s="7" t="str">
        <f t="shared" si="6"/>
        <v/>
      </c>
      <c r="CK9" s="50" t="str">
        <f>IF(analyse!$G$18=bdd!$B9,IF(matiere=bdd!$D9,bdd!$G9,""),"")</f>
        <v/>
      </c>
      <c r="CL9" s="50" t="str">
        <f>IF(analyse!$G$18=bdd!$B9,IF(matiere=bdd!$D9,bdd!$G9,""),"")</f>
        <v/>
      </c>
      <c r="CM9" s="50" t="str">
        <f>IF(analyse!$G$18=bdd!$B9,IF(matiere=bdd!$D9,bdd!$G9,""),"")</f>
        <v/>
      </c>
      <c r="CN9" s="50" t="str">
        <f>IF(analyse!$G$18=bdd!$B9,IF(matiere=bdd!$D9,bdd!$G9,""),"")</f>
        <v/>
      </c>
      <c r="CO9" s="50">
        <f>IF(analyse!$G$18=bdd!$B9,IF(matiere=bdd!$D9,bdd!$G9,""),"")</f>
        <v>11</v>
      </c>
      <c r="CP9" s="50" t="str">
        <f>IF(analyse!$G$18=bdd!$B9,IF(matiere=bdd!$D9,bdd!$G9,""),"")</f>
        <v/>
      </c>
      <c r="CQ9" s="50" t="str">
        <f>IF(analyse!$G$18=bdd!$B9,IF(matiere=bdd!$D9,bdd!$G9,""),"")</f>
        <v/>
      </c>
      <c r="CR9" s="50" t="str">
        <f>IF(analyse!$G$18=bdd!$B9,IF(matiere=bdd!$D9,bdd!$G9,""),"")</f>
        <v/>
      </c>
      <c r="CS9" s="50" t="str">
        <f>IF(analyse!$G$18=bdd!$B9,IF(matiere=bdd!$D9,bdd!$G9,""),"")</f>
        <v/>
      </c>
      <c r="CT9" s="50" t="str">
        <f>IF(analyse!$G$18=bdd!$B9,IF(matiere=bdd!$D9,bdd!$G9,""),"")</f>
        <v/>
      </c>
    </row>
    <row r="10" spans="1:98" ht="13.5" customHeight="1">
      <c r="A10" s="30"/>
      <c r="B10" s="39" t="s">
        <v>47</v>
      </c>
      <c r="C10" s="40">
        <f t="shared" si="8"/>
        <v>41608</v>
      </c>
      <c r="D10" s="41" t="s">
        <v>5</v>
      </c>
      <c r="E10" s="41">
        <v>4</v>
      </c>
      <c r="F10" s="41">
        <v>10</v>
      </c>
      <c r="G10" s="3">
        <f t="shared" si="3"/>
        <v>8</v>
      </c>
      <c r="H10" s="52" t="s">
        <v>31</v>
      </c>
      <c r="I10" s="3">
        <f t="shared" si="4"/>
        <v>48</v>
      </c>
      <c r="J10" s="3" t="str">
        <f>CHOOSE(MONTH(C10),variables!$B$2,variables!$B$3,variables!$B$4,variables!$B$5,variables!$B$6,variables!$B$7,variables!$B$8,variables!$B$9,variables!$B$10,variables!$B$11,variables!$B$12,variables!$B$13)</f>
        <v>novembre</v>
      </c>
      <c r="K10" s="3">
        <f t="shared" si="5"/>
        <v>2013</v>
      </c>
      <c r="L10" s="8">
        <f>IF(variables!$C$2=1,G10,       IF($D10=analyse!$C$3,$G10,"")   )</f>
        <v>8</v>
      </c>
      <c r="M10" s="5" t="str">
        <f xml:space="preserve"> IF(variables!$F$3=$B10,      IF(N($J10=M$3)=0,"",$L10),   ""        )</f>
        <v/>
      </c>
      <c r="N10" s="5" t="str">
        <f xml:space="preserve"> IF(variables!$F$3=$B10,      IF(N($J10=N$3)=0,"",$L10),   ""        )</f>
        <v/>
      </c>
      <c r="O10" s="5">
        <f xml:space="preserve"> IF(variables!$F$3=$B10,      IF(N($J10=O$3)=0,"",$L10),   ""        )</f>
        <v>8</v>
      </c>
      <c r="P10" s="5" t="str">
        <f xml:space="preserve"> IF(variables!$F$3=$B10,      IF(N($J10=P$3)=0,"",$L10),   ""        )</f>
        <v/>
      </c>
      <c r="Q10" s="5" t="str">
        <f xml:space="preserve"> IF(variables!$F$3=$B10,      IF(N($J10=Q$3)=0,"",$L10),   ""        )</f>
        <v/>
      </c>
      <c r="R10" s="5" t="str">
        <f xml:space="preserve"> IF(variables!$F$3=$B10,      IF(N($J10=R$3)=0,"",$L10),   ""        )</f>
        <v/>
      </c>
      <c r="S10" s="5" t="str">
        <f xml:space="preserve"> IF(variables!$F$3=$B10,      IF(N($J10=S$3)=0,"",$L10),   ""        )</f>
        <v/>
      </c>
      <c r="T10" s="5" t="str">
        <f xml:space="preserve"> IF(variables!$F$3=$B10,      IF(N($J10=T$3)=0,"",$L10),   ""        )</f>
        <v/>
      </c>
      <c r="U10" s="5" t="str">
        <f xml:space="preserve"> IF(variables!$F$3=$B10,      IF(N($J10=U$3)=0,"",$L10),   ""        )</f>
        <v/>
      </c>
      <c r="V10" s="5" t="str">
        <f xml:space="preserve"> IF(variables!$F$3=$B10,      IF(N($J10=V$3)=0,"",$L10),   ""        )</f>
        <v/>
      </c>
      <c r="W10" s="5" t="str">
        <f xml:space="preserve"> IF(variables!$F$3=$B10,      IF(N($J10=W$3)=0,"",$L10),   ""        )</f>
        <v/>
      </c>
      <c r="X10" s="5" t="str">
        <f xml:space="preserve"> IF(variables!$F$3=$B10,      IF(N($J10=X$3)=0,"",$L10),   ""        )</f>
        <v/>
      </c>
      <c r="Y10" s="6" t="str">
        <f xml:space="preserve"> IF(variables!$F$3=$B10,      IF(N($I10=Y$3)=0,"",$L10),   ""        )</f>
        <v/>
      </c>
      <c r="Z10" s="6" t="str">
        <f xml:space="preserve"> IF(variables!$F$3=$B10,      IF(N($I10=Z$3)=0,"",$L10),   ""        )</f>
        <v/>
      </c>
      <c r="AA10" s="6" t="str">
        <f xml:space="preserve"> IF(variables!$F$3=$B10,      IF(N($I10=AA$3)=0,"",$L10),   ""        )</f>
        <v/>
      </c>
      <c r="AB10" s="6" t="str">
        <f xml:space="preserve"> IF(variables!$F$3=$B10,      IF(N($I10=AB$3)=0,"",$L10),   ""        )</f>
        <v/>
      </c>
      <c r="AC10" s="6" t="str">
        <f xml:space="preserve"> IF(variables!$F$3=$B10,      IF(N($I10=AC$3)=0,"",$L10),   ""        )</f>
        <v/>
      </c>
      <c r="AD10" s="6" t="str">
        <f xml:space="preserve"> IF(variables!$F$3=$B10,      IF(N($I10=AD$3)=0,"",$L10),   ""        )</f>
        <v/>
      </c>
      <c r="AE10" s="6" t="str">
        <f xml:space="preserve"> IF(variables!$F$3=$B10,      IF(N($I10=AE$3)=0,"",$L10),   ""        )</f>
        <v/>
      </c>
      <c r="AF10" s="6" t="str">
        <f xml:space="preserve"> IF(variables!$F$3=$B10,      IF(N($I10=AF$3)=0,"",$L10),   ""        )</f>
        <v/>
      </c>
      <c r="AG10" s="6" t="str">
        <f xml:space="preserve"> IF(variables!$F$3=$B10,      IF(N($I10=AG$3)=0,"",$L10),   ""        )</f>
        <v/>
      </c>
      <c r="AH10" s="6" t="str">
        <f xml:space="preserve"> IF(variables!$F$3=$B10,      IF(N($I10=AH$3)=0,"",$L10),   ""        )</f>
        <v/>
      </c>
      <c r="AI10" s="6" t="str">
        <f xml:space="preserve"> IF(variables!$F$3=$B10,      IF(N($I10=AI$3)=0,"",$L10),   ""        )</f>
        <v/>
      </c>
      <c r="AJ10" s="6" t="str">
        <f xml:space="preserve"> IF(variables!$F$3=$B10,      IF(N($I10=AJ$3)=0,"",$L10),   ""        )</f>
        <v/>
      </c>
      <c r="AK10" s="6" t="str">
        <f xml:space="preserve"> IF(variables!$F$3=$B10,      IF(N($I10=AK$3)=0,"",$L10),   ""        )</f>
        <v/>
      </c>
      <c r="AL10" s="6" t="str">
        <f xml:space="preserve"> IF(variables!$F$3=$B10,      IF(N($I10=AL$3)=0,"",$L10),   ""        )</f>
        <v/>
      </c>
      <c r="AM10" s="6">
        <f xml:space="preserve"> IF(variables!$F$3=$B10,      IF(N($I10=AM$3)=0,"",$L10),   ""        )</f>
        <v>8</v>
      </c>
      <c r="AN10" s="6" t="str">
        <f xml:space="preserve"> IF(variables!$F$3=$B10,      IF(N($I10=AN$3)=0,"",$L10),   ""        )</f>
        <v/>
      </c>
      <c r="AO10" s="6" t="str">
        <f xml:space="preserve"> IF(variables!$F$3=$B10,      IF(N($I10=AO$3)=0,"",$L10),   ""        )</f>
        <v/>
      </c>
      <c r="AP10" s="6" t="str">
        <f xml:space="preserve"> IF(variables!$F$3=$B10,      IF(N($I10=AP$3)=0,"",$L10),   ""        )</f>
        <v/>
      </c>
      <c r="AQ10" s="6" t="str">
        <f xml:space="preserve"> IF(variables!$F$3=$B10,      IF(N($I10=AQ$3)=0,"",$L10),   ""        )</f>
        <v/>
      </c>
      <c r="AR10" s="6" t="str">
        <f xml:space="preserve"> IF(variables!$F$3=$B10,      IF(N($I10=AR$3)=0,"",$L10),   ""        )</f>
        <v/>
      </c>
      <c r="AS10" s="6" t="str">
        <f xml:space="preserve"> IF(variables!$F$3=$B10,      IF(N($I10=AS$3)=0,"",$L10),   ""        )</f>
        <v/>
      </c>
      <c r="AT10" s="6" t="str">
        <f xml:space="preserve"> IF(variables!$F$3=$B10,      IF(N($I10=AT$3)=0,"",$L10),   ""        )</f>
        <v/>
      </c>
      <c r="AU10" s="6" t="str">
        <f xml:space="preserve"> IF(variables!$F$3=$B10,      IF(N($I10=AU$3)=0,"",$L10),   ""        )</f>
        <v/>
      </c>
      <c r="AV10" s="6" t="str">
        <f xml:space="preserve"> IF(variables!$F$3=$B10,      IF(N($I10=AV$3)=0,"",$L10),   ""        )</f>
        <v/>
      </c>
      <c r="AW10" s="6" t="str">
        <f xml:space="preserve"> IF(variables!$F$3=$B10,      IF(N($I10=AW$3)=0,"",$L10),   ""        )</f>
        <v/>
      </c>
      <c r="AX10" s="6" t="str">
        <f xml:space="preserve"> IF(variables!$F$3=$B10,      IF(N($I10=AX$3)=0,"",$L10),   ""        )</f>
        <v/>
      </c>
      <c r="AY10" s="6" t="str">
        <f xml:space="preserve"> IF(variables!$F$3=$B10,      IF(N($I10=AY$3)=0,"",$L10),   ""        )</f>
        <v/>
      </c>
      <c r="AZ10" s="6" t="str">
        <f xml:space="preserve"> IF(variables!$F$3=$B10,      IF(N($I10=AZ$3)=0,"",$L10),   ""        )</f>
        <v/>
      </c>
      <c r="BA10" s="6" t="str">
        <f xml:space="preserve"> IF(variables!$F$3=$B10,      IF(N($I10=BA$3)=0,"",$L10),   ""        )</f>
        <v/>
      </c>
      <c r="BB10" s="6" t="str">
        <f xml:space="preserve"> IF(variables!$F$3=$B10,      IF(N($I10=BB$3)=0,"",$L10),   ""        )</f>
        <v/>
      </c>
      <c r="BC10" s="6" t="str">
        <f xml:space="preserve"> IF(variables!$F$3=$B10,      IF(N($I10=BC$3)=0,"",$L10),   ""        )</f>
        <v/>
      </c>
      <c r="BD10" s="6" t="str">
        <f xml:space="preserve"> IF(variables!$F$3=$B10,      IF(N($I10=BD$3)=0,"",$L10),   ""        )</f>
        <v/>
      </c>
      <c r="BE10" s="6" t="str">
        <f xml:space="preserve"> IF(variables!$F$3=$B10,      IF(N($I10=BE$3)=0,"",$L10),   ""        )</f>
        <v/>
      </c>
      <c r="BF10" s="6" t="str">
        <f xml:space="preserve"> IF(variables!$F$3=$B10,      IF(N($I10=BF$3)=0,"",$L10),   ""        )</f>
        <v/>
      </c>
      <c r="BG10" s="6" t="str">
        <f xml:space="preserve"> IF(variables!$F$3=$B10,      IF(N($I10=BG$3)=0,"",$L10),   ""        )</f>
        <v/>
      </c>
      <c r="BH10" s="6" t="str">
        <f xml:space="preserve"> IF(variables!$F$3=$B10,      IF(N($I10=BH$3)=0,"",$L10),   ""        )</f>
        <v/>
      </c>
      <c r="BI10" s="6" t="str">
        <f xml:space="preserve"> IF(variables!$F$3=$B10,      IF(N($I10=BI$3)=0,"",$L10),   ""        )</f>
        <v/>
      </c>
      <c r="BJ10" s="6" t="str">
        <f xml:space="preserve"> IF(variables!$F$3=$B10,      IF(N($I10=BJ$3)=0,"",$L10),   ""        )</f>
        <v/>
      </c>
      <c r="BK10" s="6" t="str">
        <f xml:space="preserve"> IF(variables!$F$3=$B10,      IF(N($I10=BK$3)=0,"",$L10),   ""        )</f>
        <v/>
      </c>
      <c r="BL10" s="6" t="str">
        <f xml:space="preserve"> IF(variables!$F$3=$B10,      IF(N($I10=BL$3)=0,"",$L10),   ""        )</f>
        <v/>
      </c>
      <c r="BM10" s="6" t="str">
        <f xml:space="preserve"> IF(variables!$F$3=$B10,      IF(N($I10=BM$3)=0,"",$L10),   ""        )</f>
        <v/>
      </c>
      <c r="BN10" s="6" t="str">
        <f xml:space="preserve"> IF(variables!$F$3=$B10,      IF(N($I10=BN$3)=0,"",$L10),   ""        )</f>
        <v/>
      </c>
      <c r="BO10" s="6" t="str">
        <f xml:space="preserve"> IF(variables!$F$3=$B10,      IF(N($I10=BO$3)=0,"",$L10),   ""        )</f>
        <v/>
      </c>
      <c r="BP10" s="6" t="str">
        <f xml:space="preserve"> IF(variables!$F$3=$B10,      IF(N($I10=BP$3)=0,"",$L10),   ""        )</f>
        <v/>
      </c>
      <c r="BQ10" s="6" t="str">
        <f xml:space="preserve"> IF(variables!$F$3=$B10,      IF(N($I10=BQ$3)=0,"",$L10),   ""        )</f>
        <v/>
      </c>
      <c r="BR10" s="6" t="str">
        <f xml:space="preserve"> IF(variables!$F$3=$B10,      IF(N($I10=BR$3)=0,"",$L10),   ""        )</f>
        <v/>
      </c>
      <c r="BS10" s="6" t="str">
        <f xml:space="preserve"> IF(variables!$F$3=$B10,      IF(N($I10=BS$3)=0,"",$L10),   ""        )</f>
        <v/>
      </c>
      <c r="BT10" s="6" t="str">
        <f xml:space="preserve"> IF(variables!$F$3=$B10,      IF(N($I10=BT$3)=0,"",$L10),   ""        )</f>
        <v/>
      </c>
      <c r="BU10" s="6" t="str">
        <f xml:space="preserve"> IF(variables!$F$3=$B10,      IF(N($I10=BU$3)=0,"",$L10),   ""        )</f>
        <v/>
      </c>
      <c r="BV10" s="6" t="str">
        <f xml:space="preserve"> IF(variables!$F$3=$B10,      IF(N($I10=BV$3)=0,"",$L10),   ""        )</f>
        <v/>
      </c>
      <c r="BW10" s="6" t="str">
        <f xml:space="preserve"> IF(variables!$F$3=$B10,      IF(N($I10=BW$3)=0,"",$L10),   ""        )</f>
        <v/>
      </c>
      <c r="BX10" s="6" t="str">
        <f xml:space="preserve"> IF(variables!$F$3=$B10,      IF(N($I10=BX$3)=0,"",$L10),   ""        )</f>
        <v/>
      </c>
      <c r="BY10" s="7">
        <f t="shared" si="6"/>
        <v>8</v>
      </c>
      <c r="BZ10" s="7" t="str">
        <f t="shared" si="6"/>
        <v/>
      </c>
      <c r="CA10" s="7" t="str">
        <f t="shared" si="6"/>
        <v/>
      </c>
      <c r="CB10" s="7" t="str">
        <f t="shared" si="6"/>
        <v/>
      </c>
      <c r="CC10" s="7" t="str">
        <f t="shared" si="6"/>
        <v/>
      </c>
      <c r="CD10" s="7" t="str">
        <f t="shared" si="6"/>
        <v/>
      </c>
      <c r="CE10" s="7" t="str">
        <f t="shared" si="6"/>
        <v/>
      </c>
      <c r="CF10" s="7" t="str">
        <f t="shared" si="6"/>
        <v/>
      </c>
      <c r="CG10" s="7" t="str">
        <f t="shared" si="6"/>
        <v/>
      </c>
      <c r="CH10" s="7" t="str">
        <f t="shared" si="6"/>
        <v/>
      </c>
      <c r="CI10" s="7" t="str">
        <f t="shared" si="6"/>
        <v/>
      </c>
      <c r="CJ10" s="7" t="str">
        <f t="shared" si="6"/>
        <v/>
      </c>
      <c r="CK10" s="50" t="str">
        <f>IF(analyse!$G$18=bdd!$B10,IF(matiere=bdd!$D10,bdd!$G10,""),"")</f>
        <v/>
      </c>
      <c r="CL10" s="50" t="str">
        <f>IF(analyse!$G$18=bdd!$B10,IF(matiere=bdd!$D10,bdd!$G10,""),"")</f>
        <v/>
      </c>
      <c r="CM10" s="50" t="str">
        <f>IF(analyse!$G$18=bdd!$B10,IF(matiere=bdd!$D10,bdd!$G10,""),"")</f>
        <v/>
      </c>
      <c r="CN10" s="50" t="str">
        <f>IF(analyse!$G$18=bdd!$B10,IF(matiere=bdd!$D10,bdd!$G10,""),"")</f>
        <v/>
      </c>
      <c r="CO10" s="50" t="str">
        <f>IF(analyse!$G$18=bdd!$B10,IF(matiere=bdd!$D10,bdd!$G10,""),"")</f>
        <v/>
      </c>
      <c r="CP10" s="50" t="str">
        <f>IF(analyse!$G$18=bdd!$B10,IF(matiere=bdd!$D10,bdd!$G10,""),"")</f>
        <v/>
      </c>
      <c r="CQ10" s="50">
        <f>IF(analyse!$G$18=bdd!$B10,IF(matiere=bdd!$D10,bdd!$G10,""),"")</f>
        <v>8</v>
      </c>
      <c r="CR10" s="50" t="str">
        <f>IF(analyse!$G$18=bdd!$B10,IF(matiere=bdd!$D10,bdd!$G10,""),"")</f>
        <v/>
      </c>
      <c r="CS10" s="50" t="str">
        <f>IF(analyse!$G$18=bdd!$B10,IF(matiere=bdd!$D10,bdd!$G10,""),"")</f>
        <v/>
      </c>
      <c r="CT10" s="50" t="str">
        <f>IF(analyse!$G$18=bdd!$B10,IF(matiere=bdd!$D10,bdd!$G10,""),"")</f>
        <v/>
      </c>
    </row>
    <row r="11" spans="1:98" ht="13.5" customHeight="1">
      <c r="A11" s="30"/>
      <c r="B11" s="39" t="s">
        <v>47</v>
      </c>
      <c r="C11" s="40">
        <f t="shared" si="8"/>
        <v>41618</v>
      </c>
      <c r="D11" s="41" t="s">
        <v>1</v>
      </c>
      <c r="E11" s="41">
        <v>14</v>
      </c>
      <c r="F11" s="41">
        <v>20</v>
      </c>
      <c r="G11" s="3">
        <f t="shared" si="3"/>
        <v>14</v>
      </c>
      <c r="H11" s="52" t="s">
        <v>31</v>
      </c>
      <c r="I11" s="3">
        <f t="shared" si="4"/>
        <v>50</v>
      </c>
      <c r="J11" s="3" t="str">
        <f>CHOOSE(MONTH(C11),variables!$B$2,variables!$B$3,variables!$B$4,variables!$B$5,variables!$B$6,variables!$B$7,variables!$B$8,variables!$B$9,variables!$B$10,variables!$B$11,variables!$B$12,variables!$B$13)</f>
        <v>décembre</v>
      </c>
      <c r="K11" s="3">
        <f t="shared" si="5"/>
        <v>2013</v>
      </c>
      <c r="L11" s="8">
        <f>IF(variables!$C$2=1,G11,       IF($D11=analyse!$C$3,$G11,"")   )</f>
        <v>14</v>
      </c>
      <c r="M11" s="5" t="str">
        <f xml:space="preserve"> IF(variables!$F$3=$B11,      IF(N($J11=M$3)=0,"",$L11),   ""        )</f>
        <v/>
      </c>
      <c r="N11" s="5" t="str">
        <f xml:space="preserve"> IF(variables!$F$3=$B11,      IF(N($J11=N$3)=0,"",$L11),   ""        )</f>
        <v/>
      </c>
      <c r="O11" s="5" t="str">
        <f xml:space="preserve"> IF(variables!$F$3=$B11,      IF(N($J11=O$3)=0,"",$L11),   ""        )</f>
        <v/>
      </c>
      <c r="P11" s="5">
        <f xml:space="preserve"> IF(variables!$F$3=$B11,      IF(N($J11=P$3)=0,"",$L11),   ""        )</f>
        <v>14</v>
      </c>
      <c r="Q11" s="5" t="str">
        <f xml:space="preserve"> IF(variables!$F$3=$B11,      IF(N($J11=Q$3)=0,"",$L11),   ""        )</f>
        <v/>
      </c>
      <c r="R11" s="5" t="str">
        <f xml:space="preserve"> IF(variables!$F$3=$B11,      IF(N($J11=R$3)=0,"",$L11),   ""        )</f>
        <v/>
      </c>
      <c r="S11" s="5" t="str">
        <f xml:space="preserve"> IF(variables!$F$3=$B11,      IF(N($J11=S$3)=0,"",$L11),   ""        )</f>
        <v/>
      </c>
      <c r="T11" s="5" t="str">
        <f xml:space="preserve"> IF(variables!$F$3=$B11,      IF(N($J11=T$3)=0,"",$L11),   ""        )</f>
        <v/>
      </c>
      <c r="U11" s="5" t="str">
        <f xml:space="preserve"> IF(variables!$F$3=$B11,      IF(N($J11=U$3)=0,"",$L11),   ""        )</f>
        <v/>
      </c>
      <c r="V11" s="5" t="str">
        <f xml:space="preserve"> IF(variables!$F$3=$B11,      IF(N($J11=V$3)=0,"",$L11),   ""        )</f>
        <v/>
      </c>
      <c r="W11" s="5" t="str">
        <f xml:space="preserve"> IF(variables!$F$3=$B11,      IF(N($J11=W$3)=0,"",$L11),   ""        )</f>
        <v/>
      </c>
      <c r="X11" s="5" t="str">
        <f xml:space="preserve"> IF(variables!$F$3=$B11,      IF(N($J11=X$3)=0,"",$L11),   ""        )</f>
        <v/>
      </c>
      <c r="Y11" s="6" t="str">
        <f xml:space="preserve"> IF(variables!$F$3=$B11,      IF(N($I11=Y$3)=0,"",$L11),   ""        )</f>
        <v/>
      </c>
      <c r="Z11" s="6" t="str">
        <f xml:space="preserve"> IF(variables!$F$3=$B11,      IF(N($I11=Z$3)=0,"",$L11),   ""        )</f>
        <v/>
      </c>
      <c r="AA11" s="6" t="str">
        <f xml:space="preserve"> IF(variables!$F$3=$B11,      IF(N($I11=AA$3)=0,"",$L11),   ""        )</f>
        <v/>
      </c>
      <c r="AB11" s="6" t="str">
        <f xml:space="preserve"> IF(variables!$F$3=$B11,      IF(N($I11=AB$3)=0,"",$L11),   ""        )</f>
        <v/>
      </c>
      <c r="AC11" s="6" t="str">
        <f xml:space="preserve"> IF(variables!$F$3=$B11,      IF(N($I11=AC$3)=0,"",$L11),   ""        )</f>
        <v/>
      </c>
      <c r="AD11" s="6" t="str">
        <f xml:space="preserve"> IF(variables!$F$3=$B11,      IF(N($I11=AD$3)=0,"",$L11),   ""        )</f>
        <v/>
      </c>
      <c r="AE11" s="6" t="str">
        <f xml:space="preserve"> IF(variables!$F$3=$B11,      IF(N($I11=AE$3)=0,"",$L11),   ""        )</f>
        <v/>
      </c>
      <c r="AF11" s="6" t="str">
        <f xml:space="preserve"> IF(variables!$F$3=$B11,      IF(N($I11=AF$3)=0,"",$L11),   ""        )</f>
        <v/>
      </c>
      <c r="AG11" s="6" t="str">
        <f xml:space="preserve"> IF(variables!$F$3=$B11,      IF(N($I11=AG$3)=0,"",$L11),   ""        )</f>
        <v/>
      </c>
      <c r="AH11" s="6" t="str">
        <f xml:space="preserve"> IF(variables!$F$3=$B11,      IF(N($I11=AH$3)=0,"",$L11),   ""        )</f>
        <v/>
      </c>
      <c r="AI11" s="6" t="str">
        <f xml:space="preserve"> IF(variables!$F$3=$B11,      IF(N($I11=AI$3)=0,"",$L11),   ""        )</f>
        <v/>
      </c>
      <c r="AJ11" s="6" t="str">
        <f xml:space="preserve"> IF(variables!$F$3=$B11,      IF(N($I11=AJ$3)=0,"",$L11),   ""        )</f>
        <v/>
      </c>
      <c r="AK11" s="6" t="str">
        <f xml:space="preserve"> IF(variables!$F$3=$B11,      IF(N($I11=AK$3)=0,"",$L11),   ""        )</f>
        <v/>
      </c>
      <c r="AL11" s="6" t="str">
        <f xml:space="preserve"> IF(variables!$F$3=$B11,      IF(N($I11=AL$3)=0,"",$L11),   ""        )</f>
        <v/>
      </c>
      <c r="AM11" s="6" t="str">
        <f xml:space="preserve"> IF(variables!$F$3=$B11,      IF(N($I11=AM$3)=0,"",$L11),   ""        )</f>
        <v/>
      </c>
      <c r="AN11" s="6" t="str">
        <f xml:space="preserve"> IF(variables!$F$3=$B11,      IF(N($I11=AN$3)=0,"",$L11),   ""        )</f>
        <v/>
      </c>
      <c r="AO11" s="6">
        <f xml:space="preserve"> IF(variables!$F$3=$B11,      IF(N($I11=AO$3)=0,"",$L11),   ""        )</f>
        <v>14</v>
      </c>
      <c r="AP11" s="6" t="str">
        <f xml:space="preserve"> IF(variables!$F$3=$B11,      IF(N($I11=AP$3)=0,"",$L11),   ""        )</f>
        <v/>
      </c>
      <c r="AQ11" s="6" t="str">
        <f xml:space="preserve"> IF(variables!$F$3=$B11,      IF(N($I11=AQ$3)=0,"",$L11),   ""        )</f>
        <v/>
      </c>
      <c r="AR11" s="6" t="str">
        <f xml:space="preserve"> IF(variables!$F$3=$B11,      IF(N($I11=AR$3)=0,"",$L11),   ""        )</f>
        <v/>
      </c>
      <c r="AS11" s="6" t="str">
        <f xml:space="preserve"> IF(variables!$F$3=$B11,      IF(N($I11=AS$3)=0,"",$L11),   ""        )</f>
        <v/>
      </c>
      <c r="AT11" s="6" t="str">
        <f xml:space="preserve"> IF(variables!$F$3=$B11,      IF(N($I11=AT$3)=0,"",$L11),   ""        )</f>
        <v/>
      </c>
      <c r="AU11" s="6" t="str">
        <f xml:space="preserve"> IF(variables!$F$3=$B11,      IF(N($I11=AU$3)=0,"",$L11),   ""        )</f>
        <v/>
      </c>
      <c r="AV11" s="6" t="str">
        <f xml:space="preserve"> IF(variables!$F$3=$B11,      IF(N($I11=AV$3)=0,"",$L11),   ""        )</f>
        <v/>
      </c>
      <c r="AW11" s="6" t="str">
        <f xml:space="preserve"> IF(variables!$F$3=$B11,      IF(N($I11=AW$3)=0,"",$L11),   ""        )</f>
        <v/>
      </c>
      <c r="AX11" s="6" t="str">
        <f xml:space="preserve"> IF(variables!$F$3=$B11,      IF(N($I11=AX$3)=0,"",$L11),   ""        )</f>
        <v/>
      </c>
      <c r="AY11" s="6" t="str">
        <f xml:space="preserve"> IF(variables!$F$3=$B11,      IF(N($I11=AY$3)=0,"",$L11),   ""        )</f>
        <v/>
      </c>
      <c r="AZ11" s="6" t="str">
        <f xml:space="preserve"> IF(variables!$F$3=$B11,      IF(N($I11=AZ$3)=0,"",$L11),   ""        )</f>
        <v/>
      </c>
      <c r="BA11" s="6" t="str">
        <f xml:space="preserve"> IF(variables!$F$3=$B11,      IF(N($I11=BA$3)=0,"",$L11),   ""        )</f>
        <v/>
      </c>
      <c r="BB11" s="6" t="str">
        <f xml:space="preserve"> IF(variables!$F$3=$B11,      IF(N($I11=BB$3)=0,"",$L11),   ""        )</f>
        <v/>
      </c>
      <c r="BC11" s="6" t="str">
        <f xml:space="preserve"> IF(variables!$F$3=$B11,      IF(N($I11=BC$3)=0,"",$L11),   ""        )</f>
        <v/>
      </c>
      <c r="BD11" s="6" t="str">
        <f xml:space="preserve"> IF(variables!$F$3=$B11,      IF(N($I11=BD$3)=0,"",$L11),   ""        )</f>
        <v/>
      </c>
      <c r="BE11" s="6" t="str">
        <f xml:space="preserve"> IF(variables!$F$3=$B11,      IF(N($I11=BE$3)=0,"",$L11),   ""        )</f>
        <v/>
      </c>
      <c r="BF11" s="6" t="str">
        <f xml:space="preserve"> IF(variables!$F$3=$B11,      IF(N($I11=BF$3)=0,"",$L11),   ""        )</f>
        <v/>
      </c>
      <c r="BG11" s="6" t="str">
        <f xml:space="preserve"> IF(variables!$F$3=$B11,      IF(N($I11=BG$3)=0,"",$L11),   ""        )</f>
        <v/>
      </c>
      <c r="BH11" s="6" t="str">
        <f xml:space="preserve"> IF(variables!$F$3=$B11,      IF(N($I11=BH$3)=0,"",$L11),   ""        )</f>
        <v/>
      </c>
      <c r="BI11" s="6" t="str">
        <f xml:space="preserve"> IF(variables!$F$3=$B11,      IF(N($I11=BI$3)=0,"",$L11),   ""        )</f>
        <v/>
      </c>
      <c r="BJ11" s="6" t="str">
        <f xml:space="preserve"> IF(variables!$F$3=$B11,      IF(N($I11=BJ$3)=0,"",$L11),   ""        )</f>
        <v/>
      </c>
      <c r="BK11" s="6" t="str">
        <f xml:space="preserve"> IF(variables!$F$3=$B11,      IF(N($I11=BK$3)=0,"",$L11),   ""        )</f>
        <v/>
      </c>
      <c r="BL11" s="6" t="str">
        <f xml:space="preserve"> IF(variables!$F$3=$B11,      IF(N($I11=BL$3)=0,"",$L11),   ""        )</f>
        <v/>
      </c>
      <c r="BM11" s="6" t="str">
        <f xml:space="preserve"> IF(variables!$F$3=$B11,      IF(N($I11=BM$3)=0,"",$L11),   ""        )</f>
        <v/>
      </c>
      <c r="BN11" s="6" t="str">
        <f xml:space="preserve"> IF(variables!$F$3=$B11,      IF(N($I11=BN$3)=0,"",$L11),   ""        )</f>
        <v/>
      </c>
      <c r="BO11" s="6" t="str">
        <f xml:space="preserve"> IF(variables!$F$3=$B11,      IF(N($I11=BO$3)=0,"",$L11),   ""        )</f>
        <v/>
      </c>
      <c r="BP11" s="6" t="str">
        <f xml:space="preserve"> IF(variables!$F$3=$B11,      IF(N($I11=BP$3)=0,"",$L11),   ""        )</f>
        <v/>
      </c>
      <c r="BQ11" s="6" t="str">
        <f xml:space="preserve"> IF(variables!$F$3=$B11,      IF(N($I11=BQ$3)=0,"",$L11),   ""        )</f>
        <v/>
      </c>
      <c r="BR11" s="6" t="str">
        <f xml:space="preserve"> IF(variables!$F$3=$B11,      IF(N($I11=BR$3)=0,"",$L11),   ""        )</f>
        <v/>
      </c>
      <c r="BS11" s="6" t="str">
        <f xml:space="preserve"> IF(variables!$F$3=$B11,      IF(N($I11=BS$3)=0,"",$L11),   ""        )</f>
        <v/>
      </c>
      <c r="BT11" s="6" t="str">
        <f xml:space="preserve"> IF(variables!$F$3=$B11,      IF(N($I11=BT$3)=0,"",$L11),   ""        )</f>
        <v/>
      </c>
      <c r="BU11" s="6" t="str">
        <f xml:space="preserve"> IF(variables!$F$3=$B11,      IF(N($I11=BU$3)=0,"",$L11),   ""        )</f>
        <v/>
      </c>
      <c r="BV11" s="6" t="str">
        <f xml:space="preserve"> IF(variables!$F$3=$B11,      IF(N($I11=BV$3)=0,"",$L11),   ""        )</f>
        <v/>
      </c>
      <c r="BW11" s="6" t="str">
        <f xml:space="preserve"> IF(variables!$F$3=$B11,      IF(N($I11=BW$3)=0,"",$L11),   ""        )</f>
        <v/>
      </c>
      <c r="BX11" s="6" t="str">
        <f xml:space="preserve"> IF(variables!$F$3=$B11,      IF(N($I11=BX$3)=0,"",$L11),   ""        )</f>
        <v/>
      </c>
      <c r="BY11" s="7">
        <f t="shared" si="6"/>
        <v>14</v>
      </c>
      <c r="BZ11" s="7" t="str">
        <f t="shared" si="6"/>
        <v/>
      </c>
      <c r="CA11" s="7" t="str">
        <f t="shared" si="6"/>
        <v/>
      </c>
      <c r="CB11" s="7" t="str">
        <f t="shared" si="6"/>
        <v/>
      </c>
      <c r="CC11" s="7" t="str">
        <f t="shared" si="6"/>
        <v/>
      </c>
      <c r="CD11" s="7" t="str">
        <f t="shared" si="6"/>
        <v/>
      </c>
      <c r="CE11" s="7" t="str">
        <f t="shared" si="6"/>
        <v/>
      </c>
      <c r="CF11" s="7" t="str">
        <f t="shared" si="6"/>
        <v/>
      </c>
      <c r="CG11" s="7" t="str">
        <f t="shared" si="6"/>
        <v/>
      </c>
      <c r="CH11" s="7" t="str">
        <f t="shared" si="6"/>
        <v/>
      </c>
      <c r="CI11" s="7" t="str">
        <f t="shared" si="6"/>
        <v/>
      </c>
      <c r="CJ11" s="7" t="str">
        <f t="shared" si="6"/>
        <v/>
      </c>
      <c r="CK11" s="50" t="str">
        <f>IF(analyse!$G$18=bdd!$B11,IF(matiere=bdd!$D11,bdd!$G11,""),"")</f>
        <v/>
      </c>
      <c r="CL11" s="50">
        <f>IF(analyse!$G$18=bdd!$B11,IF(matiere=bdd!$D11,bdd!$G11,""),"")</f>
        <v>14</v>
      </c>
      <c r="CM11" s="50" t="str">
        <f>IF(analyse!$G$18=bdd!$B11,IF(matiere=bdd!$D11,bdd!$G11,""),"")</f>
        <v/>
      </c>
      <c r="CN11" s="50" t="str">
        <f>IF(analyse!$G$18=bdd!$B11,IF(matiere=bdd!$D11,bdd!$G11,""),"")</f>
        <v/>
      </c>
      <c r="CO11" s="50" t="str">
        <f>IF(analyse!$G$18=bdd!$B11,IF(matiere=bdd!$D11,bdd!$G11,""),"")</f>
        <v/>
      </c>
      <c r="CP11" s="50" t="str">
        <f>IF(analyse!$G$18=bdd!$B11,IF(matiere=bdd!$D11,bdd!$G11,""),"")</f>
        <v/>
      </c>
      <c r="CQ11" s="50" t="str">
        <f>IF(analyse!$G$18=bdd!$B11,IF(matiere=bdd!$D11,bdd!$G11,""),"")</f>
        <v/>
      </c>
      <c r="CR11" s="50" t="str">
        <f>IF(analyse!$G$18=bdd!$B11,IF(matiere=bdd!$D11,bdd!$G11,""),"")</f>
        <v/>
      </c>
      <c r="CS11" s="50" t="str">
        <f>IF(analyse!$G$18=bdd!$B11,IF(matiere=bdd!$D11,bdd!$G11,""),"")</f>
        <v/>
      </c>
      <c r="CT11" s="50" t="str">
        <f>IF(analyse!$G$18=bdd!$B11,IF(matiere=bdd!$D11,bdd!$G11,""),"")</f>
        <v/>
      </c>
    </row>
    <row r="12" spans="1:98" ht="13.5" customHeight="1">
      <c r="A12" s="30"/>
      <c r="B12" s="39" t="s">
        <v>47</v>
      </c>
      <c r="C12" s="40">
        <f t="shared" si="8"/>
        <v>41628</v>
      </c>
      <c r="D12" s="41" t="s">
        <v>6</v>
      </c>
      <c r="E12" s="41">
        <v>16</v>
      </c>
      <c r="F12" s="41">
        <v>20</v>
      </c>
      <c r="G12" s="3">
        <f t="shared" si="3"/>
        <v>16</v>
      </c>
      <c r="H12" s="52" t="s">
        <v>31</v>
      </c>
      <c r="I12" s="3">
        <f t="shared" si="4"/>
        <v>51</v>
      </c>
      <c r="J12" s="3" t="str">
        <f>CHOOSE(MONTH(C12),variables!$B$2,variables!$B$3,variables!$B$4,variables!$B$5,variables!$B$6,variables!$B$7,variables!$B$8,variables!$B$9,variables!$B$10,variables!$B$11,variables!$B$12,variables!$B$13)</f>
        <v>décembre</v>
      </c>
      <c r="K12" s="3">
        <f t="shared" si="5"/>
        <v>2013</v>
      </c>
      <c r="L12" s="8">
        <f>IF(variables!$C$2=1,G12,       IF($D12=analyse!$C$3,$G12,"")   )</f>
        <v>16</v>
      </c>
      <c r="M12" s="5" t="str">
        <f xml:space="preserve"> IF(variables!$F$3=$B12,      IF(N($J12=M$3)=0,"",$L12),   ""        )</f>
        <v/>
      </c>
      <c r="N12" s="5" t="str">
        <f xml:space="preserve"> IF(variables!$F$3=$B12,      IF(N($J12=N$3)=0,"",$L12),   ""        )</f>
        <v/>
      </c>
      <c r="O12" s="5" t="str">
        <f xml:space="preserve"> IF(variables!$F$3=$B12,      IF(N($J12=O$3)=0,"",$L12),   ""        )</f>
        <v/>
      </c>
      <c r="P12" s="5">
        <f xml:space="preserve"> IF(variables!$F$3=$B12,      IF(N($J12=P$3)=0,"",$L12),   ""        )</f>
        <v>16</v>
      </c>
      <c r="Q12" s="5" t="str">
        <f xml:space="preserve"> IF(variables!$F$3=$B12,      IF(N($J12=Q$3)=0,"",$L12),   ""        )</f>
        <v/>
      </c>
      <c r="R12" s="5" t="str">
        <f xml:space="preserve"> IF(variables!$F$3=$B12,      IF(N($J12=R$3)=0,"",$L12),   ""        )</f>
        <v/>
      </c>
      <c r="S12" s="5" t="str">
        <f xml:space="preserve"> IF(variables!$F$3=$B12,      IF(N($J12=S$3)=0,"",$L12),   ""        )</f>
        <v/>
      </c>
      <c r="T12" s="5" t="str">
        <f xml:space="preserve"> IF(variables!$F$3=$B12,      IF(N($J12=T$3)=0,"",$L12),   ""        )</f>
        <v/>
      </c>
      <c r="U12" s="5" t="str">
        <f xml:space="preserve"> IF(variables!$F$3=$B12,      IF(N($J12=U$3)=0,"",$L12),   ""        )</f>
        <v/>
      </c>
      <c r="V12" s="5" t="str">
        <f xml:space="preserve"> IF(variables!$F$3=$B12,      IF(N($J12=V$3)=0,"",$L12),   ""        )</f>
        <v/>
      </c>
      <c r="W12" s="5" t="str">
        <f xml:space="preserve"> IF(variables!$F$3=$B12,      IF(N($J12=W$3)=0,"",$L12),   ""        )</f>
        <v/>
      </c>
      <c r="X12" s="5" t="str">
        <f xml:space="preserve"> IF(variables!$F$3=$B12,      IF(N($J12=X$3)=0,"",$L12),   ""        )</f>
        <v/>
      </c>
      <c r="Y12" s="6" t="str">
        <f xml:space="preserve"> IF(variables!$F$3=$B12,      IF(N($I12=Y$3)=0,"",$L12),   ""        )</f>
        <v/>
      </c>
      <c r="Z12" s="6" t="str">
        <f xml:space="preserve"> IF(variables!$F$3=$B12,      IF(N($I12=Z$3)=0,"",$L12),   ""        )</f>
        <v/>
      </c>
      <c r="AA12" s="6" t="str">
        <f xml:space="preserve"> IF(variables!$F$3=$B12,      IF(N($I12=AA$3)=0,"",$L12),   ""        )</f>
        <v/>
      </c>
      <c r="AB12" s="6" t="str">
        <f xml:space="preserve"> IF(variables!$F$3=$B12,      IF(N($I12=AB$3)=0,"",$L12),   ""        )</f>
        <v/>
      </c>
      <c r="AC12" s="6" t="str">
        <f xml:space="preserve"> IF(variables!$F$3=$B12,      IF(N($I12=AC$3)=0,"",$L12),   ""        )</f>
        <v/>
      </c>
      <c r="AD12" s="6" t="str">
        <f xml:space="preserve"> IF(variables!$F$3=$B12,      IF(N($I12=AD$3)=0,"",$L12),   ""        )</f>
        <v/>
      </c>
      <c r="AE12" s="6" t="str">
        <f xml:space="preserve"> IF(variables!$F$3=$B12,      IF(N($I12=AE$3)=0,"",$L12),   ""        )</f>
        <v/>
      </c>
      <c r="AF12" s="6" t="str">
        <f xml:space="preserve"> IF(variables!$F$3=$B12,      IF(N($I12=AF$3)=0,"",$L12),   ""        )</f>
        <v/>
      </c>
      <c r="AG12" s="6" t="str">
        <f xml:space="preserve"> IF(variables!$F$3=$B12,      IF(N($I12=AG$3)=0,"",$L12),   ""        )</f>
        <v/>
      </c>
      <c r="AH12" s="6" t="str">
        <f xml:space="preserve"> IF(variables!$F$3=$B12,      IF(N($I12=AH$3)=0,"",$L12),   ""        )</f>
        <v/>
      </c>
      <c r="AI12" s="6" t="str">
        <f xml:space="preserve"> IF(variables!$F$3=$B12,      IF(N($I12=AI$3)=0,"",$L12),   ""        )</f>
        <v/>
      </c>
      <c r="AJ12" s="6" t="str">
        <f xml:space="preserve"> IF(variables!$F$3=$B12,      IF(N($I12=AJ$3)=0,"",$L12),   ""        )</f>
        <v/>
      </c>
      <c r="AK12" s="6" t="str">
        <f xml:space="preserve"> IF(variables!$F$3=$B12,      IF(N($I12=AK$3)=0,"",$L12),   ""        )</f>
        <v/>
      </c>
      <c r="AL12" s="6" t="str">
        <f xml:space="preserve"> IF(variables!$F$3=$B12,      IF(N($I12=AL$3)=0,"",$L12),   ""        )</f>
        <v/>
      </c>
      <c r="AM12" s="6" t="str">
        <f xml:space="preserve"> IF(variables!$F$3=$B12,      IF(N($I12=AM$3)=0,"",$L12),   ""        )</f>
        <v/>
      </c>
      <c r="AN12" s="6" t="str">
        <f xml:space="preserve"> IF(variables!$F$3=$B12,      IF(N($I12=AN$3)=0,"",$L12),   ""        )</f>
        <v/>
      </c>
      <c r="AO12" s="6" t="str">
        <f xml:space="preserve"> IF(variables!$F$3=$B12,      IF(N($I12=AO$3)=0,"",$L12),   ""        )</f>
        <v/>
      </c>
      <c r="AP12" s="6">
        <f xml:space="preserve"> IF(variables!$F$3=$B12,      IF(N($I12=AP$3)=0,"",$L12),   ""        )</f>
        <v>16</v>
      </c>
      <c r="AQ12" s="6" t="str">
        <f xml:space="preserve"> IF(variables!$F$3=$B12,      IF(N($I12=AQ$3)=0,"",$L12),   ""        )</f>
        <v/>
      </c>
      <c r="AR12" s="6" t="str">
        <f xml:space="preserve"> IF(variables!$F$3=$B12,      IF(N($I12=AR$3)=0,"",$L12),   ""        )</f>
        <v/>
      </c>
      <c r="AS12" s="6" t="str">
        <f xml:space="preserve"> IF(variables!$F$3=$B12,      IF(N($I12=AS$3)=0,"",$L12),   ""        )</f>
        <v/>
      </c>
      <c r="AT12" s="6" t="str">
        <f xml:space="preserve"> IF(variables!$F$3=$B12,      IF(N($I12=AT$3)=0,"",$L12),   ""        )</f>
        <v/>
      </c>
      <c r="AU12" s="6" t="str">
        <f xml:space="preserve"> IF(variables!$F$3=$B12,      IF(N($I12=AU$3)=0,"",$L12),   ""        )</f>
        <v/>
      </c>
      <c r="AV12" s="6" t="str">
        <f xml:space="preserve"> IF(variables!$F$3=$B12,      IF(N($I12=AV$3)=0,"",$L12),   ""        )</f>
        <v/>
      </c>
      <c r="AW12" s="6" t="str">
        <f xml:space="preserve"> IF(variables!$F$3=$B12,      IF(N($I12=AW$3)=0,"",$L12),   ""        )</f>
        <v/>
      </c>
      <c r="AX12" s="6" t="str">
        <f xml:space="preserve"> IF(variables!$F$3=$B12,      IF(N($I12=AX$3)=0,"",$L12),   ""        )</f>
        <v/>
      </c>
      <c r="AY12" s="6" t="str">
        <f xml:space="preserve"> IF(variables!$F$3=$B12,      IF(N($I12=AY$3)=0,"",$L12),   ""        )</f>
        <v/>
      </c>
      <c r="AZ12" s="6" t="str">
        <f xml:space="preserve"> IF(variables!$F$3=$B12,      IF(N($I12=AZ$3)=0,"",$L12),   ""        )</f>
        <v/>
      </c>
      <c r="BA12" s="6" t="str">
        <f xml:space="preserve"> IF(variables!$F$3=$B12,      IF(N($I12=BA$3)=0,"",$L12),   ""        )</f>
        <v/>
      </c>
      <c r="BB12" s="6" t="str">
        <f xml:space="preserve"> IF(variables!$F$3=$B12,      IF(N($I12=BB$3)=0,"",$L12),   ""        )</f>
        <v/>
      </c>
      <c r="BC12" s="6" t="str">
        <f xml:space="preserve"> IF(variables!$F$3=$B12,      IF(N($I12=BC$3)=0,"",$L12),   ""        )</f>
        <v/>
      </c>
      <c r="BD12" s="6" t="str">
        <f xml:space="preserve"> IF(variables!$F$3=$B12,      IF(N($I12=BD$3)=0,"",$L12),   ""        )</f>
        <v/>
      </c>
      <c r="BE12" s="6" t="str">
        <f xml:space="preserve"> IF(variables!$F$3=$B12,      IF(N($I12=BE$3)=0,"",$L12),   ""        )</f>
        <v/>
      </c>
      <c r="BF12" s="6" t="str">
        <f xml:space="preserve"> IF(variables!$F$3=$B12,      IF(N($I12=BF$3)=0,"",$L12),   ""        )</f>
        <v/>
      </c>
      <c r="BG12" s="6" t="str">
        <f xml:space="preserve"> IF(variables!$F$3=$B12,      IF(N($I12=BG$3)=0,"",$L12),   ""        )</f>
        <v/>
      </c>
      <c r="BH12" s="6" t="str">
        <f xml:space="preserve"> IF(variables!$F$3=$B12,      IF(N($I12=BH$3)=0,"",$L12),   ""        )</f>
        <v/>
      </c>
      <c r="BI12" s="6" t="str">
        <f xml:space="preserve"> IF(variables!$F$3=$B12,      IF(N($I12=BI$3)=0,"",$L12),   ""        )</f>
        <v/>
      </c>
      <c r="BJ12" s="6" t="str">
        <f xml:space="preserve"> IF(variables!$F$3=$B12,      IF(N($I12=BJ$3)=0,"",$L12),   ""        )</f>
        <v/>
      </c>
      <c r="BK12" s="6" t="str">
        <f xml:space="preserve"> IF(variables!$F$3=$B12,      IF(N($I12=BK$3)=0,"",$L12),   ""        )</f>
        <v/>
      </c>
      <c r="BL12" s="6" t="str">
        <f xml:space="preserve"> IF(variables!$F$3=$B12,      IF(N($I12=BL$3)=0,"",$L12),   ""        )</f>
        <v/>
      </c>
      <c r="BM12" s="6" t="str">
        <f xml:space="preserve"> IF(variables!$F$3=$B12,      IF(N($I12=BM$3)=0,"",$L12),   ""        )</f>
        <v/>
      </c>
      <c r="BN12" s="6" t="str">
        <f xml:space="preserve"> IF(variables!$F$3=$B12,      IF(N($I12=BN$3)=0,"",$L12),   ""        )</f>
        <v/>
      </c>
      <c r="BO12" s="6" t="str">
        <f xml:space="preserve"> IF(variables!$F$3=$B12,      IF(N($I12=BO$3)=0,"",$L12),   ""        )</f>
        <v/>
      </c>
      <c r="BP12" s="6" t="str">
        <f xml:space="preserve"> IF(variables!$F$3=$B12,      IF(N($I12=BP$3)=0,"",$L12),   ""        )</f>
        <v/>
      </c>
      <c r="BQ12" s="6" t="str">
        <f xml:space="preserve"> IF(variables!$F$3=$B12,      IF(N($I12=BQ$3)=0,"",$L12),   ""        )</f>
        <v/>
      </c>
      <c r="BR12" s="6" t="str">
        <f xml:space="preserve"> IF(variables!$F$3=$B12,      IF(N($I12=BR$3)=0,"",$L12),   ""        )</f>
        <v/>
      </c>
      <c r="BS12" s="6" t="str">
        <f xml:space="preserve"> IF(variables!$F$3=$B12,      IF(N($I12=BS$3)=0,"",$L12),   ""        )</f>
        <v/>
      </c>
      <c r="BT12" s="6" t="str">
        <f xml:space="preserve"> IF(variables!$F$3=$B12,      IF(N($I12=BT$3)=0,"",$L12),   ""        )</f>
        <v/>
      </c>
      <c r="BU12" s="6" t="str">
        <f xml:space="preserve"> IF(variables!$F$3=$B12,      IF(N($I12=BU$3)=0,"",$L12),   ""        )</f>
        <v/>
      </c>
      <c r="BV12" s="6" t="str">
        <f xml:space="preserve"> IF(variables!$F$3=$B12,      IF(N($I12=BV$3)=0,"",$L12),   ""        )</f>
        <v/>
      </c>
      <c r="BW12" s="6" t="str">
        <f xml:space="preserve"> IF(variables!$F$3=$B12,      IF(N($I12=BW$3)=0,"",$L12),   ""        )</f>
        <v/>
      </c>
      <c r="BX12" s="6" t="str">
        <f xml:space="preserve"> IF(variables!$F$3=$B12,      IF(N($I12=BX$3)=0,"",$L12),   ""        )</f>
        <v/>
      </c>
      <c r="BY12" s="7">
        <f t="shared" si="6"/>
        <v>16</v>
      </c>
      <c r="BZ12" s="7" t="str">
        <f t="shared" si="6"/>
        <v/>
      </c>
      <c r="CA12" s="7" t="str">
        <f t="shared" si="6"/>
        <v/>
      </c>
      <c r="CB12" s="7" t="str">
        <f t="shared" si="6"/>
        <v/>
      </c>
      <c r="CC12" s="7" t="str">
        <f t="shared" si="6"/>
        <v/>
      </c>
      <c r="CD12" s="7" t="str">
        <f t="shared" si="6"/>
        <v/>
      </c>
      <c r="CE12" s="7" t="str">
        <f t="shared" si="6"/>
        <v/>
      </c>
      <c r="CF12" s="7" t="str">
        <f t="shared" si="6"/>
        <v/>
      </c>
      <c r="CG12" s="7" t="str">
        <f t="shared" si="6"/>
        <v/>
      </c>
      <c r="CH12" s="7" t="str">
        <f t="shared" si="6"/>
        <v/>
      </c>
      <c r="CI12" s="7" t="str">
        <f t="shared" si="6"/>
        <v/>
      </c>
      <c r="CJ12" s="7" t="str">
        <f t="shared" si="6"/>
        <v/>
      </c>
      <c r="CK12" s="50" t="str">
        <f>IF(analyse!$G$18=bdd!$B12,IF(matiere=bdd!$D12,bdd!$G12,""),"")</f>
        <v/>
      </c>
      <c r="CL12" s="50" t="str">
        <f>IF(analyse!$G$18=bdd!$B12,IF(matiere=bdd!$D12,bdd!$G12,""),"")</f>
        <v/>
      </c>
      <c r="CM12" s="50" t="str">
        <f>IF(analyse!$G$18=bdd!$B12,IF(matiere=bdd!$D12,bdd!$G12,""),"")</f>
        <v/>
      </c>
      <c r="CN12" s="50" t="str">
        <f>IF(analyse!$G$18=bdd!$B12,IF(matiere=bdd!$D12,bdd!$G12,""),"")</f>
        <v/>
      </c>
      <c r="CO12" s="50" t="str">
        <f>IF(analyse!$G$18=bdd!$B12,IF(matiere=bdd!$D12,bdd!$G12,""),"")</f>
        <v/>
      </c>
      <c r="CP12" s="50" t="str">
        <f>IF(analyse!$G$18=bdd!$B12,IF(matiere=bdd!$D12,bdd!$G12,""),"")</f>
        <v/>
      </c>
      <c r="CQ12" s="50" t="str">
        <f>IF(analyse!$G$18=bdd!$B12,IF(matiere=bdd!$D12,bdd!$G12,""),"")</f>
        <v/>
      </c>
      <c r="CR12" s="50">
        <f>IF(analyse!$G$18=bdd!$B12,IF(matiere=bdd!$D12,bdd!$G12,""),"")</f>
        <v>16</v>
      </c>
      <c r="CS12" s="50" t="str">
        <f>IF(analyse!$G$18=bdd!$B12,IF(matiere=bdd!$D12,bdd!$G12,""),"")</f>
        <v/>
      </c>
      <c r="CT12" s="50" t="str">
        <f>IF(analyse!$G$18=bdd!$B12,IF(matiere=bdd!$D12,bdd!$G12,""),"")</f>
        <v/>
      </c>
    </row>
    <row r="13" spans="1:98" ht="13.5" customHeight="1">
      <c r="A13" s="30"/>
      <c r="B13" s="39" t="s">
        <v>47</v>
      </c>
      <c r="C13" s="40">
        <f t="shared" si="8"/>
        <v>41638</v>
      </c>
      <c r="D13" s="41" t="s">
        <v>3</v>
      </c>
      <c r="E13" s="41">
        <v>7</v>
      </c>
      <c r="F13" s="41">
        <v>20</v>
      </c>
      <c r="G13" s="3">
        <f t="shared" si="3"/>
        <v>7</v>
      </c>
      <c r="H13" s="52" t="s">
        <v>31</v>
      </c>
      <c r="I13" s="3">
        <f t="shared" si="4"/>
        <v>53</v>
      </c>
      <c r="J13" s="3" t="str">
        <f>CHOOSE(MONTH(C13),variables!$B$2,variables!$B$3,variables!$B$4,variables!$B$5,variables!$B$6,variables!$B$7,variables!$B$8,variables!$B$9,variables!$B$10,variables!$B$11,variables!$B$12,variables!$B$13)</f>
        <v>décembre</v>
      </c>
      <c r="K13" s="3">
        <f t="shared" si="5"/>
        <v>2013</v>
      </c>
      <c r="L13" s="8">
        <f>IF(variables!$C$2=1,G13,       IF($D13=analyse!$C$3,$G13,"")   )</f>
        <v>7</v>
      </c>
      <c r="M13" s="5" t="str">
        <f xml:space="preserve"> IF(variables!$F$3=$B13,      IF(N($J13=M$3)=0,"",$L13),   ""        )</f>
        <v/>
      </c>
      <c r="N13" s="5" t="str">
        <f xml:space="preserve"> IF(variables!$F$3=$B13,      IF(N($J13=N$3)=0,"",$L13),   ""        )</f>
        <v/>
      </c>
      <c r="O13" s="5" t="str">
        <f xml:space="preserve"> IF(variables!$F$3=$B13,      IF(N($J13=O$3)=0,"",$L13),   ""        )</f>
        <v/>
      </c>
      <c r="P13" s="5">
        <f xml:space="preserve"> IF(variables!$F$3=$B13,      IF(N($J13=P$3)=0,"",$L13),   ""        )</f>
        <v>7</v>
      </c>
      <c r="Q13" s="5" t="str">
        <f xml:space="preserve"> IF(variables!$F$3=$B13,      IF(N($J13=Q$3)=0,"",$L13),   ""        )</f>
        <v/>
      </c>
      <c r="R13" s="5" t="str">
        <f xml:space="preserve"> IF(variables!$F$3=$B13,      IF(N($J13=R$3)=0,"",$L13),   ""        )</f>
        <v/>
      </c>
      <c r="S13" s="5" t="str">
        <f xml:space="preserve"> IF(variables!$F$3=$B13,      IF(N($J13=S$3)=0,"",$L13),   ""        )</f>
        <v/>
      </c>
      <c r="T13" s="5" t="str">
        <f xml:space="preserve"> IF(variables!$F$3=$B13,      IF(N($J13=T$3)=0,"",$L13),   ""        )</f>
        <v/>
      </c>
      <c r="U13" s="5" t="str">
        <f xml:space="preserve"> IF(variables!$F$3=$B13,      IF(N($J13=U$3)=0,"",$L13),   ""        )</f>
        <v/>
      </c>
      <c r="V13" s="5" t="str">
        <f xml:space="preserve"> IF(variables!$F$3=$B13,      IF(N($J13=V$3)=0,"",$L13),   ""        )</f>
        <v/>
      </c>
      <c r="W13" s="5" t="str">
        <f xml:space="preserve"> IF(variables!$F$3=$B13,      IF(N($J13=W$3)=0,"",$L13),   ""        )</f>
        <v/>
      </c>
      <c r="X13" s="5" t="str">
        <f xml:space="preserve"> IF(variables!$F$3=$B13,      IF(N($J13=X$3)=0,"",$L13),   ""        )</f>
        <v/>
      </c>
      <c r="Y13" s="6" t="str">
        <f xml:space="preserve"> IF(variables!$F$3=$B13,      IF(N($I13=Y$3)=0,"",$L13),   ""        )</f>
        <v/>
      </c>
      <c r="Z13" s="6" t="str">
        <f xml:space="preserve"> IF(variables!$F$3=$B13,      IF(N($I13=Z$3)=0,"",$L13),   ""        )</f>
        <v/>
      </c>
      <c r="AA13" s="6" t="str">
        <f xml:space="preserve"> IF(variables!$F$3=$B13,      IF(N($I13=AA$3)=0,"",$L13),   ""        )</f>
        <v/>
      </c>
      <c r="AB13" s="6" t="str">
        <f xml:space="preserve"> IF(variables!$F$3=$B13,      IF(N($I13=AB$3)=0,"",$L13),   ""        )</f>
        <v/>
      </c>
      <c r="AC13" s="6" t="str">
        <f xml:space="preserve"> IF(variables!$F$3=$B13,      IF(N($I13=AC$3)=0,"",$L13),   ""        )</f>
        <v/>
      </c>
      <c r="AD13" s="6" t="str">
        <f xml:space="preserve"> IF(variables!$F$3=$B13,      IF(N($I13=AD$3)=0,"",$L13),   ""        )</f>
        <v/>
      </c>
      <c r="AE13" s="6" t="str">
        <f xml:space="preserve"> IF(variables!$F$3=$B13,      IF(N($I13=AE$3)=0,"",$L13),   ""        )</f>
        <v/>
      </c>
      <c r="AF13" s="6" t="str">
        <f xml:space="preserve"> IF(variables!$F$3=$B13,      IF(N($I13=AF$3)=0,"",$L13),   ""        )</f>
        <v/>
      </c>
      <c r="AG13" s="6" t="str">
        <f xml:space="preserve"> IF(variables!$F$3=$B13,      IF(N($I13=AG$3)=0,"",$L13),   ""        )</f>
        <v/>
      </c>
      <c r="AH13" s="6" t="str">
        <f xml:space="preserve"> IF(variables!$F$3=$B13,      IF(N($I13=AH$3)=0,"",$L13),   ""        )</f>
        <v/>
      </c>
      <c r="AI13" s="6" t="str">
        <f xml:space="preserve"> IF(variables!$F$3=$B13,      IF(N($I13=AI$3)=0,"",$L13),   ""        )</f>
        <v/>
      </c>
      <c r="AJ13" s="6" t="str">
        <f xml:space="preserve"> IF(variables!$F$3=$B13,      IF(N($I13=AJ$3)=0,"",$L13),   ""        )</f>
        <v/>
      </c>
      <c r="AK13" s="6" t="str">
        <f xml:space="preserve"> IF(variables!$F$3=$B13,      IF(N($I13=AK$3)=0,"",$L13),   ""        )</f>
        <v/>
      </c>
      <c r="AL13" s="6" t="str">
        <f xml:space="preserve"> IF(variables!$F$3=$B13,      IF(N($I13=AL$3)=0,"",$L13),   ""        )</f>
        <v/>
      </c>
      <c r="AM13" s="6" t="str">
        <f xml:space="preserve"> IF(variables!$F$3=$B13,      IF(N($I13=AM$3)=0,"",$L13),   ""        )</f>
        <v/>
      </c>
      <c r="AN13" s="6" t="str">
        <f xml:space="preserve"> IF(variables!$F$3=$B13,      IF(N($I13=AN$3)=0,"",$L13),   ""        )</f>
        <v/>
      </c>
      <c r="AO13" s="6" t="str">
        <f xml:space="preserve"> IF(variables!$F$3=$B13,      IF(N($I13=AO$3)=0,"",$L13),   ""        )</f>
        <v/>
      </c>
      <c r="AP13" s="6" t="str">
        <f xml:space="preserve"> IF(variables!$F$3=$B13,      IF(N($I13=AP$3)=0,"",$L13),   ""        )</f>
        <v/>
      </c>
      <c r="AQ13" s="6" t="str">
        <f xml:space="preserve"> IF(variables!$F$3=$B13,      IF(N($I13=AQ$3)=0,"",$L13),   ""        )</f>
        <v/>
      </c>
      <c r="AR13" s="6" t="str">
        <f xml:space="preserve"> IF(variables!$F$3=$B13,      IF(N($I13=AR$3)=0,"",$L13),   ""        )</f>
        <v/>
      </c>
      <c r="AS13" s="6" t="str">
        <f xml:space="preserve"> IF(variables!$F$3=$B13,      IF(N($I13=AS$3)=0,"",$L13),   ""        )</f>
        <v/>
      </c>
      <c r="AT13" s="6" t="str">
        <f xml:space="preserve"> IF(variables!$F$3=$B13,      IF(N($I13=AT$3)=0,"",$L13),   ""        )</f>
        <v/>
      </c>
      <c r="AU13" s="6" t="str">
        <f xml:space="preserve"> IF(variables!$F$3=$B13,      IF(N($I13=AU$3)=0,"",$L13),   ""        )</f>
        <v/>
      </c>
      <c r="AV13" s="6" t="str">
        <f xml:space="preserve"> IF(variables!$F$3=$B13,      IF(N($I13=AV$3)=0,"",$L13),   ""        )</f>
        <v/>
      </c>
      <c r="AW13" s="6" t="str">
        <f xml:space="preserve"> IF(variables!$F$3=$B13,      IF(N($I13=AW$3)=0,"",$L13),   ""        )</f>
        <v/>
      </c>
      <c r="AX13" s="6" t="str">
        <f xml:space="preserve"> IF(variables!$F$3=$B13,      IF(N($I13=AX$3)=0,"",$L13),   ""        )</f>
        <v/>
      </c>
      <c r="AY13" s="6" t="str">
        <f xml:space="preserve"> IF(variables!$F$3=$B13,      IF(N($I13=AY$3)=0,"",$L13),   ""        )</f>
        <v/>
      </c>
      <c r="AZ13" s="6" t="str">
        <f xml:space="preserve"> IF(variables!$F$3=$B13,      IF(N($I13=AZ$3)=0,"",$L13),   ""        )</f>
        <v/>
      </c>
      <c r="BA13" s="6" t="str">
        <f xml:space="preserve"> IF(variables!$F$3=$B13,      IF(N($I13=BA$3)=0,"",$L13),   ""        )</f>
        <v/>
      </c>
      <c r="BB13" s="6" t="str">
        <f xml:space="preserve"> IF(variables!$F$3=$B13,      IF(N($I13=BB$3)=0,"",$L13),   ""        )</f>
        <v/>
      </c>
      <c r="BC13" s="6" t="str">
        <f xml:space="preserve"> IF(variables!$F$3=$B13,      IF(N($I13=BC$3)=0,"",$L13),   ""        )</f>
        <v/>
      </c>
      <c r="BD13" s="6" t="str">
        <f xml:space="preserve"> IF(variables!$F$3=$B13,      IF(N($I13=BD$3)=0,"",$L13),   ""        )</f>
        <v/>
      </c>
      <c r="BE13" s="6" t="str">
        <f xml:space="preserve"> IF(variables!$F$3=$B13,      IF(N($I13=BE$3)=0,"",$L13),   ""        )</f>
        <v/>
      </c>
      <c r="BF13" s="6" t="str">
        <f xml:space="preserve"> IF(variables!$F$3=$B13,      IF(N($I13=BF$3)=0,"",$L13),   ""        )</f>
        <v/>
      </c>
      <c r="BG13" s="6" t="str">
        <f xml:space="preserve"> IF(variables!$F$3=$B13,      IF(N($I13=BG$3)=0,"",$L13),   ""        )</f>
        <v/>
      </c>
      <c r="BH13" s="6" t="str">
        <f xml:space="preserve"> IF(variables!$F$3=$B13,      IF(N($I13=BH$3)=0,"",$L13),   ""        )</f>
        <v/>
      </c>
      <c r="BI13" s="6" t="str">
        <f xml:space="preserve"> IF(variables!$F$3=$B13,      IF(N($I13=BI$3)=0,"",$L13),   ""        )</f>
        <v/>
      </c>
      <c r="BJ13" s="6" t="str">
        <f xml:space="preserve"> IF(variables!$F$3=$B13,      IF(N($I13=BJ$3)=0,"",$L13),   ""        )</f>
        <v/>
      </c>
      <c r="BK13" s="6" t="str">
        <f xml:space="preserve"> IF(variables!$F$3=$B13,      IF(N($I13=BK$3)=0,"",$L13),   ""        )</f>
        <v/>
      </c>
      <c r="BL13" s="6" t="str">
        <f xml:space="preserve"> IF(variables!$F$3=$B13,      IF(N($I13=BL$3)=0,"",$L13),   ""        )</f>
        <v/>
      </c>
      <c r="BM13" s="6" t="str">
        <f xml:space="preserve"> IF(variables!$F$3=$B13,      IF(N($I13=BM$3)=0,"",$L13),   ""        )</f>
        <v/>
      </c>
      <c r="BN13" s="6" t="str">
        <f xml:space="preserve"> IF(variables!$F$3=$B13,      IF(N($I13=BN$3)=0,"",$L13),   ""        )</f>
        <v/>
      </c>
      <c r="BO13" s="6" t="str">
        <f xml:space="preserve"> IF(variables!$F$3=$B13,      IF(N($I13=BO$3)=0,"",$L13),   ""        )</f>
        <v/>
      </c>
      <c r="BP13" s="6" t="str">
        <f xml:space="preserve"> IF(variables!$F$3=$B13,      IF(N($I13=BP$3)=0,"",$L13),   ""        )</f>
        <v/>
      </c>
      <c r="BQ13" s="6" t="str">
        <f xml:space="preserve"> IF(variables!$F$3=$B13,      IF(N($I13=BQ$3)=0,"",$L13),   ""        )</f>
        <v/>
      </c>
      <c r="BR13" s="6" t="str">
        <f xml:space="preserve"> IF(variables!$F$3=$B13,      IF(N($I13=BR$3)=0,"",$L13),   ""        )</f>
        <v/>
      </c>
      <c r="BS13" s="6" t="str">
        <f xml:space="preserve"> IF(variables!$F$3=$B13,      IF(N($I13=BS$3)=0,"",$L13),   ""        )</f>
        <v/>
      </c>
      <c r="BT13" s="6" t="str">
        <f xml:space="preserve"> IF(variables!$F$3=$B13,      IF(N($I13=BT$3)=0,"",$L13),   ""        )</f>
        <v/>
      </c>
      <c r="BU13" s="6" t="str">
        <f xml:space="preserve"> IF(variables!$F$3=$B13,      IF(N($I13=BU$3)=0,"",$L13),   ""        )</f>
        <v/>
      </c>
      <c r="BV13" s="6" t="str">
        <f xml:space="preserve"> IF(variables!$F$3=$B13,      IF(N($I13=BV$3)=0,"",$L13),   ""        )</f>
        <v/>
      </c>
      <c r="BW13" s="6" t="str">
        <f xml:space="preserve"> IF(variables!$F$3=$B13,      IF(N($I13=BW$3)=0,"",$L13),   ""        )</f>
        <v/>
      </c>
      <c r="BX13" s="6" t="str">
        <f xml:space="preserve"> IF(variables!$F$3=$B13,      IF(N($I13=BX$3)=0,"",$L13),   ""        )</f>
        <v/>
      </c>
      <c r="BY13" s="7">
        <f t="shared" si="6"/>
        <v>7</v>
      </c>
      <c r="BZ13" s="7" t="str">
        <f t="shared" si="6"/>
        <v/>
      </c>
      <c r="CA13" s="7" t="str">
        <f t="shared" si="6"/>
        <v/>
      </c>
      <c r="CB13" s="7" t="str">
        <f t="shared" si="6"/>
        <v/>
      </c>
      <c r="CC13" s="7" t="str">
        <f t="shared" si="6"/>
        <v/>
      </c>
      <c r="CD13" s="7" t="str">
        <f t="shared" si="6"/>
        <v/>
      </c>
      <c r="CE13" s="7" t="str">
        <f t="shared" si="6"/>
        <v/>
      </c>
      <c r="CF13" s="7" t="str">
        <f t="shared" si="6"/>
        <v/>
      </c>
      <c r="CG13" s="7" t="str">
        <f t="shared" si="6"/>
        <v/>
      </c>
      <c r="CH13" s="7" t="str">
        <f t="shared" si="6"/>
        <v/>
      </c>
      <c r="CI13" s="7" t="str">
        <f t="shared" si="6"/>
        <v/>
      </c>
      <c r="CJ13" s="7" t="str">
        <f t="shared" si="6"/>
        <v/>
      </c>
      <c r="CK13" s="50" t="str">
        <f>IF(analyse!$G$18=bdd!$B13,IF(matiere=bdd!$D13,bdd!$G13,""),"")</f>
        <v/>
      </c>
      <c r="CL13" s="50" t="str">
        <f>IF(analyse!$G$18=bdd!$B13,IF(matiere=bdd!$D13,bdd!$G13,""),"")</f>
        <v/>
      </c>
      <c r="CM13" s="50" t="str">
        <f>IF(analyse!$G$18=bdd!$B13,IF(matiere=bdd!$D13,bdd!$G13,""),"")</f>
        <v/>
      </c>
      <c r="CN13" s="50">
        <f>IF(analyse!$G$18=bdd!$B13,IF(matiere=bdd!$D13,bdd!$G13,""),"")</f>
        <v>7</v>
      </c>
      <c r="CO13" s="50" t="str">
        <f>IF(analyse!$G$18=bdd!$B13,IF(matiere=bdd!$D13,bdd!$G13,""),"")</f>
        <v/>
      </c>
      <c r="CP13" s="50" t="str">
        <f>IF(analyse!$G$18=bdd!$B13,IF(matiere=bdd!$D13,bdd!$G13,""),"")</f>
        <v/>
      </c>
      <c r="CQ13" s="50" t="str">
        <f>IF(analyse!$G$18=bdd!$B13,IF(matiere=bdd!$D13,bdd!$G13,""),"")</f>
        <v/>
      </c>
      <c r="CR13" s="50" t="str">
        <f>IF(analyse!$G$18=bdd!$B13,IF(matiere=bdd!$D13,bdd!$G13,""),"")</f>
        <v/>
      </c>
      <c r="CS13" s="50" t="str">
        <f>IF(analyse!$G$18=bdd!$B13,IF(matiere=bdd!$D13,bdd!$G13,""),"")</f>
        <v/>
      </c>
      <c r="CT13" s="50" t="str">
        <f>IF(analyse!$G$18=bdd!$B13,IF(matiere=bdd!$D13,bdd!$G13,""),"")</f>
        <v/>
      </c>
    </row>
    <row r="14" spans="1:98" ht="13.5" customHeight="1">
      <c r="A14" s="30"/>
      <c r="B14" s="39" t="s">
        <v>47</v>
      </c>
      <c r="C14" s="40">
        <f t="shared" si="8"/>
        <v>41648</v>
      </c>
      <c r="D14" s="41" t="s">
        <v>7</v>
      </c>
      <c r="E14" s="41">
        <v>13</v>
      </c>
      <c r="F14" s="41">
        <v>20</v>
      </c>
      <c r="G14" s="3">
        <f t="shared" ref="G14:G28" si="9">IF(F14=10,E14*2,E14)</f>
        <v>13</v>
      </c>
      <c r="H14" s="52" t="s">
        <v>31</v>
      </c>
      <c r="I14" s="3">
        <f t="shared" ref="I14:I28" si="10">WEEKNUM(C14,1)</f>
        <v>2</v>
      </c>
      <c r="J14" s="3" t="str">
        <f>CHOOSE(MONTH(C14),variables!$B$2,variables!$B$3,variables!$B$4,variables!$B$5,variables!$B$6,variables!$B$7,variables!$B$8,variables!$B$9,variables!$B$10,variables!$B$11,variables!$B$12,variables!$B$13)</f>
        <v>janvier</v>
      </c>
      <c r="K14" s="3">
        <f t="shared" ref="K14:K28" si="11">YEAR(C14)</f>
        <v>2014</v>
      </c>
      <c r="L14" s="8">
        <f>IF(variables!$C$2=1,G14,       IF($D14=analyse!$C$3,$G14,"")   )</f>
        <v>13</v>
      </c>
      <c r="M14" s="5" t="str">
        <f xml:space="preserve"> IF(variables!$F$3=$B14,      IF(N($J14=M$3)=0,"",$L14),   ""        )</f>
        <v/>
      </c>
      <c r="N14" s="5" t="str">
        <f xml:space="preserve"> IF(variables!$F$3=$B14,      IF(N($J14=N$3)=0,"",$L14),   ""        )</f>
        <v/>
      </c>
      <c r="O14" s="5" t="str">
        <f xml:space="preserve"> IF(variables!$F$3=$B14,      IF(N($J14=O$3)=0,"",$L14),   ""        )</f>
        <v/>
      </c>
      <c r="P14" s="5" t="str">
        <f xml:space="preserve"> IF(variables!$F$3=$B14,      IF(N($J14=P$3)=0,"",$L14),   ""        )</f>
        <v/>
      </c>
      <c r="Q14" s="5">
        <f xml:space="preserve"> IF(variables!$F$3=$B14,      IF(N($J14=Q$3)=0,"",$L14),   ""        )</f>
        <v>13</v>
      </c>
      <c r="R14" s="5" t="str">
        <f xml:space="preserve"> IF(variables!$F$3=$B14,      IF(N($J14=R$3)=0,"",$L14),   ""        )</f>
        <v/>
      </c>
      <c r="S14" s="5" t="str">
        <f xml:space="preserve"> IF(variables!$F$3=$B14,      IF(N($J14=S$3)=0,"",$L14),   ""        )</f>
        <v/>
      </c>
      <c r="T14" s="5" t="str">
        <f xml:space="preserve"> IF(variables!$F$3=$B14,      IF(N($J14=T$3)=0,"",$L14),   ""        )</f>
        <v/>
      </c>
      <c r="U14" s="5" t="str">
        <f xml:space="preserve"> IF(variables!$F$3=$B14,      IF(N($J14=U$3)=0,"",$L14),   ""        )</f>
        <v/>
      </c>
      <c r="V14" s="5" t="str">
        <f xml:space="preserve"> IF(variables!$F$3=$B14,      IF(N($J14=V$3)=0,"",$L14),   ""        )</f>
        <v/>
      </c>
      <c r="W14" s="5" t="str">
        <f xml:space="preserve"> IF(variables!$F$3=$B14,      IF(N($J14=W$3)=0,"",$L14),   ""        )</f>
        <v/>
      </c>
      <c r="X14" s="5" t="str">
        <f xml:space="preserve"> IF(variables!$F$3=$B14,      IF(N($J14=X$3)=0,"",$L14),   ""        )</f>
        <v/>
      </c>
      <c r="Y14" s="6" t="str">
        <f xml:space="preserve"> IF(variables!$F$3=$B14,      IF(N($I14=Y$3)=0,"",$L14),   ""        )</f>
        <v/>
      </c>
      <c r="Z14" s="6" t="str">
        <f xml:space="preserve"> IF(variables!$F$3=$B14,      IF(N($I14=Z$3)=0,"",$L14),   ""        )</f>
        <v/>
      </c>
      <c r="AA14" s="6" t="str">
        <f xml:space="preserve"> IF(variables!$F$3=$B14,      IF(N($I14=AA$3)=0,"",$L14),   ""        )</f>
        <v/>
      </c>
      <c r="AB14" s="6" t="str">
        <f xml:space="preserve"> IF(variables!$F$3=$B14,      IF(N($I14=AB$3)=0,"",$L14),   ""        )</f>
        <v/>
      </c>
      <c r="AC14" s="6" t="str">
        <f xml:space="preserve"> IF(variables!$F$3=$B14,      IF(N($I14=AC$3)=0,"",$L14),   ""        )</f>
        <v/>
      </c>
      <c r="AD14" s="6" t="str">
        <f xml:space="preserve"> IF(variables!$F$3=$B14,      IF(N($I14=AD$3)=0,"",$L14),   ""        )</f>
        <v/>
      </c>
      <c r="AE14" s="6" t="str">
        <f xml:space="preserve"> IF(variables!$F$3=$B14,      IF(N($I14=AE$3)=0,"",$L14),   ""        )</f>
        <v/>
      </c>
      <c r="AF14" s="6" t="str">
        <f xml:space="preserve"> IF(variables!$F$3=$B14,      IF(N($I14=AF$3)=0,"",$L14),   ""        )</f>
        <v/>
      </c>
      <c r="AG14" s="6" t="str">
        <f xml:space="preserve"> IF(variables!$F$3=$B14,      IF(N($I14=AG$3)=0,"",$L14),   ""        )</f>
        <v/>
      </c>
      <c r="AH14" s="6" t="str">
        <f xml:space="preserve"> IF(variables!$F$3=$B14,      IF(N($I14=AH$3)=0,"",$L14),   ""        )</f>
        <v/>
      </c>
      <c r="AI14" s="6" t="str">
        <f xml:space="preserve"> IF(variables!$F$3=$B14,      IF(N($I14=AI$3)=0,"",$L14),   ""        )</f>
        <v/>
      </c>
      <c r="AJ14" s="6" t="str">
        <f xml:space="preserve"> IF(variables!$F$3=$B14,      IF(N($I14=AJ$3)=0,"",$L14),   ""        )</f>
        <v/>
      </c>
      <c r="AK14" s="6" t="str">
        <f xml:space="preserve"> IF(variables!$F$3=$B14,      IF(N($I14=AK$3)=0,"",$L14),   ""        )</f>
        <v/>
      </c>
      <c r="AL14" s="6" t="str">
        <f xml:space="preserve"> IF(variables!$F$3=$B14,      IF(N($I14=AL$3)=0,"",$L14),   ""        )</f>
        <v/>
      </c>
      <c r="AM14" s="6" t="str">
        <f xml:space="preserve"> IF(variables!$F$3=$B14,      IF(N($I14=AM$3)=0,"",$L14),   ""        )</f>
        <v/>
      </c>
      <c r="AN14" s="6" t="str">
        <f xml:space="preserve"> IF(variables!$F$3=$B14,      IF(N($I14=AN$3)=0,"",$L14),   ""        )</f>
        <v/>
      </c>
      <c r="AO14" s="6" t="str">
        <f xml:space="preserve"> IF(variables!$F$3=$B14,      IF(N($I14=AO$3)=0,"",$L14),   ""        )</f>
        <v/>
      </c>
      <c r="AP14" s="6" t="str">
        <f xml:space="preserve"> IF(variables!$F$3=$B14,      IF(N($I14=AP$3)=0,"",$L14),   ""        )</f>
        <v/>
      </c>
      <c r="AQ14" s="6" t="str">
        <f xml:space="preserve"> IF(variables!$F$3=$B14,      IF(N($I14=AQ$3)=0,"",$L14),   ""        )</f>
        <v/>
      </c>
      <c r="AR14" s="6" t="str">
        <f xml:space="preserve"> IF(variables!$F$3=$B14,      IF(N($I14=AR$3)=0,"",$L14),   ""        )</f>
        <v/>
      </c>
      <c r="AS14" s="6">
        <f xml:space="preserve"> IF(variables!$F$3=$B14,      IF(N($I14=AS$3)=0,"",$L14),   ""        )</f>
        <v>13</v>
      </c>
      <c r="AT14" s="6" t="str">
        <f xml:space="preserve"> IF(variables!$F$3=$B14,      IF(N($I14=AT$3)=0,"",$L14),   ""        )</f>
        <v/>
      </c>
      <c r="AU14" s="6" t="str">
        <f xml:space="preserve"> IF(variables!$F$3=$B14,      IF(N($I14=AU$3)=0,"",$L14),   ""        )</f>
        <v/>
      </c>
      <c r="AV14" s="6" t="str">
        <f xml:space="preserve"> IF(variables!$F$3=$B14,      IF(N($I14=AV$3)=0,"",$L14),   ""        )</f>
        <v/>
      </c>
      <c r="AW14" s="6" t="str">
        <f xml:space="preserve"> IF(variables!$F$3=$B14,      IF(N($I14=AW$3)=0,"",$L14),   ""        )</f>
        <v/>
      </c>
      <c r="AX14" s="6" t="str">
        <f xml:space="preserve"> IF(variables!$F$3=$B14,      IF(N($I14=AX$3)=0,"",$L14),   ""        )</f>
        <v/>
      </c>
      <c r="AY14" s="6" t="str">
        <f xml:space="preserve"> IF(variables!$F$3=$B14,      IF(N($I14=AY$3)=0,"",$L14),   ""        )</f>
        <v/>
      </c>
      <c r="AZ14" s="6" t="str">
        <f xml:space="preserve"> IF(variables!$F$3=$B14,      IF(N($I14=AZ$3)=0,"",$L14),   ""        )</f>
        <v/>
      </c>
      <c r="BA14" s="6" t="str">
        <f xml:space="preserve"> IF(variables!$F$3=$B14,      IF(N($I14=BA$3)=0,"",$L14),   ""        )</f>
        <v/>
      </c>
      <c r="BB14" s="6" t="str">
        <f xml:space="preserve"> IF(variables!$F$3=$B14,      IF(N($I14=BB$3)=0,"",$L14),   ""        )</f>
        <v/>
      </c>
      <c r="BC14" s="6" t="str">
        <f xml:space="preserve"> IF(variables!$F$3=$B14,      IF(N($I14=BC$3)=0,"",$L14),   ""        )</f>
        <v/>
      </c>
      <c r="BD14" s="6" t="str">
        <f xml:space="preserve"> IF(variables!$F$3=$B14,      IF(N($I14=BD$3)=0,"",$L14),   ""        )</f>
        <v/>
      </c>
      <c r="BE14" s="6" t="str">
        <f xml:space="preserve"> IF(variables!$F$3=$B14,      IF(N($I14=BE$3)=0,"",$L14),   ""        )</f>
        <v/>
      </c>
      <c r="BF14" s="6" t="str">
        <f xml:space="preserve"> IF(variables!$F$3=$B14,      IF(N($I14=BF$3)=0,"",$L14),   ""        )</f>
        <v/>
      </c>
      <c r="BG14" s="6" t="str">
        <f xml:space="preserve"> IF(variables!$F$3=$B14,      IF(N($I14=BG$3)=0,"",$L14),   ""        )</f>
        <v/>
      </c>
      <c r="BH14" s="6" t="str">
        <f xml:space="preserve"> IF(variables!$F$3=$B14,      IF(N($I14=BH$3)=0,"",$L14),   ""        )</f>
        <v/>
      </c>
      <c r="BI14" s="6" t="str">
        <f xml:space="preserve"> IF(variables!$F$3=$B14,      IF(N($I14=BI$3)=0,"",$L14),   ""        )</f>
        <v/>
      </c>
      <c r="BJ14" s="6" t="str">
        <f xml:space="preserve"> IF(variables!$F$3=$B14,      IF(N($I14=BJ$3)=0,"",$L14),   ""        )</f>
        <v/>
      </c>
      <c r="BK14" s="6" t="str">
        <f xml:space="preserve"> IF(variables!$F$3=$B14,      IF(N($I14=BK$3)=0,"",$L14),   ""        )</f>
        <v/>
      </c>
      <c r="BL14" s="6" t="str">
        <f xml:space="preserve"> IF(variables!$F$3=$B14,      IF(N($I14=BL$3)=0,"",$L14),   ""        )</f>
        <v/>
      </c>
      <c r="BM14" s="6" t="str">
        <f xml:space="preserve"> IF(variables!$F$3=$B14,      IF(N($I14=BM$3)=0,"",$L14),   ""        )</f>
        <v/>
      </c>
      <c r="BN14" s="6" t="str">
        <f xml:space="preserve"> IF(variables!$F$3=$B14,      IF(N($I14=BN$3)=0,"",$L14),   ""        )</f>
        <v/>
      </c>
      <c r="BO14" s="6" t="str">
        <f xml:space="preserve"> IF(variables!$F$3=$B14,      IF(N($I14=BO$3)=0,"",$L14),   ""        )</f>
        <v/>
      </c>
      <c r="BP14" s="6" t="str">
        <f xml:space="preserve"> IF(variables!$F$3=$B14,      IF(N($I14=BP$3)=0,"",$L14),   ""        )</f>
        <v/>
      </c>
      <c r="BQ14" s="6" t="str">
        <f xml:space="preserve"> IF(variables!$F$3=$B14,      IF(N($I14=BQ$3)=0,"",$L14),   ""        )</f>
        <v/>
      </c>
      <c r="BR14" s="6" t="str">
        <f xml:space="preserve"> IF(variables!$F$3=$B14,      IF(N($I14=BR$3)=0,"",$L14),   ""        )</f>
        <v/>
      </c>
      <c r="BS14" s="6" t="str">
        <f xml:space="preserve"> IF(variables!$F$3=$B14,      IF(N($I14=BS$3)=0,"",$L14),   ""        )</f>
        <v/>
      </c>
      <c r="BT14" s="6" t="str">
        <f xml:space="preserve"> IF(variables!$F$3=$B14,      IF(N($I14=BT$3)=0,"",$L14),   ""        )</f>
        <v/>
      </c>
      <c r="BU14" s="6" t="str">
        <f xml:space="preserve"> IF(variables!$F$3=$B14,      IF(N($I14=BU$3)=0,"",$L14),   ""        )</f>
        <v/>
      </c>
      <c r="BV14" s="6" t="str">
        <f xml:space="preserve"> IF(variables!$F$3=$B14,      IF(N($I14=BV$3)=0,"",$L14),   ""        )</f>
        <v/>
      </c>
      <c r="BW14" s="6" t="str">
        <f xml:space="preserve"> IF(variables!$F$3=$B14,      IF(N($I14=BW$3)=0,"",$L14),   ""        )</f>
        <v/>
      </c>
      <c r="BX14" s="6" t="str">
        <f xml:space="preserve"> IF(variables!$F$3=$B14,      IF(N($I14=BX$3)=0,"",$L14),   ""        )</f>
        <v/>
      </c>
      <c r="BY14" s="7">
        <f t="shared" si="6"/>
        <v>13</v>
      </c>
      <c r="BZ14" s="7" t="str">
        <f t="shared" si="6"/>
        <v/>
      </c>
      <c r="CA14" s="7" t="str">
        <f t="shared" si="6"/>
        <v/>
      </c>
      <c r="CB14" s="7" t="str">
        <f t="shared" si="6"/>
        <v/>
      </c>
      <c r="CC14" s="7" t="str">
        <f t="shared" si="6"/>
        <v/>
      </c>
      <c r="CD14" s="7" t="str">
        <f t="shared" si="6"/>
        <v/>
      </c>
      <c r="CE14" s="7" t="str">
        <f t="shared" si="6"/>
        <v/>
      </c>
      <c r="CF14" s="7" t="str">
        <f t="shared" si="6"/>
        <v/>
      </c>
      <c r="CG14" s="7" t="str">
        <f t="shared" si="6"/>
        <v/>
      </c>
      <c r="CH14" s="7" t="str">
        <f t="shared" si="6"/>
        <v/>
      </c>
      <c r="CI14" s="7" t="str">
        <f t="shared" si="6"/>
        <v/>
      </c>
      <c r="CJ14" s="7" t="str">
        <f t="shared" si="6"/>
        <v/>
      </c>
      <c r="CK14" s="50" t="str">
        <f>IF(analyse!$G$18=bdd!$B14,IF(matiere=bdd!$D14,bdd!$G14,""),"")</f>
        <v/>
      </c>
      <c r="CL14" s="50" t="str">
        <f>IF(analyse!$G$18=bdd!$B14,IF(matiere=bdd!$D14,bdd!$G14,""),"")</f>
        <v/>
      </c>
      <c r="CM14" s="50" t="str">
        <f>IF(analyse!$G$18=bdd!$B14,IF(matiere=bdd!$D14,bdd!$G14,""),"")</f>
        <v/>
      </c>
      <c r="CN14" s="50" t="str">
        <f>IF(analyse!$G$18=bdd!$B14,IF(matiere=bdd!$D14,bdd!$G14,""),"")</f>
        <v/>
      </c>
      <c r="CO14" s="50" t="str">
        <f>IF(analyse!$G$18=bdd!$B14,IF(matiere=bdd!$D14,bdd!$G14,""),"")</f>
        <v/>
      </c>
      <c r="CP14" s="50" t="str">
        <f>IF(analyse!$G$18=bdd!$B14,IF(matiere=bdd!$D14,bdd!$G14,""),"")</f>
        <v/>
      </c>
      <c r="CQ14" s="50" t="str">
        <f>IF(analyse!$G$18=bdd!$B14,IF(matiere=bdd!$D14,bdd!$G14,""),"")</f>
        <v/>
      </c>
      <c r="CR14" s="50" t="str">
        <f>IF(analyse!$G$18=bdd!$B14,IF(matiere=bdd!$D14,bdd!$G14,""),"")</f>
        <v/>
      </c>
      <c r="CS14" s="50">
        <f>IF(analyse!$G$18=bdd!$B14,IF(matiere=bdd!$D14,bdd!$G14,""),"")</f>
        <v>13</v>
      </c>
      <c r="CT14" s="50" t="str">
        <f>IF(analyse!$G$18=bdd!$B14,IF(matiere=bdd!$D14,bdd!$G14,""),"")</f>
        <v/>
      </c>
    </row>
    <row r="15" spans="1:98" ht="13.5" customHeight="1">
      <c r="A15" s="30"/>
      <c r="B15" s="39" t="s">
        <v>47</v>
      </c>
      <c r="C15" s="40">
        <f t="shared" si="8"/>
        <v>41658</v>
      </c>
      <c r="D15" s="41" t="s">
        <v>3</v>
      </c>
      <c r="E15" s="41">
        <v>12</v>
      </c>
      <c r="F15" s="41">
        <v>20</v>
      </c>
      <c r="G15" s="3">
        <f t="shared" si="9"/>
        <v>12</v>
      </c>
      <c r="H15" s="52" t="s">
        <v>31</v>
      </c>
      <c r="I15" s="3">
        <f t="shared" si="10"/>
        <v>4</v>
      </c>
      <c r="J15" s="3" t="str">
        <f>CHOOSE(MONTH(C15),variables!$B$2,variables!$B$3,variables!$B$4,variables!$B$5,variables!$B$6,variables!$B$7,variables!$B$8,variables!$B$9,variables!$B$10,variables!$B$11,variables!$B$12,variables!$B$13)</f>
        <v>janvier</v>
      </c>
      <c r="K15" s="3">
        <f t="shared" si="11"/>
        <v>2014</v>
      </c>
      <c r="L15" s="8">
        <f>IF(variables!$C$2=1,G15,       IF($D15=analyse!$C$3,$G15,"")   )</f>
        <v>12</v>
      </c>
      <c r="M15" s="5" t="str">
        <f xml:space="preserve"> IF(variables!$F$3=$B15,      IF(N($J15=M$3)=0,"",$L15),   ""        )</f>
        <v/>
      </c>
      <c r="N15" s="5" t="str">
        <f xml:space="preserve"> IF(variables!$F$3=$B15,      IF(N($J15=N$3)=0,"",$L15),   ""        )</f>
        <v/>
      </c>
      <c r="O15" s="5" t="str">
        <f xml:space="preserve"> IF(variables!$F$3=$B15,      IF(N($J15=O$3)=0,"",$L15),   ""        )</f>
        <v/>
      </c>
      <c r="P15" s="5" t="str">
        <f xml:space="preserve"> IF(variables!$F$3=$B15,      IF(N($J15=P$3)=0,"",$L15),   ""        )</f>
        <v/>
      </c>
      <c r="Q15" s="5">
        <f xml:space="preserve"> IF(variables!$F$3=$B15,      IF(N($J15=Q$3)=0,"",$L15),   ""        )</f>
        <v>12</v>
      </c>
      <c r="R15" s="5" t="str">
        <f xml:space="preserve"> IF(variables!$F$3=$B15,      IF(N($J15=R$3)=0,"",$L15),   ""        )</f>
        <v/>
      </c>
      <c r="S15" s="5" t="str">
        <f xml:space="preserve"> IF(variables!$F$3=$B15,      IF(N($J15=S$3)=0,"",$L15),   ""        )</f>
        <v/>
      </c>
      <c r="T15" s="5" t="str">
        <f xml:space="preserve"> IF(variables!$F$3=$B15,      IF(N($J15=T$3)=0,"",$L15),   ""        )</f>
        <v/>
      </c>
      <c r="U15" s="5" t="str">
        <f xml:space="preserve"> IF(variables!$F$3=$B15,      IF(N($J15=U$3)=0,"",$L15),   ""        )</f>
        <v/>
      </c>
      <c r="V15" s="5" t="str">
        <f xml:space="preserve"> IF(variables!$F$3=$B15,      IF(N($J15=V$3)=0,"",$L15),   ""        )</f>
        <v/>
      </c>
      <c r="W15" s="5" t="str">
        <f xml:space="preserve"> IF(variables!$F$3=$B15,      IF(N($J15=W$3)=0,"",$L15),   ""        )</f>
        <v/>
      </c>
      <c r="X15" s="5" t="str">
        <f xml:space="preserve"> IF(variables!$F$3=$B15,      IF(N($J15=X$3)=0,"",$L15),   ""        )</f>
        <v/>
      </c>
      <c r="Y15" s="6" t="str">
        <f xml:space="preserve"> IF(variables!$F$3=$B15,      IF(N($I15=Y$3)=0,"",$L15),   ""        )</f>
        <v/>
      </c>
      <c r="Z15" s="6" t="str">
        <f xml:space="preserve"> IF(variables!$F$3=$B15,      IF(N($I15=Z$3)=0,"",$L15),   ""        )</f>
        <v/>
      </c>
      <c r="AA15" s="6" t="str">
        <f xml:space="preserve"> IF(variables!$F$3=$B15,      IF(N($I15=AA$3)=0,"",$L15),   ""        )</f>
        <v/>
      </c>
      <c r="AB15" s="6" t="str">
        <f xml:space="preserve"> IF(variables!$F$3=$B15,      IF(N($I15=AB$3)=0,"",$L15),   ""        )</f>
        <v/>
      </c>
      <c r="AC15" s="6" t="str">
        <f xml:space="preserve"> IF(variables!$F$3=$B15,      IF(N($I15=AC$3)=0,"",$L15),   ""        )</f>
        <v/>
      </c>
      <c r="AD15" s="6" t="str">
        <f xml:space="preserve"> IF(variables!$F$3=$B15,      IF(N($I15=AD$3)=0,"",$L15),   ""        )</f>
        <v/>
      </c>
      <c r="AE15" s="6" t="str">
        <f xml:space="preserve"> IF(variables!$F$3=$B15,      IF(N($I15=AE$3)=0,"",$L15),   ""        )</f>
        <v/>
      </c>
      <c r="AF15" s="6" t="str">
        <f xml:space="preserve"> IF(variables!$F$3=$B15,      IF(N($I15=AF$3)=0,"",$L15),   ""        )</f>
        <v/>
      </c>
      <c r="AG15" s="6" t="str">
        <f xml:space="preserve"> IF(variables!$F$3=$B15,      IF(N($I15=AG$3)=0,"",$L15),   ""        )</f>
        <v/>
      </c>
      <c r="AH15" s="6" t="str">
        <f xml:space="preserve"> IF(variables!$F$3=$B15,      IF(N($I15=AH$3)=0,"",$L15),   ""        )</f>
        <v/>
      </c>
      <c r="AI15" s="6" t="str">
        <f xml:space="preserve"> IF(variables!$F$3=$B15,      IF(N($I15=AI$3)=0,"",$L15),   ""        )</f>
        <v/>
      </c>
      <c r="AJ15" s="6" t="str">
        <f xml:space="preserve"> IF(variables!$F$3=$B15,      IF(N($I15=AJ$3)=0,"",$L15),   ""        )</f>
        <v/>
      </c>
      <c r="AK15" s="6" t="str">
        <f xml:space="preserve"> IF(variables!$F$3=$B15,      IF(N($I15=AK$3)=0,"",$L15),   ""        )</f>
        <v/>
      </c>
      <c r="AL15" s="6" t="str">
        <f xml:space="preserve"> IF(variables!$F$3=$B15,      IF(N($I15=AL$3)=0,"",$L15),   ""        )</f>
        <v/>
      </c>
      <c r="AM15" s="6" t="str">
        <f xml:space="preserve"> IF(variables!$F$3=$B15,      IF(N($I15=AM$3)=0,"",$L15),   ""        )</f>
        <v/>
      </c>
      <c r="AN15" s="6" t="str">
        <f xml:space="preserve"> IF(variables!$F$3=$B15,      IF(N($I15=AN$3)=0,"",$L15),   ""        )</f>
        <v/>
      </c>
      <c r="AO15" s="6" t="str">
        <f xml:space="preserve"> IF(variables!$F$3=$B15,      IF(N($I15=AO$3)=0,"",$L15),   ""        )</f>
        <v/>
      </c>
      <c r="AP15" s="6" t="str">
        <f xml:space="preserve"> IF(variables!$F$3=$B15,      IF(N($I15=AP$3)=0,"",$L15),   ""        )</f>
        <v/>
      </c>
      <c r="AQ15" s="6" t="str">
        <f xml:space="preserve"> IF(variables!$F$3=$B15,      IF(N($I15=AQ$3)=0,"",$L15),   ""        )</f>
        <v/>
      </c>
      <c r="AR15" s="6" t="str">
        <f xml:space="preserve"> IF(variables!$F$3=$B15,      IF(N($I15=AR$3)=0,"",$L15),   ""        )</f>
        <v/>
      </c>
      <c r="AS15" s="6" t="str">
        <f xml:space="preserve"> IF(variables!$F$3=$B15,      IF(N($I15=AS$3)=0,"",$L15),   ""        )</f>
        <v/>
      </c>
      <c r="AT15" s="6" t="str">
        <f xml:space="preserve"> IF(variables!$F$3=$B15,      IF(N($I15=AT$3)=0,"",$L15),   ""        )</f>
        <v/>
      </c>
      <c r="AU15" s="6">
        <f xml:space="preserve"> IF(variables!$F$3=$B15,      IF(N($I15=AU$3)=0,"",$L15),   ""        )</f>
        <v>12</v>
      </c>
      <c r="AV15" s="6" t="str">
        <f xml:space="preserve"> IF(variables!$F$3=$B15,      IF(N($I15=AV$3)=0,"",$L15),   ""        )</f>
        <v/>
      </c>
      <c r="AW15" s="6" t="str">
        <f xml:space="preserve"> IF(variables!$F$3=$B15,      IF(N($I15=AW$3)=0,"",$L15),   ""        )</f>
        <v/>
      </c>
      <c r="AX15" s="6" t="str">
        <f xml:space="preserve"> IF(variables!$F$3=$B15,      IF(N($I15=AX$3)=0,"",$L15),   ""        )</f>
        <v/>
      </c>
      <c r="AY15" s="6" t="str">
        <f xml:space="preserve"> IF(variables!$F$3=$B15,      IF(N($I15=AY$3)=0,"",$L15),   ""        )</f>
        <v/>
      </c>
      <c r="AZ15" s="6" t="str">
        <f xml:space="preserve"> IF(variables!$F$3=$B15,      IF(N($I15=AZ$3)=0,"",$L15),   ""        )</f>
        <v/>
      </c>
      <c r="BA15" s="6" t="str">
        <f xml:space="preserve"> IF(variables!$F$3=$B15,      IF(N($I15=BA$3)=0,"",$L15),   ""        )</f>
        <v/>
      </c>
      <c r="BB15" s="6" t="str">
        <f xml:space="preserve"> IF(variables!$F$3=$B15,      IF(N($I15=BB$3)=0,"",$L15),   ""        )</f>
        <v/>
      </c>
      <c r="BC15" s="6" t="str">
        <f xml:space="preserve"> IF(variables!$F$3=$B15,      IF(N($I15=BC$3)=0,"",$L15),   ""        )</f>
        <v/>
      </c>
      <c r="BD15" s="6" t="str">
        <f xml:space="preserve"> IF(variables!$F$3=$B15,      IF(N($I15=BD$3)=0,"",$L15),   ""        )</f>
        <v/>
      </c>
      <c r="BE15" s="6" t="str">
        <f xml:space="preserve"> IF(variables!$F$3=$B15,      IF(N($I15=BE$3)=0,"",$L15),   ""        )</f>
        <v/>
      </c>
      <c r="BF15" s="6" t="str">
        <f xml:space="preserve"> IF(variables!$F$3=$B15,      IF(N($I15=BF$3)=0,"",$L15),   ""        )</f>
        <v/>
      </c>
      <c r="BG15" s="6" t="str">
        <f xml:space="preserve"> IF(variables!$F$3=$B15,      IF(N($I15=BG$3)=0,"",$L15),   ""        )</f>
        <v/>
      </c>
      <c r="BH15" s="6" t="str">
        <f xml:space="preserve"> IF(variables!$F$3=$B15,      IF(N($I15=BH$3)=0,"",$L15),   ""        )</f>
        <v/>
      </c>
      <c r="BI15" s="6" t="str">
        <f xml:space="preserve"> IF(variables!$F$3=$B15,      IF(N($I15=BI$3)=0,"",$L15),   ""        )</f>
        <v/>
      </c>
      <c r="BJ15" s="6" t="str">
        <f xml:space="preserve"> IF(variables!$F$3=$B15,      IF(N($I15=BJ$3)=0,"",$L15),   ""        )</f>
        <v/>
      </c>
      <c r="BK15" s="6" t="str">
        <f xml:space="preserve"> IF(variables!$F$3=$B15,      IF(N($I15=BK$3)=0,"",$L15),   ""        )</f>
        <v/>
      </c>
      <c r="BL15" s="6" t="str">
        <f xml:space="preserve"> IF(variables!$F$3=$B15,      IF(N($I15=BL$3)=0,"",$L15),   ""        )</f>
        <v/>
      </c>
      <c r="BM15" s="6" t="str">
        <f xml:space="preserve"> IF(variables!$F$3=$B15,      IF(N($I15=BM$3)=0,"",$L15),   ""        )</f>
        <v/>
      </c>
      <c r="BN15" s="6" t="str">
        <f xml:space="preserve"> IF(variables!$F$3=$B15,      IF(N($I15=BN$3)=0,"",$L15),   ""        )</f>
        <v/>
      </c>
      <c r="BO15" s="6" t="str">
        <f xml:space="preserve"> IF(variables!$F$3=$B15,      IF(N($I15=BO$3)=0,"",$L15),   ""        )</f>
        <v/>
      </c>
      <c r="BP15" s="6" t="str">
        <f xml:space="preserve"> IF(variables!$F$3=$B15,      IF(N($I15=BP$3)=0,"",$L15),   ""        )</f>
        <v/>
      </c>
      <c r="BQ15" s="6" t="str">
        <f xml:space="preserve"> IF(variables!$F$3=$B15,      IF(N($I15=BQ$3)=0,"",$L15),   ""        )</f>
        <v/>
      </c>
      <c r="BR15" s="6" t="str">
        <f xml:space="preserve"> IF(variables!$F$3=$B15,      IF(N($I15=BR$3)=0,"",$L15),   ""        )</f>
        <v/>
      </c>
      <c r="BS15" s="6" t="str">
        <f xml:space="preserve"> IF(variables!$F$3=$B15,      IF(N($I15=BS$3)=0,"",$L15),   ""        )</f>
        <v/>
      </c>
      <c r="BT15" s="6" t="str">
        <f xml:space="preserve"> IF(variables!$F$3=$B15,      IF(N($I15=BT$3)=0,"",$L15),   ""        )</f>
        <v/>
      </c>
      <c r="BU15" s="6" t="str">
        <f xml:space="preserve"> IF(variables!$F$3=$B15,      IF(N($I15=BU$3)=0,"",$L15),   ""        )</f>
        <v/>
      </c>
      <c r="BV15" s="6" t="str">
        <f xml:space="preserve"> IF(variables!$F$3=$B15,      IF(N($I15=BV$3)=0,"",$L15),   ""        )</f>
        <v/>
      </c>
      <c r="BW15" s="6" t="str">
        <f xml:space="preserve"> IF(variables!$F$3=$B15,      IF(N($I15=BW$3)=0,"",$L15),   ""        )</f>
        <v/>
      </c>
      <c r="BX15" s="6" t="str">
        <f xml:space="preserve"> IF(variables!$F$3=$B15,      IF(N($I15=BX$3)=0,"",$L15),   ""        )</f>
        <v/>
      </c>
      <c r="BY15" s="7">
        <f t="shared" si="6"/>
        <v>12</v>
      </c>
      <c r="BZ15" s="7" t="str">
        <f t="shared" si="6"/>
        <v/>
      </c>
      <c r="CA15" s="7" t="str">
        <f t="shared" si="6"/>
        <v/>
      </c>
      <c r="CB15" s="7" t="str">
        <f t="shared" si="6"/>
        <v/>
      </c>
      <c r="CC15" s="7" t="str">
        <f t="shared" si="6"/>
        <v/>
      </c>
      <c r="CD15" s="7" t="str">
        <f t="shared" si="6"/>
        <v/>
      </c>
      <c r="CE15" s="7" t="str">
        <f t="shared" si="6"/>
        <v/>
      </c>
      <c r="CF15" s="7" t="str">
        <f t="shared" si="6"/>
        <v/>
      </c>
      <c r="CG15" s="7" t="str">
        <f t="shared" si="6"/>
        <v/>
      </c>
      <c r="CH15" s="7" t="str">
        <f t="shared" si="6"/>
        <v/>
      </c>
      <c r="CI15" s="7" t="str">
        <f t="shared" si="6"/>
        <v/>
      </c>
      <c r="CJ15" s="7" t="str">
        <f t="shared" si="6"/>
        <v/>
      </c>
      <c r="CK15" s="50" t="str">
        <f>IF(analyse!$G$18=bdd!$B15,IF(matiere=bdd!$D15,bdd!$G15,""),"")</f>
        <v/>
      </c>
      <c r="CL15" s="50" t="str">
        <f>IF(analyse!$G$18=bdd!$B15,IF(matiere=bdd!$D15,bdd!$G15,""),"")</f>
        <v/>
      </c>
      <c r="CM15" s="50" t="str">
        <f>IF(analyse!$G$18=bdd!$B15,IF(matiere=bdd!$D15,bdd!$G15,""),"")</f>
        <v/>
      </c>
      <c r="CN15" s="50">
        <f>IF(analyse!$G$18=bdd!$B15,IF(matiere=bdd!$D15,bdd!$G15,""),"")</f>
        <v>12</v>
      </c>
      <c r="CO15" s="50" t="str">
        <f>IF(analyse!$G$18=bdd!$B15,IF(matiere=bdd!$D15,bdd!$G15,""),"")</f>
        <v/>
      </c>
      <c r="CP15" s="50" t="str">
        <f>IF(analyse!$G$18=bdd!$B15,IF(matiere=bdd!$D15,bdd!$G15,""),"")</f>
        <v/>
      </c>
      <c r="CQ15" s="50" t="str">
        <f>IF(analyse!$G$18=bdd!$B15,IF(matiere=bdd!$D15,bdd!$G15,""),"")</f>
        <v/>
      </c>
      <c r="CR15" s="50" t="str">
        <f>IF(analyse!$G$18=bdd!$B15,IF(matiere=bdd!$D15,bdd!$G15,""),"")</f>
        <v/>
      </c>
      <c r="CS15" s="50" t="str">
        <f>IF(analyse!$G$18=bdd!$B15,IF(matiere=bdd!$D15,bdd!$G15,""),"")</f>
        <v/>
      </c>
      <c r="CT15" s="50" t="str">
        <f>IF(analyse!$G$18=bdd!$B15,IF(matiere=bdd!$D15,bdd!$G15,""),"")</f>
        <v/>
      </c>
    </row>
    <row r="16" spans="1:98" ht="13.5" customHeight="1">
      <c r="A16" s="30"/>
      <c r="B16" s="39" t="s">
        <v>47</v>
      </c>
      <c r="C16" s="40">
        <f t="shared" si="8"/>
        <v>41668</v>
      </c>
      <c r="D16" s="41" t="s">
        <v>5</v>
      </c>
      <c r="E16" s="41">
        <v>7</v>
      </c>
      <c r="F16" s="41">
        <v>20</v>
      </c>
      <c r="G16" s="3">
        <f t="shared" si="9"/>
        <v>7</v>
      </c>
      <c r="H16" s="52" t="s">
        <v>12</v>
      </c>
      <c r="I16" s="3">
        <f t="shared" si="10"/>
        <v>5</v>
      </c>
      <c r="J16" s="3" t="str">
        <f>CHOOSE(MONTH(C16),variables!$B$2,variables!$B$3,variables!$B$4,variables!$B$5,variables!$B$6,variables!$B$7,variables!$B$8,variables!$B$9,variables!$B$10,variables!$B$11,variables!$B$12,variables!$B$13)</f>
        <v>janvier</v>
      </c>
      <c r="K16" s="3">
        <f t="shared" si="11"/>
        <v>2014</v>
      </c>
      <c r="L16" s="8">
        <f>IF(variables!$C$2=1,G16,       IF($D16=analyse!$C$3,$G16,"")   )</f>
        <v>7</v>
      </c>
      <c r="M16" s="5" t="str">
        <f xml:space="preserve"> IF(variables!$F$3=$B16,      IF(N($J16=M$3)=0,"",$L16),   ""        )</f>
        <v/>
      </c>
      <c r="N16" s="5" t="str">
        <f xml:space="preserve"> IF(variables!$F$3=$B16,      IF(N($J16=N$3)=0,"",$L16),   ""        )</f>
        <v/>
      </c>
      <c r="O16" s="5" t="str">
        <f xml:space="preserve"> IF(variables!$F$3=$B16,      IF(N($J16=O$3)=0,"",$L16),   ""        )</f>
        <v/>
      </c>
      <c r="P16" s="5" t="str">
        <f xml:space="preserve"> IF(variables!$F$3=$B16,      IF(N($J16=P$3)=0,"",$L16),   ""        )</f>
        <v/>
      </c>
      <c r="Q16" s="5">
        <f xml:space="preserve"> IF(variables!$F$3=$B16,      IF(N($J16=Q$3)=0,"",$L16),   ""        )</f>
        <v>7</v>
      </c>
      <c r="R16" s="5" t="str">
        <f xml:space="preserve"> IF(variables!$F$3=$B16,      IF(N($J16=R$3)=0,"",$L16),   ""        )</f>
        <v/>
      </c>
      <c r="S16" s="5" t="str">
        <f xml:space="preserve"> IF(variables!$F$3=$B16,      IF(N($J16=S$3)=0,"",$L16),   ""        )</f>
        <v/>
      </c>
      <c r="T16" s="5" t="str">
        <f xml:space="preserve"> IF(variables!$F$3=$B16,      IF(N($J16=T$3)=0,"",$L16),   ""        )</f>
        <v/>
      </c>
      <c r="U16" s="5" t="str">
        <f xml:space="preserve"> IF(variables!$F$3=$B16,      IF(N($J16=U$3)=0,"",$L16),   ""        )</f>
        <v/>
      </c>
      <c r="V16" s="5" t="str">
        <f xml:space="preserve"> IF(variables!$F$3=$B16,      IF(N($J16=V$3)=0,"",$L16),   ""        )</f>
        <v/>
      </c>
      <c r="W16" s="5" t="str">
        <f xml:space="preserve"> IF(variables!$F$3=$B16,      IF(N($J16=W$3)=0,"",$L16),   ""        )</f>
        <v/>
      </c>
      <c r="X16" s="5" t="str">
        <f xml:space="preserve"> IF(variables!$F$3=$B16,      IF(N($J16=X$3)=0,"",$L16),   ""        )</f>
        <v/>
      </c>
      <c r="Y16" s="6" t="str">
        <f xml:space="preserve"> IF(variables!$F$3=$B16,      IF(N($I16=Y$3)=0,"",$L16),   ""        )</f>
        <v/>
      </c>
      <c r="Z16" s="6" t="str">
        <f xml:space="preserve"> IF(variables!$F$3=$B16,      IF(N($I16=Z$3)=0,"",$L16),   ""        )</f>
        <v/>
      </c>
      <c r="AA16" s="6" t="str">
        <f xml:space="preserve"> IF(variables!$F$3=$B16,      IF(N($I16=AA$3)=0,"",$L16),   ""        )</f>
        <v/>
      </c>
      <c r="AB16" s="6" t="str">
        <f xml:space="preserve"> IF(variables!$F$3=$B16,      IF(N($I16=AB$3)=0,"",$L16),   ""        )</f>
        <v/>
      </c>
      <c r="AC16" s="6" t="str">
        <f xml:space="preserve"> IF(variables!$F$3=$B16,      IF(N($I16=AC$3)=0,"",$L16),   ""        )</f>
        <v/>
      </c>
      <c r="AD16" s="6" t="str">
        <f xml:space="preserve"> IF(variables!$F$3=$B16,      IF(N($I16=AD$3)=0,"",$L16),   ""        )</f>
        <v/>
      </c>
      <c r="AE16" s="6" t="str">
        <f xml:space="preserve"> IF(variables!$F$3=$B16,      IF(N($I16=AE$3)=0,"",$L16),   ""        )</f>
        <v/>
      </c>
      <c r="AF16" s="6" t="str">
        <f xml:space="preserve"> IF(variables!$F$3=$B16,      IF(N($I16=AF$3)=0,"",$L16),   ""        )</f>
        <v/>
      </c>
      <c r="AG16" s="6" t="str">
        <f xml:space="preserve"> IF(variables!$F$3=$B16,      IF(N($I16=AG$3)=0,"",$L16),   ""        )</f>
        <v/>
      </c>
      <c r="AH16" s="6" t="str">
        <f xml:space="preserve"> IF(variables!$F$3=$B16,      IF(N($I16=AH$3)=0,"",$L16),   ""        )</f>
        <v/>
      </c>
      <c r="AI16" s="6" t="str">
        <f xml:space="preserve"> IF(variables!$F$3=$B16,      IF(N($I16=AI$3)=0,"",$L16),   ""        )</f>
        <v/>
      </c>
      <c r="AJ16" s="6" t="str">
        <f xml:space="preserve"> IF(variables!$F$3=$B16,      IF(N($I16=AJ$3)=0,"",$L16),   ""        )</f>
        <v/>
      </c>
      <c r="AK16" s="6" t="str">
        <f xml:space="preserve"> IF(variables!$F$3=$B16,      IF(N($I16=AK$3)=0,"",$L16),   ""        )</f>
        <v/>
      </c>
      <c r="AL16" s="6" t="str">
        <f xml:space="preserve"> IF(variables!$F$3=$B16,      IF(N($I16=AL$3)=0,"",$L16),   ""        )</f>
        <v/>
      </c>
      <c r="AM16" s="6" t="str">
        <f xml:space="preserve"> IF(variables!$F$3=$B16,      IF(N($I16=AM$3)=0,"",$L16),   ""        )</f>
        <v/>
      </c>
      <c r="AN16" s="6" t="str">
        <f xml:space="preserve"> IF(variables!$F$3=$B16,      IF(N($I16=AN$3)=0,"",$L16),   ""        )</f>
        <v/>
      </c>
      <c r="AO16" s="6" t="str">
        <f xml:space="preserve"> IF(variables!$F$3=$B16,      IF(N($I16=AO$3)=0,"",$L16),   ""        )</f>
        <v/>
      </c>
      <c r="AP16" s="6" t="str">
        <f xml:space="preserve"> IF(variables!$F$3=$B16,      IF(N($I16=AP$3)=0,"",$L16),   ""        )</f>
        <v/>
      </c>
      <c r="AQ16" s="6" t="str">
        <f xml:space="preserve"> IF(variables!$F$3=$B16,      IF(N($I16=AQ$3)=0,"",$L16),   ""        )</f>
        <v/>
      </c>
      <c r="AR16" s="6" t="str">
        <f xml:space="preserve"> IF(variables!$F$3=$B16,      IF(N($I16=AR$3)=0,"",$L16),   ""        )</f>
        <v/>
      </c>
      <c r="AS16" s="6" t="str">
        <f xml:space="preserve"> IF(variables!$F$3=$B16,      IF(N($I16=AS$3)=0,"",$L16),   ""        )</f>
        <v/>
      </c>
      <c r="AT16" s="6" t="str">
        <f xml:space="preserve"> IF(variables!$F$3=$B16,      IF(N($I16=AT$3)=0,"",$L16),   ""        )</f>
        <v/>
      </c>
      <c r="AU16" s="6" t="str">
        <f xml:space="preserve"> IF(variables!$F$3=$B16,      IF(N($I16=AU$3)=0,"",$L16),   ""        )</f>
        <v/>
      </c>
      <c r="AV16" s="6">
        <f xml:space="preserve"> IF(variables!$F$3=$B16,      IF(N($I16=AV$3)=0,"",$L16),   ""        )</f>
        <v>7</v>
      </c>
      <c r="AW16" s="6" t="str">
        <f xml:space="preserve"> IF(variables!$F$3=$B16,      IF(N($I16=AW$3)=0,"",$L16),   ""        )</f>
        <v/>
      </c>
      <c r="AX16" s="6" t="str">
        <f xml:space="preserve"> IF(variables!$F$3=$B16,      IF(N($I16=AX$3)=0,"",$L16),   ""        )</f>
        <v/>
      </c>
      <c r="AY16" s="6" t="str">
        <f xml:space="preserve"> IF(variables!$F$3=$B16,      IF(N($I16=AY$3)=0,"",$L16),   ""        )</f>
        <v/>
      </c>
      <c r="AZ16" s="6" t="str">
        <f xml:space="preserve"> IF(variables!$F$3=$B16,      IF(N($I16=AZ$3)=0,"",$L16),   ""        )</f>
        <v/>
      </c>
      <c r="BA16" s="6" t="str">
        <f xml:space="preserve"> IF(variables!$F$3=$B16,      IF(N($I16=BA$3)=0,"",$L16),   ""        )</f>
        <v/>
      </c>
      <c r="BB16" s="6" t="str">
        <f xml:space="preserve"> IF(variables!$F$3=$B16,      IF(N($I16=BB$3)=0,"",$L16),   ""        )</f>
        <v/>
      </c>
      <c r="BC16" s="6" t="str">
        <f xml:space="preserve"> IF(variables!$F$3=$B16,      IF(N($I16=BC$3)=0,"",$L16),   ""        )</f>
        <v/>
      </c>
      <c r="BD16" s="6" t="str">
        <f xml:space="preserve"> IF(variables!$F$3=$B16,      IF(N($I16=BD$3)=0,"",$L16),   ""        )</f>
        <v/>
      </c>
      <c r="BE16" s="6" t="str">
        <f xml:space="preserve"> IF(variables!$F$3=$B16,      IF(N($I16=BE$3)=0,"",$L16),   ""        )</f>
        <v/>
      </c>
      <c r="BF16" s="6" t="str">
        <f xml:space="preserve"> IF(variables!$F$3=$B16,      IF(N($I16=BF$3)=0,"",$L16),   ""        )</f>
        <v/>
      </c>
      <c r="BG16" s="6" t="str">
        <f xml:space="preserve"> IF(variables!$F$3=$B16,      IF(N($I16=BG$3)=0,"",$L16),   ""        )</f>
        <v/>
      </c>
      <c r="BH16" s="6" t="str">
        <f xml:space="preserve"> IF(variables!$F$3=$B16,      IF(N($I16=BH$3)=0,"",$L16),   ""        )</f>
        <v/>
      </c>
      <c r="BI16" s="6" t="str">
        <f xml:space="preserve"> IF(variables!$F$3=$B16,      IF(N($I16=BI$3)=0,"",$L16),   ""        )</f>
        <v/>
      </c>
      <c r="BJ16" s="6" t="str">
        <f xml:space="preserve"> IF(variables!$F$3=$B16,      IF(N($I16=BJ$3)=0,"",$L16),   ""        )</f>
        <v/>
      </c>
      <c r="BK16" s="6" t="str">
        <f xml:space="preserve"> IF(variables!$F$3=$B16,      IF(N($I16=BK$3)=0,"",$L16),   ""        )</f>
        <v/>
      </c>
      <c r="BL16" s="6" t="str">
        <f xml:space="preserve"> IF(variables!$F$3=$B16,      IF(N($I16=BL$3)=0,"",$L16),   ""        )</f>
        <v/>
      </c>
      <c r="BM16" s="6" t="str">
        <f xml:space="preserve"> IF(variables!$F$3=$B16,      IF(N($I16=BM$3)=0,"",$L16),   ""        )</f>
        <v/>
      </c>
      <c r="BN16" s="6" t="str">
        <f xml:space="preserve"> IF(variables!$F$3=$B16,      IF(N($I16=BN$3)=0,"",$L16),   ""        )</f>
        <v/>
      </c>
      <c r="BO16" s="6" t="str">
        <f xml:space="preserve"> IF(variables!$F$3=$B16,      IF(N($I16=BO$3)=0,"",$L16),   ""        )</f>
        <v/>
      </c>
      <c r="BP16" s="6" t="str">
        <f xml:space="preserve"> IF(variables!$F$3=$B16,      IF(N($I16=BP$3)=0,"",$L16),   ""        )</f>
        <v/>
      </c>
      <c r="BQ16" s="6" t="str">
        <f xml:space="preserve"> IF(variables!$F$3=$B16,      IF(N($I16=BQ$3)=0,"",$L16),   ""        )</f>
        <v/>
      </c>
      <c r="BR16" s="6" t="str">
        <f xml:space="preserve"> IF(variables!$F$3=$B16,      IF(N($I16=BR$3)=0,"",$L16),   ""        )</f>
        <v/>
      </c>
      <c r="BS16" s="6" t="str">
        <f xml:space="preserve"> IF(variables!$F$3=$B16,      IF(N($I16=BS$3)=0,"",$L16),   ""        )</f>
        <v/>
      </c>
      <c r="BT16" s="6" t="str">
        <f xml:space="preserve"> IF(variables!$F$3=$B16,      IF(N($I16=BT$3)=0,"",$L16),   ""        )</f>
        <v/>
      </c>
      <c r="BU16" s="6" t="str">
        <f xml:space="preserve"> IF(variables!$F$3=$B16,      IF(N($I16=BU$3)=0,"",$L16),   ""        )</f>
        <v/>
      </c>
      <c r="BV16" s="6" t="str">
        <f xml:space="preserve"> IF(variables!$F$3=$B16,      IF(N($I16=BV$3)=0,"",$L16),   ""        )</f>
        <v/>
      </c>
      <c r="BW16" s="6" t="str">
        <f xml:space="preserve"> IF(variables!$F$3=$B16,      IF(N($I16=BW$3)=0,"",$L16),   ""        )</f>
        <v/>
      </c>
      <c r="BX16" s="6" t="str">
        <f xml:space="preserve"> IF(variables!$F$3=$B16,      IF(N($I16=BX$3)=0,"",$L16),   ""        )</f>
        <v/>
      </c>
      <c r="BY16" s="7">
        <f t="shared" si="6"/>
        <v>7</v>
      </c>
      <c r="BZ16" s="7" t="str">
        <f t="shared" si="6"/>
        <v/>
      </c>
      <c r="CA16" s="7" t="str">
        <f t="shared" si="6"/>
        <v/>
      </c>
      <c r="CB16" s="7" t="str">
        <f t="shared" si="6"/>
        <v/>
      </c>
      <c r="CC16" s="7" t="str">
        <f t="shared" si="6"/>
        <v/>
      </c>
      <c r="CD16" s="7" t="str">
        <f t="shared" si="6"/>
        <v/>
      </c>
      <c r="CE16" s="7" t="str">
        <f t="shared" si="6"/>
        <v/>
      </c>
      <c r="CF16" s="7" t="str">
        <f t="shared" si="6"/>
        <v/>
      </c>
      <c r="CG16" s="7" t="str">
        <f t="shared" si="6"/>
        <v/>
      </c>
      <c r="CH16" s="7" t="str">
        <f t="shared" si="6"/>
        <v/>
      </c>
      <c r="CI16" s="7" t="str">
        <f t="shared" si="6"/>
        <v/>
      </c>
      <c r="CJ16" s="7" t="str">
        <f t="shared" si="6"/>
        <v/>
      </c>
      <c r="CK16" s="50" t="str">
        <f>IF(analyse!$G$18=bdd!$B16,IF(matiere=bdd!$D16,bdd!$G16,""),"")</f>
        <v/>
      </c>
      <c r="CL16" s="50" t="str">
        <f>IF(analyse!$G$18=bdd!$B16,IF(matiere=bdd!$D16,bdd!$G16,""),"")</f>
        <v/>
      </c>
      <c r="CM16" s="50" t="str">
        <f>IF(analyse!$G$18=bdd!$B16,IF(matiere=bdd!$D16,bdd!$G16,""),"")</f>
        <v/>
      </c>
      <c r="CN16" s="50" t="str">
        <f>IF(analyse!$G$18=bdd!$B16,IF(matiere=bdd!$D16,bdd!$G16,""),"")</f>
        <v/>
      </c>
      <c r="CO16" s="50" t="str">
        <f>IF(analyse!$G$18=bdd!$B16,IF(matiere=bdd!$D16,bdd!$G16,""),"")</f>
        <v/>
      </c>
      <c r="CP16" s="50" t="str">
        <f>IF(analyse!$G$18=bdd!$B16,IF(matiere=bdd!$D16,bdd!$G16,""),"")</f>
        <v/>
      </c>
      <c r="CQ16" s="50">
        <f>IF(analyse!$G$18=bdd!$B16,IF(matiere=bdd!$D16,bdd!$G16,""),"")</f>
        <v>7</v>
      </c>
      <c r="CR16" s="50" t="str">
        <f>IF(analyse!$G$18=bdd!$B16,IF(matiere=bdd!$D16,bdd!$G16,""),"")</f>
        <v/>
      </c>
      <c r="CS16" s="50" t="str">
        <f>IF(analyse!$G$18=bdd!$B16,IF(matiere=bdd!$D16,bdd!$G16,""),"")</f>
        <v/>
      </c>
      <c r="CT16" s="50" t="str">
        <f>IF(analyse!$G$18=bdd!$B16,IF(matiere=bdd!$D16,bdd!$G16,""),"")</f>
        <v/>
      </c>
    </row>
    <row r="17" spans="1:98" ht="13.5" customHeight="1">
      <c r="A17" s="30"/>
      <c r="B17" s="39" t="s">
        <v>47</v>
      </c>
      <c r="C17" s="40">
        <f t="shared" si="8"/>
        <v>41678</v>
      </c>
      <c r="D17" s="41" t="s">
        <v>77</v>
      </c>
      <c r="E17" s="41">
        <f>E14+1</f>
        <v>14</v>
      </c>
      <c r="F17" s="41">
        <v>20</v>
      </c>
      <c r="G17" s="3">
        <f t="shared" si="9"/>
        <v>14</v>
      </c>
      <c r="H17" s="52" t="s">
        <v>31</v>
      </c>
      <c r="I17" s="3">
        <f t="shared" si="10"/>
        <v>6</v>
      </c>
      <c r="J17" s="3" t="str">
        <f>CHOOSE(MONTH(C17),variables!$B$2,variables!$B$3,variables!$B$4,variables!$B$5,variables!$B$6,variables!$B$7,variables!$B$8,variables!$B$9,variables!$B$10,variables!$B$11,variables!$B$12,variables!$B$13)</f>
        <v>février</v>
      </c>
      <c r="K17" s="3">
        <f t="shared" si="11"/>
        <v>2014</v>
      </c>
      <c r="L17" s="8">
        <f>IF(variables!$C$2=1,G17,       IF($D17=analyse!$C$3,$G17,"")   )</f>
        <v>14</v>
      </c>
      <c r="M17" s="5" t="str">
        <f xml:space="preserve"> IF(variables!$F$3=$B17,      IF(N($J17=M$3)=0,"",$L17),   ""        )</f>
        <v/>
      </c>
      <c r="N17" s="5" t="str">
        <f xml:space="preserve"> IF(variables!$F$3=$B17,      IF(N($J17=N$3)=0,"",$L17),   ""        )</f>
        <v/>
      </c>
      <c r="O17" s="5" t="str">
        <f xml:space="preserve"> IF(variables!$F$3=$B17,      IF(N($J17=O$3)=0,"",$L17),   ""        )</f>
        <v/>
      </c>
      <c r="P17" s="5" t="str">
        <f xml:space="preserve"> IF(variables!$F$3=$B17,      IF(N($J17=P$3)=0,"",$L17),   ""        )</f>
        <v/>
      </c>
      <c r="Q17" s="5" t="str">
        <f xml:space="preserve"> IF(variables!$F$3=$B17,      IF(N($J17=Q$3)=0,"",$L17),   ""        )</f>
        <v/>
      </c>
      <c r="R17" s="5">
        <f xml:space="preserve"> IF(variables!$F$3=$B17,      IF(N($J17=R$3)=0,"",$L17),   ""        )</f>
        <v>14</v>
      </c>
      <c r="S17" s="5" t="str">
        <f xml:space="preserve"> IF(variables!$F$3=$B17,      IF(N($J17=S$3)=0,"",$L17),   ""        )</f>
        <v/>
      </c>
      <c r="T17" s="5" t="str">
        <f xml:space="preserve"> IF(variables!$F$3=$B17,      IF(N($J17=T$3)=0,"",$L17),   ""        )</f>
        <v/>
      </c>
      <c r="U17" s="5" t="str">
        <f xml:space="preserve"> IF(variables!$F$3=$B17,      IF(N($J17=U$3)=0,"",$L17),   ""        )</f>
        <v/>
      </c>
      <c r="V17" s="5" t="str">
        <f xml:space="preserve"> IF(variables!$F$3=$B17,      IF(N($J17=V$3)=0,"",$L17),   ""        )</f>
        <v/>
      </c>
      <c r="W17" s="5" t="str">
        <f xml:space="preserve"> IF(variables!$F$3=$B17,      IF(N($J17=W$3)=0,"",$L17),   ""        )</f>
        <v/>
      </c>
      <c r="X17" s="5" t="str">
        <f xml:space="preserve"> IF(variables!$F$3=$B17,      IF(N($J17=X$3)=0,"",$L17),   ""        )</f>
        <v/>
      </c>
      <c r="Y17" s="6" t="str">
        <f xml:space="preserve"> IF(variables!$F$3=$B17,      IF(N($I17=Y$3)=0,"",$L17),   ""        )</f>
        <v/>
      </c>
      <c r="Z17" s="6" t="str">
        <f xml:space="preserve"> IF(variables!$F$3=$B17,      IF(N($I17=Z$3)=0,"",$L17),   ""        )</f>
        <v/>
      </c>
      <c r="AA17" s="6" t="str">
        <f xml:space="preserve"> IF(variables!$F$3=$B17,      IF(N($I17=AA$3)=0,"",$L17),   ""        )</f>
        <v/>
      </c>
      <c r="AB17" s="6" t="str">
        <f xml:space="preserve"> IF(variables!$F$3=$B17,      IF(N($I17=AB$3)=0,"",$L17),   ""        )</f>
        <v/>
      </c>
      <c r="AC17" s="6" t="str">
        <f xml:space="preserve"> IF(variables!$F$3=$B17,      IF(N($I17=AC$3)=0,"",$L17),   ""        )</f>
        <v/>
      </c>
      <c r="AD17" s="6" t="str">
        <f xml:space="preserve"> IF(variables!$F$3=$B17,      IF(N($I17=AD$3)=0,"",$L17),   ""        )</f>
        <v/>
      </c>
      <c r="AE17" s="6" t="str">
        <f xml:space="preserve"> IF(variables!$F$3=$B17,      IF(N($I17=AE$3)=0,"",$L17),   ""        )</f>
        <v/>
      </c>
      <c r="AF17" s="6" t="str">
        <f xml:space="preserve"> IF(variables!$F$3=$B17,      IF(N($I17=AF$3)=0,"",$L17),   ""        )</f>
        <v/>
      </c>
      <c r="AG17" s="6" t="str">
        <f xml:space="preserve"> IF(variables!$F$3=$B17,      IF(N($I17=AG$3)=0,"",$L17),   ""        )</f>
        <v/>
      </c>
      <c r="AH17" s="6" t="str">
        <f xml:space="preserve"> IF(variables!$F$3=$B17,      IF(N($I17=AH$3)=0,"",$L17),   ""        )</f>
        <v/>
      </c>
      <c r="AI17" s="6" t="str">
        <f xml:space="preserve"> IF(variables!$F$3=$B17,      IF(N($I17=AI$3)=0,"",$L17),   ""        )</f>
        <v/>
      </c>
      <c r="AJ17" s="6" t="str">
        <f xml:space="preserve"> IF(variables!$F$3=$B17,      IF(N($I17=AJ$3)=0,"",$L17),   ""        )</f>
        <v/>
      </c>
      <c r="AK17" s="6" t="str">
        <f xml:space="preserve"> IF(variables!$F$3=$B17,      IF(N($I17=AK$3)=0,"",$L17),   ""        )</f>
        <v/>
      </c>
      <c r="AL17" s="6" t="str">
        <f xml:space="preserve"> IF(variables!$F$3=$B17,      IF(N($I17=AL$3)=0,"",$L17),   ""        )</f>
        <v/>
      </c>
      <c r="AM17" s="6" t="str">
        <f xml:space="preserve"> IF(variables!$F$3=$B17,      IF(N($I17=AM$3)=0,"",$L17),   ""        )</f>
        <v/>
      </c>
      <c r="AN17" s="6" t="str">
        <f xml:space="preserve"> IF(variables!$F$3=$B17,      IF(N($I17=AN$3)=0,"",$L17),   ""        )</f>
        <v/>
      </c>
      <c r="AO17" s="6" t="str">
        <f xml:space="preserve"> IF(variables!$F$3=$B17,      IF(N($I17=AO$3)=0,"",$L17),   ""        )</f>
        <v/>
      </c>
      <c r="AP17" s="6" t="str">
        <f xml:space="preserve"> IF(variables!$F$3=$B17,      IF(N($I17=AP$3)=0,"",$L17),   ""        )</f>
        <v/>
      </c>
      <c r="AQ17" s="6" t="str">
        <f xml:space="preserve"> IF(variables!$F$3=$B17,      IF(N($I17=AQ$3)=0,"",$L17),   ""        )</f>
        <v/>
      </c>
      <c r="AR17" s="6" t="str">
        <f xml:space="preserve"> IF(variables!$F$3=$B17,      IF(N($I17=AR$3)=0,"",$L17),   ""        )</f>
        <v/>
      </c>
      <c r="AS17" s="6" t="str">
        <f xml:space="preserve"> IF(variables!$F$3=$B17,      IF(N($I17=AS$3)=0,"",$L17),   ""        )</f>
        <v/>
      </c>
      <c r="AT17" s="6" t="str">
        <f xml:space="preserve"> IF(variables!$F$3=$B17,      IF(N($I17=AT$3)=0,"",$L17),   ""        )</f>
        <v/>
      </c>
      <c r="AU17" s="6" t="str">
        <f xml:space="preserve"> IF(variables!$F$3=$B17,      IF(N($I17=AU$3)=0,"",$L17),   ""        )</f>
        <v/>
      </c>
      <c r="AV17" s="6" t="str">
        <f xml:space="preserve"> IF(variables!$F$3=$B17,      IF(N($I17=AV$3)=0,"",$L17),   ""        )</f>
        <v/>
      </c>
      <c r="AW17" s="6">
        <f xml:space="preserve"> IF(variables!$F$3=$B17,      IF(N($I17=AW$3)=0,"",$L17),   ""        )</f>
        <v>14</v>
      </c>
      <c r="AX17" s="6" t="str">
        <f xml:space="preserve"> IF(variables!$F$3=$B17,      IF(N($I17=AX$3)=0,"",$L17),   ""        )</f>
        <v/>
      </c>
      <c r="AY17" s="6" t="str">
        <f xml:space="preserve"> IF(variables!$F$3=$B17,      IF(N($I17=AY$3)=0,"",$L17),   ""        )</f>
        <v/>
      </c>
      <c r="AZ17" s="6" t="str">
        <f xml:space="preserve"> IF(variables!$F$3=$B17,      IF(N($I17=AZ$3)=0,"",$L17),   ""        )</f>
        <v/>
      </c>
      <c r="BA17" s="6" t="str">
        <f xml:space="preserve"> IF(variables!$F$3=$B17,      IF(N($I17=BA$3)=0,"",$L17),   ""        )</f>
        <v/>
      </c>
      <c r="BB17" s="6" t="str">
        <f xml:space="preserve"> IF(variables!$F$3=$B17,      IF(N($I17=BB$3)=0,"",$L17),   ""        )</f>
        <v/>
      </c>
      <c r="BC17" s="6" t="str">
        <f xml:space="preserve"> IF(variables!$F$3=$B17,      IF(N($I17=BC$3)=0,"",$L17),   ""        )</f>
        <v/>
      </c>
      <c r="BD17" s="6" t="str">
        <f xml:space="preserve"> IF(variables!$F$3=$B17,      IF(N($I17=BD$3)=0,"",$L17),   ""        )</f>
        <v/>
      </c>
      <c r="BE17" s="6" t="str">
        <f xml:space="preserve"> IF(variables!$F$3=$B17,      IF(N($I17=BE$3)=0,"",$L17),   ""        )</f>
        <v/>
      </c>
      <c r="BF17" s="6" t="str">
        <f xml:space="preserve"> IF(variables!$F$3=$B17,      IF(N($I17=BF$3)=0,"",$L17),   ""        )</f>
        <v/>
      </c>
      <c r="BG17" s="6" t="str">
        <f xml:space="preserve"> IF(variables!$F$3=$B17,      IF(N($I17=BG$3)=0,"",$L17),   ""        )</f>
        <v/>
      </c>
      <c r="BH17" s="6" t="str">
        <f xml:space="preserve"> IF(variables!$F$3=$B17,      IF(N($I17=BH$3)=0,"",$L17),   ""        )</f>
        <v/>
      </c>
      <c r="BI17" s="6" t="str">
        <f xml:space="preserve"> IF(variables!$F$3=$B17,      IF(N($I17=BI$3)=0,"",$L17),   ""        )</f>
        <v/>
      </c>
      <c r="BJ17" s="6" t="str">
        <f xml:space="preserve"> IF(variables!$F$3=$B17,      IF(N($I17=BJ$3)=0,"",$L17),   ""        )</f>
        <v/>
      </c>
      <c r="BK17" s="6" t="str">
        <f xml:space="preserve"> IF(variables!$F$3=$B17,      IF(N($I17=BK$3)=0,"",$L17),   ""        )</f>
        <v/>
      </c>
      <c r="BL17" s="6" t="str">
        <f xml:space="preserve"> IF(variables!$F$3=$B17,      IF(N($I17=BL$3)=0,"",$L17),   ""        )</f>
        <v/>
      </c>
      <c r="BM17" s="6" t="str">
        <f xml:space="preserve"> IF(variables!$F$3=$B17,      IF(N($I17=BM$3)=0,"",$L17),   ""        )</f>
        <v/>
      </c>
      <c r="BN17" s="6" t="str">
        <f xml:space="preserve"> IF(variables!$F$3=$B17,      IF(N($I17=BN$3)=0,"",$L17),   ""        )</f>
        <v/>
      </c>
      <c r="BO17" s="6" t="str">
        <f xml:space="preserve"> IF(variables!$F$3=$B17,      IF(N($I17=BO$3)=0,"",$L17),   ""        )</f>
        <v/>
      </c>
      <c r="BP17" s="6" t="str">
        <f xml:space="preserve"> IF(variables!$F$3=$B17,      IF(N($I17=BP$3)=0,"",$L17),   ""        )</f>
        <v/>
      </c>
      <c r="BQ17" s="6" t="str">
        <f xml:space="preserve"> IF(variables!$F$3=$B17,      IF(N($I17=BQ$3)=0,"",$L17),   ""        )</f>
        <v/>
      </c>
      <c r="BR17" s="6" t="str">
        <f xml:space="preserve"> IF(variables!$F$3=$B17,      IF(N($I17=BR$3)=0,"",$L17),   ""        )</f>
        <v/>
      </c>
      <c r="BS17" s="6" t="str">
        <f xml:space="preserve"> IF(variables!$F$3=$B17,      IF(N($I17=BS$3)=0,"",$L17),   ""        )</f>
        <v/>
      </c>
      <c r="BT17" s="6" t="str">
        <f xml:space="preserve"> IF(variables!$F$3=$B17,      IF(N($I17=BT$3)=0,"",$L17),   ""        )</f>
        <v/>
      </c>
      <c r="BU17" s="6" t="str">
        <f xml:space="preserve"> IF(variables!$F$3=$B17,      IF(N($I17=BU$3)=0,"",$L17),   ""        )</f>
        <v/>
      </c>
      <c r="BV17" s="6" t="str">
        <f xml:space="preserve"> IF(variables!$F$3=$B17,      IF(N($I17=BV$3)=0,"",$L17),   ""        )</f>
        <v/>
      </c>
      <c r="BW17" s="6" t="str">
        <f xml:space="preserve"> IF(variables!$F$3=$B17,      IF(N($I17=BW$3)=0,"",$L17),   ""        )</f>
        <v/>
      </c>
      <c r="BX17" s="6" t="str">
        <f xml:space="preserve"> IF(variables!$F$3=$B17,      IF(N($I17=BX$3)=0,"",$L17),   ""        )</f>
        <v/>
      </c>
      <c r="BY17" s="7">
        <f t="shared" si="6"/>
        <v>14</v>
      </c>
      <c r="BZ17" s="7" t="str">
        <f t="shared" si="6"/>
        <v/>
      </c>
      <c r="CA17" s="7" t="str">
        <f t="shared" si="6"/>
        <v/>
      </c>
      <c r="CB17" s="7" t="str">
        <f t="shared" si="6"/>
        <v/>
      </c>
      <c r="CC17" s="7" t="str">
        <f t="shared" si="6"/>
        <v/>
      </c>
      <c r="CD17" s="7" t="str">
        <f t="shared" si="6"/>
        <v/>
      </c>
      <c r="CE17" s="7" t="str">
        <f t="shared" si="6"/>
        <v/>
      </c>
      <c r="CF17" s="7" t="str">
        <f t="shared" si="6"/>
        <v/>
      </c>
      <c r="CG17" s="7" t="str">
        <f t="shared" si="6"/>
        <v/>
      </c>
      <c r="CH17" s="7" t="str">
        <f t="shared" si="6"/>
        <v/>
      </c>
      <c r="CI17" s="7" t="str">
        <f t="shared" si="6"/>
        <v/>
      </c>
      <c r="CJ17" s="7" t="str">
        <f t="shared" si="6"/>
        <v/>
      </c>
      <c r="CK17" s="50" t="str">
        <f>IF(analyse!$G$18=bdd!$B17,IF(matiere=bdd!$D17,bdd!$G17,""),"")</f>
        <v/>
      </c>
      <c r="CL17" s="50" t="str">
        <f>IF(analyse!$G$18=bdd!$B17,IF(matiere=bdd!$D17,bdd!$G17,""),"")</f>
        <v/>
      </c>
      <c r="CM17" s="50" t="str">
        <f>IF(analyse!$G$18=bdd!$B17,IF(matiere=bdd!$D17,bdd!$G17,""),"")</f>
        <v/>
      </c>
      <c r="CN17" s="50" t="str">
        <f>IF(analyse!$G$18=bdd!$B17,IF(matiere=bdd!$D17,bdd!$G17,""),"")</f>
        <v/>
      </c>
      <c r="CO17" s="50" t="str">
        <f>IF(analyse!$G$18=bdd!$B17,IF(matiere=bdd!$D17,bdd!$G17,""),"")</f>
        <v/>
      </c>
      <c r="CP17" s="50">
        <f>IF(analyse!$G$18=bdd!$B17,IF(matiere=bdd!$D17,bdd!$G17,""),"")</f>
        <v>14</v>
      </c>
      <c r="CQ17" s="50" t="str">
        <f>IF(analyse!$G$18=bdd!$B17,IF(matiere=bdd!$D17,bdd!$G17,""),"")</f>
        <v/>
      </c>
      <c r="CR17" s="50" t="str">
        <f>IF(analyse!$G$18=bdd!$B17,IF(matiere=bdd!$D17,bdd!$G17,""),"")</f>
        <v/>
      </c>
      <c r="CS17" s="50" t="str">
        <f>IF(analyse!$G$18=bdd!$B17,IF(matiere=bdd!$D17,bdd!$G17,""),"")</f>
        <v/>
      </c>
      <c r="CT17" s="50" t="str">
        <f>IF(analyse!$G$18=bdd!$B17,IF(matiere=bdd!$D17,bdd!$G17,""),"")</f>
        <v/>
      </c>
    </row>
    <row r="18" spans="1:98" ht="13.5" customHeight="1">
      <c r="A18" s="30"/>
      <c r="B18" s="39" t="s">
        <v>47</v>
      </c>
      <c r="C18" s="40">
        <f t="shared" si="8"/>
        <v>41688</v>
      </c>
      <c r="D18" s="41" t="s">
        <v>0</v>
      </c>
      <c r="E18" s="41">
        <f t="shared" ref="E18:E28" si="12">E15+1</f>
        <v>13</v>
      </c>
      <c r="F18" s="41">
        <v>20</v>
      </c>
      <c r="G18" s="3">
        <f t="shared" si="9"/>
        <v>13</v>
      </c>
      <c r="H18" s="52" t="s">
        <v>31</v>
      </c>
      <c r="I18" s="3">
        <f t="shared" si="10"/>
        <v>8</v>
      </c>
      <c r="J18" s="3" t="str">
        <f>CHOOSE(MONTH(C18),variables!$B$2,variables!$B$3,variables!$B$4,variables!$B$5,variables!$B$6,variables!$B$7,variables!$B$8,variables!$B$9,variables!$B$10,variables!$B$11,variables!$B$12,variables!$B$13)</f>
        <v>février</v>
      </c>
      <c r="K18" s="3">
        <f t="shared" si="11"/>
        <v>2014</v>
      </c>
      <c r="L18" s="8">
        <f>IF(variables!$C$2=1,G18,       IF($D18=analyse!$C$3,$G18,"")   )</f>
        <v>13</v>
      </c>
      <c r="M18" s="5" t="str">
        <f xml:space="preserve"> IF(variables!$F$3=$B18,      IF(N($J18=M$3)=0,"",$L18),   ""        )</f>
        <v/>
      </c>
      <c r="N18" s="5" t="str">
        <f xml:space="preserve"> IF(variables!$F$3=$B18,      IF(N($J18=N$3)=0,"",$L18),   ""        )</f>
        <v/>
      </c>
      <c r="O18" s="5" t="str">
        <f xml:space="preserve"> IF(variables!$F$3=$B18,      IF(N($J18=O$3)=0,"",$L18),   ""        )</f>
        <v/>
      </c>
      <c r="P18" s="5" t="str">
        <f xml:space="preserve"> IF(variables!$F$3=$B18,      IF(N($J18=P$3)=0,"",$L18),   ""        )</f>
        <v/>
      </c>
      <c r="Q18" s="5" t="str">
        <f xml:space="preserve"> IF(variables!$F$3=$B18,      IF(N($J18=Q$3)=0,"",$L18),   ""        )</f>
        <v/>
      </c>
      <c r="R18" s="5">
        <f xml:space="preserve"> IF(variables!$F$3=$B18,      IF(N($J18=R$3)=0,"",$L18),   ""        )</f>
        <v>13</v>
      </c>
      <c r="S18" s="5" t="str">
        <f xml:space="preserve"> IF(variables!$F$3=$B18,      IF(N($J18=S$3)=0,"",$L18),   ""        )</f>
        <v/>
      </c>
      <c r="T18" s="5" t="str">
        <f xml:space="preserve"> IF(variables!$F$3=$B18,      IF(N($J18=T$3)=0,"",$L18),   ""        )</f>
        <v/>
      </c>
      <c r="U18" s="5" t="str">
        <f xml:space="preserve"> IF(variables!$F$3=$B18,      IF(N($J18=U$3)=0,"",$L18),   ""        )</f>
        <v/>
      </c>
      <c r="V18" s="5" t="str">
        <f xml:space="preserve"> IF(variables!$F$3=$B18,      IF(N($J18=V$3)=0,"",$L18),   ""        )</f>
        <v/>
      </c>
      <c r="W18" s="5" t="str">
        <f xml:space="preserve"> IF(variables!$F$3=$B18,      IF(N($J18=W$3)=0,"",$L18),   ""        )</f>
        <v/>
      </c>
      <c r="X18" s="5" t="str">
        <f xml:space="preserve"> IF(variables!$F$3=$B18,      IF(N($J18=X$3)=0,"",$L18),   ""        )</f>
        <v/>
      </c>
      <c r="Y18" s="6" t="str">
        <f xml:space="preserve"> IF(variables!$F$3=$B18,      IF(N($I18=Y$3)=0,"",$L18),   ""        )</f>
        <v/>
      </c>
      <c r="Z18" s="6" t="str">
        <f xml:space="preserve"> IF(variables!$F$3=$B18,      IF(N($I18=Z$3)=0,"",$L18),   ""        )</f>
        <v/>
      </c>
      <c r="AA18" s="6" t="str">
        <f xml:space="preserve"> IF(variables!$F$3=$B18,      IF(N($I18=AA$3)=0,"",$L18),   ""        )</f>
        <v/>
      </c>
      <c r="AB18" s="6" t="str">
        <f xml:space="preserve"> IF(variables!$F$3=$B18,      IF(N($I18=AB$3)=0,"",$L18),   ""        )</f>
        <v/>
      </c>
      <c r="AC18" s="6" t="str">
        <f xml:space="preserve"> IF(variables!$F$3=$B18,      IF(N($I18=AC$3)=0,"",$L18),   ""        )</f>
        <v/>
      </c>
      <c r="AD18" s="6" t="str">
        <f xml:space="preserve"> IF(variables!$F$3=$B18,      IF(N($I18=AD$3)=0,"",$L18),   ""        )</f>
        <v/>
      </c>
      <c r="AE18" s="6" t="str">
        <f xml:space="preserve"> IF(variables!$F$3=$B18,      IF(N($I18=AE$3)=0,"",$L18),   ""        )</f>
        <v/>
      </c>
      <c r="AF18" s="6" t="str">
        <f xml:space="preserve"> IF(variables!$F$3=$B18,      IF(N($I18=AF$3)=0,"",$L18),   ""        )</f>
        <v/>
      </c>
      <c r="AG18" s="6" t="str">
        <f xml:space="preserve"> IF(variables!$F$3=$B18,      IF(N($I18=AG$3)=0,"",$L18),   ""        )</f>
        <v/>
      </c>
      <c r="AH18" s="6" t="str">
        <f xml:space="preserve"> IF(variables!$F$3=$B18,      IF(N($I18=AH$3)=0,"",$L18),   ""        )</f>
        <v/>
      </c>
      <c r="AI18" s="6" t="str">
        <f xml:space="preserve"> IF(variables!$F$3=$B18,      IF(N($I18=AI$3)=0,"",$L18),   ""        )</f>
        <v/>
      </c>
      <c r="AJ18" s="6" t="str">
        <f xml:space="preserve"> IF(variables!$F$3=$B18,      IF(N($I18=AJ$3)=0,"",$L18),   ""        )</f>
        <v/>
      </c>
      <c r="AK18" s="6" t="str">
        <f xml:space="preserve"> IF(variables!$F$3=$B18,      IF(N($I18=AK$3)=0,"",$L18),   ""        )</f>
        <v/>
      </c>
      <c r="AL18" s="6" t="str">
        <f xml:space="preserve"> IF(variables!$F$3=$B18,      IF(N($I18=AL$3)=0,"",$L18),   ""        )</f>
        <v/>
      </c>
      <c r="AM18" s="6" t="str">
        <f xml:space="preserve"> IF(variables!$F$3=$B18,      IF(N($I18=AM$3)=0,"",$L18),   ""        )</f>
        <v/>
      </c>
      <c r="AN18" s="6" t="str">
        <f xml:space="preserve"> IF(variables!$F$3=$B18,      IF(N($I18=AN$3)=0,"",$L18),   ""        )</f>
        <v/>
      </c>
      <c r="AO18" s="6" t="str">
        <f xml:space="preserve"> IF(variables!$F$3=$B18,      IF(N($I18=AO$3)=0,"",$L18),   ""        )</f>
        <v/>
      </c>
      <c r="AP18" s="6" t="str">
        <f xml:space="preserve"> IF(variables!$F$3=$B18,      IF(N($I18=AP$3)=0,"",$L18),   ""        )</f>
        <v/>
      </c>
      <c r="AQ18" s="6" t="str">
        <f xml:space="preserve"> IF(variables!$F$3=$B18,      IF(N($I18=AQ$3)=0,"",$L18),   ""        )</f>
        <v/>
      </c>
      <c r="AR18" s="6" t="str">
        <f xml:space="preserve"> IF(variables!$F$3=$B18,      IF(N($I18=AR$3)=0,"",$L18),   ""        )</f>
        <v/>
      </c>
      <c r="AS18" s="6" t="str">
        <f xml:space="preserve"> IF(variables!$F$3=$B18,      IF(N($I18=AS$3)=0,"",$L18),   ""        )</f>
        <v/>
      </c>
      <c r="AT18" s="6" t="str">
        <f xml:space="preserve"> IF(variables!$F$3=$B18,      IF(N($I18=AT$3)=0,"",$L18),   ""        )</f>
        <v/>
      </c>
      <c r="AU18" s="6" t="str">
        <f xml:space="preserve"> IF(variables!$F$3=$B18,      IF(N($I18=AU$3)=0,"",$L18),   ""        )</f>
        <v/>
      </c>
      <c r="AV18" s="6" t="str">
        <f xml:space="preserve"> IF(variables!$F$3=$B18,      IF(N($I18=AV$3)=0,"",$L18),   ""        )</f>
        <v/>
      </c>
      <c r="AW18" s="6" t="str">
        <f xml:space="preserve"> IF(variables!$F$3=$B18,      IF(N($I18=AW$3)=0,"",$L18),   ""        )</f>
        <v/>
      </c>
      <c r="AX18" s="6" t="str">
        <f xml:space="preserve"> IF(variables!$F$3=$B18,      IF(N($I18=AX$3)=0,"",$L18),   ""        )</f>
        <v/>
      </c>
      <c r="AY18" s="6">
        <f xml:space="preserve"> IF(variables!$F$3=$B18,      IF(N($I18=AY$3)=0,"",$L18),   ""        )</f>
        <v>13</v>
      </c>
      <c r="AZ18" s="6" t="str">
        <f xml:space="preserve"> IF(variables!$F$3=$B18,      IF(N($I18=AZ$3)=0,"",$L18),   ""        )</f>
        <v/>
      </c>
      <c r="BA18" s="6" t="str">
        <f xml:space="preserve"> IF(variables!$F$3=$B18,      IF(N($I18=BA$3)=0,"",$L18),   ""        )</f>
        <v/>
      </c>
      <c r="BB18" s="6" t="str">
        <f xml:space="preserve"> IF(variables!$F$3=$B18,      IF(N($I18=BB$3)=0,"",$L18),   ""        )</f>
        <v/>
      </c>
      <c r="BC18" s="6" t="str">
        <f xml:space="preserve"> IF(variables!$F$3=$B18,      IF(N($I18=BC$3)=0,"",$L18),   ""        )</f>
        <v/>
      </c>
      <c r="BD18" s="6" t="str">
        <f xml:space="preserve"> IF(variables!$F$3=$B18,      IF(N($I18=BD$3)=0,"",$L18),   ""        )</f>
        <v/>
      </c>
      <c r="BE18" s="6" t="str">
        <f xml:space="preserve"> IF(variables!$F$3=$B18,      IF(N($I18=BE$3)=0,"",$L18),   ""        )</f>
        <v/>
      </c>
      <c r="BF18" s="6" t="str">
        <f xml:space="preserve"> IF(variables!$F$3=$B18,      IF(N($I18=BF$3)=0,"",$L18),   ""        )</f>
        <v/>
      </c>
      <c r="BG18" s="6" t="str">
        <f xml:space="preserve"> IF(variables!$F$3=$B18,      IF(N($I18=BG$3)=0,"",$L18),   ""        )</f>
        <v/>
      </c>
      <c r="BH18" s="6" t="str">
        <f xml:space="preserve"> IF(variables!$F$3=$B18,      IF(N($I18=BH$3)=0,"",$L18),   ""        )</f>
        <v/>
      </c>
      <c r="BI18" s="6" t="str">
        <f xml:space="preserve"> IF(variables!$F$3=$B18,      IF(N($I18=BI$3)=0,"",$L18),   ""        )</f>
        <v/>
      </c>
      <c r="BJ18" s="6" t="str">
        <f xml:space="preserve"> IF(variables!$F$3=$B18,      IF(N($I18=BJ$3)=0,"",$L18),   ""        )</f>
        <v/>
      </c>
      <c r="BK18" s="6" t="str">
        <f xml:space="preserve"> IF(variables!$F$3=$B18,      IF(N($I18=BK$3)=0,"",$L18),   ""        )</f>
        <v/>
      </c>
      <c r="BL18" s="6" t="str">
        <f xml:space="preserve"> IF(variables!$F$3=$B18,      IF(N($I18=BL$3)=0,"",$L18),   ""        )</f>
        <v/>
      </c>
      <c r="BM18" s="6" t="str">
        <f xml:space="preserve"> IF(variables!$F$3=$B18,      IF(N($I18=BM$3)=0,"",$L18),   ""        )</f>
        <v/>
      </c>
      <c r="BN18" s="6" t="str">
        <f xml:space="preserve"> IF(variables!$F$3=$B18,      IF(N($I18=BN$3)=0,"",$L18),   ""        )</f>
        <v/>
      </c>
      <c r="BO18" s="6" t="str">
        <f xml:space="preserve"> IF(variables!$F$3=$B18,      IF(N($I18=BO$3)=0,"",$L18),   ""        )</f>
        <v/>
      </c>
      <c r="BP18" s="6" t="str">
        <f xml:space="preserve"> IF(variables!$F$3=$B18,      IF(N($I18=BP$3)=0,"",$L18),   ""        )</f>
        <v/>
      </c>
      <c r="BQ18" s="6" t="str">
        <f xml:space="preserve"> IF(variables!$F$3=$B18,      IF(N($I18=BQ$3)=0,"",$L18),   ""        )</f>
        <v/>
      </c>
      <c r="BR18" s="6" t="str">
        <f xml:space="preserve"> IF(variables!$F$3=$B18,      IF(N($I18=BR$3)=0,"",$L18),   ""        )</f>
        <v/>
      </c>
      <c r="BS18" s="6" t="str">
        <f xml:space="preserve"> IF(variables!$F$3=$B18,      IF(N($I18=BS$3)=0,"",$L18),   ""        )</f>
        <v/>
      </c>
      <c r="BT18" s="6" t="str">
        <f xml:space="preserve"> IF(variables!$F$3=$B18,      IF(N($I18=BT$3)=0,"",$L18),   ""        )</f>
        <v/>
      </c>
      <c r="BU18" s="6" t="str">
        <f xml:space="preserve"> IF(variables!$F$3=$B18,      IF(N($I18=BU$3)=0,"",$L18),   ""        )</f>
        <v/>
      </c>
      <c r="BV18" s="6" t="str">
        <f xml:space="preserve"> IF(variables!$F$3=$B18,      IF(N($I18=BV$3)=0,"",$L18),   ""        )</f>
        <v/>
      </c>
      <c r="BW18" s="6" t="str">
        <f xml:space="preserve"> IF(variables!$F$3=$B18,      IF(N($I18=BW$3)=0,"",$L18),   ""        )</f>
        <v/>
      </c>
      <c r="BX18" s="6" t="str">
        <f xml:space="preserve"> IF(variables!$F$3=$B18,      IF(N($I18=BX$3)=0,"",$L18),   ""        )</f>
        <v/>
      </c>
      <c r="BY18" s="7">
        <f t="shared" si="6"/>
        <v>13</v>
      </c>
      <c r="BZ18" s="7" t="str">
        <f t="shared" si="6"/>
        <v/>
      </c>
      <c r="CA18" s="7" t="str">
        <f t="shared" si="6"/>
        <v/>
      </c>
      <c r="CB18" s="7" t="str">
        <f t="shared" si="6"/>
        <v/>
      </c>
      <c r="CC18" s="7" t="str">
        <f t="shared" si="6"/>
        <v/>
      </c>
      <c r="CD18" s="7" t="str">
        <f t="shared" si="6"/>
        <v/>
      </c>
      <c r="CE18" s="7" t="str">
        <f t="shared" si="6"/>
        <v/>
      </c>
      <c r="CF18" s="7" t="str">
        <f t="shared" si="6"/>
        <v/>
      </c>
      <c r="CG18" s="7" t="str">
        <f t="shared" si="6"/>
        <v/>
      </c>
      <c r="CH18" s="7" t="str">
        <f t="shared" si="6"/>
        <v/>
      </c>
      <c r="CI18" s="7" t="str">
        <f t="shared" si="6"/>
        <v/>
      </c>
      <c r="CJ18" s="7" t="str">
        <f t="shared" si="6"/>
        <v/>
      </c>
      <c r="CK18" s="50">
        <f>IF(analyse!$G$18=bdd!$B18,IF(matiere=bdd!$D18,bdd!$G18,""),"")</f>
        <v>13</v>
      </c>
      <c r="CL18" s="50" t="str">
        <f>IF(analyse!$G$18=bdd!$B18,IF(matiere=bdd!$D18,bdd!$G18,""),"")</f>
        <v/>
      </c>
      <c r="CM18" s="50" t="str">
        <f>IF(analyse!$G$18=bdd!$B18,IF(matiere=bdd!$D18,bdd!$G18,""),"")</f>
        <v/>
      </c>
      <c r="CN18" s="50" t="str">
        <f>IF(analyse!$G$18=bdd!$B18,IF(matiere=bdd!$D18,bdd!$G18,""),"")</f>
        <v/>
      </c>
      <c r="CO18" s="50" t="str">
        <f>IF(analyse!$G$18=bdd!$B18,IF(matiere=bdd!$D18,bdd!$G18,""),"")</f>
        <v/>
      </c>
      <c r="CP18" s="50" t="str">
        <f>IF(analyse!$G$18=bdd!$B18,IF(matiere=bdd!$D18,bdd!$G18,""),"")</f>
        <v/>
      </c>
      <c r="CQ18" s="50" t="str">
        <f>IF(analyse!$G$18=bdd!$B18,IF(matiere=bdd!$D18,bdd!$G18,""),"")</f>
        <v/>
      </c>
      <c r="CR18" s="50" t="str">
        <f>IF(analyse!$G$18=bdd!$B18,IF(matiere=bdd!$D18,bdd!$G18,""),"")</f>
        <v/>
      </c>
      <c r="CS18" s="50" t="str">
        <f>IF(analyse!$G$18=bdd!$B18,IF(matiere=bdd!$D18,bdd!$G18,""),"")</f>
        <v/>
      </c>
      <c r="CT18" s="50" t="str">
        <f>IF(analyse!$G$18=bdd!$B18,IF(matiere=bdd!$D18,bdd!$G18,""),"")</f>
        <v/>
      </c>
    </row>
    <row r="19" spans="1:98" ht="13.5" customHeight="1">
      <c r="A19" s="30"/>
      <c r="B19" s="39" t="s">
        <v>47</v>
      </c>
      <c r="C19" s="40">
        <f t="shared" si="8"/>
        <v>41698</v>
      </c>
      <c r="D19" s="41" t="s">
        <v>0</v>
      </c>
      <c r="E19" s="41">
        <f t="shared" si="12"/>
        <v>8</v>
      </c>
      <c r="F19" s="41">
        <v>20</v>
      </c>
      <c r="G19" s="3">
        <f t="shared" si="9"/>
        <v>8</v>
      </c>
      <c r="H19" s="52" t="s">
        <v>12</v>
      </c>
      <c r="I19" s="3">
        <f t="shared" si="10"/>
        <v>9</v>
      </c>
      <c r="J19" s="3" t="str">
        <f>CHOOSE(MONTH(C19),variables!$B$2,variables!$B$3,variables!$B$4,variables!$B$5,variables!$B$6,variables!$B$7,variables!$B$8,variables!$B$9,variables!$B$10,variables!$B$11,variables!$B$12,variables!$B$13)</f>
        <v>février</v>
      </c>
      <c r="K19" s="3">
        <f t="shared" si="11"/>
        <v>2014</v>
      </c>
      <c r="L19" s="8">
        <f>IF(variables!$C$2=1,G19,       IF($D19=analyse!$C$3,$G19,"")   )</f>
        <v>8</v>
      </c>
      <c r="M19" s="5" t="str">
        <f xml:space="preserve"> IF(variables!$F$3=$B19,      IF(N($J19=M$3)=0,"",$L19),   ""        )</f>
        <v/>
      </c>
      <c r="N19" s="5" t="str">
        <f xml:space="preserve"> IF(variables!$F$3=$B19,      IF(N($J19=N$3)=0,"",$L19),   ""        )</f>
        <v/>
      </c>
      <c r="O19" s="5" t="str">
        <f xml:space="preserve"> IF(variables!$F$3=$B19,      IF(N($J19=O$3)=0,"",$L19),   ""        )</f>
        <v/>
      </c>
      <c r="P19" s="5" t="str">
        <f xml:space="preserve"> IF(variables!$F$3=$B19,      IF(N($J19=P$3)=0,"",$L19),   ""        )</f>
        <v/>
      </c>
      <c r="Q19" s="5" t="str">
        <f xml:space="preserve"> IF(variables!$F$3=$B19,      IF(N($J19=Q$3)=0,"",$L19),   ""        )</f>
        <v/>
      </c>
      <c r="R19" s="5">
        <f xml:space="preserve"> IF(variables!$F$3=$B19,      IF(N($J19=R$3)=0,"",$L19),   ""        )</f>
        <v>8</v>
      </c>
      <c r="S19" s="5" t="str">
        <f xml:space="preserve"> IF(variables!$F$3=$B19,      IF(N($J19=S$3)=0,"",$L19),   ""        )</f>
        <v/>
      </c>
      <c r="T19" s="5" t="str">
        <f xml:space="preserve"> IF(variables!$F$3=$B19,      IF(N($J19=T$3)=0,"",$L19),   ""        )</f>
        <v/>
      </c>
      <c r="U19" s="5" t="str">
        <f xml:space="preserve"> IF(variables!$F$3=$B19,      IF(N($J19=U$3)=0,"",$L19),   ""        )</f>
        <v/>
      </c>
      <c r="V19" s="5" t="str">
        <f xml:space="preserve"> IF(variables!$F$3=$B19,      IF(N($J19=V$3)=0,"",$L19),   ""        )</f>
        <v/>
      </c>
      <c r="W19" s="5" t="str">
        <f xml:space="preserve"> IF(variables!$F$3=$B19,      IF(N($J19=W$3)=0,"",$L19),   ""        )</f>
        <v/>
      </c>
      <c r="X19" s="5" t="str">
        <f xml:space="preserve"> IF(variables!$F$3=$B19,      IF(N($J19=X$3)=0,"",$L19),   ""        )</f>
        <v/>
      </c>
      <c r="Y19" s="6" t="str">
        <f xml:space="preserve"> IF(variables!$F$3=$B19,      IF(N($I19=Y$3)=0,"",$L19),   ""        )</f>
        <v/>
      </c>
      <c r="Z19" s="6" t="str">
        <f xml:space="preserve"> IF(variables!$F$3=$B19,      IF(N($I19=Z$3)=0,"",$L19),   ""        )</f>
        <v/>
      </c>
      <c r="AA19" s="6" t="str">
        <f xml:space="preserve"> IF(variables!$F$3=$B19,      IF(N($I19=AA$3)=0,"",$L19),   ""        )</f>
        <v/>
      </c>
      <c r="AB19" s="6" t="str">
        <f xml:space="preserve"> IF(variables!$F$3=$B19,      IF(N($I19=AB$3)=0,"",$L19),   ""        )</f>
        <v/>
      </c>
      <c r="AC19" s="6" t="str">
        <f xml:space="preserve"> IF(variables!$F$3=$B19,      IF(N($I19=AC$3)=0,"",$L19),   ""        )</f>
        <v/>
      </c>
      <c r="AD19" s="6" t="str">
        <f xml:space="preserve"> IF(variables!$F$3=$B19,      IF(N($I19=AD$3)=0,"",$L19),   ""        )</f>
        <v/>
      </c>
      <c r="AE19" s="6" t="str">
        <f xml:space="preserve"> IF(variables!$F$3=$B19,      IF(N($I19=AE$3)=0,"",$L19),   ""        )</f>
        <v/>
      </c>
      <c r="AF19" s="6" t="str">
        <f xml:space="preserve"> IF(variables!$F$3=$B19,      IF(N($I19=AF$3)=0,"",$L19),   ""        )</f>
        <v/>
      </c>
      <c r="AG19" s="6" t="str">
        <f xml:space="preserve"> IF(variables!$F$3=$B19,      IF(N($I19=AG$3)=0,"",$L19),   ""        )</f>
        <v/>
      </c>
      <c r="AH19" s="6" t="str">
        <f xml:space="preserve"> IF(variables!$F$3=$B19,      IF(N($I19=AH$3)=0,"",$L19),   ""        )</f>
        <v/>
      </c>
      <c r="AI19" s="6" t="str">
        <f xml:space="preserve"> IF(variables!$F$3=$B19,      IF(N($I19=AI$3)=0,"",$L19),   ""        )</f>
        <v/>
      </c>
      <c r="AJ19" s="6" t="str">
        <f xml:space="preserve"> IF(variables!$F$3=$B19,      IF(N($I19=AJ$3)=0,"",$L19),   ""        )</f>
        <v/>
      </c>
      <c r="AK19" s="6" t="str">
        <f xml:space="preserve"> IF(variables!$F$3=$B19,      IF(N($I19=AK$3)=0,"",$L19),   ""        )</f>
        <v/>
      </c>
      <c r="AL19" s="6" t="str">
        <f xml:space="preserve"> IF(variables!$F$3=$B19,      IF(N($I19=AL$3)=0,"",$L19),   ""        )</f>
        <v/>
      </c>
      <c r="AM19" s="6" t="str">
        <f xml:space="preserve"> IF(variables!$F$3=$B19,      IF(N($I19=AM$3)=0,"",$L19),   ""        )</f>
        <v/>
      </c>
      <c r="AN19" s="6" t="str">
        <f xml:space="preserve"> IF(variables!$F$3=$B19,      IF(N($I19=AN$3)=0,"",$L19),   ""        )</f>
        <v/>
      </c>
      <c r="AO19" s="6" t="str">
        <f xml:space="preserve"> IF(variables!$F$3=$B19,      IF(N($I19=AO$3)=0,"",$L19),   ""        )</f>
        <v/>
      </c>
      <c r="AP19" s="6" t="str">
        <f xml:space="preserve"> IF(variables!$F$3=$B19,      IF(N($I19=AP$3)=0,"",$L19),   ""        )</f>
        <v/>
      </c>
      <c r="AQ19" s="6" t="str">
        <f xml:space="preserve"> IF(variables!$F$3=$B19,      IF(N($I19=AQ$3)=0,"",$L19),   ""        )</f>
        <v/>
      </c>
      <c r="AR19" s="6" t="str">
        <f xml:space="preserve"> IF(variables!$F$3=$B19,      IF(N($I19=AR$3)=0,"",$L19),   ""        )</f>
        <v/>
      </c>
      <c r="AS19" s="6" t="str">
        <f xml:space="preserve"> IF(variables!$F$3=$B19,      IF(N($I19=AS$3)=0,"",$L19),   ""        )</f>
        <v/>
      </c>
      <c r="AT19" s="6" t="str">
        <f xml:space="preserve"> IF(variables!$F$3=$B19,      IF(N($I19=AT$3)=0,"",$L19),   ""        )</f>
        <v/>
      </c>
      <c r="AU19" s="6" t="str">
        <f xml:space="preserve"> IF(variables!$F$3=$B19,      IF(N($I19=AU$3)=0,"",$L19),   ""        )</f>
        <v/>
      </c>
      <c r="AV19" s="6" t="str">
        <f xml:space="preserve"> IF(variables!$F$3=$B19,      IF(N($I19=AV$3)=0,"",$L19),   ""        )</f>
        <v/>
      </c>
      <c r="AW19" s="6" t="str">
        <f xml:space="preserve"> IF(variables!$F$3=$B19,      IF(N($I19=AW$3)=0,"",$L19),   ""        )</f>
        <v/>
      </c>
      <c r="AX19" s="6" t="str">
        <f xml:space="preserve"> IF(variables!$F$3=$B19,      IF(N($I19=AX$3)=0,"",$L19),   ""        )</f>
        <v/>
      </c>
      <c r="AY19" s="6" t="str">
        <f xml:space="preserve"> IF(variables!$F$3=$B19,      IF(N($I19=AY$3)=0,"",$L19),   ""        )</f>
        <v/>
      </c>
      <c r="AZ19" s="6">
        <f xml:space="preserve"> IF(variables!$F$3=$B19,      IF(N($I19=AZ$3)=0,"",$L19),   ""        )</f>
        <v>8</v>
      </c>
      <c r="BA19" s="6" t="str">
        <f xml:space="preserve"> IF(variables!$F$3=$B19,      IF(N($I19=BA$3)=0,"",$L19),   ""        )</f>
        <v/>
      </c>
      <c r="BB19" s="6" t="str">
        <f xml:space="preserve"> IF(variables!$F$3=$B19,      IF(N($I19=BB$3)=0,"",$L19),   ""        )</f>
        <v/>
      </c>
      <c r="BC19" s="6" t="str">
        <f xml:space="preserve"> IF(variables!$F$3=$B19,      IF(N($I19=BC$3)=0,"",$L19),   ""        )</f>
        <v/>
      </c>
      <c r="BD19" s="6" t="str">
        <f xml:space="preserve"> IF(variables!$F$3=$B19,      IF(N($I19=BD$3)=0,"",$L19),   ""        )</f>
        <v/>
      </c>
      <c r="BE19" s="6" t="str">
        <f xml:space="preserve"> IF(variables!$F$3=$B19,      IF(N($I19=BE$3)=0,"",$L19),   ""        )</f>
        <v/>
      </c>
      <c r="BF19" s="6" t="str">
        <f xml:space="preserve"> IF(variables!$F$3=$B19,      IF(N($I19=BF$3)=0,"",$L19),   ""        )</f>
        <v/>
      </c>
      <c r="BG19" s="6" t="str">
        <f xml:space="preserve"> IF(variables!$F$3=$B19,      IF(N($I19=BG$3)=0,"",$L19),   ""        )</f>
        <v/>
      </c>
      <c r="BH19" s="6" t="str">
        <f xml:space="preserve"> IF(variables!$F$3=$B19,      IF(N($I19=BH$3)=0,"",$L19),   ""        )</f>
        <v/>
      </c>
      <c r="BI19" s="6" t="str">
        <f xml:space="preserve"> IF(variables!$F$3=$B19,      IF(N($I19=BI$3)=0,"",$L19),   ""        )</f>
        <v/>
      </c>
      <c r="BJ19" s="6" t="str">
        <f xml:space="preserve"> IF(variables!$F$3=$B19,      IF(N($I19=BJ$3)=0,"",$L19),   ""        )</f>
        <v/>
      </c>
      <c r="BK19" s="6" t="str">
        <f xml:space="preserve"> IF(variables!$F$3=$B19,      IF(N($I19=BK$3)=0,"",$L19),   ""        )</f>
        <v/>
      </c>
      <c r="BL19" s="6" t="str">
        <f xml:space="preserve"> IF(variables!$F$3=$B19,      IF(N($I19=BL$3)=0,"",$L19),   ""        )</f>
        <v/>
      </c>
      <c r="BM19" s="6" t="str">
        <f xml:space="preserve"> IF(variables!$F$3=$B19,      IF(N($I19=BM$3)=0,"",$L19),   ""        )</f>
        <v/>
      </c>
      <c r="BN19" s="6" t="str">
        <f xml:space="preserve"> IF(variables!$F$3=$B19,      IF(N($I19=BN$3)=0,"",$L19),   ""        )</f>
        <v/>
      </c>
      <c r="BO19" s="6" t="str">
        <f xml:space="preserve"> IF(variables!$F$3=$B19,      IF(N($I19=BO$3)=0,"",$L19),   ""        )</f>
        <v/>
      </c>
      <c r="BP19" s="6" t="str">
        <f xml:space="preserve"> IF(variables!$F$3=$B19,      IF(N($I19=BP$3)=0,"",$L19),   ""        )</f>
        <v/>
      </c>
      <c r="BQ19" s="6" t="str">
        <f xml:space="preserve"> IF(variables!$F$3=$B19,      IF(N($I19=BQ$3)=0,"",$L19),   ""        )</f>
        <v/>
      </c>
      <c r="BR19" s="6" t="str">
        <f xml:space="preserve"> IF(variables!$F$3=$B19,      IF(N($I19=BR$3)=0,"",$L19),   ""        )</f>
        <v/>
      </c>
      <c r="BS19" s="6" t="str">
        <f xml:space="preserve"> IF(variables!$F$3=$B19,      IF(N($I19=BS$3)=0,"",$L19),   ""        )</f>
        <v/>
      </c>
      <c r="BT19" s="6" t="str">
        <f xml:space="preserve"> IF(variables!$F$3=$B19,      IF(N($I19=BT$3)=0,"",$L19),   ""        )</f>
        <v/>
      </c>
      <c r="BU19" s="6" t="str">
        <f xml:space="preserve"> IF(variables!$F$3=$B19,      IF(N($I19=BU$3)=0,"",$L19),   ""        )</f>
        <v/>
      </c>
      <c r="BV19" s="6" t="str">
        <f xml:space="preserve"> IF(variables!$F$3=$B19,      IF(N($I19=BV$3)=0,"",$L19),   ""        )</f>
        <v/>
      </c>
      <c r="BW19" s="6" t="str">
        <f xml:space="preserve"> IF(variables!$F$3=$B19,      IF(N($I19=BW$3)=0,"",$L19),   ""        )</f>
        <v/>
      </c>
      <c r="BX19" s="6" t="str">
        <f xml:space="preserve"> IF(variables!$F$3=$B19,      IF(N($I19=BX$3)=0,"",$L19),   ""        )</f>
        <v/>
      </c>
      <c r="BY19" s="7">
        <f t="shared" si="6"/>
        <v>8</v>
      </c>
      <c r="BZ19" s="7" t="str">
        <f t="shared" si="6"/>
        <v/>
      </c>
      <c r="CA19" s="7" t="str">
        <f t="shared" si="6"/>
        <v/>
      </c>
      <c r="CB19" s="7" t="str">
        <f t="shared" si="6"/>
        <v/>
      </c>
      <c r="CC19" s="7" t="str">
        <f t="shared" si="6"/>
        <v/>
      </c>
      <c r="CD19" s="7" t="str">
        <f t="shared" si="6"/>
        <v/>
      </c>
      <c r="CE19" s="7" t="str">
        <f t="shared" si="6"/>
        <v/>
      </c>
      <c r="CF19" s="7" t="str">
        <f t="shared" si="6"/>
        <v/>
      </c>
      <c r="CG19" s="7" t="str">
        <f t="shared" si="6"/>
        <v/>
      </c>
      <c r="CH19" s="7" t="str">
        <f t="shared" si="6"/>
        <v/>
      </c>
      <c r="CI19" s="7" t="str">
        <f t="shared" si="6"/>
        <v/>
      </c>
      <c r="CJ19" s="7" t="str">
        <f t="shared" si="6"/>
        <v/>
      </c>
      <c r="CK19" s="50">
        <f>IF(analyse!$G$18=bdd!$B19,IF(matiere=bdd!$D19,bdd!$G19,""),"")</f>
        <v>8</v>
      </c>
      <c r="CL19" s="50" t="str">
        <f>IF(analyse!$G$18=bdd!$B19,IF(matiere=bdd!$D19,bdd!$G19,""),"")</f>
        <v/>
      </c>
      <c r="CM19" s="50" t="str">
        <f>IF(analyse!$G$18=bdd!$B19,IF(matiere=bdd!$D19,bdd!$G19,""),"")</f>
        <v/>
      </c>
      <c r="CN19" s="50" t="str">
        <f>IF(analyse!$G$18=bdd!$B19,IF(matiere=bdd!$D19,bdd!$G19,""),"")</f>
        <v/>
      </c>
      <c r="CO19" s="50" t="str">
        <f>IF(analyse!$G$18=bdd!$B19,IF(matiere=bdd!$D19,bdd!$G19,""),"")</f>
        <v/>
      </c>
      <c r="CP19" s="50" t="str">
        <f>IF(analyse!$G$18=bdd!$B19,IF(matiere=bdd!$D19,bdd!$G19,""),"")</f>
        <v/>
      </c>
      <c r="CQ19" s="50" t="str">
        <f>IF(analyse!$G$18=bdd!$B19,IF(matiere=bdd!$D19,bdd!$G19,""),"")</f>
        <v/>
      </c>
      <c r="CR19" s="50" t="str">
        <f>IF(analyse!$G$18=bdd!$B19,IF(matiere=bdd!$D19,bdd!$G19,""),"")</f>
        <v/>
      </c>
      <c r="CS19" s="50" t="str">
        <f>IF(analyse!$G$18=bdd!$B19,IF(matiere=bdd!$D19,bdd!$G19,""),"")</f>
        <v/>
      </c>
      <c r="CT19" s="50" t="str">
        <f>IF(analyse!$G$18=bdd!$B19,IF(matiere=bdd!$D19,bdd!$G19,""),"")</f>
        <v/>
      </c>
    </row>
    <row r="20" spans="1:98" ht="13.5" customHeight="1">
      <c r="A20" s="30"/>
      <c r="B20" s="39" t="s">
        <v>47</v>
      </c>
      <c r="C20" s="40">
        <f t="shared" si="8"/>
        <v>41708</v>
      </c>
      <c r="D20" s="41" t="s">
        <v>0</v>
      </c>
      <c r="E20" s="41">
        <f t="shared" si="12"/>
        <v>15</v>
      </c>
      <c r="F20" s="41">
        <v>20</v>
      </c>
      <c r="G20" s="3">
        <f t="shared" si="9"/>
        <v>15</v>
      </c>
      <c r="H20" s="52" t="s">
        <v>31</v>
      </c>
      <c r="I20" s="3">
        <f t="shared" si="10"/>
        <v>11</v>
      </c>
      <c r="J20" s="3" t="str">
        <f>CHOOSE(MONTH(C20),variables!$B$2,variables!$B$3,variables!$B$4,variables!$B$5,variables!$B$6,variables!$B$7,variables!$B$8,variables!$B$9,variables!$B$10,variables!$B$11,variables!$B$12,variables!$B$13)</f>
        <v>mars</v>
      </c>
      <c r="K20" s="3">
        <f t="shared" si="11"/>
        <v>2014</v>
      </c>
      <c r="L20" s="8">
        <f>IF(variables!$C$2=1,G20,       IF($D20=analyse!$C$3,$G20,"")   )</f>
        <v>15</v>
      </c>
      <c r="M20" s="5" t="str">
        <f xml:space="preserve"> IF(variables!$F$3=$B20,      IF(N($J20=M$3)=0,"",$L20),   ""        )</f>
        <v/>
      </c>
      <c r="N20" s="5" t="str">
        <f xml:space="preserve"> IF(variables!$F$3=$B20,      IF(N($J20=N$3)=0,"",$L20),   ""        )</f>
        <v/>
      </c>
      <c r="O20" s="5" t="str">
        <f xml:space="preserve"> IF(variables!$F$3=$B20,      IF(N($J20=O$3)=0,"",$L20),   ""        )</f>
        <v/>
      </c>
      <c r="P20" s="5" t="str">
        <f xml:space="preserve"> IF(variables!$F$3=$B20,      IF(N($J20=P$3)=0,"",$L20),   ""        )</f>
        <v/>
      </c>
      <c r="Q20" s="5" t="str">
        <f xml:space="preserve"> IF(variables!$F$3=$B20,      IF(N($J20=Q$3)=0,"",$L20),   ""        )</f>
        <v/>
      </c>
      <c r="R20" s="5" t="str">
        <f xml:space="preserve"> IF(variables!$F$3=$B20,      IF(N($J20=R$3)=0,"",$L20),   ""        )</f>
        <v/>
      </c>
      <c r="S20" s="5">
        <f xml:space="preserve"> IF(variables!$F$3=$B20,      IF(N($J20=S$3)=0,"",$L20),   ""        )</f>
        <v>15</v>
      </c>
      <c r="T20" s="5" t="str">
        <f xml:space="preserve"> IF(variables!$F$3=$B20,      IF(N($J20=T$3)=0,"",$L20),   ""        )</f>
        <v/>
      </c>
      <c r="U20" s="5" t="str">
        <f xml:space="preserve"> IF(variables!$F$3=$B20,      IF(N($J20=U$3)=0,"",$L20),   ""        )</f>
        <v/>
      </c>
      <c r="V20" s="5" t="str">
        <f xml:space="preserve"> IF(variables!$F$3=$B20,      IF(N($J20=V$3)=0,"",$L20),   ""        )</f>
        <v/>
      </c>
      <c r="W20" s="5" t="str">
        <f xml:space="preserve"> IF(variables!$F$3=$B20,      IF(N($J20=W$3)=0,"",$L20),   ""        )</f>
        <v/>
      </c>
      <c r="X20" s="5" t="str">
        <f xml:space="preserve"> IF(variables!$F$3=$B20,      IF(N($J20=X$3)=0,"",$L20),   ""        )</f>
        <v/>
      </c>
      <c r="Y20" s="6" t="str">
        <f xml:space="preserve"> IF(variables!$F$3=$B20,      IF(N($I20=Y$3)=0,"",$L20),   ""        )</f>
        <v/>
      </c>
      <c r="Z20" s="6" t="str">
        <f xml:space="preserve"> IF(variables!$F$3=$B20,      IF(N($I20=Z$3)=0,"",$L20),   ""        )</f>
        <v/>
      </c>
      <c r="AA20" s="6" t="str">
        <f xml:space="preserve"> IF(variables!$F$3=$B20,      IF(N($I20=AA$3)=0,"",$L20),   ""        )</f>
        <v/>
      </c>
      <c r="AB20" s="6" t="str">
        <f xml:space="preserve"> IF(variables!$F$3=$B20,      IF(N($I20=AB$3)=0,"",$L20),   ""        )</f>
        <v/>
      </c>
      <c r="AC20" s="6" t="str">
        <f xml:space="preserve"> IF(variables!$F$3=$B20,      IF(N($I20=AC$3)=0,"",$L20),   ""        )</f>
        <v/>
      </c>
      <c r="AD20" s="6" t="str">
        <f xml:space="preserve"> IF(variables!$F$3=$B20,      IF(N($I20=AD$3)=0,"",$L20),   ""        )</f>
        <v/>
      </c>
      <c r="AE20" s="6" t="str">
        <f xml:space="preserve"> IF(variables!$F$3=$B20,      IF(N($I20=AE$3)=0,"",$L20),   ""        )</f>
        <v/>
      </c>
      <c r="AF20" s="6" t="str">
        <f xml:space="preserve"> IF(variables!$F$3=$B20,      IF(N($I20=AF$3)=0,"",$L20),   ""        )</f>
        <v/>
      </c>
      <c r="AG20" s="6" t="str">
        <f xml:space="preserve"> IF(variables!$F$3=$B20,      IF(N($I20=AG$3)=0,"",$L20),   ""        )</f>
        <v/>
      </c>
      <c r="AH20" s="6" t="str">
        <f xml:space="preserve"> IF(variables!$F$3=$B20,      IF(N($I20=AH$3)=0,"",$L20),   ""        )</f>
        <v/>
      </c>
      <c r="AI20" s="6" t="str">
        <f xml:space="preserve"> IF(variables!$F$3=$B20,      IF(N($I20=AI$3)=0,"",$L20),   ""        )</f>
        <v/>
      </c>
      <c r="AJ20" s="6" t="str">
        <f xml:space="preserve"> IF(variables!$F$3=$B20,      IF(N($I20=AJ$3)=0,"",$L20),   ""        )</f>
        <v/>
      </c>
      <c r="AK20" s="6" t="str">
        <f xml:space="preserve"> IF(variables!$F$3=$B20,      IF(N($I20=AK$3)=0,"",$L20),   ""        )</f>
        <v/>
      </c>
      <c r="AL20" s="6" t="str">
        <f xml:space="preserve"> IF(variables!$F$3=$B20,      IF(N($I20=AL$3)=0,"",$L20),   ""        )</f>
        <v/>
      </c>
      <c r="AM20" s="6" t="str">
        <f xml:space="preserve"> IF(variables!$F$3=$B20,      IF(N($I20=AM$3)=0,"",$L20),   ""        )</f>
        <v/>
      </c>
      <c r="AN20" s="6" t="str">
        <f xml:space="preserve"> IF(variables!$F$3=$B20,      IF(N($I20=AN$3)=0,"",$L20),   ""        )</f>
        <v/>
      </c>
      <c r="AO20" s="6" t="str">
        <f xml:space="preserve"> IF(variables!$F$3=$B20,      IF(N($I20=AO$3)=0,"",$L20),   ""        )</f>
        <v/>
      </c>
      <c r="AP20" s="6" t="str">
        <f xml:space="preserve"> IF(variables!$F$3=$B20,      IF(N($I20=AP$3)=0,"",$L20),   ""        )</f>
        <v/>
      </c>
      <c r="AQ20" s="6" t="str">
        <f xml:space="preserve"> IF(variables!$F$3=$B20,      IF(N($I20=AQ$3)=0,"",$L20),   ""        )</f>
        <v/>
      </c>
      <c r="AR20" s="6" t="str">
        <f xml:space="preserve"> IF(variables!$F$3=$B20,      IF(N($I20=AR$3)=0,"",$L20),   ""        )</f>
        <v/>
      </c>
      <c r="AS20" s="6" t="str">
        <f xml:space="preserve"> IF(variables!$F$3=$B20,      IF(N($I20=AS$3)=0,"",$L20),   ""        )</f>
        <v/>
      </c>
      <c r="AT20" s="6" t="str">
        <f xml:space="preserve"> IF(variables!$F$3=$B20,      IF(N($I20=AT$3)=0,"",$L20),   ""        )</f>
        <v/>
      </c>
      <c r="AU20" s="6" t="str">
        <f xml:space="preserve"> IF(variables!$F$3=$B20,      IF(N($I20=AU$3)=0,"",$L20),   ""        )</f>
        <v/>
      </c>
      <c r="AV20" s="6" t="str">
        <f xml:space="preserve"> IF(variables!$F$3=$B20,      IF(N($I20=AV$3)=0,"",$L20),   ""        )</f>
        <v/>
      </c>
      <c r="AW20" s="6" t="str">
        <f xml:space="preserve"> IF(variables!$F$3=$B20,      IF(N($I20=AW$3)=0,"",$L20),   ""        )</f>
        <v/>
      </c>
      <c r="AX20" s="6" t="str">
        <f xml:space="preserve"> IF(variables!$F$3=$B20,      IF(N($I20=AX$3)=0,"",$L20),   ""        )</f>
        <v/>
      </c>
      <c r="AY20" s="6" t="str">
        <f xml:space="preserve"> IF(variables!$F$3=$B20,      IF(N($I20=AY$3)=0,"",$L20),   ""        )</f>
        <v/>
      </c>
      <c r="AZ20" s="6" t="str">
        <f xml:space="preserve"> IF(variables!$F$3=$B20,      IF(N($I20=AZ$3)=0,"",$L20),   ""        )</f>
        <v/>
      </c>
      <c r="BA20" s="6" t="str">
        <f xml:space="preserve"> IF(variables!$F$3=$B20,      IF(N($I20=BA$3)=0,"",$L20),   ""        )</f>
        <v/>
      </c>
      <c r="BB20" s="6">
        <f xml:space="preserve"> IF(variables!$F$3=$B20,      IF(N($I20=BB$3)=0,"",$L20),   ""        )</f>
        <v>15</v>
      </c>
      <c r="BC20" s="6" t="str">
        <f xml:space="preserve"> IF(variables!$F$3=$B20,      IF(N($I20=BC$3)=0,"",$L20),   ""        )</f>
        <v/>
      </c>
      <c r="BD20" s="6" t="str">
        <f xml:space="preserve"> IF(variables!$F$3=$B20,      IF(N($I20=BD$3)=0,"",$L20),   ""        )</f>
        <v/>
      </c>
      <c r="BE20" s="6" t="str">
        <f xml:space="preserve"> IF(variables!$F$3=$B20,      IF(N($I20=BE$3)=0,"",$L20),   ""        )</f>
        <v/>
      </c>
      <c r="BF20" s="6" t="str">
        <f xml:space="preserve"> IF(variables!$F$3=$B20,      IF(N($I20=BF$3)=0,"",$L20),   ""        )</f>
        <v/>
      </c>
      <c r="BG20" s="6" t="str">
        <f xml:space="preserve"> IF(variables!$F$3=$B20,      IF(N($I20=BG$3)=0,"",$L20),   ""        )</f>
        <v/>
      </c>
      <c r="BH20" s="6" t="str">
        <f xml:space="preserve"> IF(variables!$F$3=$B20,      IF(N($I20=BH$3)=0,"",$L20),   ""        )</f>
        <v/>
      </c>
      <c r="BI20" s="6" t="str">
        <f xml:space="preserve"> IF(variables!$F$3=$B20,      IF(N($I20=BI$3)=0,"",$L20),   ""        )</f>
        <v/>
      </c>
      <c r="BJ20" s="6" t="str">
        <f xml:space="preserve"> IF(variables!$F$3=$B20,      IF(N($I20=BJ$3)=0,"",$L20),   ""        )</f>
        <v/>
      </c>
      <c r="BK20" s="6" t="str">
        <f xml:space="preserve"> IF(variables!$F$3=$B20,      IF(N($I20=BK$3)=0,"",$L20),   ""        )</f>
        <v/>
      </c>
      <c r="BL20" s="6" t="str">
        <f xml:space="preserve"> IF(variables!$F$3=$B20,      IF(N($I20=BL$3)=0,"",$L20),   ""        )</f>
        <v/>
      </c>
      <c r="BM20" s="6" t="str">
        <f xml:space="preserve"> IF(variables!$F$3=$B20,      IF(N($I20=BM$3)=0,"",$L20),   ""        )</f>
        <v/>
      </c>
      <c r="BN20" s="6" t="str">
        <f xml:space="preserve"> IF(variables!$F$3=$B20,      IF(N($I20=BN$3)=0,"",$L20),   ""        )</f>
        <v/>
      </c>
      <c r="BO20" s="6" t="str">
        <f xml:space="preserve"> IF(variables!$F$3=$B20,      IF(N($I20=BO$3)=0,"",$L20),   ""        )</f>
        <v/>
      </c>
      <c r="BP20" s="6" t="str">
        <f xml:space="preserve"> IF(variables!$F$3=$B20,      IF(N($I20=BP$3)=0,"",$L20),   ""        )</f>
        <v/>
      </c>
      <c r="BQ20" s="6" t="str">
        <f xml:space="preserve"> IF(variables!$F$3=$B20,      IF(N($I20=BQ$3)=0,"",$L20),   ""        )</f>
        <v/>
      </c>
      <c r="BR20" s="6" t="str">
        <f xml:space="preserve"> IF(variables!$F$3=$B20,      IF(N($I20=BR$3)=0,"",$L20),   ""        )</f>
        <v/>
      </c>
      <c r="BS20" s="6" t="str">
        <f xml:space="preserve"> IF(variables!$F$3=$B20,      IF(N($I20=BS$3)=0,"",$L20),   ""        )</f>
        <v/>
      </c>
      <c r="BT20" s="6" t="str">
        <f xml:space="preserve"> IF(variables!$F$3=$B20,      IF(N($I20=BT$3)=0,"",$L20),   ""        )</f>
        <v/>
      </c>
      <c r="BU20" s="6" t="str">
        <f xml:space="preserve"> IF(variables!$F$3=$B20,      IF(N($I20=BU$3)=0,"",$L20),   ""        )</f>
        <v/>
      </c>
      <c r="BV20" s="6" t="str">
        <f xml:space="preserve"> IF(variables!$F$3=$B20,      IF(N($I20=BV$3)=0,"",$L20),   ""        )</f>
        <v/>
      </c>
      <c r="BW20" s="6" t="str">
        <f xml:space="preserve"> IF(variables!$F$3=$B20,      IF(N($I20=BW$3)=0,"",$L20),   ""        )</f>
        <v/>
      </c>
      <c r="BX20" s="6" t="str">
        <f xml:space="preserve"> IF(variables!$F$3=$B20,      IF(N($I20=BX$3)=0,"",$L20),   ""        )</f>
        <v/>
      </c>
      <c r="BY20" s="7">
        <f t="shared" si="6"/>
        <v>15</v>
      </c>
      <c r="BZ20" s="7" t="str">
        <f t="shared" ref="BZ20:CJ35" si="13" xml:space="preserve">          IF(N($B20=BZ$3)=0,"",$G20)</f>
        <v/>
      </c>
      <c r="CA20" s="7" t="str">
        <f t="shared" si="13"/>
        <v/>
      </c>
      <c r="CB20" s="7" t="str">
        <f t="shared" si="13"/>
        <v/>
      </c>
      <c r="CC20" s="7" t="str">
        <f t="shared" si="13"/>
        <v/>
      </c>
      <c r="CD20" s="7" t="str">
        <f t="shared" si="13"/>
        <v/>
      </c>
      <c r="CE20" s="7" t="str">
        <f t="shared" si="13"/>
        <v/>
      </c>
      <c r="CF20" s="7" t="str">
        <f t="shared" si="13"/>
        <v/>
      </c>
      <c r="CG20" s="7" t="str">
        <f t="shared" si="13"/>
        <v/>
      </c>
      <c r="CH20" s="7" t="str">
        <f t="shared" si="13"/>
        <v/>
      </c>
      <c r="CI20" s="7" t="str">
        <f t="shared" si="13"/>
        <v/>
      </c>
      <c r="CJ20" s="7" t="str">
        <f t="shared" si="13"/>
        <v/>
      </c>
      <c r="CK20" s="50">
        <f>IF(analyse!$G$18=bdd!$B20,IF(matiere=bdd!$D20,bdd!$G20,""),"")</f>
        <v>15</v>
      </c>
      <c r="CL20" s="50" t="str">
        <f>IF(analyse!$G$18=bdd!$B20,IF(matiere=bdd!$D20,bdd!$G20,""),"")</f>
        <v/>
      </c>
      <c r="CM20" s="50" t="str">
        <f>IF(analyse!$G$18=bdd!$B20,IF(matiere=bdd!$D20,bdd!$G20,""),"")</f>
        <v/>
      </c>
      <c r="CN20" s="50" t="str">
        <f>IF(analyse!$G$18=bdd!$B20,IF(matiere=bdd!$D20,bdd!$G20,""),"")</f>
        <v/>
      </c>
      <c r="CO20" s="50" t="str">
        <f>IF(analyse!$G$18=bdd!$B20,IF(matiere=bdd!$D20,bdd!$G20,""),"")</f>
        <v/>
      </c>
      <c r="CP20" s="50" t="str">
        <f>IF(analyse!$G$18=bdd!$B20,IF(matiere=bdd!$D20,bdd!$G20,""),"")</f>
        <v/>
      </c>
      <c r="CQ20" s="50" t="str">
        <f>IF(analyse!$G$18=bdd!$B20,IF(matiere=bdd!$D20,bdd!$G20,""),"")</f>
        <v/>
      </c>
      <c r="CR20" s="50" t="str">
        <f>IF(analyse!$G$18=bdd!$B20,IF(matiere=bdd!$D20,bdd!$G20,""),"")</f>
        <v/>
      </c>
      <c r="CS20" s="50" t="str">
        <f>IF(analyse!$G$18=bdd!$B20,IF(matiere=bdd!$D20,bdd!$G20,""),"")</f>
        <v/>
      </c>
      <c r="CT20" s="50" t="str">
        <f>IF(analyse!$G$18=bdd!$B20,IF(matiere=bdd!$D20,bdd!$G20,""),"")</f>
        <v/>
      </c>
    </row>
    <row r="21" spans="1:98" ht="13.5" customHeight="1">
      <c r="A21" s="30"/>
      <c r="B21" s="39" t="s">
        <v>47</v>
      </c>
      <c r="C21" s="40">
        <f t="shared" si="8"/>
        <v>41718</v>
      </c>
      <c r="D21" s="41" t="s">
        <v>77</v>
      </c>
      <c r="E21" s="41">
        <v>20</v>
      </c>
      <c r="F21" s="41">
        <v>20</v>
      </c>
      <c r="G21" s="3">
        <f t="shared" si="9"/>
        <v>20</v>
      </c>
      <c r="H21" s="52" t="s">
        <v>12</v>
      </c>
      <c r="I21" s="3">
        <f t="shared" si="10"/>
        <v>12</v>
      </c>
      <c r="J21" s="3" t="str">
        <f>CHOOSE(MONTH(C21),variables!$B$2,variables!$B$3,variables!$B$4,variables!$B$5,variables!$B$6,variables!$B$7,variables!$B$8,variables!$B$9,variables!$B$10,variables!$B$11,variables!$B$12,variables!$B$13)</f>
        <v>mars</v>
      </c>
      <c r="K21" s="3">
        <f t="shared" si="11"/>
        <v>2014</v>
      </c>
      <c r="L21" s="8">
        <f>IF(variables!$C$2=1,G21,       IF($D21=analyse!$C$3,$G21,"")   )</f>
        <v>20</v>
      </c>
      <c r="M21" s="5" t="str">
        <f xml:space="preserve"> IF(variables!$F$3=$B21,      IF(N($J21=M$3)=0,"",$L21),   ""        )</f>
        <v/>
      </c>
      <c r="N21" s="5" t="str">
        <f xml:space="preserve"> IF(variables!$F$3=$B21,      IF(N($J21=N$3)=0,"",$L21),   ""        )</f>
        <v/>
      </c>
      <c r="O21" s="5" t="str">
        <f xml:space="preserve"> IF(variables!$F$3=$B21,      IF(N($J21=O$3)=0,"",$L21),   ""        )</f>
        <v/>
      </c>
      <c r="P21" s="5" t="str">
        <f xml:space="preserve"> IF(variables!$F$3=$B21,      IF(N($J21=P$3)=0,"",$L21),   ""        )</f>
        <v/>
      </c>
      <c r="Q21" s="5" t="str">
        <f xml:space="preserve"> IF(variables!$F$3=$B21,      IF(N($J21=Q$3)=0,"",$L21),   ""        )</f>
        <v/>
      </c>
      <c r="R21" s="5" t="str">
        <f xml:space="preserve"> IF(variables!$F$3=$B21,      IF(N($J21=R$3)=0,"",$L21),   ""        )</f>
        <v/>
      </c>
      <c r="S21" s="5">
        <f xml:space="preserve"> IF(variables!$F$3=$B21,      IF(N($J21=S$3)=0,"",$L21),   ""        )</f>
        <v>20</v>
      </c>
      <c r="T21" s="5" t="str">
        <f xml:space="preserve"> IF(variables!$F$3=$B21,      IF(N($J21=T$3)=0,"",$L21),   ""        )</f>
        <v/>
      </c>
      <c r="U21" s="5" t="str">
        <f xml:space="preserve"> IF(variables!$F$3=$B21,      IF(N($J21=U$3)=0,"",$L21),   ""        )</f>
        <v/>
      </c>
      <c r="V21" s="5" t="str">
        <f xml:space="preserve"> IF(variables!$F$3=$B21,      IF(N($J21=V$3)=0,"",$L21),   ""        )</f>
        <v/>
      </c>
      <c r="W21" s="5" t="str">
        <f xml:space="preserve"> IF(variables!$F$3=$B21,      IF(N($J21=W$3)=0,"",$L21),   ""        )</f>
        <v/>
      </c>
      <c r="X21" s="5" t="str">
        <f xml:space="preserve"> IF(variables!$F$3=$B21,      IF(N($J21=X$3)=0,"",$L21),   ""        )</f>
        <v/>
      </c>
      <c r="Y21" s="6" t="str">
        <f xml:space="preserve"> IF(variables!$F$3=$B21,      IF(N($I21=Y$3)=0,"",$L21),   ""        )</f>
        <v/>
      </c>
      <c r="Z21" s="6" t="str">
        <f xml:space="preserve"> IF(variables!$F$3=$B21,      IF(N($I21=Z$3)=0,"",$L21),   ""        )</f>
        <v/>
      </c>
      <c r="AA21" s="6" t="str">
        <f xml:space="preserve"> IF(variables!$F$3=$B21,      IF(N($I21=AA$3)=0,"",$L21),   ""        )</f>
        <v/>
      </c>
      <c r="AB21" s="6" t="str">
        <f xml:space="preserve"> IF(variables!$F$3=$B21,      IF(N($I21=AB$3)=0,"",$L21),   ""        )</f>
        <v/>
      </c>
      <c r="AC21" s="6" t="str">
        <f xml:space="preserve"> IF(variables!$F$3=$B21,      IF(N($I21=AC$3)=0,"",$L21),   ""        )</f>
        <v/>
      </c>
      <c r="AD21" s="6" t="str">
        <f xml:space="preserve"> IF(variables!$F$3=$B21,      IF(N($I21=AD$3)=0,"",$L21),   ""        )</f>
        <v/>
      </c>
      <c r="AE21" s="6" t="str">
        <f xml:space="preserve"> IF(variables!$F$3=$B21,      IF(N($I21=AE$3)=0,"",$L21),   ""        )</f>
        <v/>
      </c>
      <c r="AF21" s="6" t="str">
        <f xml:space="preserve"> IF(variables!$F$3=$B21,      IF(N($I21=AF$3)=0,"",$L21),   ""        )</f>
        <v/>
      </c>
      <c r="AG21" s="6" t="str">
        <f xml:space="preserve"> IF(variables!$F$3=$B21,      IF(N($I21=AG$3)=0,"",$L21),   ""        )</f>
        <v/>
      </c>
      <c r="AH21" s="6" t="str">
        <f xml:space="preserve"> IF(variables!$F$3=$B21,      IF(N($I21=AH$3)=0,"",$L21),   ""        )</f>
        <v/>
      </c>
      <c r="AI21" s="6" t="str">
        <f xml:space="preserve"> IF(variables!$F$3=$B21,      IF(N($I21=AI$3)=0,"",$L21),   ""        )</f>
        <v/>
      </c>
      <c r="AJ21" s="6" t="str">
        <f xml:space="preserve"> IF(variables!$F$3=$B21,      IF(N($I21=AJ$3)=0,"",$L21),   ""        )</f>
        <v/>
      </c>
      <c r="AK21" s="6" t="str">
        <f xml:space="preserve"> IF(variables!$F$3=$B21,      IF(N($I21=AK$3)=0,"",$L21),   ""        )</f>
        <v/>
      </c>
      <c r="AL21" s="6" t="str">
        <f xml:space="preserve"> IF(variables!$F$3=$B21,      IF(N($I21=AL$3)=0,"",$L21),   ""        )</f>
        <v/>
      </c>
      <c r="AM21" s="6" t="str">
        <f xml:space="preserve"> IF(variables!$F$3=$B21,      IF(N($I21=AM$3)=0,"",$L21),   ""        )</f>
        <v/>
      </c>
      <c r="AN21" s="6" t="str">
        <f xml:space="preserve"> IF(variables!$F$3=$B21,      IF(N($I21=AN$3)=0,"",$L21),   ""        )</f>
        <v/>
      </c>
      <c r="AO21" s="6" t="str">
        <f xml:space="preserve"> IF(variables!$F$3=$B21,      IF(N($I21=AO$3)=0,"",$L21),   ""        )</f>
        <v/>
      </c>
      <c r="AP21" s="6" t="str">
        <f xml:space="preserve"> IF(variables!$F$3=$B21,      IF(N($I21=AP$3)=0,"",$L21),   ""        )</f>
        <v/>
      </c>
      <c r="AQ21" s="6" t="str">
        <f xml:space="preserve"> IF(variables!$F$3=$B21,      IF(N($I21=AQ$3)=0,"",$L21),   ""        )</f>
        <v/>
      </c>
      <c r="AR21" s="6" t="str">
        <f xml:space="preserve"> IF(variables!$F$3=$B21,      IF(N($I21=AR$3)=0,"",$L21),   ""        )</f>
        <v/>
      </c>
      <c r="AS21" s="6" t="str">
        <f xml:space="preserve"> IF(variables!$F$3=$B21,      IF(N($I21=AS$3)=0,"",$L21),   ""        )</f>
        <v/>
      </c>
      <c r="AT21" s="6" t="str">
        <f xml:space="preserve"> IF(variables!$F$3=$B21,      IF(N($I21=AT$3)=0,"",$L21),   ""        )</f>
        <v/>
      </c>
      <c r="AU21" s="6" t="str">
        <f xml:space="preserve"> IF(variables!$F$3=$B21,      IF(N($I21=AU$3)=0,"",$L21),   ""        )</f>
        <v/>
      </c>
      <c r="AV21" s="6" t="str">
        <f xml:space="preserve"> IF(variables!$F$3=$B21,      IF(N($I21=AV$3)=0,"",$L21),   ""        )</f>
        <v/>
      </c>
      <c r="AW21" s="6" t="str">
        <f xml:space="preserve"> IF(variables!$F$3=$B21,      IF(N($I21=AW$3)=0,"",$L21),   ""        )</f>
        <v/>
      </c>
      <c r="AX21" s="6" t="str">
        <f xml:space="preserve"> IF(variables!$F$3=$B21,      IF(N($I21=AX$3)=0,"",$L21),   ""        )</f>
        <v/>
      </c>
      <c r="AY21" s="6" t="str">
        <f xml:space="preserve"> IF(variables!$F$3=$B21,      IF(N($I21=AY$3)=0,"",$L21),   ""        )</f>
        <v/>
      </c>
      <c r="AZ21" s="6" t="str">
        <f xml:space="preserve"> IF(variables!$F$3=$B21,      IF(N($I21=AZ$3)=0,"",$L21),   ""        )</f>
        <v/>
      </c>
      <c r="BA21" s="6" t="str">
        <f xml:space="preserve"> IF(variables!$F$3=$B21,      IF(N($I21=BA$3)=0,"",$L21),   ""        )</f>
        <v/>
      </c>
      <c r="BB21" s="6" t="str">
        <f xml:space="preserve"> IF(variables!$F$3=$B21,      IF(N($I21=BB$3)=0,"",$L21),   ""        )</f>
        <v/>
      </c>
      <c r="BC21" s="6">
        <f xml:space="preserve"> IF(variables!$F$3=$B21,      IF(N($I21=BC$3)=0,"",$L21),   ""        )</f>
        <v>20</v>
      </c>
      <c r="BD21" s="6" t="str">
        <f xml:space="preserve"> IF(variables!$F$3=$B21,      IF(N($I21=BD$3)=0,"",$L21),   ""        )</f>
        <v/>
      </c>
      <c r="BE21" s="6" t="str">
        <f xml:space="preserve"> IF(variables!$F$3=$B21,      IF(N($I21=BE$3)=0,"",$L21),   ""        )</f>
        <v/>
      </c>
      <c r="BF21" s="6" t="str">
        <f xml:space="preserve"> IF(variables!$F$3=$B21,      IF(N($I21=BF$3)=0,"",$L21),   ""        )</f>
        <v/>
      </c>
      <c r="BG21" s="6" t="str">
        <f xml:space="preserve"> IF(variables!$F$3=$B21,      IF(N($I21=BG$3)=0,"",$L21),   ""        )</f>
        <v/>
      </c>
      <c r="BH21" s="6" t="str">
        <f xml:space="preserve"> IF(variables!$F$3=$B21,      IF(N($I21=BH$3)=0,"",$L21),   ""        )</f>
        <v/>
      </c>
      <c r="BI21" s="6" t="str">
        <f xml:space="preserve"> IF(variables!$F$3=$B21,      IF(N($I21=BI$3)=0,"",$L21),   ""        )</f>
        <v/>
      </c>
      <c r="BJ21" s="6" t="str">
        <f xml:space="preserve"> IF(variables!$F$3=$B21,      IF(N($I21=BJ$3)=0,"",$L21),   ""        )</f>
        <v/>
      </c>
      <c r="BK21" s="6" t="str">
        <f xml:space="preserve"> IF(variables!$F$3=$B21,      IF(N($I21=BK$3)=0,"",$L21),   ""        )</f>
        <v/>
      </c>
      <c r="BL21" s="6" t="str">
        <f xml:space="preserve"> IF(variables!$F$3=$B21,      IF(N($I21=BL$3)=0,"",$L21),   ""        )</f>
        <v/>
      </c>
      <c r="BM21" s="6" t="str">
        <f xml:space="preserve"> IF(variables!$F$3=$B21,      IF(N($I21=BM$3)=0,"",$L21),   ""        )</f>
        <v/>
      </c>
      <c r="BN21" s="6" t="str">
        <f xml:space="preserve"> IF(variables!$F$3=$B21,      IF(N($I21=BN$3)=0,"",$L21),   ""        )</f>
        <v/>
      </c>
      <c r="BO21" s="6" t="str">
        <f xml:space="preserve"> IF(variables!$F$3=$B21,      IF(N($I21=BO$3)=0,"",$L21),   ""        )</f>
        <v/>
      </c>
      <c r="BP21" s="6" t="str">
        <f xml:space="preserve"> IF(variables!$F$3=$B21,      IF(N($I21=BP$3)=0,"",$L21),   ""        )</f>
        <v/>
      </c>
      <c r="BQ21" s="6" t="str">
        <f xml:space="preserve"> IF(variables!$F$3=$B21,      IF(N($I21=BQ$3)=0,"",$L21),   ""        )</f>
        <v/>
      </c>
      <c r="BR21" s="6" t="str">
        <f xml:space="preserve"> IF(variables!$F$3=$B21,      IF(N($I21=BR$3)=0,"",$L21),   ""        )</f>
        <v/>
      </c>
      <c r="BS21" s="6" t="str">
        <f xml:space="preserve"> IF(variables!$F$3=$B21,      IF(N($I21=BS$3)=0,"",$L21),   ""        )</f>
        <v/>
      </c>
      <c r="BT21" s="6" t="str">
        <f xml:space="preserve"> IF(variables!$F$3=$B21,      IF(N($I21=BT$3)=0,"",$L21),   ""        )</f>
        <v/>
      </c>
      <c r="BU21" s="6" t="str">
        <f xml:space="preserve"> IF(variables!$F$3=$B21,      IF(N($I21=BU$3)=0,"",$L21),   ""        )</f>
        <v/>
      </c>
      <c r="BV21" s="6" t="str">
        <f xml:space="preserve"> IF(variables!$F$3=$B21,      IF(N($I21=BV$3)=0,"",$L21),   ""        )</f>
        <v/>
      </c>
      <c r="BW21" s="6" t="str">
        <f xml:space="preserve"> IF(variables!$F$3=$B21,      IF(N($I21=BW$3)=0,"",$L21),   ""        )</f>
        <v/>
      </c>
      <c r="BX21" s="6" t="str">
        <f xml:space="preserve"> IF(variables!$F$3=$B21,      IF(N($I21=BX$3)=0,"",$L21),   ""        )</f>
        <v/>
      </c>
      <c r="BY21" s="7">
        <f t="shared" si="6"/>
        <v>20</v>
      </c>
      <c r="BZ21" s="7" t="str">
        <f t="shared" si="13"/>
        <v/>
      </c>
      <c r="CA21" s="7" t="str">
        <f t="shared" si="13"/>
        <v/>
      </c>
      <c r="CB21" s="7" t="str">
        <f t="shared" si="13"/>
        <v/>
      </c>
      <c r="CC21" s="7" t="str">
        <f t="shared" si="13"/>
        <v/>
      </c>
      <c r="CD21" s="7" t="str">
        <f t="shared" si="13"/>
        <v/>
      </c>
      <c r="CE21" s="7" t="str">
        <f t="shared" si="13"/>
        <v/>
      </c>
      <c r="CF21" s="7" t="str">
        <f t="shared" si="13"/>
        <v/>
      </c>
      <c r="CG21" s="7" t="str">
        <f t="shared" si="13"/>
        <v/>
      </c>
      <c r="CH21" s="7" t="str">
        <f t="shared" si="13"/>
        <v/>
      </c>
      <c r="CI21" s="7" t="str">
        <f t="shared" si="13"/>
        <v/>
      </c>
      <c r="CJ21" s="7" t="str">
        <f t="shared" si="13"/>
        <v/>
      </c>
      <c r="CK21" s="50" t="str">
        <f>IF(analyse!$G$18=bdd!$B21,IF(matiere=bdd!$D21,bdd!$G21,""),"")</f>
        <v/>
      </c>
      <c r="CL21" s="50" t="str">
        <f>IF(analyse!$G$18=bdd!$B21,IF(matiere=bdd!$D21,bdd!$G21,""),"")</f>
        <v/>
      </c>
      <c r="CM21" s="50" t="str">
        <f>IF(analyse!$G$18=bdd!$B21,IF(matiere=bdd!$D21,bdd!$G21,""),"")</f>
        <v/>
      </c>
      <c r="CN21" s="50" t="str">
        <f>IF(analyse!$G$18=bdd!$B21,IF(matiere=bdd!$D21,bdd!$G21,""),"")</f>
        <v/>
      </c>
      <c r="CO21" s="50" t="str">
        <f>IF(analyse!$G$18=bdd!$B21,IF(matiere=bdd!$D21,bdd!$G21,""),"")</f>
        <v/>
      </c>
      <c r="CP21" s="50">
        <f>IF(analyse!$G$18=bdd!$B21,IF(matiere=bdd!$D21,bdd!$G21,""),"")</f>
        <v>20</v>
      </c>
      <c r="CQ21" s="50" t="str">
        <f>IF(analyse!$G$18=bdd!$B21,IF(matiere=bdd!$D21,bdd!$G21,""),"")</f>
        <v/>
      </c>
      <c r="CR21" s="50" t="str">
        <f>IF(analyse!$G$18=bdd!$B21,IF(matiere=bdd!$D21,bdd!$G21,""),"")</f>
        <v/>
      </c>
      <c r="CS21" s="50" t="str">
        <f>IF(analyse!$G$18=bdd!$B21,IF(matiere=bdd!$D21,bdd!$G21,""),"")</f>
        <v/>
      </c>
      <c r="CT21" s="50" t="str">
        <f>IF(analyse!$G$18=bdd!$B21,IF(matiere=bdd!$D21,bdd!$G21,""),"")</f>
        <v/>
      </c>
    </row>
    <row r="22" spans="1:98" ht="13.5" customHeight="1">
      <c r="A22" s="30"/>
      <c r="B22" s="39" t="s">
        <v>47</v>
      </c>
      <c r="C22" s="40">
        <f t="shared" si="8"/>
        <v>41728</v>
      </c>
      <c r="D22" s="41" t="s">
        <v>8</v>
      </c>
      <c r="E22" s="41">
        <v>7</v>
      </c>
      <c r="F22" s="41">
        <v>10</v>
      </c>
      <c r="G22" s="3">
        <f t="shared" si="9"/>
        <v>14</v>
      </c>
      <c r="H22" s="52" t="s">
        <v>31</v>
      </c>
      <c r="I22" s="3">
        <f t="shared" si="10"/>
        <v>14</v>
      </c>
      <c r="J22" s="3" t="str">
        <f>CHOOSE(MONTH(C22),variables!$B$2,variables!$B$3,variables!$B$4,variables!$B$5,variables!$B$6,variables!$B$7,variables!$B$8,variables!$B$9,variables!$B$10,variables!$B$11,variables!$B$12,variables!$B$13)</f>
        <v>mars</v>
      </c>
      <c r="K22" s="3">
        <f t="shared" si="11"/>
        <v>2014</v>
      </c>
      <c r="L22" s="8">
        <f>IF(variables!$C$2=1,G22,       IF($D22=analyse!$C$3,$G22,"")   )</f>
        <v>14</v>
      </c>
      <c r="M22" s="5" t="str">
        <f xml:space="preserve"> IF(variables!$F$3=$B22,      IF(N($J22=M$3)=0,"",$L22),   ""        )</f>
        <v/>
      </c>
      <c r="N22" s="5" t="str">
        <f xml:space="preserve"> IF(variables!$F$3=$B22,      IF(N($J22=N$3)=0,"",$L22),   ""        )</f>
        <v/>
      </c>
      <c r="O22" s="5" t="str">
        <f xml:space="preserve"> IF(variables!$F$3=$B22,      IF(N($J22=O$3)=0,"",$L22),   ""        )</f>
        <v/>
      </c>
      <c r="P22" s="5" t="str">
        <f xml:space="preserve"> IF(variables!$F$3=$B22,      IF(N($J22=P$3)=0,"",$L22),   ""        )</f>
        <v/>
      </c>
      <c r="Q22" s="5" t="str">
        <f xml:space="preserve"> IF(variables!$F$3=$B22,      IF(N($J22=Q$3)=0,"",$L22),   ""        )</f>
        <v/>
      </c>
      <c r="R22" s="5" t="str">
        <f xml:space="preserve"> IF(variables!$F$3=$B22,      IF(N($J22=R$3)=0,"",$L22),   ""        )</f>
        <v/>
      </c>
      <c r="S22" s="5">
        <f xml:space="preserve"> IF(variables!$F$3=$B22,      IF(N($J22=S$3)=0,"",$L22),   ""        )</f>
        <v>14</v>
      </c>
      <c r="T22" s="5" t="str">
        <f xml:space="preserve"> IF(variables!$F$3=$B22,      IF(N($J22=T$3)=0,"",$L22),   ""        )</f>
        <v/>
      </c>
      <c r="U22" s="5" t="str">
        <f xml:space="preserve"> IF(variables!$F$3=$B22,      IF(N($J22=U$3)=0,"",$L22),   ""        )</f>
        <v/>
      </c>
      <c r="V22" s="5" t="str">
        <f xml:space="preserve"> IF(variables!$F$3=$B22,      IF(N($J22=V$3)=0,"",$L22),   ""        )</f>
        <v/>
      </c>
      <c r="W22" s="5" t="str">
        <f xml:space="preserve"> IF(variables!$F$3=$B22,      IF(N($J22=W$3)=0,"",$L22),   ""        )</f>
        <v/>
      </c>
      <c r="X22" s="5" t="str">
        <f xml:space="preserve"> IF(variables!$F$3=$B22,      IF(N($J22=X$3)=0,"",$L22),   ""        )</f>
        <v/>
      </c>
      <c r="Y22" s="6" t="str">
        <f xml:space="preserve"> IF(variables!$F$3=$B22,      IF(N($I22=Y$3)=0,"",$L22),   ""        )</f>
        <v/>
      </c>
      <c r="Z22" s="6" t="str">
        <f xml:space="preserve"> IF(variables!$F$3=$B22,      IF(N($I22=Z$3)=0,"",$L22),   ""        )</f>
        <v/>
      </c>
      <c r="AA22" s="6" t="str">
        <f xml:space="preserve"> IF(variables!$F$3=$B22,      IF(N($I22=AA$3)=0,"",$L22),   ""        )</f>
        <v/>
      </c>
      <c r="AB22" s="6" t="str">
        <f xml:space="preserve"> IF(variables!$F$3=$B22,      IF(N($I22=AB$3)=0,"",$L22),   ""        )</f>
        <v/>
      </c>
      <c r="AC22" s="6" t="str">
        <f xml:space="preserve"> IF(variables!$F$3=$B22,      IF(N($I22=AC$3)=0,"",$L22),   ""        )</f>
        <v/>
      </c>
      <c r="AD22" s="6" t="str">
        <f xml:space="preserve"> IF(variables!$F$3=$B22,      IF(N($I22=AD$3)=0,"",$L22),   ""        )</f>
        <v/>
      </c>
      <c r="AE22" s="6" t="str">
        <f xml:space="preserve"> IF(variables!$F$3=$B22,      IF(N($I22=AE$3)=0,"",$L22),   ""        )</f>
        <v/>
      </c>
      <c r="AF22" s="6" t="str">
        <f xml:space="preserve"> IF(variables!$F$3=$B22,      IF(N($I22=AF$3)=0,"",$L22),   ""        )</f>
        <v/>
      </c>
      <c r="AG22" s="6" t="str">
        <f xml:space="preserve"> IF(variables!$F$3=$B22,      IF(N($I22=AG$3)=0,"",$L22),   ""        )</f>
        <v/>
      </c>
      <c r="AH22" s="6" t="str">
        <f xml:space="preserve"> IF(variables!$F$3=$B22,      IF(N($I22=AH$3)=0,"",$L22),   ""        )</f>
        <v/>
      </c>
      <c r="AI22" s="6" t="str">
        <f xml:space="preserve"> IF(variables!$F$3=$B22,      IF(N($I22=AI$3)=0,"",$L22),   ""        )</f>
        <v/>
      </c>
      <c r="AJ22" s="6" t="str">
        <f xml:space="preserve"> IF(variables!$F$3=$B22,      IF(N($I22=AJ$3)=0,"",$L22),   ""        )</f>
        <v/>
      </c>
      <c r="AK22" s="6" t="str">
        <f xml:space="preserve"> IF(variables!$F$3=$B22,      IF(N($I22=AK$3)=0,"",$L22),   ""        )</f>
        <v/>
      </c>
      <c r="AL22" s="6" t="str">
        <f xml:space="preserve"> IF(variables!$F$3=$B22,      IF(N($I22=AL$3)=0,"",$L22),   ""        )</f>
        <v/>
      </c>
      <c r="AM22" s="6" t="str">
        <f xml:space="preserve"> IF(variables!$F$3=$B22,      IF(N($I22=AM$3)=0,"",$L22),   ""        )</f>
        <v/>
      </c>
      <c r="AN22" s="6" t="str">
        <f xml:space="preserve"> IF(variables!$F$3=$B22,      IF(N($I22=AN$3)=0,"",$L22),   ""        )</f>
        <v/>
      </c>
      <c r="AO22" s="6" t="str">
        <f xml:space="preserve"> IF(variables!$F$3=$B22,      IF(N($I22=AO$3)=0,"",$L22),   ""        )</f>
        <v/>
      </c>
      <c r="AP22" s="6" t="str">
        <f xml:space="preserve"> IF(variables!$F$3=$B22,      IF(N($I22=AP$3)=0,"",$L22),   ""        )</f>
        <v/>
      </c>
      <c r="AQ22" s="6" t="str">
        <f xml:space="preserve"> IF(variables!$F$3=$B22,      IF(N($I22=AQ$3)=0,"",$L22),   ""        )</f>
        <v/>
      </c>
      <c r="AR22" s="6" t="str">
        <f xml:space="preserve"> IF(variables!$F$3=$B22,      IF(N($I22=AR$3)=0,"",$L22),   ""        )</f>
        <v/>
      </c>
      <c r="AS22" s="6" t="str">
        <f xml:space="preserve"> IF(variables!$F$3=$B22,      IF(N($I22=AS$3)=0,"",$L22),   ""        )</f>
        <v/>
      </c>
      <c r="AT22" s="6" t="str">
        <f xml:space="preserve"> IF(variables!$F$3=$B22,      IF(N($I22=AT$3)=0,"",$L22),   ""        )</f>
        <v/>
      </c>
      <c r="AU22" s="6" t="str">
        <f xml:space="preserve"> IF(variables!$F$3=$B22,      IF(N($I22=AU$3)=0,"",$L22),   ""        )</f>
        <v/>
      </c>
      <c r="AV22" s="6" t="str">
        <f xml:space="preserve"> IF(variables!$F$3=$B22,      IF(N($I22=AV$3)=0,"",$L22),   ""        )</f>
        <v/>
      </c>
      <c r="AW22" s="6" t="str">
        <f xml:space="preserve"> IF(variables!$F$3=$B22,      IF(N($I22=AW$3)=0,"",$L22),   ""        )</f>
        <v/>
      </c>
      <c r="AX22" s="6" t="str">
        <f xml:space="preserve"> IF(variables!$F$3=$B22,      IF(N($I22=AX$3)=0,"",$L22),   ""        )</f>
        <v/>
      </c>
      <c r="AY22" s="6" t="str">
        <f xml:space="preserve"> IF(variables!$F$3=$B22,      IF(N($I22=AY$3)=0,"",$L22),   ""        )</f>
        <v/>
      </c>
      <c r="AZ22" s="6" t="str">
        <f xml:space="preserve"> IF(variables!$F$3=$B22,      IF(N($I22=AZ$3)=0,"",$L22),   ""        )</f>
        <v/>
      </c>
      <c r="BA22" s="6" t="str">
        <f xml:space="preserve"> IF(variables!$F$3=$B22,      IF(N($I22=BA$3)=0,"",$L22),   ""        )</f>
        <v/>
      </c>
      <c r="BB22" s="6" t="str">
        <f xml:space="preserve"> IF(variables!$F$3=$B22,      IF(N($I22=BB$3)=0,"",$L22),   ""        )</f>
        <v/>
      </c>
      <c r="BC22" s="6" t="str">
        <f xml:space="preserve"> IF(variables!$F$3=$B22,      IF(N($I22=BC$3)=0,"",$L22),   ""        )</f>
        <v/>
      </c>
      <c r="BD22" s="6" t="str">
        <f xml:space="preserve"> IF(variables!$F$3=$B22,      IF(N($I22=BD$3)=0,"",$L22),   ""        )</f>
        <v/>
      </c>
      <c r="BE22" s="6">
        <f xml:space="preserve"> IF(variables!$F$3=$B22,      IF(N($I22=BE$3)=0,"",$L22),   ""        )</f>
        <v>14</v>
      </c>
      <c r="BF22" s="6" t="str">
        <f xml:space="preserve"> IF(variables!$F$3=$B22,      IF(N($I22=BF$3)=0,"",$L22),   ""        )</f>
        <v/>
      </c>
      <c r="BG22" s="6" t="str">
        <f xml:space="preserve"> IF(variables!$F$3=$B22,      IF(N($I22=BG$3)=0,"",$L22),   ""        )</f>
        <v/>
      </c>
      <c r="BH22" s="6" t="str">
        <f xml:space="preserve"> IF(variables!$F$3=$B22,      IF(N($I22=BH$3)=0,"",$L22),   ""        )</f>
        <v/>
      </c>
      <c r="BI22" s="6" t="str">
        <f xml:space="preserve"> IF(variables!$F$3=$B22,      IF(N($I22=BI$3)=0,"",$L22),   ""        )</f>
        <v/>
      </c>
      <c r="BJ22" s="6" t="str">
        <f xml:space="preserve"> IF(variables!$F$3=$B22,      IF(N($I22=BJ$3)=0,"",$L22),   ""        )</f>
        <v/>
      </c>
      <c r="BK22" s="6" t="str">
        <f xml:space="preserve"> IF(variables!$F$3=$B22,      IF(N($I22=BK$3)=0,"",$L22),   ""        )</f>
        <v/>
      </c>
      <c r="BL22" s="6" t="str">
        <f xml:space="preserve"> IF(variables!$F$3=$B22,      IF(N($I22=BL$3)=0,"",$L22),   ""        )</f>
        <v/>
      </c>
      <c r="BM22" s="6" t="str">
        <f xml:space="preserve"> IF(variables!$F$3=$B22,      IF(N($I22=BM$3)=0,"",$L22),   ""        )</f>
        <v/>
      </c>
      <c r="BN22" s="6" t="str">
        <f xml:space="preserve"> IF(variables!$F$3=$B22,      IF(N($I22=BN$3)=0,"",$L22),   ""        )</f>
        <v/>
      </c>
      <c r="BO22" s="6" t="str">
        <f xml:space="preserve"> IF(variables!$F$3=$B22,      IF(N($I22=BO$3)=0,"",$L22),   ""        )</f>
        <v/>
      </c>
      <c r="BP22" s="6" t="str">
        <f xml:space="preserve"> IF(variables!$F$3=$B22,      IF(N($I22=BP$3)=0,"",$L22),   ""        )</f>
        <v/>
      </c>
      <c r="BQ22" s="6" t="str">
        <f xml:space="preserve"> IF(variables!$F$3=$B22,      IF(N($I22=BQ$3)=0,"",$L22),   ""        )</f>
        <v/>
      </c>
      <c r="BR22" s="6" t="str">
        <f xml:space="preserve"> IF(variables!$F$3=$B22,      IF(N($I22=BR$3)=0,"",$L22),   ""        )</f>
        <v/>
      </c>
      <c r="BS22" s="6" t="str">
        <f xml:space="preserve"> IF(variables!$F$3=$B22,      IF(N($I22=BS$3)=0,"",$L22),   ""        )</f>
        <v/>
      </c>
      <c r="BT22" s="6" t="str">
        <f xml:space="preserve"> IF(variables!$F$3=$B22,      IF(N($I22=BT$3)=0,"",$L22),   ""        )</f>
        <v/>
      </c>
      <c r="BU22" s="6" t="str">
        <f xml:space="preserve"> IF(variables!$F$3=$B22,      IF(N($I22=BU$3)=0,"",$L22),   ""        )</f>
        <v/>
      </c>
      <c r="BV22" s="6" t="str">
        <f xml:space="preserve"> IF(variables!$F$3=$B22,      IF(N($I22=BV$3)=0,"",$L22),   ""        )</f>
        <v/>
      </c>
      <c r="BW22" s="6" t="str">
        <f xml:space="preserve"> IF(variables!$F$3=$B22,      IF(N($I22=BW$3)=0,"",$L22),   ""        )</f>
        <v/>
      </c>
      <c r="BX22" s="6" t="str">
        <f xml:space="preserve"> IF(variables!$F$3=$B22,      IF(N($I22=BX$3)=0,"",$L22),   ""        )</f>
        <v/>
      </c>
      <c r="BY22" s="7">
        <f t="shared" si="6"/>
        <v>14</v>
      </c>
      <c r="BZ22" s="7" t="str">
        <f t="shared" si="13"/>
        <v/>
      </c>
      <c r="CA22" s="7" t="str">
        <f t="shared" si="13"/>
        <v/>
      </c>
      <c r="CB22" s="7" t="str">
        <f t="shared" si="13"/>
        <v/>
      </c>
      <c r="CC22" s="7" t="str">
        <f t="shared" si="13"/>
        <v/>
      </c>
      <c r="CD22" s="7" t="str">
        <f t="shared" si="13"/>
        <v/>
      </c>
      <c r="CE22" s="7" t="str">
        <f t="shared" si="13"/>
        <v/>
      </c>
      <c r="CF22" s="7" t="str">
        <f t="shared" si="13"/>
        <v/>
      </c>
      <c r="CG22" s="7" t="str">
        <f t="shared" si="13"/>
        <v/>
      </c>
      <c r="CH22" s="7" t="str">
        <f t="shared" si="13"/>
        <v/>
      </c>
      <c r="CI22" s="7" t="str">
        <f t="shared" si="13"/>
        <v/>
      </c>
      <c r="CJ22" s="7" t="str">
        <f t="shared" si="13"/>
        <v/>
      </c>
      <c r="CK22" s="50" t="str">
        <f>IF(analyse!$G$18=bdd!$B22,IF(matiere=bdd!$D22,bdd!$G22,""),"")</f>
        <v/>
      </c>
      <c r="CL22" s="50" t="str">
        <f>IF(analyse!$G$18=bdd!$B22,IF(matiere=bdd!$D22,bdd!$G22,""),"")</f>
        <v/>
      </c>
      <c r="CM22" s="50" t="str">
        <f>IF(analyse!$G$18=bdd!$B22,IF(matiere=bdd!$D22,bdd!$G22,""),"")</f>
        <v/>
      </c>
      <c r="CN22" s="50" t="str">
        <f>IF(analyse!$G$18=bdd!$B22,IF(matiere=bdd!$D22,bdd!$G22,""),"")</f>
        <v/>
      </c>
      <c r="CO22" s="50" t="str">
        <f>IF(analyse!$G$18=bdd!$B22,IF(matiere=bdd!$D22,bdd!$G22,""),"")</f>
        <v/>
      </c>
      <c r="CP22" s="50" t="str">
        <f>IF(analyse!$G$18=bdd!$B22,IF(matiere=bdd!$D22,bdd!$G22,""),"")</f>
        <v/>
      </c>
      <c r="CQ22" s="50" t="str">
        <f>IF(analyse!$G$18=bdd!$B22,IF(matiere=bdd!$D22,bdd!$G22,""),"")</f>
        <v/>
      </c>
      <c r="CR22" s="50" t="str">
        <f>IF(analyse!$G$18=bdd!$B22,IF(matiere=bdd!$D22,bdd!$G22,""),"")</f>
        <v/>
      </c>
      <c r="CS22" s="50" t="str">
        <f>IF(analyse!$G$18=bdd!$B22,IF(matiere=bdd!$D22,bdd!$G22,""),"")</f>
        <v/>
      </c>
      <c r="CT22" s="50">
        <f>IF(analyse!$G$18=bdd!$B22,IF(matiere=bdd!$D22,bdd!$G22,""),"")</f>
        <v>14</v>
      </c>
    </row>
    <row r="23" spans="1:98" ht="13.5" customHeight="1">
      <c r="A23" s="30"/>
      <c r="B23" s="39" t="s">
        <v>47</v>
      </c>
      <c r="C23" s="40">
        <f t="shared" si="8"/>
        <v>41738</v>
      </c>
      <c r="D23" s="41" t="s">
        <v>6</v>
      </c>
      <c r="E23" s="41">
        <f t="shared" si="12"/>
        <v>16</v>
      </c>
      <c r="F23" s="41">
        <v>20</v>
      </c>
      <c r="G23" s="3">
        <f t="shared" si="9"/>
        <v>16</v>
      </c>
      <c r="H23" s="52" t="s">
        <v>31</v>
      </c>
      <c r="I23" s="3">
        <f t="shared" si="10"/>
        <v>15</v>
      </c>
      <c r="J23" s="3" t="str">
        <f>CHOOSE(MONTH(C23),variables!$B$2,variables!$B$3,variables!$B$4,variables!$B$5,variables!$B$6,variables!$B$7,variables!$B$8,variables!$B$9,variables!$B$10,variables!$B$11,variables!$B$12,variables!$B$13)</f>
        <v>avril</v>
      </c>
      <c r="K23" s="3">
        <f t="shared" si="11"/>
        <v>2014</v>
      </c>
      <c r="L23" s="8">
        <f>IF(variables!$C$2=1,G23,       IF($D23=analyse!$C$3,$G23,"")   )</f>
        <v>16</v>
      </c>
      <c r="M23" s="5" t="str">
        <f xml:space="preserve"> IF(variables!$F$3=$B23,      IF(N($J23=M$3)=0,"",$L23),   ""        )</f>
        <v/>
      </c>
      <c r="N23" s="5" t="str">
        <f xml:space="preserve"> IF(variables!$F$3=$B23,      IF(N($J23=N$3)=0,"",$L23),   ""        )</f>
        <v/>
      </c>
      <c r="O23" s="5" t="str">
        <f xml:space="preserve"> IF(variables!$F$3=$B23,      IF(N($J23=O$3)=0,"",$L23),   ""        )</f>
        <v/>
      </c>
      <c r="P23" s="5" t="str">
        <f xml:space="preserve"> IF(variables!$F$3=$B23,      IF(N($J23=P$3)=0,"",$L23),   ""        )</f>
        <v/>
      </c>
      <c r="Q23" s="5" t="str">
        <f xml:space="preserve"> IF(variables!$F$3=$B23,      IF(N($J23=Q$3)=0,"",$L23),   ""        )</f>
        <v/>
      </c>
      <c r="R23" s="5" t="str">
        <f xml:space="preserve"> IF(variables!$F$3=$B23,      IF(N($J23=R$3)=0,"",$L23),   ""        )</f>
        <v/>
      </c>
      <c r="S23" s="5" t="str">
        <f xml:space="preserve"> IF(variables!$F$3=$B23,      IF(N($J23=S$3)=0,"",$L23),   ""        )</f>
        <v/>
      </c>
      <c r="T23" s="5">
        <f xml:space="preserve"> IF(variables!$F$3=$B23,      IF(N($J23=T$3)=0,"",$L23),   ""        )</f>
        <v>16</v>
      </c>
      <c r="U23" s="5" t="str">
        <f xml:space="preserve"> IF(variables!$F$3=$B23,      IF(N($J23=U$3)=0,"",$L23),   ""        )</f>
        <v/>
      </c>
      <c r="V23" s="5" t="str">
        <f xml:space="preserve"> IF(variables!$F$3=$B23,      IF(N($J23=V$3)=0,"",$L23),   ""        )</f>
        <v/>
      </c>
      <c r="W23" s="5" t="str">
        <f xml:space="preserve"> IF(variables!$F$3=$B23,      IF(N($J23=W$3)=0,"",$L23),   ""        )</f>
        <v/>
      </c>
      <c r="X23" s="5" t="str">
        <f xml:space="preserve"> IF(variables!$F$3=$B23,      IF(N($J23=X$3)=0,"",$L23),   ""        )</f>
        <v/>
      </c>
      <c r="Y23" s="6" t="str">
        <f xml:space="preserve"> IF(variables!$F$3=$B23,      IF(N($I23=Y$3)=0,"",$L23),   ""        )</f>
        <v/>
      </c>
      <c r="Z23" s="6" t="str">
        <f xml:space="preserve"> IF(variables!$F$3=$B23,      IF(N($I23=Z$3)=0,"",$L23),   ""        )</f>
        <v/>
      </c>
      <c r="AA23" s="6" t="str">
        <f xml:space="preserve"> IF(variables!$F$3=$B23,      IF(N($I23=AA$3)=0,"",$L23),   ""        )</f>
        <v/>
      </c>
      <c r="AB23" s="6" t="str">
        <f xml:space="preserve"> IF(variables!$F$3=$B23,      IF(N($I23=AB$3)=0,"",$L23),   ""        )</f>
        <v/>
      </c>
      <c r="AC23" s="6" t="str">
        <f xml:space="preserve"> IF(variables!$F$3=$B23,      IF(N($I23=AC$3)=0,"",$L23),   ""        )</f>
        <v/>
      </c>
      <c r="AD23" s="6" t="str">
        <f xml:space="preserve"> IF(variables!$F$3=$B23,      IF(N($I23=AD$3)=0,"",$L23),   ""        )</f>
        <v/>
      </c>
      <c r="AE23" s="6" t="str">
        <f xml:space="preserve"> IF(variables!$F$3=$B23,      IF(N($I23=AE$3)=0,"",$L23),   ""        )</f>
        <v/>
      </c>
      <c r="AF23" s="6" t="str">
        <f xml:space="preserve"> IF(variables!$F$3=$B23,      IF(N($I23=AF$3)=0,"",$L23),   ""        )</f>
        <v/>
      </c>
      <c r="AG23" s="6" t="str">
        <f xml:space="preserve"> IF(variables!$F$3=$B23,      IF(N($I23=AG$3)=0,"",$L23),   ""        )</f>
        <v/>
      </c>
      <c r="AH23" s="6" t="str">
        <f xml:space="preserve"> IF(variables!$F$3=$B23,      IF(N($I23=AH$3)=0,"",$L23),   ""        )</f>
        <v/>
      </c>
      <c r="AI23" s="6" t="str">
        <f xml:space="preserve"> IF(variables!$F$3=$B23,      IF(N($I23=AI$3)=0,"",$L23),   ""        )</f>
        <v/>
      </c>
      <c r="AJ23" s="6" t="str">
        <f xml:space="preserve"> IF(variables!$F$3=$B23,      IF(N($I23=AJ$3)=0,"",$L23),   ""        )</f>
        <v/>
      </c>
      <c r="AK23" s="6" t="str">
        <f xml:space="preserve"> IF(variables!$F$3=$B23,      IF(N($I23=AK$3)=0,"",$L23),   ""        )</f>
        <v/>
      </c>
      <c r="AL23" s="6" t="str">
        <f xml:space="preserve"> IF(variables!$F$3=$B23,      IF(N($I23=AL$3)=0,"",$L23),   ""        )</f>
        <v/>
      </c>
      <c r="AM23" s="6" t="str">
        <f xml:space="preserve"> IF(variables!$F$3=$B23,      IF(N($I23=AM$3)=0,"",$L23),   ""        )</f>
        <v/>
      </c>
      <c r="AN23" s="6" t="str">
        <f xml:space="preserve"> IF(variables!$F$3=$B23,      IF(N($I23=AN$3)=0,"",$L23),   ""        )</f>
        <v/>
      </c>
      <c r="AO23" s="6" t="str">
        <f xml:space="preserve"> IF(variables!$F$3=$B23,      IF(N($I23=AO$3)=0,"",$L23),   ""        )</f>
        <v/>
      </c>
      <c r="AP23" s="6" t="str">
        <f xml:space="preserve"> IF(variables!$F$3=$B23,      IF(N($I23=AP$3)=0,"",$L23),   ""        )</f>
        <v/>
      </c>
      <c r="AQ23" s="6" t="str">
        <f xml:space="preserve"> IF(variables!$F$3=$B23,      IF(N($I23=AQ$3)=0,"",$L23),   ""        )</f>
        <v/>
      </c>
      <c r="AR23" s="6" t="str">
        <f xml:space="preserve"> IF(variables!$F$3=$B23,      IF(N($I23=AR$3)=0,"",$L23),   ""        )</f>
        <v/>
      </c>
      <c r="AS23" s="6" t="str">
        <f xml:space="preserve"> IF(variables!$F$3=$B23,      IF(N($I23=AS$3)=0,"",$L23),   ""        )</f>
        <v/>
      </c>
      <c r="AT23" s="6" t="str">
        <f xml:space="preserve"> IF(variables!$F$3=$B23,      IF(N($I23=AT$3)=0,"",$L23),   ""        )</f>
        <v/>
      </c>
      <c r="AU23" s="6" t="str">
        <f xml:space="preserve"> IF(variables!$F$3=$B23,      IF(N($I23=AU$3)=0,"",$L23),   ""        )</f>
        <v/>
      </c>
      <c r="AV23" s="6" t="str">
        <f xml:space="preserve"> IF(variables!$F$3=$B23,      IF(N($I23=AV$3)=0,"",$L23),   ""        )</f>
        <v/>
      </c>
      <c r="AW23" s="6" t="str">
        <f xml:space="preserve"> IF(variables!$F$3=$B23,      IF(N($I23=AW$3)=0,"",$L23),   ""        )</f>
        <v/>
      </c>
      <c r="AX23" s="6" t="str">
        <f xml:space="preserve"> IF(variables!$F$3=$B23,      IF(N($I23=AX$3)=0,"",$L23),   ""        )</f>
        <v/>
      </c>
      <c r="AY23" s="6" t="str">
        <f xml:space="preserve"> IF(variables!$F$3=$B23,      IF(N($I23=AY$3)=0,"",$L23),   ""        )</f>
        <v/>
      </c>
      <c r="AZ23" s="6" t="str">
        <f xml:space="preserve"> IF(variables!$F$3=$B23,      IF(N($I23=AZ$3)=0,"",$L23),   ""        )</f>
        <v/>
      </c>
      <c r="BA23" s="6" t="str">
        <f xml:space="preserve"> IF(variables!$F$3=$B23,      IF(N($I23=BA$3)=0,"",$L23),   ""        )</f>
        <v/>
      </c>
      <c r="BB23" s="6" t="str">
        <f xml:space="preserve"> IF(variables!$F$3=$B23,      IF(N($I23=BB$3)=0,"",$L23),   ""        )</f>
        <v/>
      </c>
      <c r="BC23" s="6" t="str">
        <f xml:space="preserve"> IF(variables!$F$3=$B23,      IF(N($I23=BC$3)=0,"",$L23),   ""        )</f>
        <v/>
      </c>
      <c r="BD23" s="6" t="str">
        <f xml:space="preserve"> IF(variables!$F$3=$B23,      IF(N($I23=BD$3)=0,"",$L23),   ""        )</f>
        <v/>
      </c>
      <c r="BE23" s="6" t="str">
        <f xml:space="preserve"> IF(variables!$F$3=$B23,      IF(N($I23=BE$3)=0,"",$L23),   ""        )</f>
        <v/>
      </c>
      <c r="BF23" s="6">
        <f xml:space="preserve"> IF(variables!$F$3=$B23,      IF(N($I23=BF$3)=0,"",$L23),   ""        )</f>
        <v>16</v>
      </c>
      <c r="BG23" s="6" t="str">
        <f xml:space="preserve"> IF(variables!$F$3=$B23,      IF(N($I23=BG$3)=0,"",$L23),   ""        )</f>
        <v/>
      </c>
      <c r="BH23" s="6" t="str">
        <f xml:space="preserve"> IF(variables!$F$3=$B23,      IF(N($I23=BH$3)=0,"",$L23),   ""        )</f>
        <v/>
      </c>
      <c r="BI23" s="6" t="str">
        <f xml:space="preserve"> IF(variables!$F$3=$B23,      IF(N($I23=BI$3)=0,"",$L23),   ""        )</f>
        <v/>
      </c>
      <c r="BJ23" s="6" t="str">
        <f xml:space="preserve"> IF(variables!$F$3=$B23,      IF(N($I23=BJ$3)=0,"",$L23),   ""        )</f>
        <v/>
      </c>
      <c r="BK23" s="6" t="str">
        <f xml:space="preserve"> IF(variables!$F$3=$B23,      IF(N($I23=BK$3)=0,"",$L23),   ""        )</f>
        <v/>
      </c>
      <c r="BL23" s="6" t="str">
        <f xml:space="preserve"> IF(variables!$F$3=$B23,      IF(N($I23=BL$3)=0,"",$L23),   ""        )</f>
        <v/>
      </c>
      <c r="BM23" s="6" t="str">
        <f xml:space="preserve"> IF(variables!$F$3=$B23,      IF(N($I23=BM$3)=0,"",$L23),   ""        )</f>
        <v/>
      </c>
      <c r="BN23" s="6" t="str">
        <f xml:space="preserve"> IF(variables!$F$3=$B23,      IF(N($I23=BN$3)=0,"",$L23),   ""        )</f>
        <v/>
      </c>
      <c r="BO23" s="6" t="str">
        <f xml:space="preserve"> IF(variables!$F$3=$B23,      IF(N($I23=BO$3)=0,"",$L23),   ""        )</f>
        <v/>
      </c>
      <c r="BP23" s="6" t="str">
        <f xml:space="preserve"> IF(variables!$F$3=$B23,      IF(N($I23=BP$3)=0,"",$L23),   ""        )</f>
        <v/>
      </c>
      <c r="BQ23" s="6" t="str">
        <f xml:space="preserve"> IF(variables!$F$3=$B23,      IF(N($I23=BQ$3)=0,"",$L23),   ""        )</f>
        <v/>
      </c>
      <c r="BR23" s="6" t="str">
        <f xml:space="preserve"> IF(variables!$F$3=$B23,      IF(N($I23=BR$3)=0,"",$L23),   ""        )</f>
        <v/>
      </c>
      <c r="BS23" s="6" t="str">
        <f xml:space="preserve"> IF(variables!$F$3=$B23,      IF(N($I23=BS$3)=0,"",$L23),   ""        )</f>
        <v/>
      </c>
      <c r="BT23" s="6" t="str">
        <f xml:space="preserve"> IF(variables!$F$3=$B23,      IF(N($I23=BT$3)=0,"",$L23),   ""        )</f>
        <v/>
      </c>
      <c r="BU23" s="6" t="str">
        <f xml:space="preserve"> IF(variables!$F$3=$B23,      IF(N($I23=BU$3)=0,"",$L23),   ""        )</f>
        <v/>
      </c>
      <c r="BV23" s="6" t="str">
        <f xml:space="preserve"> IF(variables!$F$3=$B23,      IF(N($I23=BV$3)=0,"",$L23),   ""        )</f>
        <v/>
      </c>
      <c r="BW23" s="6" t="str">
        <f xml:space="preserve"> IF(variables!$F$3=$B23,      IF(N($I23=BW$3)=0,"",$L23),   ""        )</f>
        <v/>
      </c>
      <c r="BX23" s="6" t="str">
        <f xml:space="preserve"> IF(variables!$F$3=$B23,      IF(N($I23=BX$3)=0,"",$L23),   ""        )</f>
        <v/>
      </c>
      <c r="BY23" s="7">
        <f t="shared" si="6"/>
        <v>16</v>
      </c>
      <c r="BZ23" s="7" t="str">
        <f t="shared" si="13"/>
        <v/>
      </c>
      <c r="CA23" s="7" t="str">
        <f t="shared" si="13"/>
        <v/>
      </c>
      <c r="CB23" s="7" t="str">
        <f t="shared" si="13"/>
        <v/>
      </c>
      <c r="CC23" s="7" t="str">
        <f t="shared" si="13"/>
        <v/>
      </c>
      <c r="CD23" s="7" t="str">
        <f t="shared" si="13"/>
        <v/>
      </c>
      <c r="CE23" s="7" t="str">
        <f t="shared" si="13"/>
        <v/>
      </c>
      <c r="CF23" s="7" t="str">
        <f t="shared" si="13"/>
        <v/>
      </c>
      <c r="CG23" s="7" t="str">
        <f t="shared" si="13"/>
        <v/>
      </c>
      <c r="CH23" s="7" t="str">
        <f t="shared" si="13"/>
        <v/>
      </c>
      <c r="CI23" s="7" t="str">
        <f t="shared" si="13"/>
        <v/>
      </c>
      <c r="CJ23" s="7" t="str">
        <f t="shared" si="13"/>
        <v/>
      </c>
      <c r="CK23" s="50" t="str">
        <f>IF(analyse!$G$18=bdd!$B23,IF(matiere=bdd!$D23,bdd!$G23,""),"")</f>
        <v/>
      </c>
      <c r="CL23" s="50" t="str">
        <f>IF(analyse!$G$18=bdd!$B23,IF(matiere=bdd!$D23,bdd!$G23,""),"")</f>
        <v/>
      </c>
      <c r="CM23" s="50" t="str">
        <f>IF(analyse!$G$18=bdd!$B23,IF(matiere=bdd!$D23,bdd!$G23,""),"")</f>
        <v/>
      </c>
      <c r="CN23" s="50" t="str">
        <f>IF(analyse!$G$18=bdd!$B23,IF(matiere=bdd!$D23,bdd!$G23,""),"")</f>
        <v/>
      </c>
      <c r="CO23" s="50" t="str">
        <f>IF(analyse!$G$18=bdd!$B23,IF(matiere=bdd!$D23,bdd!$G23,""),"")</f>
        <v/>
      </c>
      <c r="CP23" s="50" t="str">
        <f>IF(analyse!$G$18=bdd!$B23,IF(matiere=bdd!$D23,bdd!$G23,""),"")</f>
        <v/>
      </c>
      <c r="CQ23" s="50" t="str">
        <f>IF(analyse!$G$18=bdd!$B23,IF(matiere=bdd!$D23,bdd!$G23,""),"")</f>
        <v/>
      </c>
      <c r="CR23" s="50">
        <f>IF(analyse!$G$18=bdd!$B23,IF(matiere=bdd!$D23,bdd!$G23,""),"")</f>
        <v>16</v>
      </c>
      <c r="CS23" s="50" t="str">
        <f>IF(analyse!$G$18=bdd!$B23,IF(matiere=bdd!$D23,bdd!$G23,""),"")</f>
        <v/>
      </c>
      <c r="CT23" s="50" t="str">
        <f>IF(analyse!$G$18=bdd!$B23,IF(matiere=bdd!$D23,bdd!$G23,""),"")</f>
        <v/>
      </c>
    </row>
    <row r="24" spans="1:98" ht="13.5" customHeight="1">
      <c r="A24" s="30"/>
      <c r="B24" s="39" t="s">
        <v>47</v>
      </c>
      <c r="C24" s="40">
        <f t="shared" si="8"/>
        <v>41748</v>
      </c>
      <c r="D24" s="41" t="s">
        <v>7</v>
      </c>
      <c r="E24" s="41">
        <f t="shared" si="12"/>
        <v>21</v>
      </c>
      <c r="F24" s="41">
        <v>20</v>
      </c>
      <c r="G24" s="3">
        <f t="shared" si="9"/>
        <v>21</v>
      </c>
      <c r="H24" s="52" t="s">
        <v>31</v>
      </c>
      <c r="I24" s="3">
        <f t="shared" si="10"/>
        <v>16</v>
      </c>
      <c r="J24" s="3" t="str">
        <f>CHOOSE(MONTH(C24),variables!$B$2,variables!$B$3,variables!$B$4,variables!$B$5,variables!$B$6,variables!$B$7,variables!$B$8,variables!$B$9,variables!$B$10,variables!$B$11,variables!$B$12,variables!$B$13)</f>
        <v>avril</v>
      </c>
      <c r="K24" s="3">
        <f t="shared" si="11"/>
        <v>2014</v>
      </c>
      <c r="L24" s="8">
        <f>IF(variables!$C$2=1,G24,       IF($D24=analyse!$C$3,$G24,"")   )</f>
        <v>21</v>
      </c>
      <c r="M24" s="5" t="str">
        <f xml:space="preserve"> IF(variables!$F$3=$B24,      IF(N($J24=M$3)=0,"",$L24),   ""        )</f>
        <v/>
      </c>
      <c r="N24" s="5" t="str">
        <f xml:space="preserve"> IF(variables!$F$3=$B24,      IF(N($J24=N$3)=0,"",$L24),   ""        )</f>
        <v/>
      </c>
      <c r="O24" s="5" t="str">
        <f xml:space="preserve"> IF(variables!$F$3=$B24,      IF(N($J24=O$3)=0,"",$L24),   ""        )</f>
        <v/>
      </c>
      <c r="P24" s="5" t="str">
        <f xml:space="preserve"> IF(variables!$F$3=$B24,      IF(N($J24=P$3)=0,"",$L24),   ""        )</f>
        <v/>
      </c>
      <c r="Q24" s="5" t="str">
        <f xml:space="preserve"> IF(variables!$F$3=$B24,      IF(N($J24=Q$3)=0,"",$L24),   ""        )</f>
        <v/>
      </c>
      <c r="R24" s="5" t="str">
        <f xml:space="preserve"> IF(variables!$F$3=$B24,      IF(N($J24=R$3)=0,"",$L24),   ""        )</f>
        <v/>
      </c>
      <c r="S24" s="5" t="str">
        <f xml:space="preserve"> IF(variables!$F$3=$B24,      IF(N($J24=S$3)=0,"",$L24),   ""        )</f>
        <v/>
      </c>
      <c r="T24" s="5">
        <f xml:space="preserve"> IF(variables!$F$3=$B24,      IF(N($J24=T$3)=0,"",$L24),   ""        )</f>
        <v>21</v>
      </c>
      <c r="U24" s="5" t="str">
        <f xml:space="preserve"> IF(variables!$F$3=$B24,      IF(N($J24=U$3)=0,"",$L24),   ""        )</f>
        <v/>
      </c>
      <c r="V24" s="5" t="str">
        <f xml:space="preserve"> IF(variables!$F$3=$B24,      IF(N($J24=V$3)=0,"",$L24),   ""        )</f>
        <v/>
      </c>
      <c r="W24" s="5" t="str">
        <f xml:space="preserve"> IF(variables!$F$3=$B24,      IF(N($J24=W$3)=0,"",$L24),   ""        )</f>
        <v/>
      </c>
      <c r="X24" s="5" t="str">
        <f xml:space="preserve"> IF(variables!$F$3=$B24,      IF(N($J24=X$3)=0,"",$L24),   ""        )</f>
        <v/>
      </c>
      <c r="Y24" s="6" t="str">
        <f xml:space="preserve"> IF(variables!$F$3=$B24,      IF(N($I24=Y$3)=0,"",$L24),   ""        )</f>
        <v/>
      </c>
      <c r="Z24" s="6" t="str">
        <f xml:space="preserve"> IF(variables!$F$3=$B24,      IF(N($I24=Z$3)=0,"",$L24),   ""        )</f>
        <v/>
      </c>
      <c r="AA24" s="6" t="str">
        <f xml:space="preserve"> IF(variables!$F$3=$B24,      IF(N($I24=AA$3)=0,"",$L24),   ""        )</f>
        <v/>
      </c>
      <c r="AB24" s="6" t="str">
        <f xml:space="preserve"> IF(variables!$F$3=$B24,      IF(N($I24=AB$3)=0,"",$L24),   ""        )</f>
        <v/>
      </c>
      <c r="AC24" s="6" t="str">
        <f xml:space="preserve"> IF(variables!$F$3=$B24,      IF(N($I24=AC$3)=0,"",$L24),   ""        )</f>
        <v/>
      </c>
      <c r="AD24" s="6" t="str">
        <f xml:space="preserve"> IF(variables!$F$3=$B24,      IF(N($I24=AD$3)=0,"",$L24),   ""        )</f>
        <v/>
      </c>
      <c r="AE24" s="6" t="str">
        <f xml:space="preserve"> IF(variables!$F$3=$B24,      IF(N($I24=AE$3)=0,"",$L24),   ""        )</f>
        <v/>
      </c>
      <c r="AF24" s="6" t="str">
        <f xml:space="preserve"> IF(variables!$F$3=$B24,      IF(N($I24=AF$3)=0,"",$L24),   ""        )</f>
        <v/>
      </c>
      <c r="AG24" s="6" t="str">
        <f xml:space="preserve"> IF(variables!$F$3=$B24,      IF(N($I24=AG$3)=0,"",$L24),   ""        )</f>
        <v/>
      </c>
      <c r="AH24" s="6" t="str">
        <f xml:space="preserve"> IF(variables!$F$3=$B24,      IF(N($I24=AH$3)=0,"",$L24),   ""        )</f>
        <v/>
      </c>
      <c r="AI24" s="6" t="str">
        <f xml:space="preserve"> IF(variables!$F$3=$B24,      IF(N($I24=AI$3)=0,"",$L24),   ""        )</f>
        <v/>
      </c>
      <c r="AJ24" s="6" t="str">
        <f xml:space="preserve"> IF(variables!$F$3=$B24,      IF(N($I24=AJ$3)=0,"",$L24),   ""        )</f>
        <v/>
      </c>
      <c r="AK24" s="6" t="str">
        <f xml:space="preserve"> IF(variables!$F$3=$B24,      IF(N($I24=AK$3)=0,"",$L24),   ""        )</f>
        <v/>
      </c>
      <c r="AL24" s="6" t="str">
        <f xml:space="preserve"> IF(variables!$F$3=$B24,      IF(N($I24=AL$3)=0,"",$L24),   ""        )</f>
        <v/>
      </c>
      <c r="AM24" s="6" t="str">
        <f xml:space="preserve"> IF(variables!$F$3=$B24,      IF(N($I24=AM$3)=0,"",$L24),   ""        )</f>
        <v/>
      </c>
      <c r="AN24" s="6" t="str">
        <f xml:space="preserve"> IF(variables!$F$3=$B24,      IF(N($I24=AN$3)=0,"",$L24),   ""        )</f>
        <v/>
      </c>
      <c r="AO24" s="6" t="str">
        <f xml:space="preserve"> IF(variables!$F$3=$B24,      IF(N($I24=AO$3)=0,"",$L24),   ""        )</f>
        <v/>
      </c>
      <c r="AP24" s="6" t="str">
        <f xml:space="preserve"> IF(variables!$F$3=$B24,      IF(N($I24=AP$3)=0,"",$L24),   ""        )</f>
        <v/>
      </c>
      <c r="AQ24" s="6" t="str">
        <f xml:space="preserve"> IF(variables!$F$3=$B24,      IF(N($I24=AQ$3)=0,"",$L24),   ""        )</f>
        <v/>
      </c>
      <c r="AR24" s="6" t="str">
        <f xml:space="preserve"> IF(variables!$F$3=$B24,      IF(N($I24=AR$3)=0,"",$L24),   ""        )</f>
        <v/>
      </c>
      <c r="AS24" s="6" t="str">
        <f xml:space="preserve"> IF(variables!$F$3=$B24,      IF(N($I24=AS$3)=0,"",$L24),   ""        )</f>
        <v/>
      </c>
      <c r="AT24" s="6" t="str">
        <f xml:space="preserve"> IF(variables!$F$3=$B24,      IF(N($I24=AT$3)=0,"",$L24),   ""        )</f>
        <v/>
      </c>
      <c r="AU24" s="6" t="str">
        <f xml:space="preserve"> IF(variables!$F$3=$B24,      IF(N($I24=AU$3)=0,"",$L24),   ""        )</f>
        <v/>
      </c>
      <c r="AV24" s="6" t="str">
        <f xml:space="preserve"> IF(variables!$F$3=$B24,      IF(N($I24=AV$3)=0,"",$L24),   ""        )</f>
        <v/>
      </c>
      <c r="AW24" s="6" t="str">
        <f xml:space="preserve"> IF(variables!$F$3=$B24,      IF(N($I24=AW$3)=0,"",$L24),   ""        )</f>
        <v/>
      </c>
      <c r="AX24" s="6" t="str">
        <f xml:space="preserve"> IF(variables!$F$3=$B24,      IF(N($I24=AX$3)=0,"",$L24),   ""        )</f>
        <v/>
      </c>
      <c r="AY24" s="6" t="str">
        <f xml:space="preserve"> IF(variables!$F$3=$B24,      IF(N($I24=AY$3)=0,"",$L24),   ""        )</f>
        <v/>
      </c>
      <c r="AZ24" s="6" t="str">
        <f xml:space="preserve"> IF(variables!$F$3=$B24,      IF(N($I24=AZ$3)=0,"",$L24),   ""        )</f>
        <v/>
      </c>
      <c r="BA24" s="6" t="str">
        <f xml:space="preserve"> IF(variables!$F$3=$B24,      IF(N($I24=BA$3)=0,"",$L24),   ""        )</f>
        <v/>
      </c>
      <c r="BB24" s="6" t="str">
        <f xml:space="preserve"> IF(variables!$F$3=$B24,      IF(N($I24=BB$3)=0,"",$L24),   ""        )</f>
        <v/>
      </c>
      <c r="BC24" s="6" t="str">
        <f xml:space="preserve"> IF(variables!$F$3=$B24,      IF(N($I24=BC$3)=0,"",$L24),   ""        )</f>
        <v/>
      </c>
      <c r="BD24" s="6" t="str">
        <f xml:space="preserve"> IF(variables!$F$3=$B24,      IF(N($I24=BD$3)=0,"",$L24),   ""        )</f>
        <v/>
      </c>
      <c r="BE24" s="6" t="str">
        <f xml:space="preserve"> IF(variables!$F$3=$B24,      IF(N($I24=BE$3)=0,"",$L24),   ""        )</f>
        <v/>
      </c>
      <c r="BF24" s="6" t="str">
        <f xml:space="preserve"> IF(variables!$F$3=$B24,      IF(N($I24=BF$3)=0,"",$L24),   ""        )</f>
        <v/>
      </c>
      <c r="BG24" s="6">
        <f xml:space="preserve"> IF(variables!$F$3=$B24,      IF(N($I24=BG$3)=0,"",$L24),   ""        )</f>
        <v>21</v>
      </c>
      <c r="BH24" s="6" t="str">
        <f xml:space="preserve"> IF(variables!$F$3=$B24,      IF(N($I24=BH$3)=0,"",$L24),   ""        )</f>
        <v/>
      </c>
      <c r="BI24" s="6" t="str">
        <f xml:space="preserve"> IF(variables!$F$3=$B24,      IF(N($I24=BI$3)=0,"",$L24),   ""        )</f>
        <v/>
      </c>
      <c r="BJ24" s="6" t="str">
        <f xml:space="preserve"> IF(variables!$F$3=$B24,      IF(N($I24=BJ$3)=0,"",$L24),   ""        )</f>
        <v/>
      </c>
      <c r="BK24" s="6" t="str">
        <f xml:space="preserve"> IF(variables!$F$3=$B24,      IF(N($I24=BK$3)=0,"",$L24),   ""        )</f>
        <v/>
      </c>
      <c r="BL24" s="6" t="str">
        <f xml:space="preserve"> IF(variables!$F$3=$B24,      IF(N($I24=BL$3)=0,"",$L24),   ""        )</f>
        <v/>
      </c>
      <c r="BM24" s="6" t="str">
        <f xml:space="preserve"> IF(variables!$F$3=$B24,      IF(N($I24=BM$3)=0,"",$L24),   ""        )</f>
        <v/>
      </c>
      <c r="BN24" s="6" t="str">
        <f xml:space="preserve"> IF(variables!$F$3=$B24,      IF(N($I24=BN$3)=0,"",$L24),   ""        )</f>
        <v/>
      </c>
      <c r="BO24" s="6" t="str">
        <f xml:space="preserve"> IF(variables!$F$3=$B24,      IF(N($I24=BO$3)=0,"",$L24),   ""        )</f>
        <v/>
      </c>
      <c r="BP24" s="6" t="str">
        <f xml:space="preserve"> IF(variables!$F$3=$B24,      IF(N($I24=BP$3)=0,"",$L24),   ""        )</f>
        <v/>
      </c>
      <c r="BQ24" s="6" t="str">
        <f xml:space="preserve"> IF(variables!$F$3=$B24,      IF(N($I24=BQ$3)=0,"",$L24),   ""        )</f>
        <v/>
      </c>
      <c r="BR24" s="6" t="str">
        <f xml:space="preserve"> IF(variables!$F$3=$B24,      IF(N($I24=BR$3)=0,"",$L24),   ""        )</f>
        <v/>
      </c>
      <c r="BS24" s="6" t="str">
        <f xml:space="preserve"> IF(variables!$F$3=$B24,      IF(N($I24=BS$3)=0,"",$L24),   ""        )</f>
        <v/>
      </c>
      <c r="BT24" s="6" t="str">
        <f xml:space="preserve"> IF(variables!$F$3=$B24,      IF(N($I24=BT$3)=0,"",$L24),   ""        )</f>
        <v/>
      </c>
      <c r="BU24" s="6" t="str">
        <f xml:space="preserve"> IF(variables!$F$3=$B24,      IF(N($I24=BU$3)=0,"",$L24),   ""        )</f>
        <v/>
      </c>
      <c r="BV24" s="6" t="str">
        <f xml:space="preserve"> IF(variables!$F$3=$B24,      IF(N($I24=BV$3)=0,"",$L24),   ""        )</f>
        <v/>
      </c>
      <c r="BW24" s="6" t="str">
        <f xml:space="preserve"> IF(variables!$F$3=$B24,      IF(N($I24=BW$3)=0,"",$L24),   ""        )</f>
        <v/>
      </c>
      <c r="BX24" s="6" t="str">
        <f xml:space="preserve"> IF(variables!$F$3=$B24,      IF(N($I24=BX$3)=0,"",$L24),   ""        )</f>
        <v/>
      </c>
      <c r="BY24" s="7">
        <f t="shared" si="6"/>
        <v>21</v>
      </c>
      <c r="BZ24" s="7" t="str">
        <f t="shared" si="13"/>
        <v/>
      </c>
      <c r="CA24" s="7" t="str">
        <f t="shared" si="13"/>
        <v/>
      </c>
      <c r="CB24" s="7" t="str">
        <f t="shared" si="13"/>
        <v/>
      </c>
      <c r="CC24" s="7" t="str">
        <f t="shared" si="13"/>
        <v/>
      </c>
      <c r="CD24" s="7" t="str">
        <f t="shared" si="13"/>
        <v/>
      </c>
      <c r="CE24" s="7" t="str">
        <f t="shared" si="13"/>
        <v/>
      </c>
      <c r="CF24" s="7" t="str">
        <f t="shared" si="13"/>
        <v/>
      </c>
      <c r="CG24" s="7" t="str">
        <f t="shared" si="13"/>
        <v/>
      </c>
      <c r="CH24" s="7" t="str">
        <f t="shared" si="13"/>
        <v/>
      </c>
      <c r="CI24" s="7" t="str">
        <f t="shared" si="13"/>
        <v/>
      </c>
      <c r="CJ24" s="7" t="str">
        <f t="shared" si="13"/>
        <v/>
      </c>
      <c r="CK24" s="50" t="str">
        <f>IF(analyse!$G$18=bdd!$B24,IF(matiere=bdd!$D24,bdd!$G24,""),"")</f>
        <v/>
      </c>
      <c r="CL24" s="50" t="str">
        <f>IF(analyse!$G$18=bdd!$B24,IF(matiere=bdd!$D24,bdd!$G24,""),"")</f>
        <v/>
      </c>
      <c r="CM24" s="50" t="str">
        <f>IF(analyse!$G$18=bdd!$B24,IF(matiere=bdd!$D24,bdd!$G24,""),"")</f>
        <v/>
      </c>
      <c r="CN24" s="50" t="str">
        <f>IF(analyse!$G$18=bdd!$B24,IF(matiere=bdd!$D24,bdd!$G24,""),"")</f>
        <v/>
      </c>
      <c r="CO24" s="50" t="str">
        <f>IF(analyse!$G$18=bdd!$B24,IF(matiere=bdd!$D24,bdd!$G24,""),"")</f>
        <v/>
      </c>
      <c r="CP24" s="50" t="str">
        <f>IF(analyse!$G$18=bdd!$B24,IF(matiere=bdd!$D24,bdd!$G24,""),"")</f>
        <v/>
      </c>
      <c r="CQ24" s="50" t="str">
        <f>IF(analyse!$G$18=bdd!$B24,IF(matiere=bdd!$D24,bdd!$G24,""),"")</f>
        <v/>
      </c>
      <c r="CR24" s="50" t="str">
        <f>IF(analyse!$G$18=bdd!$B24,IF(matiere=bdd!$D24,bdd!$G24,""),"")</f>
        <v/>
      </c>
      <c r="CS24" s="50">
        <f>IF(analyse!$G$18=bdd!$B24,IF(matiere=bdd!$D24,bdd!$G24,""),"")</f>
        <v>21</v>
      </c>
      <c r="CT24" s="50" t="str">
        <f>IF(analyse!$G$18=bdd!$B24,IF(matiere=bdd!$D24,bdd!$G24,""),"")</f>
        <v/>
      </c>
    </row>
    <row r="25" spans="1:98" ht="13.5" customHeight="1">
      <c r="A25" s="30"/>
      <c r="B25" s="39" t="s">
        <v>47</v>
      </c>
      <c r="C25" s="40">
        <f t="shared" si="8"/>
        <v>41758</v>
      </c>
      <c r="D25" s="41" t="s">
        <v>6</v>
      </c>
      <c r="E25" s="41">
        <f t="shared" si="12"/>
        <v>8</v>
      </c>
      <c r="F25" s="41">
        <v>20</v>
      </c>
      <c r="G25" s="3">
        <f t="shared" si="9"/>
        <v>8</v>
      </c>
      <c r="H25" s="52" t="s">
        <v>31</v>
      </c>
      <c r="I25" s="3">
        <f t="shared" si="10"/>
        <v>18</v>
      </c>
      <c r="J25" s="3" t="str">
        <f>CHOOSE(MONTH(C25),variables!$B$2,variables!$B$3,variables!$B$4,variables!$B$5,variables!$B$6,variables!$B$7,variables!$B$8,variables!$B$9,variables!$B$10,variables!$B$11,variables!$B$12,variables!$B$13)</f>
        <v>avril</v>
      </c>
      <c r="K25" s="3">
        <f t="shared" si="11"/>
        <v>2014</v>
      </c>
      <c r="L25" s="8">
        <f>IF(variables!$C$2=1,G25,       IF($D25=analyse!$C$3,$G25,"")   )</f>
        <v>8</v>
      </c>
      <c r="M25" s="5" t="str">
        <f xml:space="preserve"> IF(variables!$F$3=$B25,      IF(N($J25=M$3)=0,"",$L25),   ""        )</f>
        <v/>
      </c>
      <c r="N25" s="5" t="str">
        <f xml:space="preserve"> IF(variables!$F$3=$B25,      IF(N($J25=N$3)=0,"",$L25),   ""        )</f>
        <v/>
      </c>
      <c r="O25" s="5" t="str">
        <f xml:space="preserve"> IF(variables!$F$3=$B25,      IF(N($J25=O$3)=0,"",$L25),   ""        )</f>
        <v/>
      </c>
      <c r="P25" s="5" t="str">
        <f xml:space="preserve"> IF(variables!$F$3=$B25,      IF(N($J25=P$3)=0,"",$L25),   ""        )</f>
        <v/>
      </c>
      <c r="Q25" s="5" t="str">
        <f xml:space="preserve"> IF(variables!$F$3=$B25,      IF(N($J25=Q$3)=0,"",$L25),   ""        )</f>
        <v/>
      </c>
      <c r="R25" s="5" t="str">
        <f xml:space="preserve"> IF(variables!$F$3=$B25,      IF(N($J25=R$3)=0,"",$L25),   ""        )</f>
        <v/>
      </c>
      <c r="S25" s="5" t="str">
        <f xml:space="preserve"> IF(variables!$F$3=$B25,      IF(N($J25=S$3)=0,"",$L25),   ""        )</f>
        <v/>
      </c>
      <c r="T25" s="5">
        <f xml:space="preserve"> IF(variables!$F$3=$B25,      IF(N($J25=T$3)=0,"",$L25),   ""        )</f>
        <v>8</v>
      </c>
      <c r="U25" s="5" t="str">
        <f xml:space="preserve"> IF(variables!$F$3=$B25,      IF(N($J25=U$3)=0,"",$L25),   ""        )</f>
        <v/>
      </c>
      <c r="V25" s="5" t="str">
        <f xml:space="preserve"> IF(variables!$F$3=$B25,      IF(N($J25=V$3)=0,"",$L25),   ""        )</f>
        <v/>
      </c>
      <c r="W25" s="5" t="str">
        <f xml:space="preserve"> IF(variables!$F$3=$B25,      IF(N($J25=W$3)=0,"",$L25),   ""        )</f>
        <v/>
      </c>
      <c r="X25" s="5" t="str">
        <f xml:space="preserve"> IF(variables!$F$3=$B25,      IF(N($J25=X$3)=0,"",$L25),   ""        )</f>
        <v/>
      </c>
      <c r="Y25" s="6" t="str">
        <f xml:space="preserve"> IF(variables!$F$3=$B25,      IF(N($I25=Y$3)=0,"",$L25),   ""        )</f>
        <v/>
      </c>
      <c r="Z25" s="6" t="str">
        <f xml:space="preserve"> IF(variables!$F$3=$B25,      IF(N($I25=Z$3)=0,"",$L25),   ""        )</f>
        <v/>
      </c>
      <c r="AA25" s="6" t="str">
        <f xml:space="preserve"> IF(variables!$F$3=$B25,      IF(N($I25=AA$3)=0,"",$L25),   ""        )</f>
        <v/>
      </c>
      <c r="AB25" s="6" t="str">
        <f xml:space="preserve"> IF(variables!$F$3=$B25,      IF(N($I25=AB$3)=0,"",$L25),   ""        )</f>
        <v/>
      </c>
      <c r="AC25" s="6" t="str">
        <f xml:space="preserve"> IF(variables!$F$3=$B25,      IF(N($I25=AC$3)=0,"",$L25),   ""        )</f>
        <v/>
      </c>
      <c r="AD25" s="6" t="str">
        <f xml:space="preserve"> IF(variables!$F$3=$B25,      IF(N($I25=AD$3)=0,"",$L25),   ""        )</f>
        <v/>
      </c>
      <c r="AE25" s="6" t="str">
        <f xml:space="preserve"> IF(variables!$F$3=$B25,      IF(N($I25=AE$3)=0,"",$L25),   ""        )</f>
        <v/>
      </c>
      <c r="AF25" s="6" t="str">
        <f xml:space="preserve"> IF(variables!$F$3=$B25,      IF(N($I25=AF$3)=0,"",$L25),   ""        )</f>
        <v/>
      </c>
      <c r="AG25" s="6" t="str">
        <f xml:space="preserve"> IF(variables!$F$3=$B25,      IF(N($I25=AG$3)=0,"",$L25),   ""        )</f>
        <v/>
      </c>
      <c r="AH25" s="6" t="str">
        <f xml:space="preserve"> IF(variables!$F$3=$B25,      IF(N($I25=AH$3)=0,"",$L25),   ""        )</f>
        <v/>
      </c>
      <c r="AI25" s="6" t="str">
        <f xml:space="preserve"> IF(variables!$F$3=$B25,      IF(N($I25=AI$3)=0,"",$L25),   ""        )</f>
        <v/>
      </c>
      <c r="AJ25" s="6" t="str">
        <f xml:space="preserve"> IF(variables!$F$3=$B25,      IF(N($I25=AJ$3)=0,"",$L25),   ""        )</f>
        <v/>
      </c>
      <c r="AK25" s="6" t="str">
        <f xml:space="preserve"> IF(variables!$F$3=$B25,      IF(N($I25=AK$3)=0,"",$L25),   ""        )</f>
        <v/>
      </c>
      <c r="AL25" s="6" t="str">
        <f xml:space="preserve"> IF(variables!$F$3=$B25,      IF(N($I25=AL$3)=0,"",$L25),   ""        )</f>
        <v/>
      </c>
      <c r="AM25" s="6" t="str">
        <f xml:space="preserve"> IF(variables!$F$3=$B25,      IF(N($I25=AM$3)=0,"",$L25),   ""        )</f>
        <v/>
      </c>
      <c r="AN25" s="6" t="str">
        <f xml:space="preserve"> IF(variables!$F$3=$B25,      IF(N($I25=AN$3)=0,"",$L25),   ""        )</f>
        <v/>
      </c>
      <c r="AO25" s="6" t="str">
        <f xml:space="preserve"> IF(variables!$F$3=$B25,      IF(N($I25=AO$3)=0,"",$L25),   ""        )</f>
        <v/>
      </c>
      <c r="AP25" s="6" t="str">
        <f xml:space="preserve"> IF(variables!$F$3=$B25,      IF(N($I25=AP$3)=0,"",$L25),   ""        )</f>
        <v/>
      </c>
      <c r="AQ25" s="6" t="str">
        <f xml:space="preserve"> IF(variables!$F$3=$B25,      IF(N($I25=AQ$3)=0,"",$L25),   ""        )</f>
        <v/>
      </c>
      <c r="AR25" s="6" t="str">
        <f xml:space="preserve"> IF(variables!$F$3=$B25,      IF(N($I25=AR$3)=0,"",$L25),   ""        )</f>
        <v/>
      </c>
      <c r="AS25" s="6" t="str">
        <f xml:space="preserve"> IF(variables!$F$3=$B25,      IF(N($I25=AS$3)=0,"",$L25),   ""        )</f>
        <v/>
      </c>
      <c r="AT25" s="6" t="str">
        <f xml:space="preserve"> IF(variables!$F$3=$B25,      IF(N($I25=AT$3)=0,"",$L25),   ""        )</f>
        <v/>
      </c>
      <c r="AU25" s="6" t="str">
        <f xml:space="preserve"> IF(variables!$F$3=$B25,      IF(N($I25=AU$3)=0,"",$L25),   ""        )</f>
        <v/>
      </c>
      <c r="AV25" s="6" t="str">
        <f xml:space="preserve"> IF(variables!$F$3=$B25,      IF(N($I25=AV$3)=0,"",$L25),   ""        )</f>
        <v/>
      </c>
      <c r="AW25" s="6" t="str">
        <f xml:space="preserve"> IF(variables!$F$3=$B25,      IF(N($I25=AW$3)=0,"",$L25),   ""        )</f>
        <v/>
      </c>
      <c r="AX25" s="6" t="str">
        <f xml:space="preserve"> IF(variables!$F$3=$B25,      IF(N($I25=AX$3)=0,"",$L25),   ""        )</f>
        <v/>
      </c>
      <c r="AY25" s="6" t="str">
        <f xml:space="preserve"> IF(variables!$F$3=$B25,      IF(N($I25=AY$3)=0,"",$L25),   ""        )</f>
        <v/>
      </c>
      <c r="AZ25" s="6" t="str">
        <f xml:space="preserve"> IF(variables!$F$3=$B25,      IF(N($I25=AZ$3)=0,"",$L25),   ""        )</f>
        <v/>
      </c>
      <c r="BA25" s="6" t="str">
        <f xml:space="preserve"> IF(variables!$F$3=$B25,      IF(N($I25=BA$3)=0,"",$L25),   ""        )</f>
        <v/>
      </c>
      <c r="BB25" s="6" t="str">
        <f xml:space="preserve"> IF(variables!$F$3=$B25,      IF(N($I25=BB$3)=0,"",$L25),   ""        )</f>
        <v/>
      </c>
      <c r="BC25" s="6" t="str">
        <f xml:space="preserve"> IF(variables!$F$3=$B25,      IF(N($I25=BC$3)=0,"",$L25),   ""        )</f>
        <v/>
      </c>
      <c r="BD25" s="6" t="str">
        <f xml:space="preserve"> IF(variables!$F$3=$B25,      IF(N($I25=BD$3)=0,"",$L25),   ""        )</f>
        <v/>
      </c>
      <c r="BE25" s="6" t="str">
        <f xml:space="preserve"> IF(variables!$F$3=$B25,      IF(N($I25=BE$3)=0,"",$L25),   ""        )</f>
        <v/>
      </c>
      <c r="BF25" s="6" t="str">
        <f xml:space="preserve"> IF(variables!$F$3=$B25,      IF(N($I25=BF$3)=0,"",$L25),   ""        )</f>
        <v/>
      </c>
      <c r="BG25" s="6" t="str">
        <f xml:space="preserve"> IF(variables!$F$3=$B25,      IF(N($I25=BG$3)=0,"",$L25),   ""        )</f>
        <v/>
      </c>
      <c r="BH25" s="6" t="str">
        <f xml:space="preserve"> IF(variables!$F$3=$B25,      IF(N($I25=BH$3)=0,"",$L25),   ""        )</f>
        <v/>
      </c>
      <c r="BI25" s="6">
        <f xml:space="preserve"> IF(variables!$F$3=$B25,      IF(N($I25=BI$3)=0,"",$L25),   ""        )</f>
        <v>8</v>
      </c>
      <c r="BJ25" s="6" t="str">
        <f xml:space="preserve"> IF(variables!$F$3=$B25,      IF(N($I25=BJ$3)=0,"",$L25),   ""        )</f>
        <v/>
      </c>
      <c r="BK25" s="6" t="str">
        <f xml:space="preserve"> IF(variables!$F$3=$B25,      IF(N($I25=BK$3)=0,"",$L25),   ""        )</f>
        <v/>
      </c>
      <c r="BL25" s="6" t="str">
        <f xml:space="preserve"> IF(variables!$F$3=$B25,      IF(N($I25=BL$3)=0,"",$L25),   ""        )</f>
        <v/>
      </c>
      <c r="BM25" s="6" t="str">
        <f xml:space="preserve"> IF(variables!$F$3=$B25,      IF(N($I25=BM$3)=0,"",$L25),   ""        )</f>
        <v/>
      </c>
      <c r="BN25" s="6" t="str">
        <f xml:space="preserve"> IF(variables!$F$3=$B25,      IF(N($I25=BN$3)=0,"",$L25),   ""        )</f>
        <v/>
      </c>
      <c r="BO25" s="6" t="str">
        <f xml:space="preserve"> IF(variables!$F$3=$B25,      IF(N($I25=BO$3)=0,"",$L25),   ""        )</f>
        <v/>
      </c>
      <c r="BP25" s="6" t="str">
        <f xml:space="preserve"> IF(variables!$F$3=$B25,      IF(N($I25=BP$3)=0,"",$L25),   ""        )</f>
        <v/>
      </c>
      <c r="BQ25" s="6" t="str">
        <f xml:space="preserve"> IF(variables!$F$3=$B25,      IF(N($I25=BQ$3)=0,"",$L25),   ""        )</f>
        <v/>
      </c>
      <c r="BR25" s="6" t="str">
        <f xml:space="preserve"> IF(variables!$F$3=$B25,      IF(N($I25=BR$3)=0,"",$L25),   ""        )</f>
        <v/>
      </c>
      <c r="BS25" s="6" t="str">
        <f xml:space="preserve"> IF(variables!$F$3=$B25,      IF(N($I25=BS$3)=0,"",$L25),   ""        )</f>
        <v/>
      </c>
      <c r="BT25" s="6" t="str">
        <f xml:space="preserve"> IF(variables!$F$3=$B25,      IF(N($I25=BT$3)=0,"",$L25),   ""        )</f>
        <v/>
      </c>
      <c r="BU25" s="6" t="str">
        <f xml:space="preserve"> IF(variables!$F$3=$B25,      IF(N($I25=BU$3)=0,"",$L25),   ""        )</f>
        <v/>
      </c>
      <c r="BV25" s="6" t="str">
        <f xml:space="preserve"> IF(variables!$F$3=$B25,      IF(N($I25=BV$3)=0,"",$L25),   ""        )</f>
        <v/>
      </c>
      <c r="BW25" s="6" t="str">
        <f xml:space="preserve"> IF(variables!$F$3=$B25,      IF(N($I25=BW$3)=0,"",$L25),   ""        )</f>
        <v/>
      </c>
      <c r="BX25" s="6" t="str">
        <f xml:space="preserve"> IF(variables!$F$3=$B25,      IF(N($I25=BX$3)=0,"",$L25),   ""        )</f>
        <v/>
      </c>
      <c r="BY25" s="7">
        <f t="shared" si="6"/>
        <v>8</v>
      </c>
      <c r="BZ25" s="7" t="str">
        <f t="shared" si="13"/>
        <v/>
      </c>
      <c r="CA25" s="7" t="str">
        <f t="shared" si="13"/>
        <v/>
      </c>
      <c r="CB25" s="7" t="str">
        <f t="shared" si="13"/>
        <v/>
      </c>
      <c r="CC25" s="7" t="str">
        <f t="shared" si="13"/>
        <v/>
      </c>
      <c r="CD25" s="7" t="str">
        <f t="shared" si="13"/>
        <v/>
      </c>
      <c r="CE25" s="7" t="str">
        <f t="shared" si="13"/>
        <v/>
      </c>
      <c r="CF25" s="7" t="str">
        <f t="shared" si="13"/>
        <v/>
      </c>
      <c r="CG25" s="7" t="str">
        <f t="shared" si="13"/>
        <v/>
      </c>
      <c r="CH25" s="7" t="str">
        <f t="shared" si="13"/>
        <v/>
      </c>
      <c r="CI25" s="7" t="str">
        <f t="shared" si="13"/>
        <v/>
      </c>
      <c r="CJ25" s="7" t="str">
        <f t="shared" si="13"/>
        <v/>
      </c>
      <c r="CK25" s="50" t="str">
        <f>IF(analyse!$G$18=bdd!$B25,IF(matiere=bdd!$D25,bdd!$G25,""),"")</f>
        <v/>
      </c>
      <c r="CL25" s="50" t="str">
        <f>IF(analyse!$G$18=bdd!$B25,IF(matiere=bdd!$D25,bdd!$G25,""),"")</f>
        <v/>
      </c>
      <c r="CM25" s="50" t="str">
        <f>IF(analyse!$G$18=bdd!$B25,IF(matiere=bdd!$D25,bdd!$G25,""),"")</f>
        <v/>
      </c>
      <c r="CN25" s="50" t="str">
        <f>IF(analyse!$G$18=bdd!$B25,IF(matiere=bdd!$D25,bdd!$G25,""),"")</f>
        <v/>
      </c>
      <c r="CO25" s="50" t="str">
        <f>IF(analyse!$G$18=bdd!$B25,IF(matiere=bdd!$D25,bdd!$G25,""),"")</f>
        <v/>
      </c>
      <c r="CP25" s="50" t="str">
        <f>IF(analyse!$G$18=bdd!$B25,IF(matiere=bdd!$D25,bdd!$G25,""),"")</f>
        <v/>
      </c>
      <c r="CQ25" s="50" t="str">
        <f>IF(analyse!$G$18=bdd!$B25,IF(matiere=bdd!$D25,bdd!$G25,""),"")</f>
        <v/>
      </c>
      <c r="CR25" s="50">
        <f>IF(analyse!$G$18=bdd!$B25,IF(matiere=bdd!$D25,bdd!$G25,""),"")</f>
        <v>8</v>
      </c>
      <c r="CS25" s="50" t="str">
        <f>IF(analyse!$G$18=bdd!$B25,IF(matiere=bdd!$D25,bdd!$G25,""),"")</f>
        <v/>
      </c>
      <c r="CT25" s="50" t="str">
        <f>IF(analyse!$G$18=bdd!$B25,IF(matiere=bdd!$D25,bdd!$G25,""),"")</f>
        <v/>
      </c>
    </row>
    <row r="26" spans="1:98" ht="13.5" customHeight="1">
      <c r="A26" s="30"/>
      <c r="B26" s="39" t="s">
        <v>47</v>
      </c>
      <c r="C26" s="40">
        <f t="shared" si="8"/>
        <v>41768</v>
      </c>
      <c r="D26" s="41" t="s">
        <v>2</v>
      </c>
      <c r="E26" s="41">
        <f t="shared" si="12"/>
        <v>17</v>
      </c>
      <c r="F26" s="41">
        <v>20</v>
      </c>
      <c r="G26" s="3">
        <f t="shared" si="9"/>
        <v>17</v>
      </c>
      <c r="H26" s="52" t="s">
        <v>12</v>
      </c>
      <c r="I26" s="3">
        <f t="shared" si="10"/>
        <v>19</v>
      </c>
      <c r="J26" s="3" t="str">
        <f>CHOOSE(MONTH(C26),variables!$B$2,variables!$B$3,variables!$B$4,variables!$B$5,variables!$B$6,variables!$B$7,variables!$B$8,variables!$B$9,variables!$B$10,variables!$B$11,variables!$B$12,variables!$B$13)</f>
        <v>mai</v>
      </c>
      <c r="K26" s="3">
        <f t="shared" si="11"/>
        <v>2014</v>
      </c>
      <c r="L26" s="8">
        <f>IF(variables!$C$2=1,G26,       IF($D26=analyse!$C$3,$G26,"")   )</f>
        <v>17</v>
      </c>
      <c r="M26" s="5" t="str">
        <f xml:space="preserve"> IF(variables!$F$3=$B26,      IF(N($J26=M$3)=0,"",$L26),   ""        )</f>
        <v/>
      </c>
      <c r="N26" s="5" t="str">
        <f xml:space="preserve"> IF(variables!$F$3=$B26,      IF(N($J26=N$3)=0,"",$L26),   ""        )</f>
        <v/>
      </c>
      <c r="O26" s="5" t="str">
        <f xml:space="preserve"> IF(variables!$F$3=$B26,      IF(N($J26=O$3)=0,"",$L26),   ""        )</f>
        <v/>
      </c>
      <c r="P26" s="5" t="str">
        <f xml:space="preserve"> IF(variables!$F$3=$B26,      IF(N($J26=P$3)=0,"",$L26),   ""        )</f>
        <v/>
      </c>
      <c r="Q26" s="5" t="str">
        <f xml:space="preserve"> IF(variables!$F$3=$B26,      IF(N($J26=Q$3)=0,"",$L26),   ""        )</f>
        <v/>
      </c>
      <c r="R26" s="5" t="str">
        <f xml:space="preserve"> IF(variables!$F$3=$B26,      IF(N($J26=R$3)=0,"",$L26),   ""        )</f>
        <v/>
      </c>
      <c r="S26" s="5" t="str">
        <f xml:space="preserve"> IF(variables!$F$3=$B26,      IF(N($J26=S$3)=0,"",$L26),   ""        )</f>
        <v/>
      </c>
      <c r="T26" s="5" t="str">
        <f xml:space="preserve"> IF(variables!$F$3=$B26,      IF(N($J26=T$3)=0,"",$L26),   ""        )</f>
        <v/>
      </c>
      <c r="U26" s="5">
        <f xml:space="preserve"> IF(variables!$F$3=$B26,      IF(N($J26=U$3)=0,"",$L26),   ""        )</f>
        <v>17</v>
      </c>
      <c r="V26" s="5" t="str">
        <f xml:space="preserve"> IF(variables!$F$3=$B26,      IF(N($J26=V$3)=0,"",$L26),   ""        )</f>
        <v/>
      </c>
      <c r="W26" s="5" t="str">
        <f xml:space="preserve"> IF(variables!$F$3=$B26,      IF(N($J26=W$3)=0,"",$L26),   ""        )</f>
        <v/>
      </c>
      <c r="X26" s="5" t="str">
        <f xml:space="preserve"> IF(variables!$F$3=$B26,      IF(N($J26=X$3)=0,"",$L26),   ""        )</f>
        <v/>
      </c>
      <c r="Y26" s="6" t="str">
        <f xml:space="preserve"> IF(variables!$F$3=$B26,      IF(N($I26=Y$3)=0,"",$L26),   ""        )</f>
        <v/>
      </c>
      <c r="Z26" s="6" t="str">
        <f xml:space="preserve"> IF(variables!$F$3=$B26,      IF(N($I26=Z$3)=0,"",$L26),   ""        )</f>
        <v/>
      </c>
      <c r="AA26" s="6" t="str">
        <f xml:space="preserve"> IF(variables!$F$3=$B26,      IF(N($I26=AA$3)=0,"",$L26),   ""        )</f>
        <v/>
      </c>
      <c r="AB26" s="6" t="str">
        <f xml:space="preserve"> IF(variables!$F$3=$B26,      IF(N($I26=AB$3)=0,"",$L26),   ""        )</f>
        <v/>
      </c>
      <c r="AC26" s="6" t="str">
        <f xml:space="preserve"> IF(variables!$F$3=$B26,      IF(N($I26=AC$3)=0,"",$L26),   ""        )</f>
        <v/>
      </c>
      <c r="AD26" s="6" t="str">
        <f xml:space="preserve"> IF(variables!$F$3=$B26,      IF(N($I26=AD$3)=0,"",$L26),   ""        )</f>
        <v/>
      </c>
      <c r="AE26" s="6" t="str">
        <f xml:space="preserve"> IF(variables!$F$3=$B26,      IF(N($I26=AE$3)=0,"",$L26),   ""        )</f>
        <v/>
      </c>
      <c r="AF26" s="6" t="str">
        <f xml:space="preserve"> IF(variables!$F$3=$B26,      IF(N($I26=AF$3)=0,"",$L26),   ""        )</f>
        <v/>
      </c>
      <c r="AG26" s="6" t="str">
        <f xml:space="preserve"> IF(variables!$F$3=$B26,      IF(N($I26=AG$3)=0,"",$L26),   ""        )</f>
        <v/>
      </c>
      <c r="AH26" s="6" t="str">
        <f xml:space="preserve"> IF(variables!$F$3=$B26,      IF(N($I26=AH$3)=0,"",$L26),   ""        )</f>
        <v/>
      </c>
      <c r="AI26" s="6" t="str">
        <f xml:space="preserve"> IF(variables!$F$3=$B26,      IF(N($I26=AI$3)=0,"",$L26),   ""        )</f>
        <v/>
      </c>
      <c r="AJ26" s="6" t="str">
        <f xml:space="preserve"> IF(variables!$F$3=$B26,      IF(N($I26=AJ$3)=0,"",$L26),   ""        )</f>
        <v/>
      </c>
      <c r="AK26" s="6" t="str">
        <f xml:space="preserve"> IF(variables!$F$3=$B26,      IF(N($I26=AK$3)=0,"",$L26),   ""        )</f>
        <v/>
      </c>
      <c r="AL26" s="6" t="str">
        <f xml:space="preserve"> IF(variables!$F$3=$B26,      IF(N($I26=AL$3)=0,"",$L26),   ""        )</f>
        <v/>
      </c>
      <c r="AM26" s="6" t="str">
        <f xml:space="preserve"> IF(variables!$F$3=$B26,      IF(N($I26=AM$3)=0,"",$L26),   ""        )</f>
        <v/>
      </c>
      <c r="AN26" s="6" t="str">
        <f xml:space="preserve"> IF(variables!$F$3=$B26,      IF(N($I26=AN$3)=0,"",$L26),   ""        )</f>
        <v/>
      </c>
      <c r="AO26" s="6" t="str">
        <f xml:space="preserve"> IF(variables!$F$3=$B26,      IF(N($I26=AO$3)=0,"",$L26),   ""        )</f>
        <v/>
      </c>
      <c r="AP26" s="6" t="str">
        <f xml:space="preserve"> IF(variables!$F$3=$B26,      IF(N($I26=AP$3)=0,"",$L26),   ""        )</f>
        <v/>
      </c>
      <c r="AQ26" s="6" t="str">
        <f xml:space="preserve"> IF(variables!$F$3=$B26,      IF(N($I26=AQ$3)=0,"",$L26),   ""        )</f>
        <v/>
      </c>
      <c r="AR26" s="6" t="str">
        <f xml:space="preserve"> IF(variables!$F$3=$B26,      IF(N($I26=AR$3)=0,"",$L26),   ""        )</f>
        <v/>
      </c>
      <c r="AS26" s="6" t="str">
        <f xml:space="preserve"> IF(variables!$F$3=$B26,      IF(N($I26=AS$3)=0,"",$L26),   ""        )</f>
        <v/>
      </c>
      <c r="AT26" s="6" t="str">
        <f xml:space="preserve"> IF(variables!$F$3=$B26,      IF(N($I26=AT$3)=0,"",$L26),   ""        )</f>
        <v/>
      </c>
      <c r="AU26" s="6" t="str">
        <f xml:space="preserve"> IF(variables!$F$3=$B26,      IF(N($I26=AU$3)=0,"",$L26),   ""        )</f>
        <v/>
      </c>
      <c r="AV26" s="6" t="str">
        <f xml:space="preserve"> IF(variables!$F$3=$B26,      IF(N($I26=AV$3)=0,"",$L26),   ""        )</f>
        <v/>
      </c>
      <c r="AW26" s="6" t="str">
        <f xml:space="preserve"> IF(variables!$F$3=$B26,      IF(N($I26=AW$3)=0,"",$L26),   ""        )</f>
        <v/>
      </c>
      <c r="AX26" s="6" t="str">
        <f xml:space="preserve"> IF(variables!$F$3=$B26,      IF(N($I26=AX$3)=0,"",$L26),   ""        )</f>
        <v/>
      </c>
      <c r="AY26" s="6" t="str">
        <f xml:space="preserve"> IF(variables!$F$3=$B26,      IF(N($I26=AY$3)=0,"",$L26),   ""        )</f>
        <v/>
      </c>
      <c r="AZ26" s="6" t="str">
        <f xml:space="preserve"> IF(variables!$F$3=$B26,      IF(N($I26=AZ$3)=0,"",$L26),   ""        )</f>
        <v/>
      </c>
      <c r="BA26" s="6" t="str">
        <f xml:space="preserve"> IF(variables!$F$3=$B26,      IF(N($I26=BA$3)=0,"",$L26),   ""        )</f>
        <v/>
      </c>
      <c r="BB26" s="6" t="str">
        <f xml:space="preserve"> IF(variables!$F$3=$B26,      IF(N($I26=BB$3)=0,"",$L26),   ""        )</f>
        <v/>
      </c>
      <c r="BC26" s="6" t="str">
        <f xml:space="preserve"> IF(variables!$F$3=$B26,      IF(N($I26=BC$3)=0,"",$L26),   ""        )</f>
        <v/>
      </c>
      <c r="BD26" s="6" t="str">
        <f xml:space="preserve"> IF(variables!$F$3=$B26,      IF(N($I26=BD$3)=0,"",$L26),   ""        )</f>
        <v/>
      </c>
      <c r="BE26" s="6" t="str">
        <f xml:space="preserve"> IF(variables!$F$3=$B26,      IF(N($I26=BE$3)=0,"",$L26),   ""        )</f>
        <v/>
      </c>
      <c r="BF26" s="6" t="str">
        <f xml:space="preserve"> IF(variables!$F$3=$B26,      IF(N($I26=BF$3)=0,"",$L26),   ""        )</f>
        <v/>
      </c>
      <c r="BG26" s="6" t="str">
        <f xml:space="preserve"> IF(variables!$F$3=$B26,      IF(N($I26=BG$3)=0,"",$L26),   ""        )</f>
        <v/>
      </c>
      <c r="BH26" s="6" t="str">
        <f xml:space="preserve"> IF(variables!$F$3=$B26,      IF(N($I26=BH$3)=0,"",$L26),   ""        )</f>
        <v/>
      </c>
      <c r="BI26" s="6" t="str">
        <f xml:space="preserve"> IF(variables!$F$3=$B26,      IF(N($I26=BI$3)=0,"",$L26),   ""        )</f>
        <v/>
      </c>
      <c r="BJ26" s="6">
        <f xml:space="preserve"> IF(variables!$F$3=$B26,      IF(N($I26=BJ$3)=0,"",$L26),   ""        )</f>
        <v>17</v>
      </c>
      <c r="BK26" s="6" t="str">
        <f xml:space="preserve"> IF(variables!$F$3=$B26,      IF(N($I26=BK$3)=0,"",$L26),   ""        )</f>
        <v/>
      </c>
      <c r="BL26" s="6" t="str">
        <f xml:space="preserve"> IF(variables!$F$3=$B26,      IF(N($I26=BL$3)=0,"",$L26),   ""        )</f>
        <v/>
      </c>
      <c r="BM26" s="6" t="str">
        <f xml:space="preserve"> IF(variables!$F$3=$B26,      IF(N($I26=BM$3)=0,"",$L26),   ""        )</f>
        <v/>
      </c>
      <c r="BN26" s="6" t="str">
        <f xml:space="preserve"> IF(variables!$F$3=$B26,      IF(N($I26=BN$3)=0,"",$L26),   ""        )</f>
        <v/>
      </c>
      <c r="BO26" s="6" t="str">
        <f xml:space="preserve"> IF(variables!$F$3=$B26,      IF(N($I26=BO$3)=0,"",$L26),   ""        )</f>
        <v/>
      </c>
      <c r="BP26" s="6" t="str">
        <f xml:space="preserve"> IF(variables!$F$3=$B26,      IF(N($I26=BP$3)=0,"",$L26),   ""        )</f>
        <v/>
      </c>
      <c r="BQ26" s="6" t="str">
        <f xml:space="preserve"> IF(variables!$F$3=$B26,      IF(N($I26=BQ$3)=0,"",$L26),   ""        )</f>
        <v/>
      </c>
      <c r="BR26" s="6" t="str">
        <f xml:space="preserve"> IF(variables!$F$3=$B26,      IF(N($I26=BR$3)=0,"",$L26),   ""        )</f>
        <v/>
      </c>
      <c r="BS26" s="6" t="str">
        <f xml:space="preserve"> IF(variables!$F$3=$B26,      IF(N($I26=BS$3)=0,"",$L26),   ""        )</f>
        <v/>
      </c>
      <c r="BT26" s="6" t="str">
        <f xml:space="preserve"> IF(variables!$F$3=$B26,      IF(N($I26=BT$3)=0,"",$L26),   ""        )</f>
        <v/>
      </c>
      <c r="BU26" s="6" t="str">
        <f xml:space="preserve"> IF(variables!$F$3=$B26,      IF(N($I26=BU$3)=0,"",$L26),   ""        )</f>
        <v/>
      </c>
      <c r="BV26" s="6" t="str">
        <f xml:space="preserve"> IF(variables!$F$3=$B26,      IF(N($I26=BV$3)=0,"",$L26),   ""        )</f>
        <v/>
      </c>
      <c r="BW26" s="6" t="str">
        <f xml:space="preserve"> IF(variables!$F$3=$B26,      IF(N($I26=BW$3)=0,"",$L26),   ""        )</f>
        <v/>
      </c>
      <c r="BX26" s="6" t="str">
        <f xml:space="preserve"> IF(variables!$F$3=$B26,      IF(N($I26=BX$3)=0,"",$L26),   ""        )</f>
        <v/>
      </c>
      <c r="BY26" s="7">
        <f t="shared" si="6"/>
        <v>17</v>
      </c>
      <c r="BZ26" s="7" t="str">
        <f t="shared" si="13"/>
        <v/>
      </c>
      <c r="CA26" s="7" t="str">
        <f t="shared" si="13"/>
        <v/>
      </c>
      <c r="CB26" s="7" t="str">
        <f t="shared" si="13"/>
        <v/>
      </c>
      <c r="CC26" s="7" t="str">
        <f t="shared" si="13"/>
        <v/>
      </c>
      <c r="CD26" s="7" t="str">
        <f t="shared" si="13"/>
        <v/>
      </c>
      <c r="CE26" s="7" t="str">
        <f t="shared" si="13"/>
        <v/>
      </c>
      <c r="CF26" s="7" t="str">
        <f t="shared" si="13"/>
        <v/>
      </c>
      <c r="CG26" s="7" t="str">
        <f t="shared" si="13"/>
        <v/>
      </c>
      <c r="CH26" s="7" t="str">
        <f t="shared" si="13"/>
        <v/>
      </c>
      <c r="CI26" s="7" t="str">
        <f t="shared" si="13"/>
        <v/>
      </c>
      <c r="CJ26" s="7" t="str">
        <f t="shared" si="13"/>
        <v/>
      </c>
      <c r="CK26" s="50" t="str">
        <f>IF(analyse!$G$18=bdd!$B26,IF(matiere=bdd!$D26,bdd!$G26,""),"")</f>
        <v/>
      </c>
      <c r="CL26" s="50" t="str">
        <f>IF(analyse!$G$18=bdd!$B26,IF(matiere=bdd!$D26,bdd!$G26,""),"")</f>
        <v/>
      </c>
      <c r="CM26" s="50">
        <f>IF(analyse!$G$18=bdd!$B26,IF(matiere=bdd!$D26,bdd!$G26,""),"")</f>
        <v>17</v>
      </c>
      <c r="CN26" s="50" t="str">
        <f>IF(analyse!$G$18=bdd!$B26,IF(matiere=bdd!$D26,bdd!$G26,""),"")</f>
        <v/>
      </c>
      <c r="CO26" s="50" t="str">
        <f>IF(analyse!$G$18=bdd!$B26,IF(matiere=bdd!$D26,bdd!$G26,""),"")</f>
        <v/>
      </c>
      <c r="CP26" s="50" t="str">
        <f>IF(analyse!$G$18=bdd!$B26,IF(matiere=bdd!$D26,bdd!$G26,""),"")</f>
        <v/>
      </c>
      <c r="CQ26" s="50" t="str">
        <f>IF(analyse!$G$18=bdd!$B26,IF(matiere=bdd!$D26,bdd!$G26,""),"")</f>
        <v/>
      </c>
      <c r="CR26" s="50" t="str">
        <f>IF(analyse!$G$18=bdd!$B26,IF(matiere=bdd!$D26,bdd!$G26,""),"")</f>
        <v/>
      </c>
      <c r="CS26" s="50" t="str">
        <f>IF(analyse!$G$18=bdd!$B26,IF(matiere=bdd!$D26,bdd!$G26,""),"")</f>
        <v/>
      </c>
      <c r="CT26" s="50" t="str">
        <f>IF(analyse!$G$18=bdd!$B26,IF(matiere=bdd!$D26,bdd!$G26,""),"")</f>
        <v/>
      </c>
    </row>
    <row r="27" spans="1:98" ht="13.5" customHeight="1">
      <c r="A27" s="30"/>
      <c r="B27" s="39" t="s">
        <v>47</v>
      </c>
      <c r="C27" s="40">
        <f t="shared" si="8"/>
        <v>41778</v>
      </c>
      <c r="D27" s="41" t="s">
        <v>0</v>
      </c>
      <c r="E27" s="41">
        <v>13</v>
      </c>
      <c r="F27" s="41">
        <v>20</v>
      </c>
      <c r="G27" s="3">
        <f t="shared" si="9"/>
        <v>13</v>
      </c>
      <c r="H27" s="52" t="s">
        <v>31</v>
      </c>
      <c r="I27" s="3">
        <f t="shared" si="10"/>
        <v>21</v>
      </c>
      <c r="J27" s="3" t="str">
        <f>CHOOSE(MONTH(C27),variables!$B$2,variables!$B$3,variables!$B$4,variables!$B$5,variables!$B$6,variables!$B$7,variables!$B$8,variables!$B$9,variables!$B$10,variables!$B$11,variables!$B$12,variables!$B$13)</f>
        <v>mai</v>
      </c>
      <c r="K27" s="3">
        <f t="shared" si="11"/>
        <v>2014</v>
      </c>
      <c r="L27" s="8">
        <f>IF(variables!$C$2=1,G27,       IF($D27=analyse!$C$3,$G27,"")   )</f>
        <v>13</v>
      </c>
      <c r="M27" s="5" t="str">
        <f xml:space="preserve"> IF(variables!$F$3=$B27,      IF(N($J27=M$3)=0,"",$L27),   ""        )</f>
        <v/>
      </c>
      <c r="N27" s="5" t="str">
        <f xml:space="preserve"> IF(variables!$F$3=$B27,      IF(N($J27=N$3)=0,"",$L27),   ""        )</f>
        <v/>
      </c>
      <c r="O27" s="5" t="str">
        <f xml:space="preserve"> IF(variables!$F$3=$B27,      IF(N($J27=O$3)=0,"",$L27),   ""        )</f>
        <v/>
      </c>
      <c r="P27" s="5" t="str">
        <f xml:space="preserve"> IF(variables!$F$3=$B27,      IF(N($J27=P$3)=0,"",$L27),   ""        )</f>
        <v/>
      </c>
      <c r="Q27" s="5" t="str">
        <f xml:space="preserve"> IF(variables!$F$3=$B27,      IF(N($J27=Q$3)=0,"",$L27),   ""        )</f>
        <v/>
      </c>
      <c r="R27" s="5" t="str">
        <f xml:space="preserve"> IF(variables!$F$3=$B27,      IF(N($J27=R$3)=0,"",$L27),   ""        )</f>
        <v/>
      </c>
      <c r="S27" s="5" t="str">
        <f xml:space="preserve"> IF(variables!$F$3=$B27,      IF(N($J27=S$3)=0,"",$L27),   ""        )</f>
        <v/>
      </c>
      <c r="T27" s="5" t="str">
        <f xml:space="preserve"> IF(variables!$F$3=$B27,      IF(N($J27=T$3)=0,"",$L27),   ""        )</f>
        <v/>
      </c>
      <c r="U27" s="5">
        <f xml:space="preserve"> IF(variables!$F$3=$B27,      IF(N($J27=U$3)=0,"",$L27),   ""        )</f>
        <v>13</v>
      </c>
      <c r="V27" s="5" t="str">
        <f xml:space="preserve"> IF(variables!$F$3=$B27,      IF(N($J27=V$3)=0,"",$L27),   ""        )</f>
        <v/>
      </c>
      <c r="W27" s="5" t="str">
        <f xml:space="preserve"> IF(variables!$F$3=$B27,      IF(N($J27=W$3)=0,"",$L27),   ""        )</f>
        <v/>
      </c>
      <c r="X27" s="5" t="str">
        <f xml:space="preserve"> IF(variables!$F$3=$B27,      IF(N($J27=X$3)=0,"",$L27),   ""        )</f>
        <v/>
      </c>
      <c r="Y27" s="6" t="str">
        <f xml:space="preserve"> IF(variables!$F$3=$B27,      IF(N($I27=Y$3)=0,"",$L27),   ""        )</f>
        <v/>
      </c>
      <c r="Z27" s="6" t="str">
        <f xml:space="preserve"> IF(variables!$F$3=$B27,      IF(N($I27=Z$3)=0,"",$L27),   ""        )</f>
        <v/>
      </c>
      <c r="AA27" s="6" t="str">
        <f xml:space="preserve"> IF(variables!$F$3=$B27,      IF(N($I27=AA$3)=0,"",$L27),   ""        )</f>
        <v/>
      </c>
      <c r="AB27" s="6" t="str">
        <f xml:space="preserve"> IF(variables!$F$3=$B27,      IF(N($I27=AB$3)=0,"",$L27),   ""        )</f>
        <v/>
      </c>
      <c r="AC27" s="6" t="str">
        <f xml:space="preserve"> IF(variables!$F$3=$B27,      IF(N($I27=AC$3)=0,"",$L27),   ""        )</f>
        <v/>
      </c>
      <c r="AD27" s="6" t="str">
        <f xml:space="preserve"> IF(variables!$F$3=$B27,      IF(N($I27=AD$3)=0,"",$L27),   ""        )</f>
        <v/>
      </c>
      <c r="AE27" s="6" t="str">
        <f xml:space="preserve"> IF(variables!$F$3=$B27,      IF(N($I27=AE$3)=0,"",$L27),   ""        )</f>
        <v/>
      </c>
      <c r="AF27" s="6" t="str">
        <f xml:space="preserve"> IF(variables!$F$3=$B27,      IF(N($I27=AF$3)=0,"",$L27),   ""        )</f>
        <v/>
      </c>
      <c r="AG27" s="6" t="str">
        <f xml:space="preserve"> IF(variables!$F$3=$B27,      IF(N($I27=AG$3)=0,"",$L27),   ""        )</f>
        <v/>
      </c>
      <c r="AH27" s="6" t="str">
        <f xml:space="preserve"> IF(variables!$F$3=$B27,      IF(N($I27=AH$3)=0,"",$L27),   ""        )</f>
        <v/>
      </c>
      <c r="AI27" s="6" t="str">
        <f xml:space="preserve"> IF(variables!$F$3=$B27,      IF(N($I27=AI$3)=0,"",$L27),   ""        )</f>
        <v/>
      </c>
      <c r="AJ27" s="6" t="str">
        <f xml:space="preserve"> IF(variables!$F$3=$B27,      IF(N($I27=AJ$3)=0,"",$L27),   ""        )</f>
        <v/>
      </c>
      <c r="AK27" s="6" t="str">
        <f xml:space="preserve"> IF(variables!$F$3=$B27,      IF(N($I27=AK$3)=0,"",$L27),   ""        )</f>
        <v/>
      </c>
      <c r="AL27" s="6" t="str">
        <f xml:space="preserve"> IF(variables!$F$3=$B27,      IF(N($I27=AL$3)=0,"",$L27),   ""        )</f>
        <v/>
      </c>
      <c r="AM27" s="6" t="str">
        <f xml:space="preserve"> IF(variables!$F$3=$B27,      IF(N($I27=AM$3)=0,"",$L27),   ""        )</f>
        <v/>
      </c>
      <c r="AN27" s="6" t="str">
        <f xml:space="preserve"> IF(variables!$F$3=$B27,      IF(N($I27=AN$3)=0,"",$L27),   ""        )</f>
        <v/>
      </c>
      <c r="AO27" s="6" t="str">
        <f xml:space="preserve"> IF(variables!$F$3=$B27,      IF(N($I27=AO$3)=0,"",$L27),   ""        )</f>
        <v/>
      </c>
      <c r="AP27" s="6" t="str">
        <f xml:space="preserve"> IF(variables!$F$3=$B27,      IF(N($I27=AP$3)=0,"",$L27),   ""        )</f>
        <v/>
      </c>
      <c r="AQ27" s="6" t="str">
        <f xml:space="preserve"> IF(variables!$F$3=$B27,      IF(N($I27=AQ$3)=0,"",$L27),   ""        )</f>
        <v/>
      </c>
      <c r="AR27" s="6" t="str">
        <f xml:space="preserve"> IF(variables!$F$3=$B27,      IF(N($I27=AR$3)=0,"",$L27),   ""        )</f>
        <v/>
      </c>
      <c r="AS27" s="6" t="str">
        <f xml:space="preserve"> IF(variables!$F$3=$B27,      IF(N($I27=AS$3)=0,"",$L27),   ""        )</f>
        <v/>
      </c>
      <c r="AT27" s="6" t="str">
        <f xml:space="preserve"> IF(variables!$F$3=$B27,      IF(N($I27=AT$3)=0,"",$L27),   ""        )</f>
        <v/>
      </c>
      <c r="AU27" s="6" t="str">
        <f xml:space="preserve"> IF(variables!$F$3=$B27,      IF(N($I27=AU$3)=0,"",$L27),   ""        )</f>
        <v/>
      </c>
      <c r="AV27" s="6" t="str">
        <f xml:space="preserve"> IF(variables!$F$3=$B27,      IF(N($I27=AV$3)=0,"",$L27),   ""        )</f>
        <v/>
      </c>
      <c r="AW27" s="6" t="str">
        <f xml:space="preserve"> IF(variables!$F$3=$B27,      IF(N($I27=AW$3)=0,"",$L27),   ""        )</f>
        <v/>
      </c>
      <c r="AX27" s="6" t="str">
        <f xml:space="preserve"> IF(variables!$F$3=$B27,      IF(N($I27=AX$3)=0,"",$L27),   ""        )</f>
        <v/>
      </c>
      <c r="AY27" s="6" t="str">
        <f xml:space="preserve"> IF(variables!$F$3=$B27,      IF(N($I27=AY$3)=0,"",$L27),   ""        )</f>
        <v/>
      </c>
      <c r="AZ27" s="6" t="str">
        <f xml:space="preserve"> IF(variables!$F$3=$B27,      IF(N($I27=AZ$3)=0,"",$L27),   ""        )</f>
        <v/>
      </c>
      <c r="BA27" s="6" t="str">
        <f xml:space="preserve"> IF(variables!$F$3=$B27,      IF(N($I27=BA$3)=0,"",$L27),   ""        )</f>
        <v/>
      </c>
      <c r="BB27" s="6" t="str">
        <f xml:space="preserve"> IF(variables!$F$3=$B27,      IF(N($I27=BB$3)=0,"",$L27),   ""        )</f>
        <v/>
      </c>
      <c r="BC27" s="6" t="str">
        <f xml:space="preserve"> IF(variables!$F$3=$B27,      IF(N($I27=BC$3)=0,"",$L27),   ""        )</f>
        <v/>
      </c>
      <c r="BD27" s="6" t="str">
        <f xml:space="preserve"> IF(variables!$F$3=$B27,      IF(N($I27=BD$3)=0,"",$L27),   ""        )</f>
        <v/>
      </c>
      <c r="BE27" s="6" t="str">
        <f xml:space="preserve"> IF(variables!$F$3=$B27,      IF(N($I27=BE$3)=0,"",$L27),   ""        )</f>
        <v/>
      </c>
      <c r="BF27" s="6" t="str">
        <f xml:space="preserve"> IF(variables!$F$3=$B27,      IF(N($I27=BF$3)=0,"",$L27),   ""        )</f>
        <v/>
      </c>
      <c r="BG27" s="6" t="str">
        <f xml:space="preserve"> IF(variables!$F$3=$B27,      IF(N($I27=BG$3)=0,"",$L27),   ""        )</f>
        <v/>
      </c>
      <c r="BH27" s="6" t="str">
        <f xml:space="preserve"> IF(variables!$F$3=$B27,      IF(N($I27=BH$3)=0,"",$L27),   ""        )</f>
        <v/>
      </c>
      <c r="BI27" s="6" t="str">
        <f xml:space="preserve"> IF(variables!$F$3=$B27,      IF(N($I27=BI$3)=0,"",$L27),   ""        )</f>
        <v/>
      </c>
      <c r="BJ27" s="6" t="str">
        <f xml:space="preserve"> IF(variables!$F$3=$B27,      IF(N($I27=BJ$3)=0,"",$L27),   ""        )</f>
        <v/>
      </c>
      <c r="BK27" s="6" t="str">
        <f xml:space="preserve"> IF(variables!$F$3=$B27,      IF(N($I27=BK$3)=0,"",$L27),   ""        )</f>
        <v/>
      </c>
      <c r="BL27" s="6">
        <f xml:space="preserve"> IF(variables!$F$3=$B27,      IF(N($I27=BL$3)=0,"",$L27),   ""        )</f>
        <v>13</v>
      </c>
      <c r="BM27" s="6" t="str">
        <f xml:space="preserve"> IF(variables!$F$3=$B27,      IF(N($I27=BM$3)=0,"",$L27),   ""        )</f>
        <v/>
      </c>
      <c r="BN27" s="6" t="str">
        <f xml:space="preserve"> IF(variables!$F$3=$B27,      IF(N($I27=BN$3)=0,"",$L27),   ""        )</f>
        <v/>
      </c>
      <c r="BO27" s="6" t="str">
        <f xml:space="preserve"> IF(variables!$F$3=$B27,      IF(N($I27=BO$3)=0,"",$L27),   ""        )</f>
        <v/>
      </c>
      <c r="BP27" s="6" t="str">
        <f xml:space="preserve"> IF(variables!$F$3=$B27,      IF(N($I27=BP$3)=0,"",$L27),   ""        )</f>
        <v/>
      </c>
      <c r="BQ27" s="6" t="str">
        <f xml:space="preserve"> IF(variables!$F$3=$B27,      IF(N($I27=BQ$3)=0,"",$L27),   ""        )</f>
        <v/>
      </c>
      <c r="BR27" s="6" t="str">
        <f xml:space="preserve"> IF(variables!$F$3=$B27,      IF(N($I27=BR$3)=0,"",$L27),   ""        )</f>
        <v/>
      </c>
      <c r="BS27" s="6" t="str">
        <f xml:space="preserve"> IF(variables!$F$3=$B27,      IF(N($I27=BS$3)=0,"",$L27),   ""        )</f>
        <v/>
      </c>
      <c r="BT27" s="6" t="str">
        <f xml:space="preserve"> IF(variables!$F$3=$B27,      IF(N($I27=BT$3)=0,"",$L27),   ""        )</f>
        <v/>
      </c>
      <c r="BU27" s="6" t="str">
        <f xml:space="preserve"> IF(variables!$F$3=$B27,      IF(N($I27=BU$3)=0,"",$L27),   ""        )</f>
        <v/>
      </c>
      <c r="BV27" s="6" t="str">
        <f xml:space="preserve"> IF(variables!$F$3=$B27,      IF(N($I27=BV$3)=0,"",$L27),   ""        )</f>
        <v/>
      </c>
      <c r="BW27" s="6" t="str">
        <f xml:space="preserve"> IF(variables!$F$3=$B27,      IF(N($I27=BW$3)=0,"",$L27),   ""        )</f>
        <v/>
      </c>
      <c r="BX27" s="6" t="str">
        <f xml:space="preserve"> IF(variables!$F$3=$B27,      IF(N($I27=BX$3)=0,"",$L27),   ""        )</f>
        <v/>
      </c>
      <c r="BY27" s="7">
        <f t="shared" si="6"/>
        <v>13</v>
      </c>
      <c r="BZ27" s="7" t="str">
        <f t="shared" si="13"/>
        <v/>
      </c>
      <c r="CA27" s="7" t="str">
        <f t="shared" si="13"/>
        <v/>
      </c>
      <c r="CB27" s="7" t="str">
        <f t="shared" si="13"/>
        <v/>
      </c>
      <c r="CC27" s="7" t="str">
        <f t="shared" si="13"/>
        <v/>
      </c>
      <c r="CD27" s="7" t="str">
        <f t="shared" si="13"/>
        <v/>
      </c>
      <c r="CE27" s="7" t="str">
        <f t="shared" si="13"/>
        <v/>
      </c>
      <c r="CF27" s="7" t="str">
        <f t="shared" si="13"/>
        <v/>
      </c>
      <c r="CG27" s="7" t="str">
        <f t="shared" si="13"/>
        <v/>
      </c>
      <c r="CH27" s="7" t="str">
        <f t="shared" si="13"/>
        <v/>
      </c>
      <c r="CI27" s="7" t="str">
        <f t="shared" si="13"/>
        <v/>
      </c>
      <c r="CJ27" s="7" t="str">
        <f t="shared" si="13"/>
        <v/>
      </c>
      <c r="CK27" s="50">
        <f>IF(analyse!$G$18=bdd!$B27,IF(matiere=bdd!$D27,bdd!$G27,""),"")</f>
        <v>13</v>
      </c>
      <c r="CL27" s="50" t="str">
        <f>IF(analyse!$G$18=bdd!$B27,IF(matiere=bdd!$D27,bdd!$G27,""),"")</f>
        <v/>
      </c>
      <c r="CM27" s="50" t="str">
        <f>IF(analyse!$G$18=bdd!$B27,IF(matiere=bdd!$D27,bdd!$G27,""),"")</f>
        <v/>
      </c>
      <c r="CN27" s="50" t="str">
        <f>IF(analyse!$G$18=bdd!$B27,IF(matiere=bdd!$D27,bdd!$G27,""),"")</f>
        <v/>
      </c>
      <c r="CO27" s="50" t="str">
        <f>IF(analyse!$G$18=bdd!$B27,IF(matiere=bdd!$D27,bdd!$G27,""),"")</f>
        <v/>
      </c>
      <c r="CP27" s="50" t="str">
        <f>IF(analyse!$G$18=bdd!$B27,IF(matiere=bdd!$D27,bdd!$G27,""),"")</f>
        <v/>
      </c>
      <c r="CQ27" s="50" t="str">
        <f>IF(analyse!$G$18=bdd!$B27,IF(matiere=bdd!$D27,bdd!$G27,""),"")</f>
        <v/>
      </c>
      <c r="CR27" s="50" t="str">
        <f>IF(analyse!$G$18=bdd!$B27,IF(matiere=bdd!$D27,bdd!$G27,""),"")</f>
        <v/>
      </c>
      <c r="CS27" s="50" t="str">
        <f>IF(analyse!$G$18=bdd!$B27,IF(matiere=bdd!$D27,bdd!$G27,""),"")</f>
        <v/>
      </c>
      <c r="CT27" s="50" t="str">
        <f>IF(analyse!$G$18=bdd!$B27,IF(matiere=bdd!$D27,bdd!$G27,""),"")</f>
        <v/>
      </c>
    </row>
    <row r="28" spans="1:98" ht="13.5" customHeight="1">
      <c r="A28" s="30"/>
      <c r="B28" s="39" t="s">
        <v>47</v>
      </c>
      <c r="C28" s="40">
        <f t="shared" si="8"/>
        <v>41788</v>
      </c>
      <c r="D28" s="41" t="s">
        <v>1</v>
      </c>
      <c r="E28" s="41">
        <f t="shared" si="12"/>
        <v>9</v>
      </c>
      <c r="F28" s="41">
        <v>20</v>
      </c>
      <c r="G28" s="3">
        <f t="shared" si="9"/>
        <v>9</v>
      </c>
      <c r="H28" s="52" t="s">
        <v>12</v>
      </c>
      <c r="I28" s="3">
        <f t="shared" si="10"/>
        <v>22</v>
      </c>
      <c r="J28" s="3" t="str">
        <f>CHOOSE(MONTH(C28),variables!$B$2,variables!$B$3,variables!$B$4,variables!$B$5,variables!$B$6,variables!$B$7,variables!$B$8,variables!$B$9,variables!$B$10,variables!$B$11,variables!$B$12,variables!$B$13)</f>
        <v>mai</v>
      </c>
      <c r="K28" s="3">
        <f t="shared" si="11"/>
        <v>2014</v>
      </c>
      <c r="L28" s="8">
        <f>IF(variables!$C$2=1,G28,       IF($D28=analyse!$C$3,$G28,"")   )</f>
        <v>9</v>
      </c>
      <c r="M28" s="5" t="str">
        <f xml:space="preserve"> IF(variables!$F$3=$B28,      IF(N($J28=M$3)=0,"",$L28),   ""        )</f>
        <v/>
      </c>
      <c r="N28" s="5" t="str">
        <f xml:space="preserve"> IF(variables!$F$3=$B28,      IF(N($J28=N$3)=0,"",$L28),   ""        )</f>
        <v/>
      </c>
      <c r="O28" s="5" t="str">
        <f xml:space="preserve"> IF(variables!$F$3=$B28,      IF(N($J28=O$3)=0,"",$L28),   ""        )</f>
        <v/>
      </c>
      <c r="P28" s="5" t="str">
        <f xml:space="preserve"> IF(variables!$F$3=$B28,      IF(N($J28=P$3)=0,"",$L28),   ""        )</f>
        <v/>
      </c>
      <c r="Q28" s="5" t="str">
        <f xml:space="preserve"> IF(variables!$F$3=$B28,      IF(N($J28=Q$3)=0,"",$L28),   ""        )</f>
        <v/>
      </c>
      <c r="R28" s="5" t="str">
        <f xml:space="preserve"> IF(variables!$F$3=$B28,      IF(N($J28=R$3)=0,"",$L28),   ""        )</f>
        <v/>
      </c>
      <c r="S28" s="5" t="str">
        <f xml:space="preserve"> IF(variables!$F$3=$B28,      IF(N($J28=S$3)=0,"",$L28),   ""        )</f>
        <v/>
      </c>
      <c r="T28" s="5" t="str">
        <f xml:space="preserve"> IF(variables!$F$3=$B28,      IF(N($J28=T$3)=0,"",$L28),   ""        )</f>
        <v/>
      </c>
      <c r="U28" s="5">
        <f xml:space="preserve"> IF(variables!$F$3=$B28,      IF(N($J28=U$3)=0,"",$L28),   ""        )</f>
        <v>9</v>
      </c>
      <c r="V28" s="5" t="str">
        <f xml:space="preserve"> IF(variables!$F$3=$B28,      IF(N($J28=V$3)=0,"",$L28),   ""        )</f>
        <v/>
      </c>
      <c r="W28" s="5" t="str">
        <f xml:space="preserve"> IF(variables!$F$3=$B28,      IF(N($J28=W$3)=0,"",$L28),   ""        )</f>
        <v/>
      </c>
      <c r="X28" s="5" t="str">
        <f xml:space="preserve"> IF(variables!$F$3=$B28,      IF(N($J28=X$3)=0,"",$L28),   ""        )</f>
        <v/>
      </c>
      <c r="Y28" s="6" t="str">
        <f xml:space="preserve"> IF(variables!$F$3=$B28,      IF(N($I28=Y$3)=0,"",$L28),   ""        )</f>
        <v/>
      </c>
      <c r="Z28" s="6" t="str">
        <f xml:space="preserve"> IF(variables!$F$3=$B28,      IF(N($I28=Z$3)=0,"",$L28),   ""        )</f>
        <v/>
      </c>
      <c r="AA28" s="6" t="str">
        <f xml:space="preserve"> IF(variables!$F$3=$B28,      IF(N($I28=AA$3)=0,"",$L28),   ""        )</f>
        <v/>
      </c>
      <c r="AB28" s="6" t="str">
        <f xml:space="preserve"> IF(variables!$F$3=$B28,      IF(N($I28=AB$3)=0,"",$L28),   ""        )</f>
        <v/>
      </c>
      <c r="AC28" s="6" t="str">
        <f xml:space="preserve"> IF(variables!$F$3=$B28,      IF(N($I28=AC$3)=0,"",$L28),   ""        )</f>
        <v/>
      </c>
      <c r="AD28" s="6" t="str">
        <f xml:space="preserve"> IF(variables!$F$3=$B28,      IF(N($I28=AD$3)=0,"",$L28),   ""        )</f>
        <v/>
      </c>
      <c r="AE28" s="6" t="str">
        <f xml:space="preserve"> IF(variables!$F$3=$B28,      IF(N($I28=AE$3)=0,"",$L28),   ""        )</f>
        <v/>
      </c>
      <c r="AF28" s="6" t="str">
        <f xml:space="preserve"> IF(variables!$F$3=$B28,      IF(N($I28=AF$3)=0,"",$L28),   ""        )</f>
        <v/>
      </c>
      <c r="AG28" s="6" t="str">
        <f xml:space="preserve"> IF(variables!$F$3=$B28,      IF(N($I28=AG$3)=0,"",$L28),   ""        )</f>
        <v/>
      </c>
      <c r="AH28" s="6" t="str">
        <f xml:space="preserve"> IF(variables!$F$3=$B28,      IF(N($I28=AH$3)=0,"",$L28),   ""        )</f>
        <v/>
      </c>
      <c r="AI28" s="6" t="str">
        <f xml:space="preserve"> IF(variables!$F$3=$B28,      IF(N($I28=AI$3)=0,"",$L28),   ""        )</f>
        <v/>
      </c>
      <c r="AJ28" s="6" t="str">
        <f xml:space="preserve"> IF(variables!$F$3=$B28,      IF(N($I28=AJ$3)=0,"",$L28),   ""        )</f>
        <v/>
      </c>
      <c r="AK28" s="6" t="str">
        <f xml:space="preserve"> IF(variables!$F$3=$B28,      IF(N($I28=AK$3)=0,"",$L28),   ""        )</f>
        <v/>
      </c>
      <c r="AL28" s="6" t="str">
        <f xml:space="preserve"> IF(variables!$F$3=$B28,      IF(N($I28=AL$3)=0,"",$L28),   ""        )</f>
        <v/>
      </c>
      <c r="AM28" s="6" t="str">
        <f xml:space="preserve"> IF(variables!$F$3=$B28,      IF(N($I28=AM$3)=0,"",$L28),   ""        )</f>
        <v/>
      </c>
      <c r="AN28" s="6" t="str">
        <f xml:space="preserve"> IF(variables!$F$3=$B28,      IF(N($I28=AN$3)=0,"",$L28),   ""        )</f>
        <v/>
      </c>
      <c r="AO28" s="6" t="str">
        <f xml:space="preserve"> IF(variables!$F$3=$B28,      IF(N($I28=AO$3)=0,"",$L28),   ""        )</f>
        <v/>
      </c>
      <c r="AP28" s="6" t="str">
        <f xml:space="preserve"> IF(variables!$F$3=$B28,      IF(N($I28=AP$3)=0,"",$L28),   ""        )</f>
        <v/>
      </c>
      <c r="AQ28" s="6" t="str">
        <f xml:space="preserve"> IF(variables!$F$3=$B28,      IF(N($I28=AQ$3)=0,"",$L28),   ""        )</f>
        <v/>
      </c>
      <c r="AR28" s="6" t="str">
        <f xml:space="preserve"> IF(variables!$F$3=$B28,      IF(N($I28=AR$3)=0,"",$L28),   ""        )</f>
        <v/>
      </c>
      <c r="AS28" s="6" t="str">
        <f xml:space="preserve"> IF(variables!$F$3=$B28,      IF(N($I28=AS$3)=0,"",$L28),   ""        )</f>
        <v/>
      </c>
      <c r="AT28" s="6" t="str">
        <f xml:space="preserve"> IF(variables!$F$3=$B28,      IF(N($I28=AT$3)=0,"",$L28),   ""        )</f>
        <v/>
      </c>
      <c r="AU28" s="6" t="str">
        <f xml:space="preserve"> IF(variables!$F$3=$B28,      IF(N($I28=AU$3)=0,"",$L28),   ""        )</f>
        <v/>
      </c>
      <c r="AV28" s="6" t="str">
        <f xml:space="preserve"> IF(variables!$F$3=$B28,      IF(N($I28=AV$3)=0,"",$L28),   ""        )</f>
        <v/>
      </c>
      <c r="AW28" s="6" t="str">
        <f xml:space="preserve"> IF(variables!$F$3=$B28,      IF(N($I28=AW$3)=0,"",$L28),   ""        )</f>
        <v/>
      </c>
      <c r="AX28" s="6" t="str">
        <f xml:space="preserve"> IF(variables!$F$3=$B28,      IF(N($I28=AX$3)=0,"",$L28),   ""        )</f>
        <v/>
      </c>
      <c r="AY28" s="6" t="str">
        <f xml:space="preserve"> IF(variables!$F$3=$B28,      IF(N($I28=AY$3)=0,"",$L28),   ""        )</f>
        <v/>
      </c>
      <c r="AZ28" s="6" t="str">
        <f xml:space="preserve"> IF(variables!$F$3=$B28,      IF(N($I28=AZ$3)=0,"",$L28),   ""        )</f>
        <v/>
      </c>
      <c r="BA28" s="6" t="str">
        <f xml:space="preserve"> IF(variables!$F$3=$B28,      IF(N($I28=BA$3)=0,"",$L28),   ""        )</f>
        <v/>
      </c>
      <c r="BB28" s="6" t="str">
        <f xml:space="preserve"> IF(variables!$F$3=$B28,      IF(N($I28=BB$3)=0,"",$L28),   ""        )</f>
        <v/>
      </c>
      <c r="BC28" s="6" t="str">
        <f xml:space="preserve"> IF(variables!$F$3=$B28,      IF(N($I28=BC$3)=0,"",$L28),   ""        )</f>
        <v/>
      </c>
      <c r="BD28" s="6" t="str">
        <f xml:space="preserve"> IF(variables!$F$3=$B28,      IF(N($I28=BD$3)=0,"",$L28),   ""        )</f>
        <v/>
      </c>
      <c r="BE28" s="6" t="str">
        <f xml:space="preserve"> IF(variables!$F$3=$B28,      IF(N($I28=BE$3)=0,"",$L28),   ""        )</f>
        <v/>
      </c>
      <c r="BF28" s="6" t="str">
        <f xml:space="preserve"> IF(variables!$F$3=$B28,      IF(N($I28=BF$3)=0,"",$L28),   ""        )</f>
        <v/>
      </c>
      <c r="BG28" s="6" t="str">
        <f xml:space="preserve"> IF(variables!$F$3=$B28,      IF(N($I28=BG$3)=0,"",$L28),   ""        )</f>
        <v/>
      </c>
      <c r="BH28" s="6" t="str">
        <f xml:space="preserve"> IF(variables!$F$3=$B28,      IF(N($I28=BH$3)=0,"",$L28),   ""        )</f>
        <v/>
      </c>
      <c r="BI28" s="6" t="str">
        <f xml:space="preserve"> IF(variables!$F$3=$B28,      IF(N($I28=BI$3)=0,"",$L28),   ""        )</f>
        <v/>
      </c>
      <c r="BJ28" s="6" t="str">
        <f xml:space="preserve"> IF(variables!$F$3=$B28,      IF(N($I28=BJ$3)=0,"",$L28),   ""        )</f>
        <v/>
      </c>
      <c r="BK28" s="6" t="str">
        <f xml:space="preserve"> IF(variables!$F$3=$B28,      IF(N($I28=BK$3)=0,"",$L28),   ""        )</f>
        <v/>
      </c>
      <c r="BL28" s="6" t="str">
        <f xml:space="preserve"> IF(variables!$F$3=$B28,      IF(N($I28=BL$3)=0,"",$L28),   ""        )</f>
        <v/>
      </c>
      <c r="BM28" s="6">
        <f xml:space="preserve"> IF(variables!$F$3=$B28,      IF(N($I28=BM$3)=0,"",$L28),   ""        )</f>
        <v>9</v>
      </c>
      <c r="BN28" s="6" t="str">
        <f xml:space="preserve"> IF(variables!$F$3=$B28,      IF(N($I28=BN$3)=0,"",$L28),   ""        )</f>
        <v/>
      </c>
      <c r="BO28" s="6" t="str">
        <f xml:space="preserve"> IF(variables!$F$3=$B28,      IF(N($I28=BO$3)=0,"",$L28),   ""        )</f>
        <v/>
      </c>
      <c r="BP28" s="6" t="str">
        <f xml:space="preserve"> IF(variables!$F$3=$B28,      IF(N($I28=BP$3)=0,"",$L28),   ""        )</f>
        <v/>
      </c>
      <c r="BQ28" s="6" t="str">
        <f xml:space="preserve"> IF(variables!$F$3=$B28,      IF(N($I28=BQ$3)=0,"",$L28),   ""        )</f>
        <v/>
      </c>
      <c r="BR28" s="6" t="str">
        <f xml:space="preserve"> IF(variables!$F$3=$B28,      IF(N($I28=BR$3)=0,"",$L28),   ""        )</f>
        <v/>
      </c>
      <c r="BS28" s="6" t="str">
        <f xml:space="preserve"> IF(variables!$F$3=$B28,      IF(N($I28=BS$3)=0,"",$L28),   ""        )</f>
        <v/>
      </c>
      <c r="BT28" s="6" t="str">
        <f xml:space="preserve"> IF(variables!$F$3=$B28,      IF(N($I28=BT$3)=0,"",$L28),   ""        )</f>
        <v/>
      </c>
      <c r="BU28" s="6" t="str">
        <f xml:space="preserve"> IF(variables!$F$3=$B28,      IF(N($I28=BU$3)=0,"",$L28),   ""        )</f>
        <v/>
      </c>
      <c r="BV28" s="6" t="str">
        <f xml:space="preserve"> IF(variables!$F$3=$B28,      IF(N($I28=BV$3)=0,"",$L28),   ""        )</f>
        <v/>
      </c>
      <c r="BW28" s="6" t="str">
        <f xml:space="preserve"> IF(variables!$F$3=$B28,      IF(N($I28=BW$3)=0,"",$L28),   ""        )</f>
        <v/>
      </c>
      <c r="BX28" s="6" t="str">
        <f xml:space="preserve"> IF(variables!$F$3=$B28,      IF(N($I28=BX$3)=0,"",$L28),   ""        )</f>
        <v/>
      </c>
      <c r="BY28" s="7">
        <f xml:space="preserve">          IF(N($B28=BY$3)=0,"",$G28)</f>
        <v>9</v>
      </c>
      <c r="BZ28" s="7" t="str">
        <f t="shared" si="13"/>
        <v/>
      </c>
      <c r="CA28" s="7" t="str">
        <f t="shared" si="13"/>
        <v/>
      </c>
      <c r="CB28" s="7" t="str">
        <f t="shared" si="13"/>
        <v/>
      </c>
      <c r="CC28" s="7" t="str">
        <f t="shared" si="13"/>
        <v/>
      </c>
      <c r="CD28" s="7" t="str">
        <f t="shared" si="13"/>
        <v/>
      </c>
      <c r="CE28" s="7" t="str">
        <f t="shared" si="13"/>
        <v/>
      </c>
      <c r="CF28" s="7" t="str">
        <f t="shared" si="13"/>
        <v/>
      </c>
      <c r="CG28" s="7" t="str">
        <f t="shared" si="13"/>
        <v/>
      </c>
      <c r="CH28" s="7" t="str">
        <f t="shared" si="13"/>
        <v/>
      </c>
      <c r="CI28" s="7" t="str">
        <f t="shared" si="13"/>
        <v/>
      </c>
      <c r="CJ28" s="7" t="str">
        <f t="shared" si="13"/>
        <v/>
      </c>
      <c r="CK28" s="50" t="str">
        <f>IF(analyse!$G$18=bdd!$B28,IF(matiere=bdd!$D28,bdd!$G28,""),"")</f>
        <v/>
      </c>
      <c r="CL28" s="50">
        <f>IF(analyse!$G$18=bdd!$B28,IF(matiere=bdd!$D28,bdd!$G28,""),"")</f>
        <v>9</v>
      </c>
      <c r="CM28" s="50" t="str">
        <f>IF(analyse!$G$18=bdd!$B28,IF(matiere=bdd!$D28,bdd!$G28,""),"")</f>
        <v/>
      </c>
      <c r="CN28" s="50" t="str">
        <f>IF(analyse!$G$18=bdd!$B28,IF(matiere=bdd!$D28,bdd!$G28,""),"")</f>
        <v/>
      </c>
      <c r="CO28" s="50" t="str">
        <f>IF(analyse!$G$18=bdd!$B28,IF(matiere=bdd!$D28,bdd!$G28,""),"")</f>
        <v/>
      </c>
      <c r="CP28" s="50" t="str">
        <f>IF(analyse!$G$18=bdd!$B28,IF(matiere=bdd!$D28,bdd!$G28,""),"")</f>
        <v/>
      </c>
      <c r="CQ28" s="50" t="str">
        <f>IF(analyse!$G$18=bdd!$B28,IF(matiere=bdd!$D28,bdd!$G28,""),"")</f>
        <v/>
      </c>
      <c r="CR28" s="50" t="str">
        <f>IF(analyse!$G$18=bdd!$B28,IF(matiere=bdd!$D28,bdd!$G28,""),"")</f>
        <v/>
      </c>
      <c r="CS28" s="50" t="str">
        <f>IF(analyse!$G$18=bdd!$B28,IF(matiere=bdd!$D28,bdd!$G28,""),"")</f>
        <v/>
      </c>
      <c r="CT28" s="50" t="str">
        <f>IF(analyse!$G$18=bdd!$B28,IF(matiere=bdd!$D28,bdd!$G28,""),"")</f>
        <v/>
      </c>
    </row>
    <row r="29" spans="1:98" ht="13.5" customHeight="1">
      <c r="A29" s="30"/>
      <c r="B29" s="39" t="s">
        <v>48</v>
      </c>
      <c r="C29" s="40">
        <v>41890</v>
      </c>
      <c r="D29" s="41" t="s">
        <v>0</v>
      </c>
      <c r="E29" s="41">
        <v>2</v>
      </c>
      <c r="F29" s="41">
        <v>20</v>
      </c>
      <c r="G29" s="3">
        <f t="shared" ref="G29:G39" si="14">IF(F29=10,E29*2,E29)</f>
        <v>2</v>
      </c>
      <c r="H29" s="52" t="s">
        <v>12</v>
      </c>
      <c r="I29" s="3">
        <f t="shared" ref="I29:I53" si="15">WEEKNUM(C29,1)</f>
        <v>37</v>
      </c>
      <c r="J29" s="3" t="str">
        <f>CHOOSE(MONTH(C29),variables!$B$2,variables!$B$3,variables!$B$4,variables!$B$5,variables!$B$6,variables!$B$7,variables!$B$8,variables!$B$9,variables!$B$10,variables!$B$11,variables!$B$12,variables!$B$13)</f>
        <v>septembre</v>
      </c>
      <c r="K29" s="3">
        <f t="shared" ref="K29:K53" si="16">YEAR(C29)</f>
        <v>2014</v>
      </c>
      <c r="L29" s="8">
        <f>IF(variables!$C$2=1,G29,       IF($D29=analyse!$C$3,$G29,"")   )</f>
        <v>2</v>
      </c>
      <c r="M29" s="5" t="str">
        <f xml:space="preserve"> IF(variables!$F$3=$B29,      IF(N($J29=M$3)=0,"",$L29),   ""        )</f>
        <v/>
      </c>
      <c r="N29" s="5" t="str">
        <f xml:space="preserve"> IF(variables!$F$3=$B29,      IF(N($J29=N$3)=0,"",$L29),   ""        )</f>
        <v/>
      </c>
      <c r="O29" s="5" t="str">
        <f xml:space="preserve"> IF(variables!$F$3=$B29,      IF(N($J29=O$3)=0,"",$L29),   ""        )</f>
        <v/>
      </c>
      <c r="P29" s="5" t="str">
        <f xml:space="preserve"> IF(variables!$F$3=$B29,      IF(N($J29=P$3)=0,"",$L29),   ""        )</f>
        <v/>
      </c>
      <c r="Q29" s="5" t="str">
        <f xml:space="preserve"> IF(variables!$F$3=$B29,      IF(N($J29=Q$3)=0,"",$L29),   ""        )</f>
        <v/>
      </c>
      <c r="R29" s="5" t="str">
        <f xml:space="preserve"> IF(variables!$F$3=$B29,      IF(N($J29=R$3)=0,"",$L29),   ""        )</f>
        <v/>
      </c>
      <c r="S29" s="5" t="str">
        <f xml:space="preserve"> IF(variables!$F$3=$B29,      IF(N($J29=S$3)=0,"",$L29),   ""        )</f>
        <v/>
      </c>
      <c r="T29" s="5" t="str">
        <f xml:space="preserve"> IF(variables!$F$3=$B29,      IF(N($J29=T$3)=0,"",$L29),   ""        )</f>
        <v/>
      </c>
      <c r="U29" s="5" t="str">
        <f xml:space="preserve"> IF(variables!$F$3=$B29,      IF(N($J29=U$3)=0,"",$L29),   ""        )</f>
        <v/>
      </c>
      <c r="V29" s="5" t="str">
        <f xml:space="preserve"> IF(variables!$F$3=$B29,      IF(N($J29=V$3)=0,"",$L29),   ""        )</f>
        <v/>
      </c>
      <c r="W29" s="5" t="str">
        <f xml:space="preserve"> IF(variables!$F$3=$B29,      IF(N($J29=W$3)=0,"",$L29),   ""        )</f>
        <v/>
      </c>
      <c r="X29" s="5" t="str">
        <f xml:space="preserve"> IF(variables!$F$3=$B29,      IF(N($J29=X$3)=0,"",$L29),   ""        )</f>
        <v/>
      </c>
      <c r="Y29" s="6" t="str">
        <f xml:space="preserve"> IF(variables!$F$3=$B29,      IF(N($I29=Y$3)=0,"",$L29),   ""        )</f>
        <v/>
      </c>
      <c r="Z29" s="6" t="str">
        <f xml:space="preserve"> IF(variables!$F$3=$B29,      IF(N($I29=Z$3)=0,"",$L29),   ""        )</f>
        <v/>
      </c>
      <c r="AA29" s="6" t="str">
        <f xml:space="preserve"> IF(variables!$F$3=$B29,      IF(N($I29=AA$3)=0,"",$L29),   ""        )</f>
        <v/>
      </c>
      <c r="AB29" s="6" t="str">
        <f xml:space="preserve"> IF(variables!$F$3=$B29,      IF(N($I29=AB$3)=0,"",$L29),   ""        )</f>
        <v/>
      </c>
      <c r="AC29" s="6" t="str">
        <f xml:space="preserve"> IF(variables!$F$3=$B29,      IF(N($I29=AC$3)=0,"",$L29),   ""        )</f>
        <v/>
      </c>
      <c r="AD29" s="6" t="str">
        <f xml:space="preserve"> IF(variables!$F$3=$B29,      IF(N($I29=AD$3)=0,"",$L29),   ""        )</f>
        <v/>
      </c>
      <c r="AE29" s="6" t="str">
        <f xml:space="preserve"> IF(variables!$F$3=$B29,      IF(N($I29=AE$3)=0,"",$L29),   ""        )</f>
        <v/>
      </c>
      <c r="AF29" s="6" t="str">
        <f xml:space="preserve"> IF(variables!$F$3=$B29,      IF(N($I29=AF$3)=0,"",$L29),   ""        )</f>
        <v/>
      </c>
      <c r="AG29" s="6" t="str">
        <f xml:space="preserve"> IF(variables!$F$3=$B29,      IF(N($I29=AG$3)=0,"",$L29),   ""        )</f>
        <v/>
      </c>
      <c r="AH29" s="6" t="str">
        <f xml:space="preserve"> IF(variables!$F$3=$B29,      IF(N($I29=AH$3)=0,"",$L29),   ""        )</f>
        <v/>
      </c>
      <c r="AI29" s="6" t="str">
        <f xml:space="preserve"> IF(variables!$F$3=$B29,      IF(N($I29=AI$3)=0,"",$L29),   ""        )</f>
        <v/>
      </c>
      <c r="AJ29" s="6" t="str">
        <f xml:space="preserve"> IF(variables!$F$3=$B29,      IF(N($I29=AJ$3)=0,"",$L29),   ""        )</f>
        <v/>
      </c>
      <c r="AK29" s="6" t="str">
        <f xml:space="preserve"> IF(variables!$F$3=$B29,      IF(N($I29=AK$3)=0,"",$L29),   ""        )</f>
        <v/>
      </c>
      <c r="AL29" s="6" t="str">
        <f xml:space="preserve"> IF(variables!$F$3=$B29,      IF(N($I29=AL$3)=0,"",$L29),   ""        )</f>
        <v/>
      </c>
      <c r="AM29" s="6" t="str">
        <f xml:space="preserve"> IF(variables!$F$3=$B29,      IF(N($I29=AM$3)=0,"",$L29),   ""        )</f>
        <v/>
      </c>
      <c r="AN29" s="6" t="str">
        <f xml:space="preserve"> IF(variables!$F$3=$B29,      IF(N($I29=AN$3)=0,"",$L29),   ""        )</f>
        <v/>
      </c>
      <c r="AO29" s="6" t="str">
        <f xml:space="preserve"> IF(variables!$F$3=$B29,      IF(N($I29=AO$3)=0,"",$L29),   ""        )</f>
        <v/>
      </c>
      <c r="AP29" s="6" t="str">
        <f xml:space="preserve"> IF(variables!$F$3=$B29,      IF(N($I29=AP$3)=0,"",$L29),   ""        )</f>
        <v/>
      </c>
      <c r="AQ29" s="6" t="str">
        <f xml:space="preserve"> IF(variables!$F$3=$B29,      IF(N($I29=AQ$3)=0,"",$L29),   ""        )</f>
        <v/>
      </c>
      <c r="AR29" s="6" t="str">
        <f xml:space="preserve"> IF(variables!$F$3=$B29,      IF(N($I29=AR$3)=0,"",$L29),   ""        )</f>
        <v/>
      </c>
      <c r="AS29" s="6" t="str">
        <f xml:space="preserve"> IF(variables!$F$3=$B29,      IF(N($I29=AS$3)=0,"",$L29),   ""        )</f>
        <v/>
      </c>
      <c r="AT29" s="6" t="str">
        <f xml:space="preserve"> IF(variables!$F$3=$B29,      IF(N($I29=AT$3)=0,"",$L29),   ""        )</f>
        <v/>
      </c>
      <c r="AU29" s="6" t="str">
        <f xml:space="preserve"> IF(variables!$F$3=$B29,      IF(N($I29=AU$3)=0,"",$L29),   ""        )</f>
        <v/>
      </c>
      <c r="AV29" s="6" t="str">
        <f xml:space="preserve"> IF(variables!$F$3=$B29,      IF(N($I29=AV$3)=0,"",$L29),   ""        )</f>
        <v/>
      </c>
      <c r="AW29" s="6" t="str">
        <f xml:space="preserve"> IF(variables!$F$3=$B29,      IF(N($I29=AW$3)=0,"",$L29),   ""        )</f>
        <v/>
      </c>
      <c r="AX29" s="6" t="str">
        <f xml:space="preserve"> IF(variables!$F$3=$B29,      IF(N($I29=AX$3)=0,"",$L29),   ""        )</f>
        <v/>
      </c>
      <c r="AY29" s="6" t="str">
        <f xml:space="preserve"> IF(variables!$F$3=$B29,      IF(N($I29=AY$3)=0,"",$L29),   ""        )</f>
        <v/>
      </c>
      <c r="AZ29" s="6" t="str">
        <f xml:space="preserve"> IF(variables!$F$3=$B29,      IF(N($I29=AZ$3)=0,"",$L29),   ""        )</f>
        <v/>
      </c>
      <c r="BA29" s="6" t="str">
        <f xml:space="preserve"> IF(variables!$F$3=$B29,      IF(N($I29=BA$3)=0,"",$L29),   ""        )</f>
        <v/>
      </c>
      <c r="BB29" s="6" t="str">
        <f xml:space="preserve"> IF(variables!$F$3=$B29,      IF(N($I29=BB$3)=0,"",$L29),   ""        )</f>
        <v/>
      </c>
      <c r="BC29" s="6" t="str">
        <f xml:space="preserve"> IF(variables!$F$3=$B29,      IF(N($I29=BC$3)=0,"",$L29),   ""        )</f>
        <v/>
      </c>
      <c r="BD29" s="6" t="str">
        <f xml:space="preserve"> IF(variables!$F$3=$B29,      IF(N($I29=BD$3)=0,"",$L29),   ""        )</f>
        <v/>
      </c>
      <c r="BE29" s="6" t="str">
        <f xml:space="preserve"> IF(variables!$F$3=$B29,      IF(N($I29=BE$3)=0,"",$L29),   ""        )</f>
        <v/>
      </c>
      <c r="BF29" s="6" t="str">
        <f xml:space="preserve"> IF(variables!$F$3=$B29,      IF(N($I29=BF$3)=0,"",$L29),   ""        )</f>
        <v/>
      </c>
      <c r="BG29" s="6" t="str">
        <f xml:space="preserve"> IF(variables!$F$3=$B29,      IF(N($I29=BG$3)=0,"",$L29),   ""        )</f>
        <v/>
      </c>
      <c r="BH29" s="6" t="str">
        <f xml:space="preserve"> IF(variables!$F$3=$B29,      IF(N($I29=BH$3)=0,"",$L29),   ""        )</f>
        <v/>
      </c>
      <c r="BI29" s="6" t="str">
        <f xml:space="preserve"> IF(variables!$F$3=$B29,      IF(N($I29=BI$3)=0,"",$L29),   ""        )</f>
        <v/>
      </c>
      <c r="BJ29" s="6" t="str">
        <f xml:space="preserve"> IF(variables!$F$3=$B29,      IF(N($I29=BJ$3)=0,"",$L29),   ""        )</f>
        <v/>
      </c>
      <c r="BK29" s="6" t="str">
        <f xml:space="preserve"> IF(variables!$F$3=$B29,      IF(N($I29=BK$3)=0,"",$L29),   ""        )</f>
        <v/>
      </c>
      <c r="BL29" s="6" t="str">
        <f xml:space="preserve"> IF(variables!$F$3=$B29,      IF(N($I29=BL$3)=0,"",$L29),   ""        )</f>
        <v/>
      </c>
      <c r="BM29" s="6" t="str">
        <f xml:space="preserve"> IF(variables!$F$3=$B29,      IF(N($I29=BM$3)=0,"",$L29),   ""        )</f>
        <v/>
      </c>
      <c r="BN29" s="6" t="str">
        <f xml:space="preserve"> IF(variables!$F$3=$B29,      IF(N($I29=BN$3)=0,"",$L29),   ""        )</f>
        <v/>
      </c>
      <c r="BO29" s="6" t="str">
        <f xml:space="preserve"> IF(variables!$F$3=$B29,      IF(N($I29=BO$3)=0,"",$L29),   ""        )</f>
        <v/>
      </c>
      <c r="BP29" s="6" t="str">
        <f xml:space="preserve"> IF(variables!$F$3=$B29,      IF(N($I29=BP$3)=0,"",$L29),   ""        )</f>
        <v/>
      </c>
      <c r="BQ29" s="6" t="str">
        <f xml:space="preserve"> IF(variables!$F$3=$B29,      IF(N($I29=BQ$3)=0,"",$L29),   ""        )</f>
        <v/>
      </c>
      <c r="BR29" s="6" t="str">
        <f xml:space="preserve"> IF(variables!$F$3=$B29,      IF(N($I29=BR$3)=0,"",$L29),   ""        )</f>
        <v/>
      </c>
      <c r="BS29" s="6" t="str">
        <f xml:space="preserve"> IF(variables!$F$3=$B29,      IF(N($I29=BS$3)=0,"",$L29),   ""        )</f>
        <v/>
      </c>
      <c r="BT29" s="6" t="str">
        <f xml:space="preserve"> IF(variables!$F$3=$B29,      IF(N($I29=BT$3)=0,"",$L29),   ""        )</f>
        <v/>
      </c>
      <c r="BU29" s="6" t="str">
        <f xml:space="preserve"> IF(variables!$F$3=$B29,      IF(N($I29=BU$3)=0,"",$L29),   ""        )</f>
        <v/>
      </c>
      <c r="BV29" s="6" t="str">
        <f xml:space="preserve"> IF(variables!$F$3=$B29,      IF(N($I29=BV$3)=0,"",$L29),   ""        )</f>
        <v/>
      </c>
      <c r="BW29" s="6" t="str">
        <f xml:space="preserve"> IF(variables!$F$3=$B29,      IF(N($I29=BW$3)=0,"",$L29),   ""        )</f>
        <v/>
      </c>
      <c r="BX29" s="6" t="str">
        <f xml:space="preserve"> IF(variables!$F$3=$B29,      IF(N($I29=BX$3)=0,"",$L29),   ""        )</f>
        <v/>
      </c>
      <c r="BY29" s="7" t="str">
        <f t="shared" ref="BY29:CJ53" si="17" xml:space="preserve">          IF(N($B29=BY$3)=0,"",$G29)</f>
        <v/>
      </c>
      <c r="BZ29" s="7" t="str">
        <f t="shared" si="13"/>
        <v/>
      </c>
      <c r="CA29" s="7" t="str">
        <f t="shared" si="13"/>
        <v/>
      </c>
      <c r="CB29" s="7" t="str">
        <f t="shared" si="13"/>
        <v/>
      </c>
      <c r="CC29" s="7" t="str">
        <f t="shared" si="13"/>
        <v/>
      </c>
      <c r="CD29" s="7" t="str">
        <f t="shared" si="13"/>
        <v/>
      </c>
      <c r="CE29" s="7" t="str">
        <f t="shared" si="13"/>
        <v/>
      </c>
      <c r="CF29" s="7" t="str">
        <f t="shared" si="13"/>
        <v/>
      </c>
      <c r="CG29" s="7" t="str">
        <f t="shared" si="13"/>
        <v/>
      </c>
      <c r="CH29" s="7" t="str">
        <f t="shared" si="13"/>
        <v/>
      </c>
      <c r="CI29" s="7" t="str">
        <f t="shared" si="13"/>
        <v/>
      </c>
      <c r="CJ29" s="7" t="str">
        <f t="shared" si="13"/>
        <v/>
      </c>
      <c r="CK29" s="50" t="str">
        <f>IF(analyse!$G$18=bdd!$B29,IF(matiere=bdd!$D29,bdd!$G29,""),"")</f>
        <v/>
      </c>
      <c r="CL29" s="50" t="str">
        <f>IF(analyse!$G$18=bdd!$B29,IF(matiere=bdd!$D29,bdd!$G29,""),"")</f>
        <v/>
      </c>
      <c r="CM29" s="50" t="str">
        <f>IF(analyse!$G$18=bdd!$B29,IF(matiere=bdd!$D29,bdd!$G29,""),"")</f>
        <v/>
      </c>
      <c r="CN29" s="50" t="str">
        <f>IF(analyse!$G$18=bdd!$B29,IF(matiere=bdd!$D29,bdd!$G29,""),"")</f>
        <v/>
      </c>
      <c r="CO29" s="50" t="str">
        <f>IF(analyse!$G$18=bdd!$B29,IF(matiere=bdd!$D29,bdd!$G29,""),"")</f>
        <v/>
      </c>
      <c r="CP29" s="50" t="str">
        <f>IF(analyse!$G$18=bdd!$B29,IF(matiere=bdd!$D29,bdd!$G29,""),"")</f>
        <v/>
      </c>
      <c r="CQ29" s="50" t="str">
        <f>IF(analyse!$G$18=bdd!$B29,IF(matiere=bdd!$D29,bdd!$G29,""),"")</f>
        <v/>
      </c>
      <c r="CR29" s="50" t="str">
        <f>IF(analyse!$G$18=bdd!$B29,IF(matiere=bdd!$D29,bdd!$G29,""),"")</f>
        <v/>
      </c>
      <c r="CS29" s="50" t="str">
        <f>IF(analyse!$G$18=bdd!$B29,IF(matiere=bdd!$D29,bdd!$G29,""),"")</f>
        <v/>
      </c>
      <c r="CT29" s="50" t="str">
        <f>IF(analyse!$G$18=bdd!$B29,IF(matiere=bdd!$D29,bdd!$G29,""),"")</f>
        <v/>
      </c>
    </row>
    <row r="30" spans="1:98" ht="13.5" customHeight="1">
      <c r="A30" s="30"/>
      <c r="B30" s="39" t="s">
        <v>36</v>
      </c>
      <c r="C30" s="40">
        <f t="shared" si="8"/>
        <v>41900</v>
      </c>
      <c r="D30" s="41" t="s">
        <v>2</v>
      </c>
      <c r="E30" s="41">
        <v>8</v>
      </c>
      <c r="F30" s="41">
        <v>20</v>
      </c>
      <c r="G30" s="3">
        <f t="shared" si="14"/>
        <v>8</v>
      </c>
      <c r="H30" s="52" t="s">
        <v>12</v>
      </c>
      <c r="I30" s="3">
        <f t="shared" si="15"/>
        <v>38</v>
      </c>
      <c r="J30" s="3" t="str">
        <f>CHOOSE(MONTH(C30),variables!$B$2,variables!$B$3,variables!$B$4,variables!$B$5,variables!$B$6,variables!$B$7,variables!$B$8,variables!$B$9,variables!$B$10,variables!$B$11,variables!$B$12,variables!$B$13)</f>
        <v>septembre</v>
      </c>
      <c r="K30" s="3">
        <f t="shared" si="16"/>
        <v>2014</v>
      </c>
      <c r="L30" s="8">
        <f>IF(variables!$C$2=1,G30,       IF($D30=analyse!$C$3,$G30,"")   )</f>
        <v>8</v>
      </c>
      <c r="M30" s="5" t="str">
        <f xml:space="preserve"> IF(variables!$F$3=$B30,      IF(N($J30=M$3)=0,"",$L30),   ""        )</f>
        <v/>
      </c>
      <c r="N30" s="5" t="str">
        <f xml:space="preserve"> IF(variables!$F$3=$B30,      IF(N($J30=N$3)=0,"",$L30),   ""        )</f>
        <v/>
      </c>
      <c r="O30" s="5" t="str">
        <f xml:space="preserve"> IF(variables!$F$3=$B30,      IF(N($J30=O$3)=0,"",$L30),   ""        )</f>
        <v/>
      </c>
      <c r="P30" s="5" t="str">
        <f xml:space="preserve"> IF(variables!$F$3=$B30,      IF(N($J30=P$3)=0,"",$L30),   ""        )</f>
        <v/>
      </c>
      <c r="Q30" s="5" t="str">
        <f xml:space="preserve"> IF(variables!$F$3=$B30,      IF(N($J30=Q$3)=0,"",$L30),   ""        )</f>
        <v/>
      </c>
      <c r="R30" s="5" t="str">
        <f xml:space="preserve"> IF(variables!$F$3=$B30,      IF(N($J30=R$3)=0,"",$L30),   ""        )</f>
        <v/>
      </c>
      <c r="S30" s="5" t="str">
        <f xml:space="preserve"> IF(variables!$F$3=$B30,      IF(N($J30=S$3)=0,"",$L30),   ""        )</f>
        <v/>
      </c>
      <c r="T30" s="5" t="str">
        <f xml:space="preserve"> IF(variables!$F$3=$B30,      IF(N($J30=T$3)=0,"",$L30),   ""        )</f>
        <v/>
      </c>
      <c r="U30" s="5" t="str">
        <f xml:space="preserve"> IF(variables!$F$3=$B30,      IF(N($J30=U$3)=0,"",$L30),   ""        )</f>
        <v/>
      </c>
      <c r="V30" s="5" t="str">
        <f xml:space="preserve"> IF(variables!$F$3=$B30,      IF(N($J30=V$3)=0,"",$L30),   ""        )</f>
        <v/>
      </c>
      <c r="W30" s="5" t="str">
        <f xml:space="preserve"> IF(variables!$F$3=$B30,      IF(N($J30=W$3)=0,"",$L30),   ""        )</f>
        <v/>
      </c>
      <c r="X30" s="5" t="str">
        <f xml:space="preserve"> IF(variables!$F$3=$B30,      IF(N($J30=X$3)=0,"",$L30),   ""        )</f>
        <v/>
      </c>
      <c r="Y30" s="6" t="str">
        <f xml:space="preserve"> IF(variables!$F$3=$B30,      IF(N($I30=Y$3)=0,"",$L30),   ""        )</f>
        <v/>
      </c>
      <c r="Z30" s="6" t="str">
        <f xml:space="preserve"> IF(variables!$F$3=$B30,      IF(N($I30=Z$3)=0,"",$L30),   ""        )</f>
        <v/>
      </c>
      <c r="AA30" s="6" t="str">
        <f xml:space="preserve"> IF(variables!$F$3=$B30,      IF(N($I30=AA$3)=0,"",$L30),   ""        )</f>
        <v/>
      </c>
      <c r="AB30" s="6" t="str">
        <f xml:space="preserve"> IF(variables!$F$3=$B30,      IF(N($I30=AB$3)=0,"",$L30),   ""        )</f>
        <v/>
      </c>
      <c r="AC30" s="6" t="str">
        <f xml:space="preserve"> IF(variables!$F$3=$B30,      IF(N($I30=AC$3)=0,"",$L30),   ""        )</f>
        <v/>
      </c>
      <c r="AD30" s="6" t="str">
        <f xml:space="preserve"> IF(variables!$F$3=$B30,      IF(N($I30=AD$3)=0,"",$L30),   ""        )</f>
        <v/>
      </c>
      <c r="AE30" s="6" t="str">
        <f xml:space="preserve"> IF(variables!$F$3=$B30,      IF(N($I30=AE$3)=0,"",$L30),   ""        )</f>
        <v/>
      </c>
      <c r="AF30" s="6" t="str">
        <f xml:space="preserve"> IF(variables!$F$3=$B30,      IF(N($I30=AF$3)=0,"",$L30),   ""        )</f>
        <v/>
      </c>
      <c r="AG30" s="6" t="str">
        <f xml:space="preserve"> IF(variables!$F$3=$B30,      IF(N($I30=AG$3)=0,"",$L30),   ""        )</f>
        <v/>
      </c>
      <c r="AH30" s="6" t="str">
        <f xml:space="preserve"> IF(variables!$F$3=$B30,      IF(N($I30=AH$3)=0,"",$L30),   ""        )</f>
        <v/>
      </c>
      <c r="AI30" s="6" t="str">
        <f xml:space="preserve"> IF(variables!$F$3=$B30,      IF(N($I30=AI$3)=0,"",$L30),   ""        )</f>
        <v/>
      </c>
      <c r="AJ30" s="6" t="str">
        <f xml:space="preserve"> IF(variables!$F$3=$B30,      IF(N($I30=AJ$3)=0,"",$L30),   ""        )</f>
        <v/>
      </c>
      <c r="AK30" s="6" t="str">
        <f xml:space="preserve"> IF(variables!$F$3=$B30,      IF(N($I30=AK$3)=0,"",$L30),   ""        )</f>
        <v/>
      </c>
      <c r="AL30" s="6" t="str">
        <f xml:space="preserve"> IF(variables!$F$3=$B30,      IF(N($I30=AL$3)=0,"",$L30),   ""        )</f>
        <v/>
      </c>
      <c r="AM30" s="6" t="str">
        <f xml:space="preserve"> IF(variables!$F$3=$B30,      IF(N($I30=AM$3)=0,"",$L30),   ""        )</f>
        <v/>
      </c>
      <c r="AN30" s="6" t="str">
        <f xml:space="preserve"> IF(variables!$F$3=$B30,      IF(N($I30=AN$3)=0,"",$L30),   ""        )</f>
        <v/>
      </c>
      <c r="AO30" s="6" t="str">
        <f xml:space="preserve"> IF(variables!$F$3=$B30,      IF(N($I30=AO$3)=0,"",$L30),   ""        )</f>
        <v/>
      </c>
      <c r="AP30" s="6" t="str">
        <f xml:space="preserve"> IF(variables!$F$3=$B30,      IF(N($I30=AP$3)=0,"",$L30),   ""        )</f>
        <v/>
      </c>
      <c r="AQ30" s="6" t="str">
        <f xml:space="preserve"> IF(variables!$F$3=$B30,      IF(N($I30=AQ$3)=0,"",$L30),   ""        )</f>
        <v/>
      </c>
      <c r="AR30" s="6" t="str">
        <f xml:space="preserve"> IF(variables!$F$3=$B30,      IF(N($I30=AR$3)=0,"",$L30),   ""        )</f>
        <v/>
      </c>
      <c r="AS30" s="6" t="str">
        <f xml:space="preserve"> IF(variables!$F$3=$B30,      IF(N($I30=AS$3)=0,"",$L30),   ""        )</f>
        <v/>
      </c>
      <c r="AT30" s="6" t="str">
        <f xml:space="preserve"> IF(variables!$F$3=$B30,      IF(N($I30=AT$3)=0,"",$L30),   ""        )</f>
        <v/>
      </c>
      <c r="AU30" s="6" t="str">
        <f xml:space="preserve"> IF(variables!$F$3=$B30,      IF(N($I30=AU$3)=0,"",$L30),   ""        )</f>
        <v/>
      </c>
      <c r="AV30" s="6" t="str">
        <f xml:space="preserve"> IF(variables!$F$3=$B30,      IF(N($I30=AV$3)=0,"",$L30),   ""        )</f>
        <v/>
      </c>
      <c r="AW30" s="6" t="str">
        <f xml:space="preserve"> IF(variables!$F$3=$B30,      IF(N($I30=AW$3)=0,"",$L30),   ""        )</f>
        <v/>
      </c>
      <c r="AX30" s="6" t="str">
        <f xml:space="preserve"> IF(variables!$F$3=$B30,      IF(N($I30=AX$3)=0,"",$L30),   ""        )</f>
        <v/>
      </c>
      <c r="AY30" s="6" t="str">
        <f xml:space="preserve"> IF(variables!$F$3=$B30,      IF(N($I30=AY$3)=0,"",$L30),   ""        )</f>
        <v/>
      </c>
      <c r="AZ30" s="6" t="str">
        <f xml:space="preserve"> IF(variables!$F$3=$B30,      IF(N($I30=AZ$3)=0,"",$L30),   ""        )</f>
        <v/>
      </c>
      <c r="BA30" s="6" t="str">
        <f xml:space="preserve"> IF(variables!$F$3=$B30,      IF(N($I30=BA$3)=0,"",$L30),   ""        )</f>
        <v/>
      </c>
      <c r="BB30" s="6" t="str">
        <f xml:space="preserve"> IF(variables!$F$3=$B30,      IF(N($I30=BB$3)=0,"",$L30),   ""        )</f>
        <v/>
      </c>
      <c r="BC30" s="6" t="str">
        <f xml:space="preserve"> IF(variables!$F$3=$B30,      IF(N($I30=BC$3)=0,"",$L30),   ""        )</f>
        <v/>
      </c>
      <c r="BD30" s="6" t="str">
        <f xml:space="preserve"> IF(variables!$F$3=$B30,      IF(N($I30=BD$3)=0,"",$L30),   ""        )</f>
        <v/>
      </c>
      <c r="BE30" s="6" t="str">
        <f xml:space="preserve"> IF(variables!$F$3=$B30,      IF(N($I30=BE$3)=0,"",$L30),   ""        )</f>
        <v/>
      </c>
      <c r="BF30" s="6" t="str">
        <f xml:space="preserve"> IF(variables!$F$3=$B30,      IF(N($I30=BF$3)=0,"",$L30),   ""        )</f>
        <v/>
      </c>
      <c r="BG30" s="6" t="str">
        <f xml:space="preserve"> IF(variables!$F$3=$B30,      IF(N($I30=BG$3)=0,"",$L30),   ""        )</f>
        <v/>
      </c>
      <c r="BH30" s="6" t="str">
        <f xml:space="preserve"> IF(variables!$F$3=$B30,      IF(N($I30=BH$3)=0,"",$L30),   ""        )</f>
        <v/>
      </c>
      <c r="BI30" s="6" t="str">
        <f xml:space="preserve"> IF(variables!$F$3=$B30,      IF(N($I30=BI$3)=0,"",$L30),   ""        )</f>
        <v/>
      </c>
      <c r="BJ30" s="6" t="str">
        <f xml:space="preserve"> IF(variables!$F$3=$B30,      IF(N($I30=BJ$3)=0,"",$L30),   ""        )</f>
        <v/>
      </c>
      <c r="BK30" s="6" t="str">
        <f xml:space="preserve"> IF(variables!$F$3=$B30,      IF(N($I30=BK$3)=0,"",$L30),   ""        )</f>
        <v/>
      </c>
      <c r="BL30" s="6" t="str">
        <f xml:space="preserve"> IF(variables!$F$3=$B30,      IF(N($I30=BL$3)=0,"",$L30),   ""        )</f>
        <v/>
      </c>
      <c r="BM30" s="6" t="str">
        <f xml:space="preserve"> IF(variables!$F$3=$B30,      IF(N($I30=BM$3)=0,"",$L30),   ""        )</f>
        <v/>
      </c>
      <c r="BN30" s="6" t="str">
        <f xml:space="preserve"> IF(variables!$F$3=$B30,      IF(N($I30=BN$3)=0,"",$L30),   ""        )</f>
        <v/>
      </c>
      <c r="BO30" s="6" t="str">
        <f xml:space="preserve"> IF(variables!$F$3=$B30,      IF(N($I30=BO$3)=0,"",$L30),   ""        )</f>
        <v/>
      </c>
      <c r="BP30" s="6" t="str">
        <f xml:space="preserve"> IF(variables!$F$3=$B30,      IF(N($I30=BP$3)=0,"",$L30),   ""        )</f>
        <v/>
      </c>
      <c r="BQ30" s="6" t="str">
        <f xml:space="preserve"> IF(variables!$F$3=$B30,      IF(N($I30=BQ$3)=0,"",$L30),   ""        )</f>
        <v/>
      </c>
      <c r="BR30" s="6" t="str">
        <f xml:space="preserve"> IF(variables!$F$3=$B30,      IF(N($I30=BR$3)=0,"",$L30),   ""        )</f>
        <v/>
      </c>
      <c r="BS30" s="6" t="str">
        <f xml:space="preserve"> IF(variables!$F$3=$B30,      IF(N($I30=BS$3)=0,"",$L30),   ""        )</f>
        <v/>
      </c>
      <c r="BT30" s="6" t="str">
        <f xml:space="preserve"> IF(variables!$F$3=$B30,      IF(N($I30=BT$3)=0,"",$L30),   ""        )</f>
        <v/>
      </c>
      <c r="BU30" s="6" t="str">
        <f xml:space="preserve"> IF(variables!$F$3=$B30,      IF(N($I30=BU$3)=0,"",$L30),   ""        )</f>
        <v/>
      </c>
      <c r="BV30" s="6" t="str">
        <f xml:space="preserve"> IF(variables!$F$3=$B30,      IF(N($I30=BV$3)=0,"",$L30),   ""        )</f>
        <v/>
      </c>
      <c r="BW30" s="6" t="str">
        <f xml:space="preserve"> IF(variables!$F$3=$B30,      IF(N($I30=BW$3)=0,"",$L30),   ""        )</f>
        <v/>
      </c>
      <c r="BX30" s="6" t="str">
        <f xml:space="preserve"> IF(variables!$F$3=$B30,      IF(N($I30=BX$3)=0,"",$L30),   ""        )</f>
        <v/>
      </c>
      <c r="BY30" s="7" t="str">
        <f t="shared" si="17"/>
        <v/>
      </c>
      <c r="BZ30" s="7">
        <f t="shared" si="13"/>
        <v>8</v>
      </c>
      <c r="CA30" s="7" t="str">
        <f t="shared" si="13"/>
        <v/>
      </c>
      <c r="CB30" s="7" t="str">
        <f t="shared" si="13"/>
        <v/>
      </c>
      <c r="CC30" s="7" t="str">
        <f t="shared" si="13"/>
        <v/>
      </c>
      <c r="CD30" s="7" t="str">
        <f t="shared" si="13"/>
        <v/>
      </c>
      <c r="CE30" s="7" t="str">
        <f t="shared" si="13"/>
        <v/>
      </c>
      <c r="CF30" s="7" t="str">
        <f t="shared" si="13"/>
        <v/>
      </c>
      <c r="CG30" s="7" t="str">
        <f t="shared" si="13"/>
        <v/>
      </c>
      <c r="CH30" s="7" t="str">
        <f t="shared" si="13"/>
        <v/>
      </c>
      <c r="CI30" s="7" t="str">
        <f t="shared" si="13"/>
        <v/>
      </c>
      <c r="CJ30" s="7" t="str">
        <f t="shared" si="13"/>
        <v/>
      </c>
      <c r="CK30" s="50" t="str">
        <f>IF(analyse!$G$18=bdd!$B30,IF(matiere=bdd!$D30,bdd!$G30,""),"")</f>
        <v/>
      </c>
      <c r="CL30" s="50" t="str">
        <f>IF(analyse!$G$18=bdd!$B30,IF(matiere=bdd!$D30,bdd!$G30,""),"")</f>
        <v/>
      </c>
      <c r="CM30" s="50" t="str">
        <f>IF(analyse!$G$18=bdd!$B30,IF(matiere=bdd!$D30,bdd!$G30,""),"")</f>
        <v/>
      </c>
      <c r="CN30" s="50" t="str">
        <f>IF(analyse!$G$18=bdd!$B30,IF(matiere=bdd!$D30,bdd!$G30,""),"")</f>
        <v/>
      </c>
      <c r="CO30" s="50" t="str">
        <f>IF(analyse!$G$18=bdd!$B30,IF(matiere=bdd!$D30,bdd!$G30,""),"")</f>
        <v/>
      </c>
      <c r="CP30" s="50" t="str">
        <f>IF(analyse!$G$18=bdd!$B30,IF(matiere=bdd!$D30,bdd!$G30,""),"")</f>
        <v/>
      </c>
      <c r="CQ30" s="50" t="str">
        <f>IF(analyse!$G$18=bdd!$B30,IF(matiere=bdd!$D30,bdd!$G30,""),"")</f>
        <v/>
      </c>
      <c r="CR30" s="50" t="str">
        <f>IF(analyse!$G$18=bdd!$B30,IF(matiere=bdd!$D30,bdd!$G30,""),"")</f>
        <v/>
      </c>
      <c r="CS30" s="50" t="str">
        <f>IF(analyse!$G$18=bdd!$B30,IF(matiere=bdd!$D30,bdd!$G30,""),"")</f>
        <v/>
      </c>
      <c r="CT30" s="50" t="str">
        <f>IF(analyse!$G$18=bdd!$B30,IF(matiere=bdd!$D30,bdd!$G30,""),"")</f>
        <v/>
      </c>
    </row>
    <row r="31" spans="1:98" ht="13.5" customHeight="1">
      <c r="A31" s="30"/>
      <c r="B31" s="39" t="s">
        <v>36</v>
      </c>
      <c r="C31" s="40">
        <f t="shared" si="8"/>
        <v>41910</v>
      </c>
      <c r="D31" s="41" t="s">
        <v>8</v>
      </c>
      <c r="E31" s="41">
        <v>16</v>
      </c>
      <c r="F31" s="41">
        <v>20</v>
      </c>
      <c r="G31" s="3">
        <f t="shared" si="14"/>
        <v>16</v>
      </c>
      <c r="H31" s="52" t="s">
        <v>12</v>
      </c>
      <c r="I31" s="3">
        <f t="shared" si="15"/>
        <v>40</v>
      </c>
      <c r="J31" s="3" t="str">
        <f>CHOOSE(MONTH(C31),variables!$B$2,variables!$B$3,variables!$B$4,variables!$B$5,variables!$B$6,variables!$B$7,variables!$B$8,variables!$B$9,variables!$B$10,variables!$B$11,variables!$B$12,variables!$B$13)</f>
        <v>septembre</v>
      </c>
      <c r="K31" s="3">
        <f t="shared" si="16"/>
        <v>2014</v>
      </c>
      <c r="L31" s="8">
        <f>IF(variables!$C$2=1,G31,       IF($D31=analyse!$C$3,$G31,"")   )</f>
        <v>16</v>
      </c>
      <c r="M31" s="5" t="str">
        <f xml:space="preserve"> IF(variables!$F$3=$B31,      IF(N($J31=M$3)=0,"",$L31),   ""        )</f>
        <v/>
      </c>
      <c r="N31" s="5" t="str">
        <f xml:space="preserve"> IF(variables!$F$3=$B31,      IF(N($J31=N$3)=0,"",$L31),   ""        )</f>
        <v/>
      </c>
      <c r="O31" s="5" t="str">
        <f xml:space="preserve"> IF(variables!$F$3=$B31,      IF(N($J31=O$3)=0,"",$L31),   ""        )</f>
        <v/>
      </c>
      <c r="P31" s="5" t="str">
        <f xml:space="preserve"> IF(variables!$F$3=$B31,      IF(N($J31=P$3)=0,"",$L31),   ""        )</f>
        <v/>
      </c>
      <c r="Q31" s="5" t="str">
        <f xml:space="preserve"> IF(variables!$F$3=$B31,      IF(N($J31=Q$3)=0,"",$L31),   ""        )</f>
        <v/>
      </c>
      <c r="R31" s="5" t="str">
        <f xml:space="preserve"> IF(variables!$F$3=$B31,      IF(N($J31=R$3)=0,"",$L31),   ""        )</f>
        <v/>
      </c>
      <c r="S31" s="5" t="str">
        <f xml:space="preserve"> IF(variables!$F$3=$B31,      IF(N($J31=S$3)=0,"",$L31),   ""        )</f>
        <v/>
      </c>
      <c r="T31" s="5" t="str">
        <f xml:space="preserve"> IF(variables!$F$3=$B31,      IF(N($J31=T$3)=0,"",$L31),   ""        )</f>
        <v/>
      </c>
      <c r="U31" s="5" t="str">
        <f xml:space="preserve"> IF(variables!$F$3=$B31,      IF(N($J31=U$3)=0,"",$L31),   ""        )</f>
        <v/>
      </c>
      <c r="V31" s="5" t="str">
        <f xml:space="preserve"> IF(variables!$F$3=$B31,      IF(N($J31=V$3)=0,"",$L31),   ""        )</f>
        <v/>
      </c>
      <c r="W31" s="5" t="str">
        <f xml:space="preserve"> IF(variables!$F$3=$B31,      IF(N($J31=W$3)=0,"",$L31),   ""        )</f>
        <v/>
      </c>
      <c r="X31" s="5" t="str">
        <f xml:space="preserve"> IF(variables!$F$3=$B31,      IF(N($J31=X$3)=0,"",$L31),   ""        )</f>
        <v/>
      </c>
      <c r="Y31" s="6" t="str">
        <f xml:space="preserve"> IF(variables!$F$3=$B31,      IF(N($I31=Y$3)=0,"",$L31),   ""        )</f>
        <v/>
      </c>
      <c r="Z31" s="6" t="str">
        <f xml:space="preserve"> IF(variables!$F$3=$B31,      IF(N($I31=Z$3)=0,"",$L31),   ""        )</f>
        <v/>
      </c>
      <c r="AA31" s="6" t="str">
        <f xml:space="preserve"> IF(variables!$F$3=$B31,      IF(N($I31=AA$3)=0,"",$L31),   ""        )</f>
        <v/>
      </c>
      <c r="AB31" s="6" t="str">
        <f xml:space="preserve"> IF(variables!$F$3=$B31,      IF(N($I31=AB$3)=0,"",$L31),   ""        )</f>
        <v/>
      </c>
      <c r="AC31" s="6" t="str">
        <f xml:space="preserve"> IF(variables!$F$3=$B31,      IF(N($I31=AC$3)=0,"",$L31),   ""        )</f>
        <v/>
      </c>
      <c r="AD31" s="6" t="str">
        <f xml:space="preserve"> IF(variables!$F$3=$B31,      IF(N($I31=AD$3)=0,"",$L31),   ""        )</f>
        <v/>
      </c>
      <c r="AE31" s="6" t="str">
        <f xml:space="preserve"> IF(variables!$F$3=$B31,      IF(N($I31=AE$3)=0,"",$L31),   ""        )</f>
        <v/>
      </c>
      <c r="AF31" s="6" t="str">
        <f xml:space="preserve"> IF(variables!$F$3=$B31,      IF(N($I31=AF$3)=0,"",$L31),   ""        )</f>
        <v/>
      </c>
      <c r="AG31" s="6" t="str">
        <f xml:space="preserve"> IF(variables!$F$3=$B31,      IF(N($I31=AG$3)=0,"",$L31),   ""        )</f>
        <v/>
      </c>
      <c r="AH31" s="6" t="str">
        <f xml:space="preserve"> IF(variables!$F$3=$B31,      IF(N($I31=AH$3)=0,"",$L31),   ""        )</f>
        <v/>
      </c>
      <c r="AI31" s="6" t="str">
        <f xml:space="preserve"> IF(variables!$F$3=$B31,      IF(N($I31=AI$3)=0,"",$L31),   ""        )</f>
        <v/>
      </c>
      <c r="AJ31" s="6" t="str">
        <f xml:space="preserve"> IF(variables!$F$3=$B31,      IF(N($I31=AJ$3)=0,"",$L31),   ""        )</f>
        <v/>
      </c>
      <c r="AK31" s="6" t="str">
        <f xml:space="preserve"> IF(variables!$F$3=$B31,      IF(N($I31=AK$3)=0,"",$L31),   ""        )</f>
        <v/>
      </c>
      <c r="AL31" s="6" t="str">
        <f xml:space="preserve"> IF(variables!$F$3=$B31,      IF(N($I31=AL$3)=0,"",$L31),   ""        )</f>
        <v/>
      </c>
      <c r="AM31" s="6" t="str">
        <f xml:space="preserve"> IF(variables!$F$3=$B31,      IF(N($I31=AM$3)=0,"",$L31),   ""        )</f>
        <v/>
      </c>
      <c r="AN31" s="6" t="str">
        <f xml:space="preserve"> IF(variables!$F$3=$B31,      IF(N($I31=AN$3)=0,"",$L31),   ""        )</f>
        <v/>
      </c>
      <c r="AO31" s="6" t="str">
        <f xml:space="preserve"> IF(variables!$F$3=$B31,      IF(N($I31=AO$3)=0,"",$L31),   ""        )</f>
        <v/>
      </c>
      <c r="AP31" s="6" t="str">
        <f xml:space="preserve"> IF(variables!$F$3=$B31,      IF(N($I31=AP$3)=0,"",$L31),   ""        )</f>
        <v/>
      </c>
      <c r="AQ31" s="6" t="str">
        <f xml:space="preserve"> IF(variables!$F$3=$B31,      IF(N($I31=AQ$3)=0,"",$L31),   ""        )</f>
        <v/>
      </c>
      <c r="AR31" s="6" t="str">
        <f xml:space="preserve"> IF(variables!$F$3=$B31,      IF(N($I31=AR$3)=0,"",$L31),   ""        )</f>
        <v/>
      </c>
      <c r="AS31" s="6" t="str">
        <f xml:space="preserve"> IF(variables!$F$3=$B31,      IF(N($I31=AS$3)=0,"",$L31),   ""        )</f>
        <v/>
      </c>
      <c r="AT31" s="6" t="str">
        <f xml:space="preserve"> IF(variables!$F$3=$B31,      IF(N($I31=AT$3)=0,"",$L31),   ""        )</f>
        <v/>
      </c>
      <c r="AU31" s="6" t="str">
        <f xml:space="preserve"> IF(variables!$F$3=$B31,      IF(N($I31=AU$3)=0,"",$L31),   ""        )</f>
        <v/>
      </c>
      <c r="AV31" s="6" t="str">
        <f xml:space="preserve"> IF(variables!$F$3=$B31,      IF(N($I31=AV$3)=0,"",$L31),   ""        )</f>
        <v/>
      </c>
      <c r="AW31" s="6" t="str">
        <f xml:space="preserve"> IF(variables!$F$3=$B31,      IF(N($I31=AW$3)=0,"",$L31),   ""        )</f>
        <v/>
      </c>
      <c r="AX31" s="6" t="str">
        <f xml:space="preserve"> IF(variables!$F$3=$B31,      IF(N($I31=AX$3)=0,"",$L31),   ""        )</f>
        <v/>
      </c>
      <c r="AY31" s="6" t="str">
        <f xml:space="preserve"> IF(variables!$F$3=$B31,      IF(N($I31=AY$3)=0,"",$L31),   ""        )</f>
        <v/>
      </c>
      <c r="AZ31" s="6" t="str">
        <f xml:space="preserve"> IF(variables!$F$3=$B31,      IF(N($I31=AZ$3)=0,"",$L31),   ""        )</f>
        <v/>
      </c>
      <c r="BA31" s="6" t="str">
        <f xml:space="preserve"> IF(variables!$F$3=$B31,      IF(N($I31=BA$3)=0,"",$L31),   ""        )</f>
        <v/>
      </c>
      <c r="BB31" s="6" t="str">
        <f xml:space="preserve"> IF(variables!$F$3=$B31,      IF(N($I31=BB$3)=0,"",$L31),   ""        )</f>
        <v/>
      </c>
      <c r="BC31" s="6" t="str">
        <f xml:space="preserve"> IF(variables!$F$3=$B31,      IF(N($I31=BC$3)=0,"",$L31),   ""        )</f>
        <v/>
      </c>
      <c r="BD31" s="6" t="str">
        <f xml:space="preserve"> IF(variables!$F$3=$B31,      IF(N($I31=BD$3)=0,"",$L31),   ""        )</f>
        <v/>
      </c>
      <c r="BE31" s="6" t="str">
        <f xml:space="preserve"> IF(variables!$F$3=$B31,      IF(N($I31=BE$3)=0,"",$L31),   ""        )</f>
        <v/>
      </c>
      <c r="BF31" s="6" t="str">
        <f xml:space="preserve"> IF(variables!$F$3=$B31,      IF(N($I31=BF$3)=0,"",$L31),   ""        )</f>
        <v/>
      </c>
      <c r="BG31" s="6" t="str">
        <f xml:space="preserve"> IF(variables!$F$3=$B31,      IF(N($I31=BG$3)=0,"",$L31),   ""        )</f>
        <v/>
      </c>
      <c r="BH31" s="6" t="str">
        <f xml:space="preserve"> IF(variables!$F$3=$B31,      IF(N($I31=BH$3)=0,"",$L31),   ""        )</f>
        <v/>
      </c>
      <c r="BI31" s="6" t="str">
        <f xml:space="preserve"> IF(variables!$F$3=$B31,      IF(N($I31=BI$3)=0,"",$L31),   ""        )</f>
        <v/>
      </c>
      <c r="BJ31" s="6" t="str">
        <f xml:space="preserve"> IF(variables!$F$3=$B31,      IF(N($I31=BJ$3)=0,"",$L31),   ""        )</f>
        <v/>
      </c>
      <c r="BK31" s="6" t="str">
        <f xml:space="preserve"> IF(variables!$F$3=$B31,      IF(N($I31=BK$3)=0,"",$L31),   ""        )</f>
        <v/>
      </c>
      <c r="BL31" s="6" t="str">
        <f xml:space="preserve"> IF(variables!$F$3=$B31,      IF(N($I31=BL$3)=0,"",$L31),   ""        )</f>
        <v/>
      </c>
      <c r="BM31" s="6" t="str">
        <f xml:space="preserve"> IF(variables!$F$3=$B31,      IF(N($I31=BM$3)=0,"",$L31),   ""        )</f>
        <v/>
      </c>
      <c r="BN31" s="6" t="str">
        <f xml:space="preserve"> IF(variables!$F$3=$B31,      IF(N($I31=BN$3)=0,"",$L31),   ""        )</f>
        <v/>
      </c>
      <c r="BO31" s="6" t="str">
        <f xml:space="preserve"> IF(variables!$F$3=$B31,      IF(N($I31=BO$3)=0,"",$L31),   ""        )</f>
        <v/>
      </c>
      <c r="BP31" s="6" t="str">
        <f xml:space="preserve"> IF(variables!$F$3=$B31,      IF(N($I31=BP$3)=0,"",$L31),   ""        )</f>
        <v/>
      </c>
      <c r="BQ31" s="6" t="str">
        <f xml:space="preserve"> IF(variables!$F$3=$B31,      IF(N($I31=BQ$3)=0,"",$L31),   ""        )</f>
        <v/>
      </c>
      <c r="BR31" s="6" t="str">
        <f xml:space="preserve"> IF(variables!$F$3=$B31,      IF(N($I31=BR$3)=0,"",$L31),   ""        )</f>
        <v/>
      </c>
      <c r="BS31" s="6" t="str">
        <f xml:space="preserve"> IF(variables!$F$3=$B31,      IF(N($I31=BS$3)=0,"",$L31),   ""        )</f>
        <v/>
      </c>
      <c r="BT31" s="6" t="str">
        <f xml:space="preserve"> IF(variables!$F$3=$B31,      IF(N($I31=BT$3)=0,"",$L31),   ""        )</f>
        <v/>
      </c>
      <c r="BU31" s="6" t="str">
        <f xml:space="preserve"> IF(variables!$F$3=$B31,      IF(N($I31=BU$3)=0,"",$L31),   ""        )</f>
        <v/>
      </c>
      <c r="BV31" s="6" t="str">
        <f xml:space="preserve"> IF(variables!$F$3=$B31,      IF(N($I31=BV$3)=0,"",$L31),   ""        )</f>
        <v/>
      </c>
      <c r="BW31" s="6" t="str">
        <f xml:space="preserve"> IF(variables!$F$3=$B31,      IF(N($I31=BW$3)=0,"",$L31),   ""        )</f>
        <v/>
      </c>
      <c r="BX31" s="6" t="str">
        <f xml:space="preserve"> IF(variables!$F$3=$B31,      IF(N($I31=BX$3)=0,"",$L31),   ""        )</f>
        <v/>
      </c>
      <c r="BY31" s="7" t="str">
        <f t="shared" si="17"/>
        <v/>
      </c>
      <c r="BZ31" s="7">
        <f t="shared" si="13"/>
        <v>16</v>
      </c>
      <c r="CA31" s="7" t="str">
        <f t="shared" si="13"/>
        <v/>
      </c>
      <c r="CB31" s="7" t="str">
        <f t="shared" si="13"/>
        <v/>
      </c>
      <c r="CC31" s="7" t="str">
        <f t="shared" si="13"/>
        <v/>
      </c>
      <c r="CD31" s="7" t="str">
        <f t="shared" si="13"/>
        <v/>
      </c>
      <c r="CE31" s="7" t="str">
        <f t="shared" si="13"/>
        <v/>
      </c>
      <c r="CF31" s="7" t="str">
        <f t="shared" si="13"/>
        <v/>
      </c>
      <c r="CG31" s="7" t="str">
        <f t="shared" si="13"/>
        <v/>
      </c>
      <c r="CH31" s="7" t="str">
        <f t="shared" si="13"/>
        <v/>
      </c>
      <c r="CI31" s="7" t="str">
        <f t="shared" si="13"/>
        <v/>
      </c>
      <c r="CJ31" s="7" t="str">
        <f t="shared" si="13"/>
        <v/>
      </c>
      <c r="CK31" s="50" t="str">
        <f>IF(analyse!$G$18=bdd!$B31,IF(matiere=bdd!$D31,bdd!$G31,""),"")</f>
        <v/>
      </c>
      <c r="CL31" s="50" t="str">
        <f>IF(analyse!$G$18=bdd!$B31,IF(matiere=bdd!$D31,bdd!$G31,""),"")</f>
        <v/>
      </c>
      <c r="CM31" s="50" t="str">
        <f>IF(analyse!$G$18=bdd!$B31,IF(matiere=bdd!$D31,bdd!$G31,""),"")</f>
        <v/>
      </c>
      <c r="CN31" s="50" t="str">
        <f>IF(analyse!$G$18=bdd!$B31,IF(matiere=bdd!$D31,bdd!$G31,""),"")</f>
        <v/>
      </c>
      <c r="CO31" s="50" t="str">
        <f>IF(analyse!$G$18=bdd!$B31,IF(matiere=bdd!$D31,bdd!$G31,""),"")</f>
        <v/>
      </c>
      <c r="CP31" s="50" t="str">
        <f>IF(analyse!$G$18=bdd!$B31,IF(matiere=bdd!$D31,bdd!$G31,""),"")</f>
        <v/>
      </c>
      <c r="CQ31" s="50" t="str">
        <f>IF(analyse!$G$18=bdd!$B31,IF(matiere=bdd!$D31,bdd!$G31,""),"")</f>
        <v/>
      </c>
      <c r="CR31" s="50" t="str">
        <f>IF(analyse!$G$18=bdd!$B31,IF(matiere=bdd!$D31,bdd!$G31,""),"")</f>
        <v/>
      </c>
      <c r="CS31" s="50" t="str">
        <f>IF(analyse!$G$18=bdd!$B31,IF(matiere=bdd!$D31,bdd!$G31,""),"")</f>
        <v/>
      </c>
      <c r="CT31" s="50" t="str">
        <f>IF(analyse!$G$18=bdd!$B31,IF(matiere=bdd!$D31,bdd!$G31,""),"")</f>
        <v/>
      </c>
    </row>
    <row r="32" spans="1:98" ht="13.5" customHeight="1">
      <c r="A32" s="30"/>
      <c r="B32" s="39" t="s">
        <v>36</v>
      </c>
      <c r="C32" s="40">
        <f t="shared" si="8"/>
        <v>41920</v>
      </c>
      <c r="D32" s="41" t="s">
        <v>1</v>
      </c>
      <c r="E32" s="41">
        <v>13</v>
      </c>
      <c r="F32" s="41">
        <v>20</v>
      </c>
      <c r="G32" s="3">
        <f t="shared" si="14"/>
        <v>13</v>
      </c>
      <c r="H32" s="52" t="s">
        <v>12</v>
      </c>
      <c r="I32" s="3">
        <f t="shared" si="15"/>
        <v>41</v>
      </c>
      <c r="J32" s="3" t="str">
        <f>CHOOSE(MONTH(C32),variables!$B$2,variables!$B$3,variables!$B$4,variables!$B$5,variables!$B$6,variables!$B$7,variables!$B$8,variables!$B$9,variables!$B$10,variables!$B$11,variables!$B$12,variables!$B$13)</f>
        <v>octobre</v>
      </c>
      <c r="K32" s="3">
        <f t="shared" si="16"/>
        <v>2014</v>
      </c>
      <c r="L32" s="8">
        <f>IF(variables!$C$2=1,G32,       IF($D32=analyse!$C$3,$G32,"")   )</f>
        <v>13</v>
      </c>
      <c r="M32" s="5" t="str">
        <f xml:space="preserve"> IF(variables!$F$3=$B32,      IF(N($J32=M$3)=0,"",$L32),   ""        )</f>
        <v/>
      </c>
      <c r="N32" s="5" t="str">
        <f xml:space="preserve"> IF(variables!$F$3=$B32,      IF(N($J32=N$3)=0,"",$L32),   ""        )</f>
        <v/>
      </c>
      <c r="O32" s="5" t="str">
        <f xml:space="preserve"> IF(variables!$F$3=$B32,      IF(N($J32=O$3)=0,"",$L32),   ""        )</f>
        <v/>
      </c>
      <c r="P32" s="5" t="str">
        <f xml:space="preserve"> IF(variables!$F$3=$B32,      IF(N($J32=P$3)=0,"",$L32),   ""        )</f>
        <v/>
      </c>
      <c r="Q32" s="5" t="str">
        <f xml:space="preserve"> IF(variables!$F$3=$B32,      IF(N($J32=Q$3)=0,"",$L32),   ""        )</f>
        <v/>
      </c>
      <c r="R32" s="5" t="str">
        <f xml:space="preserve"> IF(variables!$F$3=$B32,      IF(N($J32=R$3)=0,"",$L32),   ""        )</f>
        <v/>
      </c>
      <c r="S32" s="5" t="str">
        <f xml:space="preserve"> IF(variables!$F$3=$B32,      IF(N($J32=S$3)=0,"",$L32),   ""        )</f>
        <v/>
      </c>
      <c r="T32" s="5" t="str">
        <f xml:space="preserve"> IF(variables!$F$3=$B32,      IF(N($J32=T$3)=0,"",$L32),   ""        )</f>
        <v/>
      </c>
      <c r="U32" s="5" t="str">
        <f xml:space="preserve"> IF(variables!$F$3=$B32,      IF(N($J32=U$3)=0,"",$L32),   ""        )</f>
        <v/>
      </c>
      <c r="V32" s="5" t="str">
        <f xml:space="preserve"> IF(variables!$F$3=$B32,      IF(N($J32=V$3)=0,"",$L32),   ""        )</f>
        <v/>
      </c>
      <c r="W32" s="5" t="str">
        <f xml:space="preserve"> IF(variables!$F$3=$B32,      IF(N($J32=W$3)=0,"",$L32),   ""        )</f>
        <v/>
      </c>
      <c r="X32" s="5" t="str">
        <f xml:space="preserve"> IF(variables!$F$3=$B32,      IF(N($J32=X$3)=0,"",$L32),   ""        )</f>
        <v/>
      </c>
      <c r="Y32" s="6" t="str">
        <f xml:space="preserve"> IF(variables!$F$3=$B32,      IF(N($I32=Y$3)=0,"",$L32),   ""        )</f>
        <v/>
      </c>
      <c r="Z32" s="6" t="str">
        <f xml:space="preserve"> IF(variables!$F$3=$B32,      IF(N($I32=Z$3)=0,"",$L32),   ""        )</f>
        <v/>
      </c>
      <c r="AA32" s="6" t="str">
        <f xml:space="preserve"> IF(variables!$F$3=$B32,      IF(N($I32=AA$3)=0,"",$L32),   ""        )</f>
        <v/>
      </c>
      <c r="AB32" s="6" t="str">
        <f xml:space="preserve"> IF(variables!$F$3=$B32,      IF(N($I32=AB$3)=0,"",$L32),   ""        )</f>
        <v/>
      </c>
      <c r="AC32" s="6" t="str">
        <f xml:space="preserve"> IF(variables!$F$3=$B32,      IF(N($I32=AC$3)=0,"",$L32),   ""        )</f>
        <v/>
      </c>
      <c r="AD32" s="6" t="str">
        <f xml:space="preserve"> IF(variables!$F$3=$B32,      IF(N($I32=AD$3)=0,"",$L32),   ""        )</f>
        <v/>
      </c>
      <c r="AE32" s="6" t="str">
        <f xml:space="preserve"> IF(variables!$F$3=$B32,      IF(N($I32=AE$3)=0,"",$L32),   ""        )</f>
        <v/>
      </c>
      <c r="AF32" s="6" t="str">
        <f xml:space="preserve"> IF(variables!$F$3=$B32,      IF(N($I32=AF$3)=0,"",$L32),   ""        )</f>
        <v/>
      </c>
      <c r="AG32" s="6" t="str">
        <f xml:space="preserve"> IF(variables!$F$3=$B32,      IF(N($I32=AG$3)=0,"",$L32),   ""        )</f>
        <v/>
      </c>
      <c r="AH32" s="6" t="str">
        <f xml:space="preserve"> IF(variables!$F$3=$B32,      IF(N($I32=AH$3)=0,"",$L32),   ""        )</f>
        <v/>
      </c>
      <c r="AI32" s="6" t="str">
        <f xml:space="preserve"> IF(variables!$F$3=$B32,      IF(N($I32=AI$3)=0,"",$L32),   ""        )</f>
        <v/>
      </c>
      <c r="AJ32" s="6" t="str">
        <f xml:space="preserve"> IF(variables!$F$3=$B32,      IF(N($I32=AJ$3)=0,"",$L32),   ""        )</f>
        <v/>
      </c>
      <c r="AK32" s="6" t="str">
        <f xml:space="preserve"> IF(variables!$F$3=$B32,      IF(N($I32=AK$3)=0,"",$L32),   ""        )</f>
        <v/>
      </c>
      <c r="AL32" s="6" t="str">
        <f xml:space="preserve"> IF(variables!$F$3=$B32,      IF(N($I32=AL$3)=0,"",$L32),   ""        )</f>
        <v/>
      </c>
      <c r="AM32" s="6" t="str">
        <f xml:space="preserve"> IF(variables!$F$3=$B32,      IF(N($I32=AM$3)=0,"",$L32),   ""        )</f>
        <v/>
      </c>
      <c r="AN32" s="6" t="str">
        <f xml:space="preserve"> IF(variables!$F$3=$B32,      IF(N($I32=AN$3)=0,"",$L32),   ""        )</f>
        <v/>
      </c>
      <c r="AO32" s="6" t="str">
        <f xml:space="preserve"> IF(variables!$F$3=$B32,      IF(N($I32=AO$3)=0,"",$L32),   ""        )</f>
        <v/>
      </c>
      <c r="AP32" s="6" t="str">
        <f xml:space="preserve"> IF(variables!$F$3=$B32,      IF(N($I32=AP$3)=0,"",$L32),   ""        )</f>
        <v/>
      </c>
      <c r="AQ32" s="6" t="str">
        <f xml:space="preserve"> IF(variables!$F$3=$B32,      IF(N($I32=AQ$3)=0,"",$L32),   ""        )</f>
        <v/>
      </c>
      <c r="AR32" s="6" t="str">
        <f xml:space="preserve"> IF(variables!$F$3=$B32,      IF(N($I32=AR$3)=0,"",$L32),   ""        )</f>
        <v/>
      </c>
      <c r="AS32" s="6" t="str">
        <f xml:space="preserve"> IF(variables!$F$3=$B32,      IF(N($I32=AS$3)=0,"",$L32),   ""        )</f>
        <v/>
      </c>
      <c r="AT32" s="6" t="str">
        <f xml:space="preserve"> IF(variables!$F$3=$B32,      IF(N($I32=AT$3)=0,"",$L32),   ""        )</f>
        <v/>
      </c>
      <c r="AU32" s="6" t="str">
        <f xml:space="preserve"> IF(variables!$F$3=$B32,      IF(N($I32=AU$3)=0,"",$L32),   ""        )</f>
        <v/>
      </c>
      <c r="AV32" s="6" t="str">
        <f xml:space="preserve"> IF(variables!$F$3=$B32,      IF(N($I32=AV$3)=0,"",$L32),   ""        )</f>
        <v/>
      </c>
      <c r="AW32" s="6" t="str">
        <f xml:space="preserve"> IF(variables!$F$3=$B32,      IF(N($I32=AW$3)=0,"",$L32),   ""        )</f>
        <v/>
      </c>
      <c r="AX32" s="6" t="str">
        <f xml:space="preserve"> IF(variables!$F$3=$B32,      IF(N($I32=AX$3)=0,"",$L32),   ""        )</f>
        <v/>
      </c>
      <c r="AY32" s="6" t="str">
        <f xml:space="preserve"> IF(variables!$F$3=$B32,      IF(N($I32=AY$3)=0,"",$L32),   ""        )</f>
        <v/>
      </c>
      <c r="AZ32" s="6" t="str">
        <f xml:space="preserve"> IF(variables!$F$3=$B32,      IF(N($I32=AZ$3)=0,"",$L32),   ""        )</f>
        <v/>
      </c>
      <c r="BA32" s="6" t="str">
        <f xml:space="preserve"> IF(variables!$F$3=$B32,      IF(N($I32=BA$3)=0,"",$L32),   ""        )</f>
        <v/>
      </c>
      <c r="BB32" s="6" t="str">
        <f xml:space="preserve"> IF(variables!$F$3=$B32,      IF(N($I32=BB$3)=0,"",$L32),   ""        )</f>
        <v/>
      </c>
      <c r="BC32" s="6" t="str">
        <f xml:space="preserve"> IF(variables!$F$3=$B32,      IF(N($I32=BC$3)=0,"",$L32),   ""        )</f>
        <v/>
      </c>
      <c r="BD32" s="6" t="str">
        <f xml:space="preserve"> IF(variables!$F$3=$B32,      IF(N($I32=BD$3)=0,"",$L32),   ""        )</f>
        <v/>
      </c>
      <c r="BE32" s="6" t="str">
        <f xml:space="preserve"> IF(variables!$F$3=$B32,      IF(N($I32=BE$3)=0,"",$L32),   ""        )</f>
        <v/>
      </c>
      <c r="BF32" s="6" t="str">
        <f xml:space="preserve"> IF(variables!$F$3=$B32,      IF(N($I32=BF$3)=0,"",$L32),   ""        )</f>
        <v/>
      </c>
      <c r="BG32" s="6" t="str">
        <f xml:space="preserve"> IF(variables!$F$3=$B32,      IF(N($I32=BG$3)=0,"",$L32),   ""        )</f>
        <v/>
      </c>
      <c r="BH32" s="6" t="str">
        <f xml:space="preserve"> IF(variables!$F$3=$B32,      IF(N($I32=BH$3)=0,"",$L32),   ""        )</f>
        <v/>
      </c>
      <c r="BI32" s="6" t="str">
        <f xml:space="preserve"> IF(variables!$F$3=$B32,      IF(N($I32=BI$3)=0,"",$L32),   ""        )</f>
        <v/>
      </c>
      <c r="BJ32" s="6" t="str">
        <f xml:space="preserve"> IF(variables!$F$3=$B32,      IF(N($I32=BJ$3)=0,"",$L32),   ""        )</f>
        <v/>
      </c>
      <c r="BK32" s="6" t="str">
        <f xml:space="preserve"> IF(variables!$F$3=$B32,      IF(N($I32=BK$3)=0,"",$L32),   ""        )</f>
        <v/>
      </c>
      <c r="BL32" s="6" t="str">
        <f xml:space="preserve"> IF(variables!$F$3=$B32,      IF(N($I32=BL$3)=0,"",$L32),   ""        )</f>
        <v/>
      </c>
      <c r="BM32" s="6" t="str">
        <f xml:space="preserve"> IF(variables!$F$3=$B32,      IF(N($I32=BM$3)=0,"",$L32),   ""        )</f>
        <v/>
      </c>
      <c r="BN32" s="6" t="str">
        <f xml:space="preserve"> IF(variables!$F$3=$B32,      IF(N($I32=BN$3)=0,"",$L32),   ""        )</f>
        <v/>
      </c>
      <c r="BO32" s="6" t="str">
        <f xml:space="preserve"> IF(variables!$F$3=$B32,      IF(N($I32=BO$3)=0,"",$L32),   ""        )</f>
        <v/>
      </c>
      <c r="BP32" s="6" t="str">
        <f xml:space="preserve"> IF(variables!$F$3=$B32,      IF(N($I32=BP$3)=0,"",$L32),   ""        )</f>
        <v/>
      </c>
      <c r="BQ32" s="6" t="str">
        <f xml:space="preserve"> IF(variables!$F$3=$B32,      IF(N($I32=BQ$3)=0,"",$L32),   ""        )</f>
        <v/>
      </c>
      <c r="BR32" s="6" t="str">
        <f xml:space="preserve"> IF(variables!$F$3=$B32,      IF(N($I32=BR$3)=0,"",$L32),   ""        )</f>
        <v/>
      </c>
      <c r="BS32" s="6" t="str">
        <f xml:space="preserve"> IF(variables!$F$3=$B32,      IF(N($I32=BS$3)=0,"",$L32),   ""        )</f>
        <v/>
      </c>
      <c r="BT32" s="6" t="str">
        <f xml:space="preserve"> IF(variables!$F$3=$B32,      IF(N($I32=BT$3)=0,"",$L32),   ""        )</f>
        <v/>
      </c>
      <c r="BU32" s="6" t="str">
        <f xml:space="preserve"> IF(variables!$F$3=$B32,      IF(N($I32=BU$3)=0,"",$L32),   ""        )</f>
        <v/>
      </c>
      <c r="BV32" s="6" t="str">
        <f xml:space="preserve"> IF(variables!$F$3=$B32,      IF(N($I32=BV$3)=0,"",$L32),   ""        )</f>
        <v/>
      </c>
      <c r="BW32" s="6" t="str">
        <f xml:space="preserve"> IF(variables!$F$3=$B32,      IF(N($I32=BW$3)=0,"",$L32),   ""        )</f>
        <v/>
      </c>
      <c r="BX32" s="6" t="str">
        <f xml:space="preserve"> IF(variables!$F$3=$B32,      IF(N($I32=BX$3)=0,"",$L32),   ""        )</f>
        <v/>
      </c>
      <c r="BY32" s="7" t="str">
        <f t="shared" si="17"/>
        <v/>
      </c>
      <c r="BZ32" s="7">
        <f t="shared" si="13"/>
        <v>13</v>
      </c>
      <c r="CA32" s="7" t="str">
        <f t="shared" si="13"/>
        <v/>
      </c>
      <c r="CB32" s="7" t="str">
        <f t="shared" si="13"/>
        <v/>
      </c>
      <c r="CC32" s="7" t="str">
        <f t="shared" si="13"/>
        <v/>
      </c>
      <c r="CD32" s="7" t="str">
        <f t="shared" si="13"/>
        <v/>
      </c>
      <c r="CE32" s="7" t="str">
        <f t="shared" si="13"/>
        <v/>
      </c>
      <c r="CF32" s="7" t="str">
        <f t="shared" si="13"/>
        <v/>
      </c>
      <c r="CG32" s="7" t="str">
        <f t="shared" si="13"/>
        <v/>
      </c>
      <c r="CH32" s="7" t="str">
        <f t="shared" si="13"/>
        <v/>
      </c>
      <c r="CI32" s="7" t="str">
        <f t="shared" si="13"/>
        <v/>
      </c>
      <c r="CJ32" s="7" t="str">
        <f t="shared" si="13"/>
        <v/>
      </c>
      <c r="CK32" s="50" t="str">
        <f>IF(analyse!$G$18=bdd!$B32,IF(matiere=bdd!$D32,bdd!$G32,""),"")</f>
        <v/>
      </c>
      <c r="CL32" s="50" t="str">
        <f>IF(analyse!$G$18=bdd!$B32,IF(matiere=bdd!$D32,bdd!$G32,""),"")</f>
        <v/>
      </c>
      <c r="CM32" s="50" t="str">
        <f>IF(analyse!$G$18=bdd!$B32,IF(matiere=bdd!$D32,bdd!$G32,""),"")</f>
        <v/>
      </c>
      <c r="CN32" s="50" t="str">
        <f>IF(analyse!$G$18=bdd!$B32,IF(matiere=bdd!$D32,bdd!$G32,""),"")</f>
        <v/>
      </c>
      <c r="CO32" s="50" t="str">
        <f>IF(analyse!$G$18=bdd!$B32,IF(matiere=bdd!$D32,bdd!$G32,""),"")</f>
        <v/>
      </c>
      <c r="CP32" s="50" t="str">
        <f>IF(analyse!$G$18=bdd!$B32,IF(matiere=bdd!$D32,bdd!$G32,""),"")</f>
        <v/>
      </c>
      <c r="CQ32" s="50" t="str">
        <f>IF(analyse!$G$18=bdd!$B32,IF(matiere=bdd!$D32,bdd!$G32,""),"")</f>
        <v/>
      </c>
      <c r="CR32" s="50" t="str">
        <f>IF(analyse!$G$18=bdd!$B32,IF(matiere=bdd!$D32,bdd!$G32,""),"")</f>
        <v/>
      </c>
      <c r="CS32" s="50" t="str">
        <f>IF(analyse!$G$18=bdd!$B32,IF(matiere=bdd!$D32,bdd!$G32,""),"")</f>
        <v/>
      </c>
      <c r="CT32" s="50" t="str">
        <f>IF(analyse!$G$18=bdd!$B32,IF(matiere=bdd!$D32,bdd!$G32,""),"")</f>
        <v/>
      </c>
    </row>
    <row r="33" spans="1:98" ht="13.5" customHeight="1">
      <c r="A33" s="30"/>
      <c r="B33" s="39" t="s">
        <v>36</v>
      </c>
      <c r="C33" s="40">
        <f t="shared" si="8"/>
        <v>41930</v>
      </c>
      <c r="D33" s="41" t="s">
        <v>2</v>
      </c>
      <c r="E33" s="41">
        <v>12</v>
      </c>
      <c r="F33" s="41">
        <v>20</v>
      </c>
      <c r="G33" s="3">
        <f t="shared" si="14"/>
        <v>12</v>
      </c>
      <c r="H33" s="52" t="s">
        <v>12</v>
      </c>
      <c r="I33" s="3">
        <f t="shared" si="15"/>
        <v>42</v>
      </c>
      <c r="J33" s="3" t="str">
        <f>CHOOSE(MONTH(C33),variables!$B$2,variables!$B$3,variables!$B$4,variables!$B$5,variables!$B$6,variables!$B$7,variables!$B$8,variables!$B$9,variables!$B$10,variables!$B$11,variables!$B$12,variables!$B$13)</f>
        <v>octobre</v>
      </c>
      <c r="K33" s="3">
        <f t="shared" si="16"/>
        <v>2014</v>
      </c>
      <c r="L33" s="8">
        <f>IF(variables!$C$2=1,G33,       IF($D33=analyse!$C$3,$G33,"")   )</f>
        <v>12</v>
      </c>
      <c r="M33" s="5" t="str">
        <f xml:space="preserve"> IF(variables!$F$3=$B33,      IF(N($J33=M$3)=0,"",$L33),   ""        )</f>
        <v/>
      </c>
      <c r="N33" s="5" t="str">
        <f xml:space="preserve"> IF(variables!$F$3=$B33,      IF(N($J33=N$3)=0,"",$L33),   ""        )</f>
        <v/>
      </c>
      <c r="O33" s="5" t="str">
        <f xml:space="preserve"> IF(variables!$F$3=$B33,      IF(N($J33=O$3)=0,"",$L33),   ""        )</f>
        <v/>
      </c>
      <c r="P33" s="5" t="str">
        <f xml:space="preserve"> IF(variables!$F$3=$B33,      IF(N($J33=P$3)=0,"",$L33),   ""        )</f>
        <v/>
      </c>
      <c r="Q33" s="5" t="str">
        <f xml:space="preserve"> IF(variables!$F$3=$B33,      IF(N($J33=Q$3)=0,"",$L33),   ""        )</f>
        <v/>
      </c>
      <c r="R33" s="5" t="str">
        <f xml:space="preserve"> IF(variables!$F$3=$B33,      IF(N($J33=R$3)=0,"",$L33),   ""        )</f>
        <v/>
      </c>
      <c r="S33" s="5" t="str">
        <f xml:space="preserve"> IF(variables!$F$3=$B33,      IF(N($J33=S$3)=0,"",$L33),   ""        )</f>
        <v/>
      </c>
      <c r="T33" s="5" t="str">
        <f xml:space="preserve"> IF(variables!$F$3=$B33,      IF(N($J33=T$3)=0,"",$L33),   ""        )</f>
        <v/>
      </c>
      <c r="U33" s="5" t="str">
        <f xml:space="preserve"> IF(variables!$F$3=$B33,      IF(N($J33=U$3)=0,"",$L33),   ""        )</f>
        <v/>
      </c>
      <c r="V33" s="5" t="str">
        <f xml:space="preserve"> IF(variables!$F$3=$B33,      IF(N($J33=V$3)=0,"",$L33),   ""        )</f>
        <v/>
      </c>
      <c r="W33" s="5" t="str">
        <f xml:space="preserve"> IF(variables!$F$3=$B33,      IF(N($J33=W$3)=0,"",$L33),   ""        )</f>
        <v/>
      </c>
      <c r="X33" s="5" t="str">
        <f xml:space="preserve"> IF(variables!$F$3=$B33,      IF(N($J33=X$3)=0,"",$L33),   ""        )</f>
        <v/>
      </c>
      <c r="Y33" s="6" t="str">
        <f xml:space="preserve"> IF(variables!$F$3=$B33,      IF(N($I33=Y$3)=0,"",$L33),   ""        )</f>
        <v/>
      </c>
      <c r="Z33" s="6" t="str">
        <f xml:space="preserve"> IF(variables!$F$3=$B33,      IF(N($I33=Z$3)=0,"",$L33),   ""        )</f>
        <v/>
      </c>
      <c r="AA33" s="6" t="str">
        <f xml:space="preserve"> IF(variables!$F$3=$B33,      IF(N($I33=AA$3)=0,"",$L33),   ""        )</f>
        <v/>
      </c>
      <c r="AB33" s="6" t="str">
        <f xml:space="preserve"> IF(variables!$F$3=$B33,      IF(N($I33=AB$3)=0,"",$L33),   ""        )</f>
        <v/>
      </c>
      <c r="AC33" s="6" t="str">
        <f xml:space="preserve"> IF(variables!$F$3=$B33,      IF(N($I33=AC$3)=0,"",$L33),   ""        )</f>
        <v/>
      </c>
      <c r="AD33" s="6" t="str">
        <f xml:space="preserve"> IF(variables!$F$3=$B33,      IF(N($I33=AD$3)=0,"",$L33),   ""        )</f>
        <v/>
      </c>
      <c r="AE33" s="6" t="str">
        <f xml:space="preserve"> IF(variables!$F$3=$B33,      IF(N($I33=AE$3)=0,"",$L33),   ""        )</f>
        <v/>
      </c>
      <c r="AF33" s="6" t="str">
        <f xml:space="preserve"> IF(variables!$F$3=$B33,      IF(N($I33=AF$3)=0,"",$L33),   ""        )</f>
        <v/>
      </c>
      <c r="AG33" s="6" t="str">
        <f xml:space="preserve"> IF(variables!$F$3=$B33,      IF(N($I33=AG$3)=0,"",$L33),   ""        )</f>
        <v/>
      </c>
      <c r="AH33" s="6" t="str">
        <f xml:space="preserve"> IF(variables!$F$3=$B33,      IF(N($I33=AH$3)=0,"",$L33),   ""        )</f>
        <v/>
      </c>
      <c r="AI33" s="6" t="str">
        <f xml:space="preserve"> IF(variables!$F$3=$B33,      IF(N($I33=AI$3)=0,"",$L33),   ""        )</f>
        <v/>
      </c>
      <c r="AJ33" s="6" t="str">
        <f xml:space="preserve"> IF(variables!$F$3=$B33,      IF(N($I33=AJ$3)=0,"",$L33),   ""        )</f>
        <v/>
      </c>
      <c r="AK33" s="6" t="str">
        <f xml:space="preserve"> IF(variables!$F$3=$B33,      IF(N($I33=AK$3)=0,"",$L33),   ""        )</f>
        <v/>
      </c>
      <c r="AL33" s="6" t="str">
        <f xml:space="preserve"> IF(variables!$F$3=$B33,      IF(N($I33=AL$3)=0,"",$L33),   ""        )</f>
        <v/>
      </c>
      <c r="AM33" s="6" t="str">
        <f xml:space="preserve"> IF(variables!$F$3=$B33,      IF(N($I33=AM$3)=0,"",$L33),   ""        )</f>
        <v/>
      </c>
      <c r="AN33" s="6" t="str">
        <f xml:space="preserve"> IF(variables!$F$3=$B33,      IF(N($I33=AN$3)=0,"",$L33),   ""        )</f>
        <v/>
      </c>
      <c r="AO33" s="6" t="str">
        <f xml:space="preserve"> IF(variables!$F$3=$B33,      IF(N($I33=AO$3)=0,"",$L33),   ""        )</f>
        <v/>
      </c>
      <c r="AP33" s="6" t="str">
        <f xml:space="preserve"> IF(variables!$F$3=$B33,      IF(N($I33=AP$3)=0,"",$L33),   ""        )</f>
        <v/>
      </c>
      <c r="AQ33" s="6" t="str">
        <f xml:space="preserve"> IF(variables!$F$3=$B33,      IF(N($I33=AQ$3)=0,"",$L33),   ""        )</f>
        <v/>
      </c>
      <c r="AR33" s="6" t="str">
        <f xml:space="preserve"> IF(variables!$F$3=$B33,      IF(N($I33=AR$3)=0,"",$L33),   ""        )</f>
        <v/>
      </c>
      <c r="AS33" s="6" t="str">
        <f xml:space="preserve"> IF(variables!$F$3=$B33,      IF(N($I33=AS$3)=0,"",$L33),   ""        )</f>
        <v/>
      </c>
      <c r="AT33" s="6" t="str">
        <f xml:space="preserve"> IF(variables!$F$3=$B33,      IF(N($I33=AT$3)=0,"",$L33),   ""        )</f>
        <v/>
      </c>
      <c r="AU33" s="6" t="str">
        <f xml:space="preserve"> IF(variables!$F$3=$B33,      IF(N($I33=AU$3)=0,"",$L33),   ""        )</f>
        <v/>
      </c>
      <c r="AV33" s="6" t="str">
        <f xml:space="preserve"> IF(variables!$F$3=$B33,      IF(N($I33=AV$3)=0,"",$L33),   ""        )</f>
        <v/>
      </c>
      <c r="AW33" s="6" t="str">
        <f xml:space="preserve"> IF(variables!$F$3=$B33,      IF(N($I33=AW$3)=0,"",$L33),   ""        )</f>
        <v/>
      </c>
      <c r="AX33" s="6" t="str">
        <f xml:space="preserve"> IF(variables!$F$3=$B33,      IF(N($I33=AX$3)=0,"",$L33),   ""        )</f>
        <v/>
      </c>
      <c r="AY33" s="6" t="str">
        <f xml:space="preserve"> IF(variables!$F$3=$B33,      IF(N($I33=AY$3)=0,"",$L33),   ""        )</f>
        <v/>
      </c>
      <c r="AZ33" s="6" t="str">
        <f xml:space="preserve"> IF(variables!$F$3=$B33,      IF(N($I33=AZ$3)=0,"",$L33),   ""        )</f>
        <v/>
      </c>
      <c r="BA33" s="6" t="str">
        <f xml:space="preserve"> IF(variables!$F$3=$B33,      IF(N($I33=BA$3)=0,"",$L33),   ""        )</f>
        <v/>
      </c>
      <c r="BB33" s="6" t="str">
        <f xml:space="preserve"> IF(variables!$F$3=$B33,      IF(N($I33=BB$3)=0,"",$L33),   ""        )</f>
        <v/>
      </c>
      <c r="BC33" s="6" t="str">
        <f xml:space="preserve"> IF(variables!$F$3=$B33,      IF(N($I33=BC$3)=0,"",$L33),   ""        )</f>
        <v/>
      </c>
      <c r="BD33" s="6" t="str">
        <f xml:space="preserve"> IF(variables!$F$3=$B33,      IF(N($I33=BD$3)=0,"",$L33),   ""        )</f>
        <v/>
      </c>
      <c r="BE33" s="6" t="str">
        <f xml:space="preserve"> IF(variables!$F$3=$B33,      IF(N($I33=BE$3)=0,"",$L33),   ""        )</f>
        <v/>
      </c>
      <c r="BF33" s="6" t="str">
        <f xml:space="preserve"> IF(variables!$F$3=$B33,      IF(N($I33=BF$3)=0,"",$L33),   ""        )</f>
        <v/>
      </c>
      <c r="BG33" s="6" t="str">
        <f xml:space="preserve"> IF(variables!$F$3=$B33,      IF(N($I33=BG$3)=0,"",$L33),   ""        )</f>
        <v/>
      </c>
      <c r="BH33" s="6" t="str">
        <f xml:space="preserve"> IF(variables!$F$3=$B33,      IF(N($I33=BH$3)=0,"",$L33),   ""        )</f>
        <v/>
      </c>
      <c r="BI33" s="6" t="str">
        <f xml:space="preserve"> IF(variables!$F$3=$B33,      IF(N($I33=BI$3)=0,"",$L33),   ""        )</f>
        <v/>
      </c>
      <c r="BJ33" s="6" t="str">
        <f xml:space="preserve"> IF(variables!$F$3=$B33,      IF(N($I33=BJ$3)=0,"",$L33),   ""        )</f>
        <v/>
      </c>
      <c r="BK33" s="6" t="str">
        <f xml:space="preserve"> IF(variables!$F$3=$B33,      IF(N($I33=BK$3)=0,"",$L33),   ""        )</f>
        <v/>
      </c>
      <c r="BL33" s="6" t="str">
        <f xml:space="preserve"> IF(variables!$F$3=$B33,      IF(N($I33=BL$3)=0,"",$L33),   ""        )</f>
        <v/>
      </c>
      <c r="BM33" s="6" t="str">
        <f xml:space="preserve"> IF(variables!$F$3=$B33,      IF(N($I33=BM$3)=0,"",$L33),   ""        )</f>
        <v/>
      </c>
      <c r="BN33" s="6" t="str">
        <f xml:space="preserve"> IF(variables!$F$3=$B33,      IF(N($I33=BN$3)=0,"",$L33),   ""        )</f>
        <v/>
      </c>
      <c r="BO33" s="6" t="str">
        <f xml:space="preserve"> IF(variables!$F$3=$B33,      IF(N($I33=BO$3)=0,"",$L33),   ""        )</f>
        <v/>
      </c>
      <c r="BP33" s="6" t="str">
        <f xml:space="preserve"> IF(variables!$F$3=$B33,      IF(N($I33=BP$3)=0,"",$L33),   ""        )</f>
        <v/>
      </c>
      <c r="BQ33" s="6" t="str">
        <f xml:space="preserve"> IF(variables!$F$3=$B33,      IF(N($I33=BQ$3)=0,"",$L33),   ""        )</f>
        <v/>
      </c>
      <c r="BR33" s="6" t="str">
        <f xml:space="preserve"> IF(variables!$F$3=$B33,      IF(N($I33=BR$3)=0,"",$L33),   ""        )</f>
        <v/>
      </c>
      <c r="BS33" s="6" t="str">
        <f xml:space="preserve"> IF(variables!$F$3=$B33,      IF(N($I33=BS$3)=0,"",$L33),   ""        )</f>
        <v/>
      </c>
      <c r="BT33" s="6" t="str">
        <f xml:space="preserve"> IF(variables!$F$3=$B33,      IF(N($I33=BT$3)=0,"",$L33),   ""        )</f>
        <v/>
      </c>
      <c r="BU33" s="6" t="str">
        <f xml:space="preserve"> IF(variables!$F$3=$B33,      IF(N($I33=BU$3)=0,"",$L33),   ""        )</f>
        <v/>
      </c>
      <c r="BV33" s="6" t="str">
        <f xml:space="preserve"> IF(variables!$F$3=$B33,      IF(N($I33=BV$3)=0,"",$L33),   ""        )</f>
        <v/>
      </c>
      <c r="BW33" s="6" t="str">
        <f xml:space="preserve"> IF(variables!$F$3=$B33,      IF(N($I33=BW$3)=0,"",$L33),   ""        )</f>
        <v/>
      </c>
      <c r="BX33" s="6" t="str">
        <f xml:space="preserve"> IF(variables!$F$3=$B33,      IF(N($I33=BX$3)=0,"",$L33),   ""        )</f>
        <v/>
      </c>
      <c r="BY33" s="7" t="str">
        <f t="shared" si="17"/>
        <v/>
      </c>
      <c r="BZ33" s="7">
        <f t="shared" si="13"/>
        <v>12</v>
      </c>
      <c r="CA33" s="7" t="str">
        <f t="shared" si="13"/>
        <v/>
      </c>
      <c r="CB33" s="7" t="str">
        <f t="shared" si="13"/>
        <v/>
      </c>
      <c r="CC33" s="7" t="str">
        <f t="shared" si="13"/>
        <v/>
      </c>
      <c r="CD33" s="7" t="str">
        <f t="shared" si="13"/>
        <v/>
      </c>
      <c r="CE33" s="7" t="str">
        <f t="shared" si="13"/>
        <v/>
      </c>
      <c r="CF33" s="7" t="str">
        <f t="shared" si="13"/>
        <v/>
      </c>
      <c r="CG33" s="7" t="str">
        <f t="shared" si="13"/>
        <v/>
      </c>
      <c r="CH33" s="7" t="str">
        <f t="shared" si="13"/>
        <v/>
      </c>
      <c r="CI33" s="7" t="str">
        <f t="shared" si="13"/>
        <v/>
      </c>
      <c r="CJ33" s="7" t="str">
        <f t="shared" si="13"/>
        <v/>
      </c>
      <c r="CK33" s="50" t="str">
        <f>IF(analyse!$G$18=bdd!$B33,IF(matiere=bdd!$D33,bdd!$G33,""),"")</f>
        <v/>
      </c>
      <c r="CL33" s="50" t="str">
        <f>IF(analyse!$G$18=bdd!$B33,IF(matiere=bdd!$D33,bdd!$G33,""),"")</f>
        <v/>
      </c>
      <c r="CM33" s="50" t="str">
        <f>IF(analyse!$G$18=bdd!$B33,IF(matiere=bdd!$D33,bdd!$G33,""),"")</f>
        <v/>
      </c>
      <c r="CN33" s="50" t="str">
        <f>IF(analyse!$G$18=bdd!$B33,IF(matiere=bdd!$D33,bdd!$G33,""),"")</f>
        <v/>
      </c>
      <c r="CO33" s="50" t="str">
        <f>IF(analyse!$G$18=bdd!$B33,IF(matiere=bdd!$D33,bdd!$G33,""),"")</f>
        <v/>
      </c>
      <c r="CP33" s="50" t="str">
        <f>IF(analyse!$G$18=bdd!$B33,IF(matiere=bdd!$D33,bdd!$G33,""),"")</f>
        <v/>
      </c>
      <c r="CQ33" s="50" t="str">
        <f>IF(analyse!$G$18=bdd!$B33,IF(matiere=bdd!$D33,bdd!$G33,""),"")</f>
        <v/>
      </c>
      <c r="CR33" s="50" t="str">
        <f>IF(analyse!$G$18=bdd!$B33,IF(matiere=bdd!$D33,bdd!$G33,""),"")</f>
        <v/>
      </c>
      <c r="CS33" s="50" t="str">
        <f>IF(analyse!$G$18=bdd!$B33,IF(matiere=bdd!$D33,bdd!$G33,""),"")</f>
        <v/>
      </c>
      <c r="CT33" s="50" t="str">
        <f>IF(analyse!$G$18=bdd!$B33,IF(matiere=bdd!$D33,bdd!$G33,""),"")</f>
        <v/>
      </c>
    </row>
    <row r="34" spans="1:98" ht="13.5" customHeight="1">
      <c r="A34" s="30"/>
      <c r="B34" s="39" t="s">
        <v>36</v>
      </c>
      <c r="C34" s="40">
        <f t="shared" si="8"/>
        <v>41940</v>
      </c>
      <c r="D34" s="41" t="s">
        <v>4</v>
      </c>
      <c r="E34" s="41">
        <v>19</v>
      </c>
      <c r="F34" s="41">
        <v>20</v>
      </c>
      <c r="G34" s="3">
        <f t="shared" si="14"/>
        <v>19</v>
      </c>
      <c r="H34" s="52" t="s">
        <v>12</v>
      </c>
      <c r="I34" s="3">
        <f t="shared" si="15"/>
        <v>44</v>
      </c>
      <c r="J34" s="3" t="str">
        <f>CHOOSE(MONTH(C34),variables!$B$2,variables!$B$3,variables!$B$4,variables!$B$5,variables!$B$6,variables!$B$7,variables!$B$8,variables!$B$9,variables!$B$10,variables!$B$11,variables!$B$12,variables!$B$13)</f>
        <v>octobre</v>
      </c>
      <c r="K34" s="3">
        <f t="shared" si="16"/>
        <v>2014</v>
      </c>
      <c r="L34" s="8">
        <f>IF(variables!$C$2=1,G34,       IF($D34=analyse!$C$3,$G34,"")   )</f>
        <v>19</v>
      </c>
      <c r="M34" s="5" t="str">
        <f xml:space="preserve"> IF(variables!$F$3=$B34,      IF(N($J34=M$3)=0,"",$L34),   ""        )</f>
        <v/>
      </c>
      <c r="N34" s="5" t="str">
        <f xml:space="preserve"> IF(variables!$F$3=$B34,      IF(N($J34=N$3)=0,"",$L34),   ""        )</f>
        <v/>
      </c>
      <c r="O34" s="5" t="str">
        <f xml:space="preserve"> IF(variables!$F$3=$B34,      IF(N($J34=O$3)=0,"",$L34),   ""        )</f>
        <v/>
      </c>
      <c r="P34" s="5" t="str">
        <f xml:space="preserve"> IF(variables!$F$3=$B34,      IF(N($J34=P$3)=0,"",$L34),   ""        )</f>
        <v/>
      </c>
      <c r="Q34" s="5" t="str">
        <f xml:space="preserve"> IF(variables!$F$3=$B34,      IF(N($J34=Q$3)=0,"",$L34),   ""        )</f>
        <v/>
      </c>
      <c r="R34" s="5" t="str">
        <f xml:space="preserve"> IF(variables!$F$3=$B34,      IF(N($J34=R$3)=0,"",$L34),   ""        )</f>
        <v/>
      </c>
      <c r="S34" s="5" t="str">
        <f xml:space="preserve"> IF(variables!$F$3=$B34,      IF(N($J34=S$3)=0,"",$L34),   ""        )</f>
        <v/>
      </c>
      <c r="T34" s="5" t="str">
        <f xml:space="preserve"> IF(variables!$F$3=$B34,      IF(N($J34=T$3)=0,"",$L34),   ""        )</f>
        <v/>
      </c>
      <c r="U34" s="5" t="str">
        <f xml:space="preserve"> IF(variables!$F$3=$B34,      IF(N($J34=U$3)=0,"",$L34),   ""        )</f>
        <v/>
      </c>
      <c r="V34" s="5" t="str">
        <f xml:space="preserve"> IF(variables!$F$3=$B34,      IF(N($J34=V$3)=0,"",$L34),   ""        )</f>
        <v/>
      </c>
      <c r="W34" s="5" t="str">
        <f xml:space="preserve"> IF(variables!$F$3=$B34,      IF(N($J34=W$3)=0,"",$L34),   ""        )</f>
        <v/>
      </c>
      <c r="X34" s="5" t="str">
        <f xml:space="preserve"> IF(variables!$F$3=$B34,      IF(N($J34=X$3)=0,"",$L34),   ""        )</f>
        <v/>
      </c>
      <c r="Y34" s="6" t="str">
        <f xml:space="preserve"> IF(variables!$F$3=$B34,      IF(N($I34=Y$3)=0,"",$L34),   ""        )</f>
        <v/>
      </c>
      <c r="Z34" s="6" t="str">
        <f xml:space="preserve"> IF(variables!$F$3=$B34,      IF(N($I34=Z$3)=0,"",$L34),   ""        )</f>
        <v/>
      </c>
      <c r="AA34" s="6" t="str">
        <f xml:space="preserve"> IF(variables!$F$3=$B34,      IF(N($I34=AA$3)=0,"",$L34),   ""        )</f>
        <v/>
      </c>
      <c r="AB34" s="6" t="str">
        <f xml:space="preserve"> IF(variables!$F$3=$B34,      IF(N($I34=AB$3)=0,"",$L34),   ""        )</f>
        <v/>
      </c>
      <c r="AC34" s="6" t="str">
        <f xml:space="preserve"> IF(variables!$F$3=$B34,      IF(N($I34=AC$3)=0,"",$L34),   ""        )</f>
        <v/>
      </c>
      <c r="AD34" s="6" t="str">
        <f xml:space="preserve"> IF(variables!$F$3=$B34,      IF(N($I34=AD$3)=0,"",$L34),   ""        )</f>
        <v/>
      </c>
      <c r="AE34" s="6" t="str">
        <f xml:space="preserve"> IF(variables!$F$3=$B34,      IF(N($I34=AE$3)=0,"",$L34),   ""        )</f>
        <v/>
      </c>
      <c r="AF34" s="6" t="str">
        <f xml:space="preserve"> IF(variables!$F$3=$B34,      IF(N($I34=AF$3)=0,"",$L34),   ""        )</f>
        <v/>
      </c>
      <c r="AG34" s="6" t="str">
        <f xml:space="preserve"> IF(variables!$F$3=$B34,      IF(N($I34=AG$3)=0,"",$L34),   ""        )</f>
        <v/>
      </c>
      <c r="AH34" s="6" t="str">
        <f xml:space="preserve"> IF(variables!$F$3=$B34,      IF(N($I34=AH$3)=0,"",$L34),   ""        )</f>
        <v/>
      </c>
      <c r="AI34" s="6" t="str">
        <f xml:space="preserve"> IF(variables!$F$3=$B34,      IF(N($I34=AI$3)=0,"",$L34),   ""        )</f>
        <v/>
      </c>
      <c r="AJ34" s="6" t="str">
        <f xml:space="preserve"> IF(variables!$F$3=$B34,      IF(N($I34=AJ$3)=0,"",$L34),   ""        )</f>
        <v/>
      </c>
      <c r="AK34" s="6" t="str">
        <f xml:space="preserve"> IF(variables!$F$3=$B34,      IF(N($I34=AK$3)=0,"",$L34),   ""        )</f>
        <v/>
      </c>
      <c r="AL34" s="6" t="str">
        <f xml:space="preserve"> IF(variables!$F$3=$B34,      IF(N($I34=AL$3)=0,"",$L34),   ""        )</f>
        <v/>
      </c>
      <c r="AM34" s="6" t="str">
        <f xml:space="preserve"> IF(variables!$F$3=$B34,      IF(N($I34=AM$3)=0,"",$L34),   ""        )</f>
        <v/>
      </c>
      <c r="AN34" s="6" t="str">
        <f xml:space="preserve"> IF(variables!$F$3=$B34,      IF(N($I34=AN$3)=0,"",$L34),   ""        )</f>
        <v/>
      </c>
      <c r="AO34" s="6" t="str">
        <f xml:space="preserve"> IF(variables!$F$3=$B34,      IF(N($I34=AO$3)=0,"",$L34),   ""        )</f>
        <v/>
      </c>
      <c r="AP34" s="6" t="str">
        <f xml:space="preserve"> IF(variables!$F$3=$B34,      IF(N($I34=AP$3)=0,"",$L34),   ""        )</f>
        <v/>
      </c>
      <c r="AQ34" s="6" t="str">
        <f xml:space="preserve"> IF(variables!$F$3=$B34,      IF(N($I34=AQ$3)=0,"",$L34),   ""        )</f>
        <v/>
      </c>
      <c r="AR34" s="6" t="str">
        <f xml:space="preserve"> IF(variables!$F$3=$B34,      IF(N($I34=AR$3)=0,"",$L34),   ""        )</f>
        <v/>
      </c>
      <c r="AS34" s="6" t="str">
        <f xml:space="preserve"> IF(variables!$F$3=$B34,      IF(N($I34=AS$3)=0,"",$L34),   ""        )</f>
        <v/>
      </c>
      <c r="AT34" s="6" t="str">
        <f xml:space="preserve"> IF(variables!$F$3=$B34,      IF(N($I34=AT$3)=0,"",$L34),   ""        )</f>
        <v/>
      </c>
      <c r="AU34" s="6" t="str">
        <f xml:space="preserve"> IF(variables!$F$3=$B34,      IF(N($I34=AU$3)=0,"",$L34),   ""        )</f>
        <v/>
      </c>
      <c r="AV34" s="6" t="str">
        <f xml:space="preserve"> IF(variables!$F$3=$B34,      IF(N($I34=AV$3)=0,"",$L34),   ""        )</f>
        <v/>
      </c>
      <c r="AW34" s="6" t="str">
        <f xml:space="preserve"> IF(variables!$F$3=$B34,      IF(N($I34=AW$3)=0,"",$L34),   ""        )</f>
        <v/>
      </c>
      <c r="AX34" s="6" t="str">
        <f xml:space="preserve"> IF(variables!$F$3=$B34,      IF(N($I34=AX$3)=0,"",$L34),   ""        )</f>
        <v/>
      </c>
      <c r="AY34" s="6" t="str">
        <f xml:space="preserve"> IF(variables!$F$3=$B34,      IF(N($I34=AY$3)=0,"",$L34),   ""        )</f>
        <v/>
      </c>
      <c r="AZ34" s="6" t="str">
        <f xml:space="preserve"> IF(variables!$F$3=$B34,      IF(N($I34=AZ$3)=0,"",$L34),   ""        )</f>
        <v/>
      </c>
      <c r="BA34" s="6" t="str">
        <f xml:space="preserve"> IF(variables!$F$3=$B34,      IF(N($I34=BA$3)=0,"",$L34),   ""        )</f>
        <v/>
      </c>
      <c r="BB34" s="6" t="str">
        <f xml:space="preserve"> IF(variables!$F$3=$B34,      IF(N($I34=BB$3)=0,"",$L34),   ""        )</f>
        <v/>
      </c>
      <c r="BC34" s="6" t="str">
        <f xml:space="preserve"> IF(variables!$F$3=$B34,      IF(N($I34=BC$3)=0,"",$L34),   ""        )</f>
        <v/>
      </c>
      <c r="BD34" s="6" t="str">
        <f xml:space="preserve"> IF(variables!$F$3=$B34,      IF(N($I34=BD$3)=0,"",$L34),   ""        )</f>
        <v/>
      </c>
      <c r="BE34" s="6" t="str">
        <f xml:space="preserve"> IF(variables!$F$3=$B34,      IF(N($I34=BE$3)=0,"",$L34),   ""        )</f>
        <v/>
      </c>
      <c r="BF34" s="6" t="str">
        <f xml:space="preserve"> IF(variables!$F$3=$B34,      IF(N($I34=BF$3)=0,"",$L34),   ""        )</f>
        <v/>
      </c>
      <c r="BG34" s="6" t="str">
        <f xml:space="preserve"> IF(variables!$F$3=$B34,      IF(N($I34=BG$3)=0,"",$L34),   ""        )</f>
        <v/>
      </c>
      <c r="BH34" s="6" t="str">
        <f xml:space="preserve"> IF(variables!$F$3=$B34,      IF(N($I34=BH$3)=0,"",$L34),   ""        )</f>
        <v/>
      </c>
      <c r="BI34" s="6" t="str">
        <f xml:space="preserve"> IF(variables!$F$3=$B34,      IF(N($I34=BI$3)=0,"",$L34),   ""        )</f>
        <v/>
      </c>
      <c r="BJ34" s="6" t="str">
        <f xml:space="preserve"> IF(variables!$F$3=$B34,      IF(N($I34=BJ$3)=0,"",$L34),   ""        )</f>
        <v/>
      </c>
      <c r="BK34" s="6" t="str">
        <f xml:space="preserve"> IF(variables!$F$3=$B34,      IF(N($I34=BK$3)=0,"",$L34),   ""        )</f>
        <v/>
      </c>
      <c r="BL34" s="6" t="str">
        <f xml:space="preserve"> IF(variables!$F$3=$B34,      IF(N($I34=BL$3)=0,"",$L34),   ""        )</f>
        <v/>
      </c>
      <c r="BM34" s="6" t="str">
        <f xml:space="preserve"> IF(variables!$F$3=$B34,      IF(N($I34=BM$3)=0,"",$L34),   ""        )</f>
        <v/>
      </c>
      <c r="BN34" s="6" t="str">
        <f xml:space="preserve"> IF(variables!$F$3=$B34,      IF(N($I34=BN$3)=0,"",$L34),   ""        )</f>
        <v/>
      </c>
      <c r="BO34" s="6" t="str">
        <f xml:space="preserve"> IF(variables!$F$3=$B34,      IF(N($I34=BO$3)=0,"",$L34),   ""        )</f>
        <v/>
      </c>
      <c r="BP34" s="6" t="str">
        <f xml:space="preserve"> IF(variables!$F$3=$B34,      IF(N($I34=BP$3)=0,"",$L34),   ""        )</f>
        <v/>
      </c>
      <c r="BQ34" s="6" t="str">
        <f xml:space="preserve"> IF(variables!$F$3=$B34,      IF(N($I34=BQ$3)=0,"",$L34),   ""        )</f>
        <v/>
      </c>
      <c r="BR34" s="6" t="str">
        <f xml:space="preserve"> IF(variables!$F$3=$B34,      IF(N($I34=BR$3)=0,"",$L34),   ""        )</f>
        <v/>
      </c>
      <c r="BS34" s="6" t="str">
        <f xml:space="preserve"> IF(variables!$F$3=$B34,      IF(N($I34=BS$3)=0,"",$L34),   ""        )</f>
        <v/>
      </c>
      <c r="BT34" s="6" t="str">
        <f xml:space="preserve"> IF(variables!$F$3=$B34,      IF(N($I34=BT$3)=0,"",$L34),   ""        )</f>
        <v/>
      </c>
      <c r="BU34" s="6" t="str">
        <f xml:space="preserve"> IF(variables!$F$3=$B34,      IF(N($I34=BU$3)=0,"",$L34),   ""        )</f>
        <v/>
      </c>
      <c r="BV34" s="6" t="str">
        <f xml:space="preserve"> IF(variables!$F$3=$B34,      IF(N($I34=BV$3)=0,"",$L34),   ""        )</f>
        <v/>
      </c>
      <c r="BW34" s="6" t="str">
        <f xml:space="preserve"> IF(variables!$F$3=$B34,      IF(N($I34=BW$3)=0,"",$L34),   ""        )</f>
        <v/>
      </c>
      <c r="BX34" s="6" t="str">
        <f xml:space="preserve"> IF(variables!$F$3=$B34,      IF(N($I34=BX$3)=0,"",$L34),   ""        )</f>
        <v/>
      </c>
      <c r="BY34" s="7" t="str">
        <f t="shared" si="17"/>
        <v/>
      </c>
      <c r="BZ34" s="7">
        <f t="shared" si="13"/>
        <v>19</v>
      </c>
      <c r="CA34" s="7" t="str">
        <f t="shared" si="13"/>
        <v/>
      </c>
      <c r="CB34" s="7" t="str">
        <f t="shared" si="13"/>
        <v/>
      </c>
      <c r="CC34" s="7" t="str">
        <f t="shared" si="13"/>
        <v/>
      </c>
      <c r="CD34" s="7" t="str">
        <f t="shared" si="13"/>
        <v/>
      </c>
      <c r="CE34" s="7" t="str">
        <f t="shared" si="13"/>
        <v/>
      </c>
      <c r="CF34" s="7" t="str">
        <f t="shared" si="13"/>
        <v/>
      </c>
      <c r="CG34" s="7" t="str">
        <f t="shared" si="13"/>
        <v/>
      </c>
      <c r="CH34" s="7" t="str">
        <f t="shared" si="13"/>
        <v/>
      </c>
      <c r="CI34" s="7" t="str">
        <f t="shared" si="13"/>
        <v/>
      </c>
      <c r="CJ34" s="7" t="str">
        <f t="shared" si="13"/>
        <v/>
      </c>
      <c r="CK34" s="50" t="str">
        <f>IF(analyse!$G$18=bdd!$B34,IF(matiere=bdd!$D34,bdd!$G34,""),"")</f>
        <v/>
      </c>
      <c r="CL34" s="50" t="str">
        <f>IF(analyse!$G$18=bdd!$B34,IF(matiere=bdd!$D34,bdd!$G34,""),"")</f>
        <v/>
      </c>
      <c r="CM34" s="50" t="str">
        <f>IF(analyse!$G$18=bdd!$B34,IF(matiere=bdd!$D34,bdd!$G34,""),"")</f>
        <v/>
      </c>
      <c r="CN34" s="50" t="str">
        <f>IF(analyse!$G$18=bdd!$B34,IF(matiere=bdd!$D34,bdd!$G34,""),"")</f>
        <v/>
      </c>
      <c r="CO34" s="50" t="str">
        <f>IF(analyse!$G$18=bdd!$B34,IF(matiere=bdd!$D34,bdd!$G34,""),"")</f>
        <v/>
      </c>
      <c r="CP34" s="50" t="str">
        <f>IF(analyse!$G$18=bdd!$B34,IF(matiere=bdd!$D34,bdd!$G34,""),"")</f>
        <v/>
      </c>
      <c r="CQ34" s="50" t="str">
        <f>IF(analyse!$G$18=bdd!$B34,IF(matiere=bdd!$D34,bdd!$G34,""),"")</f>
        <v/>
      </c>
      <c r="CR34" s="50" t="str">
        <f>IF(analyse!$G$18=bdd!$B34,IF(matiere=bdd!$D34,bdd!$G34,""),"")</f>
        <v/>
      </c>
      <c r="CS34" s="50" t="str">
        <f>IF(analyse!$G$18=bdd!$B34,IF(matiere=bdd!$D34,bdd!$G34,""),"")</f>
        <v/>
      </c>
      <c r="CT34" s="50" t="str">
        <f>IF(analyse!$G$18=bdd!$B34,IF(matiere=bdd!$D34,bdd!$G34,""),"")</f>
        <v/>
      </c>
    </row>
    <row r="35" spans="1:98" ht="13.5" customHeight="1">
      <c r="A35" s="30"/>
      <c r="B35" s="39" t="s">
        <v>36</v>
      </c>
      <c r="C35" s="40">
        <f t="shared" si="8"/>
        <v>41950</v>
      </c>
      <c r="D35" s="41" t="s">
        <v>5</v>
      </c>
      <c r="E35" s="41">
        <v>6</v>
      </c>
      <c r="F35" s="41">
        <v>20</v>
      </c>
      <c r="G35" s="3">
        <f t="shared" si="14"/>
        <v>6</v>
      </c>
      <c r="H35" s="52" t="s">
        <v>12</v>
      </c>
      <c r="I35" s="3">
        <f t="shared" si="15"/>
        <v>45</v>
      </c>
      <c r="J35" s="3" t="str">
        <f>CHOOSE(MONTH(C35),variables!$B$2,variables!$B$3,variables!$B$4,variables!$B$5,variables!$B$6,variables!$B$7,variables!$B$8,variables!$B$9,variables!$B$10,variables!$B$11,variables!$B$12,variables!$B$13)</f>
        <v>novembre</v>
      </c>
      <c r="K35" s="3">
        <f t="shared" si="16"/>
        <v>2014</v>
      </c>
      <c r="L35" s="8">
        <f>IF(variables!$C$2=1,G35,       IF($D35=analyse!$C$3,$G35,"")   )</f>
        <v>6</v>
      </c>
      <c r="M35" s="5" t="str">
        <f xml:space="preserve"> IF(variables!$F$3=$B35,      IF(N($J35=M$3)=0,"",$L35),   ""        )</f>
        <v/>
      </c>
      <c r="N35" s="5" t="str">
        <f xml:space="preserve"> IF(variables!$F$3=$B35,      IF(N($J35=N$3)=0,"",$L35),   ""        )</f>
        <v/>
      </c>
      <c r="O35" s="5" t="str">
        <f xml:space="preserve"> IF(variables!$F$3=$B35,      IF(N($J35=O$3)=0,"",$L35),   ""        )</f>
        <v/>
      </c>
      <c r="P35" s="5" t="str">
        <f xml:space="preserve"> IF(variables!$F$3=$B35,      IF(N($J35=P$3)=0,"",$L35),   ""        )</f>
        <v/>
      </c>
      <c r="Q35" s="5" t="str">
        <f xml:space="preserve"> IF(variables!$F$3=$B35,      IF(N($J35=Q$3)=0,"",$L35),   ""        )</f>
        <v/>
      </c>
      <c r="R35" s="5" t="str">
        <f xml:space="preserve"> IF(variables!$F$3=$B35,      IF(N($J35=R$3)=0,"",$L35),   ""        )</f>
        <v/>
      </c>
      <c r="S35" s="5" t="str">
        <f xml:space="preserve"> IF(variables!$F$3=$B35,      IF(N($J35=S$3)=0,"",$L35),   ""        )</f>
        <v/>
      </c>
      <c r="T35" s="5" t="str">
        <f xml:space="preserve"> IF(variables!$F$3=$B35,      IF(N($J35=T$3)=0,"",$L35),   ""        )</f>
        <v/>
      </c>
      <c r="U35" s="5" t="str">
        <f xml:space="preserve"> IF(variables!$F$3=$B35,      IF(N($J35=U$3)=0,"",$L35),   ""        )</f>
        <v/>
      </c>
      <c r="V35" s="5" t="str">
        <f xml:space="preserve"> IF(variables!$F$3=$B35,      IF(N($J35=V$3)=0,"",$L35),   ""        )</f>
        <v/>
      </c>
      <c r="W35" s="5" t="str">
        <f xml:space="preserve"> IF(variables!$F$3=$B35,      IF(N($J35=W$3)=0,"",$L35),   ""        )</f>
        <v/>
      </c>
      <c r="X35" s="5" t="str">
        <f xml:space="preserve"> IF(variables!$F$3=$B35,      IF(N($J35=X$3)=0,"",$L35),   ""        )</f>
        <v/>
      </c>
      <c r="Y35" s="6" t="str">
        <f xml:space="preserve"> IF(variables!$F$3=$B35,      IF(N($I35=Y$3)=0,"",$L35),   ""        )</f>
        <v/>
      </c>
      <c r="Z35" s="6" t="str">
        <f xml:space="preserve"> IF(variables!$F$3=$B35,      IF(N($I35=Z$3)=0,"",$L35),   ""        )</f>
        <v/>
      </c>
      <c r="AA35" s="6" t="str">
        <f xml:space="preserve"> IF(variables!$F$3=$B35,      IF(N($I35=AA$3)=0,"",$L35),   ""        )</f>
        <v/>
      </c>
      <c r="AB35" s="6" t="str">
        <f xml:space="preserve"> IF(variables!$F$3=$B35,      IF(N($I35=AB$3)=0,"",$L35),   ""        )</f>
        <v/>
      </c>
      <c r="AC35" s="6" t="str">
        <f xml:space="preserve"> IF(variables!$F$3=$B35,      IF(N($I35=AC$3)=0,"",$L35),   ""        )</f>
        <v/>
      </c>
      <c r="AD35" s="6" t="str">
        <f xml:space="preserve"> IF(variables!$F$3=$B35,      IF(N($I35=AD$3)=0,"",$L35),   ""        )</f>
        <v/>
      </c>
      <c r="AE35" s="6" t="str">
        <f xml:space="preserve"> IF(variables!$F$3=$B35,      IF(N($I35=AE$3)=0,"",$L35),   ""        )</f>
        <v/>
      </c>
      <c r="AF35" s="6" t="str">
        <f xml:space="preserve"> IF(variables!$F$3=$B35,      IF(N($I35=AF$3)=0,"",$L35),   ""        )</f>
        <v/>
      </c>
      <c r="AG35" s="6" t="str">
        <f xml:space="preserve"> IF(variables!$F$3=$B35,      IF(N($I35=AG$3)=0,"",$L35),   ""        )</f>
        <v/>
      </c>
      <c r="AH35" s="6" t="str">
        <f xml:space="preserve"> IF(variables!$F$3=$B35,      IF(N($I35=AH$3)=0,"",$L35),   ""        )</f>
        <v/>
      </c>
      <c r="AI35" s="6" t="str">
        <f xml:space="preserve"> IF(variables!$F$3=$B35,      IF(N($I35=AI$3)=0,"",$L35),   ""        )</f>
        <v/>
      </c>
      <c r="AJ35" s="6" t="str">
        <f xml:space="preserve"> IF(variables!$F$3=$B35,      IF(N($I35=AJ$3)=0,"",$L35),   ""        )</f>
        <v/>
      </c>
      <c r="AK35" s="6" t="str">
        <f xml:space="preserve"> IF(variables!$F$3=$B35,      IF(N($I35=AK$3)=0,"",$L35),   ""        )</f>
        <v/>
      </c>
      <c r="AL35" s="6" t="str">
        <f xml:space="preserve"> IF(variables!$F$3=$B35,      IF(N($I35=AL$3)=0,"",$L35),   ""        )</f>
        <v/>
      </c>
      <c r="AM35" s="6" t="str">
        <f xml:space="preserve"> IF(variables!$F$3=$B35,      IF(N($I35=AM$3)=0,"",$L35),   ""        )</f>
        <v/>
      </c>
      <c r="AN35" s="6" t="str">
        <f xml:space="preserve"> IF(variables!$F$3=$B35,      IF(N($I35=AN$3)=0,"",$L35),   ""        )</f>
        <v/>
      </c>
      <c r="AO35" s="6" t="str">
        <f xml:space="preserve"> IF(variables!$F$3=$B35,      IF(N($I35=AO$3)=0,"",$L35),   ""        )</f>
        <v/>
      </c>
      <c r="AP35" s="6" t="str">
        <f xml:space="preserve"> IF(variables!$F$3=$B35,      IF(N($I35=AP$3)=0,"",$L35),   ""        )</f>
        <v/>
      </c>
      <c r="AQ35" s="6" t="str">
        <f xml:space="preserve"> IF(variables!$F$3=$B35,      IF(N($I35=AQ$3)=0,"",$L35),   ""        )</f>
        <v/>
      </c>
      <c r="AR35" s="6" t="str">
        <f xml:space="preserve"> IF(variables!$F$3=$B35,      IF(N($I35=AR$3)=0,"",$L35),   ""        )</f>
        <v/>
      </c>
      <c r="AS35" s="6" t="str">
        <f xml:space="preserve"> IF(variables!$F$3=$B35,      IF(N($I35=AS$3)=0,"",$L35),   ""        )</f>
        <v/>
      </c>
      <c r="AT35" s="6" t="str">
        <f xml:space="preserve"> IF(variables!$F$3=$B35,      IF(N($I35=AT$3)=0,"",$L35),   ""        )</f>
        <v/>
      </c>
      <c r="AU35" s="6" t="str">
        <f xml:space="preserve"> IF(variables!$F$3=$B35,      IF(N($I35=AU$3)=0,"",$L35),   ""        )</f>
        <v/>
      </c>
      <c r="AV35" s="6" t="str">
        <f xml:space="preserve"> IF(variables!$F$3=$B35,      IF(N($I35=AV$3)=0,"",$L35),   ""        )</f>
        <v/>
      </c>
      <c r="AW35" s="6" t="str">
        <f xml:space="preserve"> IF(variables!$F$3=$B35,      IF(N($I35=AW$3)=0,"",$L35),   ""        )</f>
        <v/>
      </c>
      <c r="AX35" s="6" t="str">
        <f xml:space="preserve"> IF(variables!$F$3=$B35,      IF(N($I35=AX$3)=0,"",$L35),   ""        )</f>
        <v/>
      </c>
      <c r="AY35" s="6" t="str">
        <f xml:space="preserve"> IF(variables!$F$3=$B35,      IF(N($I35=AY$3)=0,"",$L35),   ""        )</f>
        <v/>
      </c>
      <c r="AZ35" s="6" t="str">
        <f xml:space="preserve"> IF(variables!$F$3=$B35,      IF(N($I35=AZ$3)=0,"",$L35),   ""        )</f>
        <v/>
      </c>
      <c r="BA35" s="6" t="str">
        <f xml:space="preserve"> IF(variables!$F$3=$B35,      IF(N($I35=BA$3)=0,"",$L35),   ""        )</f>
        <v/>
      </c>
      <c r="BB35" s="6" t="str">
        <f xml:space="preserve"> IF(variables!$F$3=$B35,      IF(N($I35=BB$3)=0,"",$L35),   ""        )</f>
        <v/>
      </c>
      <c r="BC35" s="6" t="str">
        <f xml:space="preserve"> IF(variables!$F$3=$B35,      IF(N($I35=BC$3)=0,"",$L35),   ""        )</f>
        <v/>
      </c>
      <c r="BD35" s="6" t="str">
        <f xml:space="preserve"> IF(variables!$F$3=$B35,      IF(N($I35=BD$3)=0,"",$L35),   ""        )</f>
        <v/>
      </c>
      <c r="BE35" s="6" t="str">
        <f xml:space="preserve"> IF(variables!$F$3=$B35,      IF(N($I35=BE$3)=0,"",$L35),   ""        )</f>
        <v/>
      </c>
      <c r="BF35" s="6" t="str">
        <f xml:space="preserve"> IF(variables!$F$3=$B35,      IF(N($I35=BF$3)=0,"",$L35),   ""        )</f>
        <v/>
      </c>
      <c r="BG35" s="6" t="str">
        <f xml:space="preserve"> IF(variables!$F$3=$B35,      IF(N($I35=BG$3)=0,"",$L35),   ""        )</f>
        <v/>
      </c>
      <c r="BH35" s="6" t="str">
        <f xml:space="preserve"> IF(variables!$F$3=$B35,      IF(N($I35=BH$3)=0,"",$L35),   ""        )</f>
        <v/>
      </c>
      <c r="BI35" s="6" t="str">
        <f xml:space="preserve"> IF(variables!$F$3=$B35,      IF(N($I35=BI$3)=0,"",$L35),   ""        )</f>
        <v/>
      </c>
      <c r="BJ35" s="6" t="str">
        <f xml:space="preserve"> IF(variables!$F$3=$B35,      IF(N($I35=BJ$3)=0,"",$L35),   ""        )</f>
        <v/>
      </c>
      <c r="BK35" s="6" t="str">
        <f xml:space="preserve"> IF(variables!$F$3=$B35,      IF(N($I35=BK$3)=0,"",$L35),   ""        )</f>
        <v/>
      </c>
      <c r="BL35" s="6" t="str">
        <f xml:space="preserve"> IF(variables!$F$3=$B35,      IF(N($I35=BL$3)=0,"",$L35),   ""        )</f>
        <v/>
      </c>
      <c r="BM35" s="6" t="str">
        <f xml:space="preserve"> IF(variables!$F$3=$B35,      IF(N($I35=BM$3)=0,"",$L35),   ""        )</f>
        <v/>
      </c>
      <c r="BN35" s="6" t="str">
        <f xml:space="preserve"> IF(variables!$F$3=$B35,      IF(N($I35=BN$3)=0,"",$L35),   ""        )</f>
        <v/>
      </c>
      <c r="BO35" s="6" t="str">
        <f xml:space="preserve"> IF(variables!$F$3=$B35,      IF(N($I35=BO$3)=0,"",$L35),   ""        )</f>
        <v/>
      </c>
      <c r="BP35" s="6" t="str">
        <f xml:space="preserve"> IF(variables!$F$3=$B35,      IF(N($I35=BP$3)=0,"",$L35),   ""        )</f>
        <v/>
      </c>
      <c r="BQ35" s="6" t="str">
        <f xml:space="preserve"> IF(variables!$F$3=$B35,      IF(N($I35=BQ$3)=0,"",$L35),   ""        )</f>
        <v/>
      </c>
      <c r="BR35" s="6" t="str">
        <f xml:space="preserve"> IF(variables!$F$3=$B35,      IF(N($I35=BR$3)=0,"",$L35),   ""        )</f>
        <v/>
      </c>
      <c r="BS35" s="6" t="str">
        <f xml:space="preserve"> IF(variables!$F$3=$B35,      IF(N($I35=BS$3)=0,"",$L35),   ""        )</f>
        <v/>
      </c>
      <c r="BT35" s="6" t="str">
        <f xml:space="preserve"> IF(variables!$F$3=$B35,      IF(N($I35=BT$3)=0,"",$L35),   ""        )</f>
        <v/>
      </c>
      <c r="BU35" s="6" t="str">
        <f xml:space="preserve"> IF(variables!$F$3=$B35,      IF(N($I35=BU$3)=0,"",$L35),   ""        )</f>
        <v/>
      </c>
      <c r="BV35" s="6" t="str">
        <f xml:space="preserve"> IF(variables!$F$3=$B35,      IF(N($I35=BV$3)=0,"",$L35),   ""        )</f>
        <v/>
      </c>
      <c r="BW35" s="6" t="str">
        <f xml:space="preserve"> IF(variables!$F$3=$B35,      IF(N($I35=BW$3)=0,"",$L35),   ""        )</f>
        <v/>
      </c>
      <c r="BX35" s="6" t="str">
        <f xml:space="preserve"> IF(variables!$F$3=$B35,      IF(N($I35=BX$3)=0,"",$L35),   ""        )</f>
        <v/>
      </c>
      <c r="BY35" s="7" t="str">
        <f t="shared" si="17"/>
        <v/>
      </c>
      <c r="BZ35" s="7">
        <f t="shared" si="13"/>
        <v>6</v>
      </c>
      <c r="CA35" s="7" t="str">
        <f t="shared" si="13"/>
        <v/>
      </c>
      <c r="CB35" s="7" t="str">
        <f t="shared" si="13"/>
        <v/>
      </c>
      <c r="CC35" s="7" t="str">
        <f t="shared" si="13"/>
        <v/>
      </c>
      <c r="CD35" s="7" t="str">
        <f t="shared" si="13"/>
        <v/>
      </c>
      <c r="CE35" s="7" t="str">
        <f t="shared" si="13"/>
        <v/>
      </c>
      <c r="CF35" s="7" t="str">
        <f t="shared" si="13"/>
        <v/>
      </c>
      <c r="CG35" s="7" t="str">
        <f t="shared" si="13"/>
        <v/>
      </c>
      <c r="CH35" s="7" t="str">
        <f t="shared" si="13"/>
        <v/>
      </c>
      <c r="CI35" s="7" t="str">
        <f t="shared" si="13"/>
        <v/>
      </c>
      <c r="CJ35" s="7" t="str">
        <f t="shared" si="13"/>
        <v/>
      </c>
      <c r="CK35" s="50" t="str">
        <f>IF(analyse!$G$18=bdd!$B35,IF(matiere=bdd!$D35,bdd!$G35,""),"")</f>
        <v/>
      </c>
      <c r="CL35" s="50" t="str">
        <f>IF(analyse!$G$18=bdd!$B35,IF(matiere=bdd!$D35,bdd!$G35,""),"")</f>
        <v/>
      </c>
      <c r="CM35" s="50" t="str">
        <f>IF(analyse!$G$18=bdd!$B35,IF(matiere=bdd!$D35,bdd!$G35,""),"")</f>
        <v/>
      </c>
      <c r="CN35" s="50" t="str">
        <f>IF(analyse!$G$18=bdd!$B35,IF(matiere=bdd!$D35,bdd!$G35,""),"")</f>
        <v/>
      </c>
      <c r="CO35" s="50" t="str">
        <f>IF(analyse!$G$18=bdd!$B35,IF(matiere=bdd!$D35,bdd!$G35,""),"")</f>
        <v/>
      </c>
      <c r="CP35" s="50" t="str">
        <f>IF(analyse!$G$18=bdd!$B35,IF(matiere=bdd!$D35,bdd!$G35,""),"")</f>
        <v/>
      </c>
      <c r="CQ35" s="50" t="str">
        <f>IF(analyse!$G$18=bdd!$B35,IF(matiere=bdd!$D35,bdd!$G35,""),"")</f>
        <v/>
      </c>
      <c r="CR35" s="50" t="str">
        <f>IF(analyse!$G$18=bdd!$B35,IF(matiere=bdd!$D35,bdd!$G35,""),"")</f>
        <v/>
      </c>
      <c r="CS35" s="50" t="str">
        <f>IF(analyse!$G$18=bdd!$B35,IF(matiere=bdd!$D35,bdd!$G35,""),"")</f>
        <v/>
      </c>
      <c r="CT35" s="50" t="str">
        <f>IF(analyse!$G$18=bdd!$B35,IF(matiere=bdd!$D35,bdd!$G35,""),"")</f>
        <v/>
      </c>
    </row>
    <row r="36" spans="1:98" ht="13.5" customHeight="1">
      <c r="A36" s="30"/>
      <c r="B36" s="39" t="s">
        <v>36</v>
      </c>
      <c r="C36" s="40">
        <f t="shared" si="8"/>
        <v>41960</v>
      </c>
      <c r="D36" s="41" t="s">
        <v>1</v>
      </c>
      <c r="E36" s="41">
        <v>14</v>
      </c>
      <c r="F36" s="41">
        <v>20</v>
      </c>
      <c r="G36" s="3">
        <f t="shared" si="14"/>
        <v>14</v>
      </c>
      <c r="H36" s="52" t="s">
        <v>12</v>
      </c>
      <c r="I36" s="3">
        <f t="shared" si="15"/>
        <v>47</v>
      </c>
      <c r="J36" s="3" t="str">
        <f>CHOOSE(MONTH(C36),variables!$B$2,variables!$B$3,variables!$B$4,variables!$B$5,variables!$B$6,variables!$B$7,variables!$B$8,variables!$B$9,variables!$B$10,variables!$B$11,variables!$B$12,variables!$B$13)</f>
        <v>novembre</v>
      </c>
      <c r="K36" s="3">
        <f t="shared" si="16"/>
        <v>2014</v>
      </c>
      <c r="L36" s="8">
        <f>IF(variables!$C$2=1,G36,       IF($D36=analyse!$C$3,$G36,"")   )</f>
        <v>14</v>
      </c>
      <c r="M36" s="5" t="str">
        <f xml:space="preserve"> IF(variables!$F$3=$B36,      IF(N($J36=M$3)=0,"",$L36),   ""        )</f>
        <v/>
      </c>
      <c r="N36" s="5" t="str">
        <f xml:space="preserve"> IF(variables!$F$3=$B36,      IF(N($J36=N$3)=0,"",$L36),   ""        )</f>
        <v/>
      </c>
      <c r="O36" s="5" t="str">
        <f xml:space="preserve"> IF(variables!$F$3=$B36,      IF(N($J36=O$3)=0,"",$L36),   ""        )</f>
        <v/>
      </c>
      <c r="P36" s="5" t="str">
        <f xml:space="preserve"> IF(variables!$F$3=$B36,      IF(N($J36=P$3)=0,"",$L36),   ""        )</f>
        <v/>
      </c>
      <c r="Q36" s="5" t="str">
        <f xml:space="preserve"> IF(variables!$F$3=$B36,      IF(N($J36=Q$3)=0,"",$L36),   ""        )</f>
        <v/>
      </c>
      <c r="R36" s="5" t="str">
        <f xml:space="preserve"> IF(variables!$F$3=$B36,      IF(N($J36=R$3)=0,"",$L36),   ""        )</f>
        <v/>
      </c>
      <c r="S36" s="5" t="str">
        <f xml:space="preserve"> IF(variables!$F$3=$B36,      IF(N($J36=S$3)=0,"",$L36),   ""        )</f>
        <v/>
      </c>
      <c r="T36" s="5" t="str">
        <f xml:space="preserve"> IF(variables!$F$3=$B36,      IF(N($J36=T$3)=0,"",$L36),   ""        )</f>
        <v/>
      </c>
      <c r="U36" s="5" t="str">
        <f xml:space="preserve"> IF(variables!$F$3=$B36,      IF(N($J36=U$3)=0,"",$L36),   ""        )</f>
        <v/>
      </c>
      <c r="V36" s="5" t="str">
        <f xml:space="preserve"> IF(variables!$F$3=$B36,      IF(N($J36=V$3)=0,"",$L36),   ""        )</f>
        <v/>
      </c>
      <c r="W36" s="5" t="str">
        <f xml:space="preserve"> IF(variables!$F$3=$B36,      IF(N($J36=W$3)=0,"",$L36),   ""        )</f>
        <v/>
      </c>
      <c r="X36" s="5" t="str">
        <f xml:space="preserve"> IF(variables!$F$3=$B36,      IF(N($J36=X$3)=0,"",$L36),   ""        )</f>
        <v/>
      </c>
      <c r="Y36" s="6" t="str">
        <f xml:space="preserve"> IF(variables!$F$3=$B36,      IF(N($I36=Y$3)=0,"",$L36),   ""        )</f>
        <v/>
      </c>
      <c r="Z36" s="6" t="str">
        <f xml:space="preserve"> IF(variables!$F$3=$B36,      IF(N($I36=Z$3)=0,"",$L36),   ""        )</f>
        <v/>
      </c>
      <c r="AA36" s="6" t="str">
        <f xml:space="preserve"> IF(variables!$F$3=$B36,      IF(N($I36=AA$3)=0,"",$L36),   ""        )</f>
        <v/>
      </c>
      <c r="AB36" s="6" t="str">
        <f xml:space="preserve"> IF(variables!$F$3=$B36,      IF(N($I36=AB$3)=0,"",$L36),   ""        )</f>
        <v/>
      </c>
      <c r="AC36" s="6" t="str">
        <f xml:space="preserve"> IF(variables!$F$3=$B36,      IF(N($I36=AC$3)=0,"",$L36),   ""        )</f>
        <v/>
      </c>
      <c r="AD36" s="6" t="str">
        <f xml:space="preserve"> IF(variables!$F$3=$B36,      IF(N($I36=AD$3)=0,"",$L36),   ""        )</f>
        <v/>
      </c>
      <c r="AE36" s="6" t="str">
        <f xml:space="preserve"> IF(variables!$F$3=$B36,      IF(N($I36=AE$3)=0,"",$L36),   ""        )</f>
        <v/>
      </c>
      <c r="AF36" s="6" t="str">
        <f xml:space="preserve"> IF(variables!$F$3=$B36,      IF(N($I36=AF$3)=0,"",$L36),   ""        )</f>
        <v/>
      </c>
      <c r="AG36" s="6" t="str">
        <f xml:space="preserve"> IF(variables!$F$3=$B36,      IF(N($I36=AG$3)=0,"",$L36),   ""        )</f>
        <v/>
      </c>
      <c r="AH36" s="6" t="str">
        <f xml:space="preserve"> IF(variables!$F$3=$B36,      IF(N($I36=AH$3)=0,"",$L36),   ""        )</f>
        <v/>
      </c>
      <c r="AI36" s="6" t="str">
        <f xml:space="preserve"> IF(variables!$F$3=$B36,      IF(N($I36=AI$3)=0,"",$L36),   ""        )</f>
        <v/>
      </c>
      <c r="AJ36" s="6" t="str">
        <f xml:space="preserve"> IF(variables!$F$3=$B36,      IF(N($I36=AJ$3)=0,"",$L36),   ""        )</f>
        <v/>
      </c>
      <c r="AK36" s="6" t="str">
        <f xml:space="preserve"> IF(variables!$F$3=$B36,      IF(N($I36=AK$3)=0,"",$L36),   ""        )</f>
        <v/>
      </c>
      <c r="AL36" s="6" t="str">
        <f xml:space="preserve"> IF(variables!$F$3=$B36,      IF(N($I36=AL$3)=0,"",$L36),   ""        )</f>
        <v/>
      </c>
      <c r="AM36" s="6" t="str">
        <f xml:space="preserve"> IF(variables!$F$3=$B36,      IF(N($I36=AM$3)=0,"",$L36),   ""        )</f>
        <v/>
      </c>
      <c r="AN36" s="6" t="str">
        <f xml:space="preserve"> IF(variables!$F$3=$B36,      IF(N($I36=AN$3)=0,"",$L36),   ""        )</f>
        <v/>
      </c>
      <c r="AO36" s="6" t="str">
        <f xml:space="preserve"> IF(variables!$F$3=$B36,      IF(N($I36=AO$3)=0,"",$L36),   ""        )</f>
        <v/>
      </c>
      <c r="AP36" s="6" t="str">
        <f xml:space="preserve"> IF(variables!$F$3=$B36,      IF(N($I36=AP$3)=0,"",$L36),   ""        )</f>
        <v/>
      </c>
      <c r="AQ36" s="6" t="str">
        <f xml:space="preserve"> IF(variables!$F$3=$B36,      IF(N($I36=AQ$3)=0,"",$L36),   ""        )</f>
        <v/>
      </c>
      <c r="AR36" s="6" t="str">
        <f xml:space="preserve"> IF(variables!$F$3=$B36,      IF(N($I36=AR$3)=0,"",$L36),   ""        )</f>
        <v/>
      </c>
      <c r="AS36" s="6" t="str">
        <f xml:space="preserve"> IF(variables!$F$3=$B36,      IF(N($I36=AS$3)=0,"",$L36),   ""        )</f>
        <v/>
      </c>
      <c r="AT36" s="6" t="str">
        <f xml:space="preserve"> IF(variables!$F$3=$B36,      IF(N($I36=AT$3)=0,"",$L36),   ""        )</f>
        <v/>
      </c>
      <c r="AU36" s="6" t="str">
        <f xml:space="preserve"> IF(variables!$F$3=$B36,      IF(N($I36=AU$3)=0,"",$L36),   ""        )</f>
        <v/>
      </c>
      <c r="AV36" s="6" t="str">
        <f xml:space="preserve"> IF(variables!$F$3=$B36,      IF(N($I36=AV$3)=0,"",$L36),   ""        )</f>
        <v/>
      </c>
      <c r="AW36" s="6" t="str">
        <f xml:space="preserve"> IF(variables!$F$3=$B36,      IF(N($I36=AW$3)=0,"",$L36),   ""        )</f>
        <v/>
      </c>
      <c r="AX36" s="6" t="str">
        <f xml:space="preserve"> IF(variables!$F$3=$B36,      IF(N($I36=AX$3)=0,"",$L36),   ""        )</f>
        <v/>
      </c>
      <c r="AY36" s="6" t="str">
        <f xml:space="preserve"> IF(variables!$F$3=$B36,      IF(N($I36=AY$3)=0,"",$L36),   ""        )</f>
        <v/>
      </c>
      <c r="AZ36" s="6" t="str">
        <f xml:space="preserve"> IF(variables!$F$3=$B36,      IF(N($I36=AZ$3)=0,"",$L36),   ""        )</f>
        <v/>
      </c>
      <c r="BA36" s="6" t="str">
        <f xml:space="preserve"> IF(variables!$F$3=$B36,      IF(N($I36=BA$3)=0,"",$L36),   ""        )</f>
        <v/>
      </c>
      <c r="BB36" s="6" t="str">
        <f xml:space="preserve"> IF(variables!$F$3=$B36,      IF(N($I36=BB$3)=0,"",$L36),   ""        )</f>
        <v/>
      </c>
      <c r="BC36" s="6" t="str">
        <f xml:space="preserve"> IF(variables!$F$3=$B36,      IF(N($I36=BC$3)=0,"",$L36),   ""        )</f>
        <v/>
      </c>
      <c r="BD36" s="6" t="str">
        <f xml:space="preserve"> IF(variables!$F$3=$B36,      IF(N($I36=BD$3)=0,"",$L36),   ""        )</f>
        <v/>
      </c>
      <c r="BE36" s="6" t="str">
        <f xml:space="preserve"> IF(variables!$F$3=$B36,      IF(N($I36=BE$3)=0,"",$L36),   ""        )</f>
        <v/>
      </c>
      <c r="BF36" s="6" t="str">
        <f xml:space="preserve"> IF(variables!$F$3=$B36,      IF(N($I36=BF$3)=0,"",$L36),   ""        )</f>
        <v/>
      </c>
      <c r="BG36" s="6" t="str">
        <f xml:space="preserve"> IF(variables!$F$3=$B36,      IF(N($I36=BG$3)=0,"",$L36),   ""        )</f>
        <v/>
      </c>
      <c r="BH36" s="6" t="str">
        <f xml:space="preserve"> IF(variables!$F$3=$B36,      IF(N($I36=BH$3)=0,"",$L36),   ""        )</f>
        <v/>
      </c>
      <c r="BI36" s="6" t="str">
        <f xml:space="preserve"> IF(variables!$F$3=$B36,      IF(N($I36=BI$3)=0,"",$L36),   ""        )</f>
        <v/>
      </c>
      <c r="BJ36" s="6" t="str">
        <f xml:space="preserve"> IF(variables!$F$3=$B36,      IF(N($I36=BJ$3)=0,"",$L36),   ""        )</f>
        <v/>
      </c>
      <c r="BK36" s="6" t="str">
        <f xml:space="preserve"> IF(variables!$F$3=$B36,      IF(N($I36=BK$3)=0,"",$L36),   ""        )</f>
        <v/>
      </c>
      <c r="BL36" s="6" t="str">
        <f xml:space="preserve"> IF(variables!$F$3=$B36,      IF(N($I36=BL$3)=0,"",$L36),   ""        )</f>
        <v/>
      </c>
      <c r="BM36" s="6" t="str">
        <f xml:space="preserve"> IF(variables!$F$3=$B36,      IF(N($I36=BM$3)=0,"",$L36),   ""        )</f>
        <v/>
      </c>
      <c r="BN36" s="6" t="str">
        <f xml:space="preserve"> IF(variables!$F$3=$B36,      IF(N($I36=BN$3)=0,"",$L36),   ""        )</f>
        <v/>
      </c>
      <c r="BO36" s="6" t="str">
        <f xml:space="preserve"> IF(variables!$F$3=$B36,      IF(N($I36=BO$3)=0,"",$L36),   ""        )</f>
        <v/>
      </c>
      <c r="BP36" s="6" t="str">
        <f xml:space="preserve"> IF(variables!$F$3=$B36,      IF(N($I36=BP$3)=0,"",$L36),   ""        )</f>
        <v/>
      </c>
      <c r="BQ36" s="6" t="str">
        <f xml:space="preserve"> IF(variables!$F$3=$B36,      IF(N($I36=BQ$3)=0,"",$L36),   ""        )</f>
        <v/>
      </c>
      <c r="BR36" s="6" t="str">
        <f xml:space="preserve"> IF(variables!$F$3=$B36,      IF(N($I36=BR$3)=0,"",$L36),   ""        )</f>
        <v/>
      </c>
      <c r="BS36" s="6" t="str">
        <f xml:space="preserve"> IF(variables!$F$3=$B36,      IF(N($I36=BS$3)=0,"",$L36),   ""        )</f>
        <v/>
      </c>
      <c r="BT36" s="6" t="str">
        <f xml:space="preserve"> IF(variables!$F$3=$B36,      IF(N($I36=BT$3)=0,"",$L36),   ""        )</f>
        <v/>
      </c>
      <c r="BU36" s="6" t="str">
        <f xml:space="preserve"> IF(variables!$F$3=$B36,      IF(N($I36=BU$3)=0,"",$L36),   ""        )</f>
        <v/>
      </c>
      <c r="BV36" s="6" t="str">
        <f xml:space="preserve"> IF(variables!$F$3=$B36,      IF(N($I36=BV$3)=0,"",$L36),   ""        )</f>
        <v/>
      </c>
      <c r="BW36" s="6" t="str">
        <f xml:space="preserve"> IF(variables!$F$3=$B36,      IF(N($I36=BW$3)=0,"",$L36),   ""        )</f>
        <v/>
      </c>
      <c r="BX36" s="6" t="str">
        <f xml:space="preserve"> IF(variables!$F$3=$B36,      IF(N($I36=BX$3)=0,"",$L36),   ""        )</f>
        <v/>
      </c>
      <c r="BY36" s="7" t="str">
        <f t="shared" si="17"/>
        <v/>
      </c>
      <c r="BZ36" s="7">
        <f t="shared" si="17"/>
        <v>14</v>
      </c>
      <c r="CA36" s="7" t="str">
        <f t="shared" si="17"/>
        <v/>
      </c>
      <c r="CB36" s="7" t="str">
        <f t="shared" si="17"/>
        <v/>
      </c>
      <c r="CC36" s="7" t="str">
        <f t="shared" si="17"/>
        <v/>
      </c>
      <c r="CD36" s="7" t="str">
        <f t="shared" si="17"/>
        <v/>
      </c>
      <c r="CE36" s="7" t="str">
        <f t="shared" si="17"/>
        <v/>
      </c>
      <c r="CF36" s="7" t="str">
        <f t="shared" si="17"/>
        <v/>
      </c>
      <c r="CG36" s="7" t="str">
        <f t="shared" si="17"/>
        <v/>
      </c>
      <c r="CH36" s="7" t="str">
        <f t="shared" si="17"/>
        <v/>
      </c>
      <c r="CI36" s="7" t="str">
        <f t="shared" si="17"/>
        <v/>
      </c>
      <c r="CJ36" s="7" t="str">
        <f t="shared" si="17"/>
        <v/>
      </c>
      <c r="CK36" s="50" t="str">
        <f>IF(analyse!$G$18=bdd!$B36,IF(matiere=bdd!$D36,bdd!$G36,""),"")</f>
        <v/>
      </c>
      <c r="CL36" s="50" t="str">
        <f>IF(analyse!$G$18=bdd!$B36,IF(matiere=bdd!$D36,bdd!$G36,""),"")</f>
        <v/>
      </c>
      <c r="CM36" s="50" t="str">
        <f>IF(analyse!$G$18=bdd!$B36,IF(matiere=bdd!$D36,bdd!$G36,""),"")</f>
        <v/>
      </c>
      <c r="CN36" s="50" t="str">
        <f>IF(analyse!$G$18=bdd!$B36,IF(matiere=bdd!$D36,bdd!$G36,""),"")</f>
        <v/>
      </c>
      <c r="CO36" s="50" t="str">
        <f>IF(analyse!$G$18=bdd!$B36,IF(matiere=bdd!$D36,bdd!$G36,""),"")</f>
        <v/>
      </c>
      <c r="CP36" s="50" t="str">
        <f>IF(analyse!$G$18=bdd!$B36,IF(matiere=bdd!$D36,bdd!$G36,""),"")</f>
        <v/>
      </c>
      <c r="CQ36" s="50" t="str">
        <f>IF(analyse!$G$18=bdd!$B36,IF(matiere=bdd!$D36,bdd!$G36,""),"")</f>
        <v/>
      </c>
      <c r="CR36" s="50" t="str">
        <f>IF(analyse!$G$18=bdd!$B36,IF(matiere=bdd!$D36,bdd!$G36,""),"")</f>
        <v/>
      </c>
      <c r="CS36" s="50" t="str">
        <f>IF(analyse!$G$18=bdd!$B36,IF(matiere=bdd!$D36,bdd!$G36,""),"")</f>
        <v/>
      </c>
      <c r="CT36" s="50" t="str">
        <f>IF(analyse!$G$18=bdd!$B36,IF(matiere=bdd!$D36,bdd!$G36,""),"")</f>
        <v/>
      </c>
    </row>
    <row r="37" spans="1:98" ht="13.5" customHeight="1">
      <c r="A37" s="30"/>
      <c r="B37" s="39" t="s">
        <v>36</v>
      </c>
      <c r="C37" s="40">
        <f t="shared" si="8"/>
        <v>41970</v>
      </c>
      <c r="D37" s="41" t="s">
        <v>6</v>
      </c>
      <c r="E37" s="41">
        <v>19</v>
      </c>
      <c r="F37" s="41">
        <v>20</v>
      </c>
      <c r="G37" s="3">
        <f t="shared" si="14"/>
        <v>19</v>
      </c>
      <c r="H37" s="52" t="s">
        <v>12</v>
      </c>
      <c r="I37" s="3">
        <f t="shared" si="15"/>
        <v>48</v>
      </c>
      <c r="J37" s="3" t="str">
        <f>CHOOSE(MONTH(C37),variables!$B$2,variables!$B$3,variables!$B$4,variables!$B$5,variables!$B$6,variables!$B$7,variables!$B$8,variables!$B$9,variables!$B$10,variables!$B$11,variables!$B$12,variables!$B$13)</f>
        <v>novembre</v>
      </c>
      <c r="K37" s="3">
        <f t="shared" si="16"/>
        <v>2014</v>
      </c>
      <c r="L37" s="8">
        <f>IF(variables!$C$2=1,G37,       IF($D37=analyse!$C$3,$G37,"")   )</f>
        <v>19</v>
      </c>
      <c r="M37" s="5" t="str">
        <f xml:space="preserve"> IF(variables!$F$3=$B37,      IF(N($J37=M$3)=0,"",$L37),   ""        )</f>
        <v/>
      </c>
      <c r="N37" s="5" t="str">
        <f xml:space="preserve"> IF(variables!$F$3=$B37,      IF(N($J37=N$3)=0,"",$L37),   ""        )</f>
        <v/>
      </c>
      <c r="O37" s="5" t="str">
        <f xml:space="preserve"> IF(variables!$F$3=$B37,      IF(N($J37=O$3)=0,"",$L37),   ""        )</f>
        <v/>
      </c>
      <c r="P37" s="5" t="str">
        <f xml:space="preserve"> IF(variables!$F$3=$B37,      IF(N($J37=P$3)=0,"",$L37),   ""        )</f>
        <v/>
      </c>
      <c r="Q37" s="5" t="str">
        <f xml:space="preserve"> IF(variables!$F$3=$B37,      IF(N($J37=Q$3)=0,"",$L37),   ""        )</f>
        <v/>
      </c>
      <c r="R37" s="5" t="str">
        <f xml:space="preserve"> IF(variables!$F$3=$B37,      IF(N($J37=R$3)=0,"",$L37),   ""        )</f>
        <v/>
      </c>
      <c r="S37" s="5" t="str">
        <f xml:space="preserve"> IF(variables!$F$3=$B37,      IF(N($J37=S$3)=0,"",$L37),   ""        )</f>
        <v/>
      </c>
      <c r="T37" s="5" t="str">
        <f xml:space="preserve"> IF(variables!$F$3=$B37,      IF(N($J37=T$3)=0,"",$L37),   ""        )</f>
        <v/>
      </c>
      <c r="U37" s="5" t="str">
        <f xml:space="preserve"> IF(variables!$F$3=$B37,      IF(N($J37=U$3)=0,"",$L37),   ""        )</f>
        <v/>
      </c>
      <c r="V37" s="5" t="str">
        <f xml:space="preserve"> IF(variables!$F$3=$B37,      IF(N($J37=V$3)=0,"",$L37),   ""        )</f>
        <v/>
      </c>
      <c r="W37" s="5" t="str">
        <f xml:space="preserve"> IF(variables!$F$3=$B37,      IF(N($J37=W$3)=0,"",$L37),   ""        )</f>
        <v/>
      </c>
      <c r="X37" s="5" t="str">
        <f xml:space="preserve"> IF(variables!$F$3=$B37,      IF(N($J37=X$3)=0,"",$L37),   ""        )</f>
        <v/>
      </c>
      <c r="Y37" s="6" t="str">
        <f xml:space="preserve"> IF(variables!$F$3=$B37,      IF(N($I37=Y$3)=0,"",$L37),   ""        )</f>
        <v/>
      </c>
      <c r="Z37" s="6" t="str">
        <f xml:space="preserve"> IF(variables!$F$3=$B37,      IF(N($I37=Z$3)=0,"",$L37),   ""        )</f>
        <v/>
      </c>
      <c r="AA37" s="6" t="str">
        <f xml:space="preserve"> IF(variables!$F$3=$B37,      IF(N($I37=AA$3)=0,"",$L37),   ""        )</f>
        <v/>
      </c>
      <c r="AB37" s="6" t="str">
        <f xml:space="preserve"> IF(variables!$F$3=$B37,      IF(N($I37=AB$3)=0,"",$L37),   ""        )</f>
        <v/>
      </c>
      <c r="AC37" s="6" t="str">
        <f xml:space="preserve"> IF(variables!$F$3=$B37,      IF(N($I37=AC$3)=0,"",$L37),   ""        )</f>
        <v/>
      </c>
      <c r="AD37" s="6" t="str">
        <f xml:space="preserve"> IF(variables!$F$3=$B37,      IF(N($I37=AD$3)=0,"",$L37),   ""        )</f>
        <v/>
      </c>
      <c r="AE37" s="6" t="str">
        <f xml:space="preserve"> IF(variables!$F$3=$B37,      IF(N($I37=AE$3)=0,"",$L37),   ""        )</f>
        <v/>
      </c>
      <c r="AF37" s="6" t="str">
        <f xml:space="preserve"> IF(variables!$F$3=$B37,      IF(N($I37=AF$3)=0,"",$L37),   ""        )</f>
        <v/>
      </c>
      <c r="AG37" s="6" t="str">
        <f xml:space="preserve"> IF(variables!$F$3=$B37,      IF(N($I37=AG$3)=0,"",$L37),   ""        )</f>
        <v/>
      </c>
      <c r="AH37" s="6" t="str">
        <f xml:space="preserve"> IF(variables!$F$3=$B37,      IF(N($I37=AH$3)=0,"",$L37),   ""        )</f>
        <v/>
      </c>
      <c r="AI37" s="6" t="str">
        <f xml:space="preserve"> IF(variables!$F$3=$B37,      IF(N($I37=AI$3)=0,"",$L37),   ""        )</f>
        <v/>
      </c>
      <c r="AJ37" s="6" t="str">
        <f xml:space="preserve"> IF(variables!$F$3=$B37,      IF(N($I37=AJ$3)=0,"",$L37),   ""        )</f>
        <v/>
      </c>
      <c r="AK37" s="6" t="str">
        <f xml:space="preserve"> IF(variables!$F$3=$B37,      IF(N($I37=AK$3)=0,"",$L37),   ""        )</f>
        <v/>
      </c>
      <c r="AL37" s="6" t="str">
        <f xml:space="preserve"> IF(variables!$F$3=$B37,      IF(N($I37=AL$3)=0,"",$L37),   ""        )</f>
        <v/>
      </c>
      <c r="AM37" s="6" t="str">
        <f xml:space="preserve"> IF(variables!$F$3=$B37,      IF(N($I37=AM$3)=0,"",$L37),   ""        )</f>
        <v/>
      </c>
      <c r="AN37" s="6" t="str">
        <f xml:space="preserve"> IF(variables!$F$3=$B37,      IF(N($I37=AN$3)=0,"",$L37),   ""        )</f>
        <v/>
      </c>
      <c r="AO37" s="6" t="str">
        <f xml:space="preserve"> IF(variables!$F$3=$B37,      IF(N($I37=AO$3)=0,"",$L37),   ""        )</f>
        <v/>
      </c>
      <c r="AP37" s="6" t="str">
        <f xml:space="preserve"> IF(variables!$F$3=$B37,      IF(N($I37=AP$3)=0,"",$L37),   ""        )</f>
        <v/>
      </c>
      <c r="AQ37" s="6" t="str">
        <f xml:space="preserve"> IF(variables!$F$3=$B37,      IF(N($I37=AQ$3)=0,"",$L37),   ""        )</f>
        <v/>
      </c>
      <c r="AR37" s="6" t="str">
        <f xml:space="preserve"> IF(variables!$F$3=$B37,      IF(N($I37=AR$3)=0,"",$L37),   ""        )</f>
        <v/>
      </c>
      <c r="AS37" s="6" t="str">
        <f xml:space="preserve"> IF(variables!$F$3=$B37,      IF(N($I37=AS$3)=0,"",$L37),   ""        )</f>
        <v/>
      </c>
      <c r="AT37" s="6" t="str">
        <f xml:space="preserve"> IF(variables!$F$3=$B37,      IF(N($I37=AT$3)=0,"",$L37),   ""        )</f>
        <v/>
      </c>
      <c r="AU37" s="6" t="str">
        <f xml:space="preserve"> IF(variables!$F$3=$B37,      IF(N($I37=AU$3)=0,"",$L37),   ""        )</f>
        <v/>
      </c>
      <c r="AV37" s="6" t="str">
        <f xml:space="preserve"> IF(variables!$F$3=$B37,      IF(N($I37=AV$3)=0,"",$L37),   ""        )</f>
        <v/>
      </c>
      <c r="AW37" s="6" t="str">
        <f xml:space="preserve"> IF(variables!$F$3=$B37,      IF(N($I37=AW$3)=0,"",$L37),   ""        )</f>
        <v/>
      </c>
      <c r="AX37" s="6" t="str">
        <f xml:space="preserve"> IF(variables!$F$3=$B37,      IF(N($I37=AX$3)=0,"",$L37),   ""        )</f>
        <v/>
      </c>
      <c r="AY37" s="6" t="str">
        <f xml:space="preserve"> IF(variables!$F$3=$B37,      IF(N($I37=AY$3)=0,"",$L37),   ""        )</f>
        <v/>
      </c>
      <c r="AZ37" s="6" t="str">
        <f xml:space="preserve"> IF(variables!$F$3=$B37,      IF(N($I37=AZ$3)=0,"",$L37),   ""        )</f>
        <v/>
      </c>
      <c r="BA37" s="6" t="str">
        <f xml:space="preserve"> IF(variables!$F$3=$B37,      IF(N($I37=BA$3)=0,"",$L37),   ""        )</f>
        <v/>
      </c>
      <c r="BB37" s="6" t="str">
        <f xml:space="preserve"> IF(variables!$F$3=$B37,      IF(N($I37=BB$3)=0,"",$L37),   ""        )</f>
        <v/>
      </c>
      <c r="BC37" s="6" t="str">
        <f xml:space="preserve"> IF(variables!$F$3=$B37,      IF(N($I37=BC$3)=0,"",$L37),   ""        )</f>
        <v/>
      </c>
      <c r="BD37" s="6" t="str">
        <f xml:space="preserve"> IF(variables!$F$3=$B37,      IF(N($I37=BD$3)=0,"",$L37),   ""        )</f>
        <v/>
      </c>
      <c r="BE37" s="6" t="str">
        <f xml:space="preserve"> IF(variables!$F$3=$B37,      IF(N($I37=BE$3)=0,"",$L37),   ""        )</f>
        <v/>
      </c>
      <c r="BF37" s="6" t="str">
        <f xml:space="preserve"> IF(variables!$F$3=$B37,      IF(N($I37=BF$3)=0,"",$L37),   ""        )</f>
        <v/>
      </c>
      <c r="BG37" s="6" t="str">
        <f xml:space="preserve"> IF(variables!$F$3=$B37,      IF(N($I37=BG$3)=0,"",$L37),   ""        )</f>
        <v/>
      </c>
      <c r="BH37" s="6" t="str">
        <f xml:space="preserve"> IF(variables!$F$3=$B37,      IF(N($I37=BH$3)=0,"",$L37),   ""        )</f>
        <v/>
      </c>
      <c r="BI37" s="6" t="str">
        <f xml:space="preserve"> IF(variables!$F$3=$B37,      IF(N($I37=BI$3)=0,"",$L37),   ""        )</f>
        <v/>
      </c>
      <c r="BJ37" s="6" t="str">
        <f xml:space="preserve"> IF(variables!$F$3=$B37,      IF(N($I37=BJ$3)=0,"",$L37),   ""        )</f>
        <v/>
      </c>
      <c r="BK37" s="6" t="str">
        <f xml:space="preserve"> IF(variables!$F$3=$B37,      IF(N($I37=BK$3)=0,"",$L37),   ""        )</f>
        <v/>
      </c>
      <c r="BL37" s="6" t="str">
        <f xml:space="preserve"> IF(variables!$F$3=$B37,      IF(N($I37=BL$3)=0,"",$L37),   ""        )</f>
        <v/>
      </c>
      <c r="BM37" s="6" t="str">
        <f xml:space="preserve"> IF(variables!$F$3=$B37,      IF(N($I37=BM$3)=0,"",$L37),   ""        )</f>
        <v/>
      </c>
      <c r="BN37" s="6" t="str">
        <f xml:space="preserve"> IF(variables!$F$3=$B37,      IF(N($I37=BN$3)=0,"",$L37),   ""        )</f>
        <v/>
      </c>
      <c r="BO37" s="6" t="str">
        <f xml:space="preserve"> IF(variables!$F$3=$B37,      IF(N($I37=BO$3)=0,"",$L37),   ""        )</f>
        <v/>
      </c>
      <c r="BP37" s="6" t="str">
        <f xml:space="preserve"> IF(variables!$F$3=$B37,      IF(N($I37=BP$3)=0,"",$L37),   ""        )</f>
        <v/>
      </c>
      <c r="BQ37" s="6" t="str">
        <f xml:space="preserve"> IF(variables!$F$3=$B37,      IF(N($I37=BQ$3)=0,"",$L37),   ""        )</f>
        <v/>
      </c>
      <c r="BR37" s="6" t="str">
        <f xml:space="preserve"> IF(variables!$F$3=$B37,      IF(N($I37=BR$3)=0,"",$L37),   ""        )</f>
        <v/>
      </c>
      <c r="BS37" s="6" t="str">
        <f xml:space="preserve"> IF(variables!$F$3=$B37,      IF(N($I37=BS$3)=0,"",$L37),   ""        )</f>
        <v/>
      </c>
      <c r="BT37" s="6" t="str">
        <f xml:space="preserve"> IF(variables!$F$3=$B37,      IF(N($I37=BT$3)=0,"",$L37),   ""        )</f>
        <v/>
      </c>
      <c r="BU37" s="6" t="str">
        <f xml:space="preserve"> IF(variables!$F$3=$B37,      IF(N($I37=BU$3)=0,"",$L37),   ""        )</f>
        <v/>
      </c>
      <c r="BV37" s="6" t="str">
        <f xml:space="preserve"> IF(variables!$F$3=$B37,      IF(N($I37=BV$3)=0,"",$L37),   ""        )</f>
        <v/>
      </c>
      <c r="BW37" s="6" t="str">
        <f xml:space="preserve"> IF(variables!$F$3=$B37,      IF(N($I37=BW$3)=0,"",$L37),   ""        )</f>
        <v/>
      </c>
      <c r="BX37" s="6" t="str">
        <f xml:space="preserve"> IF(variables!$F$3=$B37,      IF(N($I37=BX$3)=0,"",$L37),   ""        )</f>
        <v/>
      </c>
      <c r="BY37" s="7" t="str">
        <f t="shared" si="17"/>
        <v/>
      </c>
      <c r="BZ37" s="7">
        <f t="shared" si="17"/>
        <v>19</v>
      </c>
      <c r="CA37" s="7" t="str">
        <f t="shared" si="17"/>
        <v/>
      </c>
      <c r="CB37" s="7" t="str">
        <f t="shared" si="17"/>
        <v/>
      </c>
      <c r="CC37" s="7" t="str">
        <f t="shared" si="17"/>
        <v/>
      </c>
      <c r="CD37" s="7" t="str">
        <f t="shared" si="17"/>
        <v/>
      </c>
      <c r="CE37" s="7" t="str">
        <f t="shared" si="17"/>
        <v/>
      </c>
      <c r="CF37" s="7" t="str">
        <f t="shared" si="17"/>
        <v/>
      </c>
      <c r="CG37" s="7" t="str">
        <f t="shared" si="17"/>
        <v/>
      </c>
      <c r="CH37" s="7" t="str">
        <f t="shared" si="17"/>
        <v/>
      </c>
      <c r="CI37" s="7" t="str">
        <f t="shared" si="17"/>
        <v/>
      </c>
      <c r="CJ37" s="7" t="str">
        <f t="shared" si="17"/>
        <v/>
      </c>
      <c r="CK37" s="50" t="str">
        <f>IF(analyse!$G$18=bdd!$B37,IF(matiere=bdd!$D37,bdd!$G37,""),"")</f>
        <v/>
      </c>
      <c r="CL37" s="50" t="str">
        <f>IF(analyse!$G$18=bdd!$B37,IF(matiere=bdd!$D37,bdd!$G37,""),"")</f>
        <v/>
      </c>
      <c r="CM37" s="50" t="str">
        <f>IF(analyse!$G$18=bdd!$B37,IF(matiere=bdd!$D37,bdd!$G37,""),"")</f>
        <v/>
      </c>
      <c r="CN37" s="50" t="str">
        <f>IF(analyse!$G$18=bdd!$B37,IF(matiere=bdd!$D37,bdd!$G37,""),"")</f>
        <v/>
      </c>
      <c r="CO37" s="50" t="str">
        <f>IF(analyse!$G$18=bdd!$B37,IF(matiere=bdd!$D37,bdd!$G37,""),"")</f>
        <v/>
      </c>
      <c r="CP37" s="50" t="str">
        <f>IF(analyse!$G$18=bdd!$B37,IF(matiere=bdd!$D37,bdd!$G37,""),"")</f>
        <v/>
      </c>
      <c r="CQ37" s="50" t="str">
        <f>IF(analyse!$G$18=bdd!$B37,IF(matiere=bdd!$D37,bdd!$G37,""),"")</f>
        <v/>
      </c>
      <c r="CR37" s="50" t="str">
        <f>IF(analyse!$G$18=bdd!$B37,IF(matiere=bdd!$D37,bdd!$G37,""),"")</f>
        <v/>
      </c>
      <c r="CS37" s="50" t="str">
        <f>IF(analyse!$G$18=bdd!$B37,IF(matiere=bdd!$D37,bdd!$G37,""),"")</f>
        <v/>
      </c>
      <c r="CT37" s="50" t="str">
        <f>IF(analyse!$G$18=bdd!$B37,IF(matiere=bdd!$D37,bdd!$G37,""),"")</f>
        <v/>
      </c>
    </row>
    <row r="38" spans="1:98" ht="13.5" customHeight="1">
      <c r="A38" s="30"/>
      <c r="B38" s="39" t="s">
        <v>36</v>
      </c>
      <c r="C38" s="40">
        <f t="shared" si="8"/>
        <v>41980</v>
      </c>
      <c r="D38" s="41" t="s">
        <v>77</v>
      </c>
      <c r="E38" s="41">
        <v>4</v>
      </c>
      <c r="F38" s="41">
        <v>20</v>
      </c>
      <c r="G38" s="3">
        <f t="shared" si="14"/>
        <v>4</v>
      </c>
      <c r="H38" s="52" t="s">
        <v>12</v>
      </c>
      <c r="I38" s="3">
        <f t="shared" si="15"/>
        <v>50</v>
      </c>
      <c r="J38" s="3" t="str">
        <f>CHOOSE(MONTH(C38),variables!$B$2,variables!$B$3,variables!$B$4,variables!$B$5,variables!$B$6,variables!$B$7,variables!$B$8,variables!$B$9,variables!$B$10,variables!$B$11,variables!$B$12,variables!$B$13)</f>
        <v>décembre</v>
      </c>
      <c r="K38" s="3">
        <f t="shared" si="16"/>
        <v>2014</v>
      </c>
      <c r="L38" s="8">
        <f>IF(variables!$C$2=1,G38,       IF($D38=analyse!$C$3,$G38,"")   )</f>
        <v>4</v>
      </c>
      <c r="M38" s="5" t="str">
        <f xml:space="preserve"> IF(variables!$F$3=$B38,      IF(N($J38=M$3)=0,"",$L38),   ""        )</f>
        <v/>
      </c>
      <c r="N38" s="5" t="str">
        <f xml:space="preserve"> IF(variables!$F$3=$B38,      IF(N($J38=N$3)=0,"",$L38),   ""        )</f>
        <v/>
      </c>
      <c r="O38" s="5" t="str">
        <f xml:space="preserve"> IF(variables!$F$3=$B38,      IF(N($J38=O$3)=0,"",$L38),   ""        )</f>
        <v/>
      </c>
      <c r="P38" s="5" t="str">
        <f xml:space="preserve"> IF(variables!$F$3=$B38,      IF(N($J38=P$3)=0,"",$L38),   ""        )</f>
        <v/>
      </c>
      <c r="Q38" s="5" t="str">
        <f xml:space="preserve"> IF(variables!$F$3=$B38,      IF(N($J38=Q$3)=0,"",$L38),   ""        )</f>
        <v/>
      </c>
      <c r="R38" s="5" t="str">
        <f xml:space="preserve"> IF(variables!$F$3=$B38,      IF(N($J38=R$3)=0,"",$L38),   ""        )</f>
        <v/>
      </c>
      <c r="S38" s="5" t="str">
        <f xml:space="preserve"> IF(variables!$F$3=$B38,      IF(N($J38=S$3)=0,"",$L38),   ""        )</f>
        <v/>
      </c>
      <c r="T38" s="5" t="str">
        <f xml:space="preserve"> IF(variables!$F$3=$B38,      IF(N($J38=T$3)=0,"",$L38),   ""        )</f>
        <v/>
      </c>
      <c r="U38" s="5" t="str">
        <f xml:space="preserve"> IF(variables!$F$3=$B38,      IF(N($J38=U$3)=0,"",$L38),   ""        )</f>
        <v/>
      </c>
      <c r="V38" s="5" t="str">
        <f xml:space="preserve"> IF(variables!$F$3=$B38,      IF(N($J38=V$3)=0,"",$L38),   ""        )</f>
        <v/>
      </c>
      <c r="W38" s="5" t="str">
        <f xml:space="preserve"> IF(variables!$F$3=$B38,      IF(N($J38=W$3)=0,"",$L38),   ""        )</f>
        <v/>
      </c>
      <c r="X38" s="5" t="str">
        <f xml:space="preserve"> IF(variables!$F$3=$B38,      IF(N($J38=X$3)=0,"",$L38),   ""        )</f>
        <v/>
      </c>
      <c r="Y38" s="6" t="str">
        <f xml:space="preserve"> IF(variables!$F$3=$B38,      IF(N($I38=Y$3)=0,"",$L38),   ""        )</f>
        <v/>
      </c>
      <c r="Z38" s="6" t="str">
        <f xml:space="preserve"> IF(variables!$F$3=$B38,      IF(N($I38=Z$3)=0,"",$L38),   ""        )</f>
        <v/>
      </c>
      <c r="AA38" s="6" t="str">
        <f xml:space="preserve"> IF(variables!$F$3=$B38,      IF(N($I38=AA$3)=0,"",$L38),   ""        )</f>
        <v/>
      </c>
      <c r="AB38" s="6" t="str">
        <f xml:space="preserve"> IF(variables!$F$3=$B38,      IF(N($I38=AB$3)=0,"",$L38),   ""        )</f>
        <v/>
      </c>
      <c r="AC38" s="6" t="str">
        <f xml:space="preserve"> IF(variables!$F$3=$B38,      IF(N($I38=AC$3)=0,"",$L38),   ""        )</f>
        <v/>
      </c>
      <c r="AD38" s="6" t="str">
        <f xml:space="preserve"> IF(variables!$F$3=$B38,      IF(N($I38=AD$3)=0,"",$L38),   ""        )</f>
        <v/>
      </c>
      <c r="AE38" s="6" t="str">
        <f xml:space="preserve"> IF(variables!$F$3=$B38,      IF(N($I38=AE$3)=0,"",$L38),   ""        )</f>
        <v/>
      </c>
      <c r="AF38" s="6" t="str">
        <f xml:space="preserve"> IF(variables!$F$3=$B38,      IF(N($I38=AF$3)=0,"",$L38),   ""        )</f>
        <v/>
      </c>
      <c r="AG38" s="6" t="str">
        <f xml:space="preserve"> IF(variables!$F$3=$B38,      IF(N($I38=AG$3)=0,"",$L38),   ""        )</f>
        <v/>
      </c>
      <c r="AH38" s="6" t="str">
        <f xml:space="preserve"> IF(variables!$F$3=$B38,      IF(N($I38=AH$3)=0,"",$L38),   ""        )</f>
        <v/>
      </c>
      <c r="AI38" s="6" t="str">
        <f xml:space="preserve"> IF(variables!$F$3=$B38,      IF(N($I38=AI$3)=0,"",$L38),   ""        )</f>
        <v/>
      </c>
      <c r="AJ38" s="6" t="str">
        <f xml:space="preserve"> IF(variables!$F$3=$B38,      IF(N($I38=AJ$3)=0,"",$L38),   ""        )</f>
        <v/>
      </c>
      <c r="AK38" s="6" t="str">
        <f xml:space="preserve"> IF(variables!$F$3=$B38,      IF(N($I38=AK$3)=0,"",$L38),   ""        )</f>
        <v/>
      </c>
      <c r="AL38" s="6" t="str">
        <f xml:space="preserve"> IF(variables!$F$3=$B38,      IF(N($I38=AL$3)=0,"",$L38),   ""        )</f>
        <v/>
      </c>
      <c r="AM38" s="6" t="str">
        <f xml:space="preserve"> IF(variables!$F$3=$B38,      IF(N($I38=AM$3)=0,"",$L38),   ""        )</f>
        <v/>
      </c>
      <c r="AN38" s="6" t="str">
        <f xml:space="preserve"> IF(variables!$F$3=$B38,      IF(N($I38=AN$3)=0,"",$L38),   ""        )</f>
        <v/>
      </c>
      <c r="AO38" s="6" t="str">
        <f xml:space="preserve"> IF(variables!$F$3=$B38,      IF(N($I38=AO$3)=0,"",$L38),   ""        )</f>
        <v/>
      </c>
      <c r="AP38" s="6" t="str">
        <f xml:space="preserve"> IF(variables!$F$3=$B38,      IF(N($I38=AP$3)=0,"",$L38),   ""        )</f>
        <v/>
      </c>
      <c r="AQ38" s="6" t="str">
        <f xml:space="preserve"> IF(variables!$F$3=$B38,      IF(N($I38=AQ$3)=0,"",$L38),   ""        )</f>
        <v/>
      </c>
      <c r="AR38" s="6" t="str">
        <f xml:space="preserve"> IF(variables!$F$3=$B38,      IF(N($I38=AR$3)=0,"",$L38),   ""        )</f>
        <v/>
      </c>
      <c r="AS38" s="6" t="str">
        <f xml:space="preserve"> IF(variables!$F$3=$B38,      IF(N($I38=AS$3)=0,"",$L38),   ""        )</f>
        <v/>
      </c>
      <c r="AT38" s="6" t="str">
        <f xml:space="preserve"> IF(variables!$F$3=$B38,      IF(N($I38=AT$3)=0,"",$L38),   ""        )</f>
        <v/>
      </c>
      <c r="AU38" s="6" t="str">
        <f xml:space="preserve"> IF(variables!$F$3=$B38,      IF(N($I38=AU$3)=0,"",$L38),   ""        )</f>
        <v/>
      </c>
      <c r="AV38" s="6" t="str">
        <f xml:space="preserve"> IF(variables!$F$3=$B38,      IF(N($I38=AV$3)=0,"",$L38),   ""        )</f>
        <v/>
      </c>
      <c r="AW38" s="6" t="str">
        <f xml:space="preserve"> IF(variables!$F$3=$B38,      IF(N($I38=AW$3)=0,"",$L38),   ""        )</f>
        <v/>
      </c>
      <c r="AX38" s="6" t="str">
        <f xml:space="preserve"> IF(variables!$F$3=$B38,      IF(N($I38=AX$3)=0,"",$L38),   ""        )</f>
        <v/>
      </c>
      <c r="AY38" s="6" t="str">
        <f xml:space="preserve"> IF(variables!$F$3=$B38,      IF(N($I38=AY$3)=0,"",$L38),   ""        )</f>
        <v/>
      </c>
      <c r="AZ38" s="6" t="str">
        <f xml:space="preserve"> IF(variables!$F$3=$B38,      IF(N($I38=AZ$3)=0,"",$L38),   ""        )</f>
        <v/>
      </c>
      <c r="BA38" s="6" t="str">
        <f xml:space="preserve"> IF(variables!$F$3=$B38,      IF(N($I38=BA$3)=0,"",$L38),   ""        )</f>
        <v/>
      </c>
      <c r="BB38" s="6" t="str">
        <f xml:space="preserve"> IF(variables!$F$3=$B38,      IF(N($I38=BB$3)=0,"",$L38),   ""        )</f>
        <v/>
      </c>
      <c r="BC38" s="6" t="str">
        <f xml:space="preserve"> IF(variables!$F$3=$B38,      IF(N($I38=BC$3)=0,"",$L38),   ""        )</f>
        <v/>
      </c>
      <c r="BD38" s="6" t="str">
        <f xml:space="preserve"> IF(variables!$F$3=$B38,      IF(N($I38=BD$3)=0,"",$L38),   ""        )</f>
        <v/>
      </c>
      <c r="BE38" s="6" t="str">
        <f xml:space="preserve"> IF(variables!$F$3=$B38,      IF(N($I38=BE$3)=0,"",$L38),   ""        )</f>
        <v/>
      </c>
      <c r="BF38" s="6" t="str">
        <f xml:space="preserve"> IF(variables!$F$3=$B38,      IF(N($I38=BF$3)=0,"",$L38),   ""        )</f>
        <v/>
      </c>
      <c r="BG38" s="6" t="str">
        <f xml:space="preserve"> IF(variables!$F$3=$B38,      IF(N($I38=BG$3)=0,"",$L38),   ""        )</f>
        <v/>
      </c>
      <c r="BH38" s="6" t="str">
        <f xml:space="preserve"> IF(variables!$F$3=$B38,      IF(N($I38=BH$3)=0,"",$L38),   ""        )</f>
        <v/>
      </c>
      <c r="BI38" s="6" t="str">
        <f xml:space="preserve"> IF(variables!$F$3=$B38,      IF(N($I38=BI$3)=0,"",$L38),   ""        )</f>
        <v/>
      </c>
      <c r="BJ38" s="6" t="str">
        <f xml:space="preserve"> IF(variables!$F$3=$B38,      IF(N($I38=BJ$3)=0,"",$L38),   ""        )</f>
        <v/>
      </c>
      <c r="BK38" s="6" t="str">
        <f xml:space="preserve"> IF(variables!$F$3=$B38,      IF(N($I38=BK$3)=0,"",$L38),   ""        )</f>
        <v/>
      </c>
      <c r="BL38" s="6" t="str">
        <f xml:space="preserve"> IF(variables!$F$3=$B38,      IF(N($I38=BL$3)=0,"",$L38),   ""        )</f>
        <v/>
      </c>
      <c r="BM38" s="6" t="str">
        <f xml:space="preserve"> IF(variables!$F$3=$B38,      IF(N($I38=BM$3)=0,"",$L38),   ""        )</f>
        <v/>
      </c>
      <c r="BN38" s="6" t="str">
        <f xml:space="preserve"> IF(variables!$F$3=$B38,      IF(N($I38=BN$3)=0,"",$L38),   ""        )</f>
        <v/>
      </c>
      <c r="BO38" s="6" t="str">
        <f xml:space="preserve"> IF(variables!$F$3=$B38,      IF(N($I38=BO$3)=0,"",$L38),   ""        )</f>
        <v/>
      </c>
      <c r="BP38" s="6" t="str">
        <f xml:space="preserve"> IF(variables!$F$3=$B38,      IF(N($I38=BP$3)=0,"",$L38),   ""        )</f>
        <v/>
      </c>
      <c r="BQ38" s="6" t="str">
        <f xml:space="preserve"> IF(variables!$F$3=$B38,      IF(N($I38=BQ$3)=0,"",$L38),   ""        )</f>
        <v/>
      </c>
      <c r="BR38" s="6" t="str">
        <f xml:space="preserve"> IF(variables!$F$3=$B38,      IF(N($I38=BR$3)=0,"",$L38),   ""        )</f>
        <v/>
      </c>
      <c r="BS38" s="6" t="str">
        <f xml:space="preserve"> IF(variables!$F$3=$B38,      IF(N($I38=BS$3)=0,"",$L38),   ""        )</f>
        <v/>
      </c>
      <c r="BT38" s="6" t="str">
        <f xml:space="preserve"> IF(variables!$F$3=$B38,      IF(N($I38=BT$3)=0,"",$L38),   ""        )</f>
        <v/>
      </c>
      <c r="BU38" s="6" t="str">
        <f xml:space="preserve"> IF(variables!$F$3=$B38,      IF(N($I38=BU$3)=0,"",$L38),   ""        )</f>
        <v/>
      </c>
      <c r="BV38" s="6" t="str">
        <f xml:space="preserve"> IF(variables!$F$3=$B38,      IF(N($I38=BV$3)=0,"",$L38),   ""        )</f>
        <v/>
      </c>
      <c r="BW38" s="6" t="str">
        <f xml:space="preserve"> IF(variables!$F$3=$B38,      IF(N($I38=BW$3)=0,"",$L38),   ""        )</f>
        <v/>
      </c>
      <c r="BX38" s="6" t="str">
        <f xml:space="preserve"> IF(variables!$F$3=$B38,      IF(N($I38=BX$3)=0,"",$L38),   ""        )</f>
        <v/>
      </c>
      <c r="BY38" s="7" t="str">
        <f t="shared" si="17"/>
        <v/>
      </c>
      <c r="BZ38" s="7">
        <f t="shared" si="17"/>
        <v>4</v>
      </c>
      <c r="CA38" s="7" t="str">
        <f t="shared" si="17"/>
        <v/>
      </c>
      <c r="CB38" s="7" t="str">
        <f t="shared" si="17"/>
        <v/>
      </c>
      <c r="CC38" s="7" t="str">
        <f t="shared" si="17"/>
        <v/>
      </c>
      <c r="CD38" s="7" t="str">
        <f t="shared" si="17"/>
        <v/>
      </c>
      <c r="CE38" s="7" t="str">
        <f t="shared" si="17"/>
        <v/>
      </c>
      <c r="CF38" s="7" t="str">
        <f t="shared" si="17"/>
        <v/>
      </c>
      <c r="CG38" s="7" t="str">
        <f t="shared" si="17"/>
        <v/>
      </c>
      <c r="CH38" s="7" t="str">
        <f t="shared" si="17"/>
        <v/>
      </c>
      <c r="CI38" s="7" t="str">
        <f t="shared" si="17"/>
        <v/>
      </c>
      <c r="CJ38" s="7" t="str">
        <f t="shared" si="17"/>
        <v/>
      </c>
      <c r="CK38" s="50" t="str">
        <f>IF(analyse!$G$18=bdd!$B38,IF(matiere=bdd!$D38,bdd!$G38,""),"")</f>
        <v/>
      </c>
      <c r="CL38" s="50" t="str">
        <f>IF(analyse!$G$18=bdd!$B38,IF(matiere=bdd!$D38,bdd!$G38,""),"")</f>
        <v/>
      </c>
      <c r="CM38" s="50" t="str">
        <f>IF(analyse!$G$18=bdd!$B38,IF(matiere=bdd!$D38,bdd!$G38,""),"")</f>
        <v/>
      </c>
      <c r="CN38" s="50" t="str">
        <f>IF(analyse!$G$18=bdd!$B38,IF(matiere=bdd!$D38,bdd!$G38,""),"")</f>
        <v/>
      </c>
      <c r="CO38" s="50" t="str">
        <f>IF(analyse!$G$18=bdd!$B38,IF(matiere=bdd!$D38,bdd!$G38,""),"")</f>
        <v/>
      </c>
      <c r="CP38" s="50" t="str">
        <f>IF(analyse!$G$18=bdd!$B38,IF(matiere=bdd!$D38,bdd!$G38,""),"")</f>
        <v/>
      </c>
      <c r="CQ38" s="50" t="str">
        <f>IF(analyse!$G$18=bdd!$B38,IF(matiere=bdd!$D38,bdd!$G38,""),"")</f>
        <v/>
      </c>
      <c r="CR38" s="50" t="str">
        <f>IF(analyse!$G$18=bdd!$B38,IF(matiere=bdd!$D38,bdd!$G38,""),"")</f>
        <v/>
      </c>
      <c r="CS38" s="50" t="str">
        <f>IF(analyse!$G$18=bdd!$B38,IF(matiere=bdd!$D38,bdd!$G38,""),"")</f>
        <v/>
      </c>
      <c r="CT38" s="50" t="str">
        <f>IF(analyse!$G$18=bdd!$B38,IF(matiere=bdd!$D38,bdd!$G38,""),"")</f>
        <v/>
      </c>
    </row>
    <row r="39" spans="1:98" ht="13.5" customHeight="1">
      <c r="A39" s="30"/>
      <c r="B39" s="39" t="s">
        <v>36</v>
      </c>
      <c r="C39" s="40">
        <f t="shared" si="8"/>
        <v>41990</v>
      </c>
      <c r="D39" s="41" t="s">
        <v>7</v>
      </c>
      <c r="E39" s="41">
        <v>7</v>
      </c>
      <c r="F39" s="41">
        <v>20</v>
      </c>
      <c r="G39" s="3">
        <f t="shared" si="14"/>
        <v>7</v>
      </c>
      <c r="H39" s="52" t="s">
        <v>12</v>
      </c>
      <c r="I39" s="3">
        <f t="shared" si="15"/>
        <v>51</v>
      </c>
      <c r="J39" s="3" t="str">
        <f>CHOOSE(MONTH(C39),variables!$B$2,variables!$B$3,variables!$B$4,variables!$B$5,variables!$B$6,variables!$B$7,variables!$B$8,variables!$B$9,variables!$B$10,variables!$B$11,variables!$B$12,variables!$B$13)</f>
        <v>décembre</v>
      </c>
      <c r="K39" s="3">
        <f t="shared" si="16"/>
        <v>2014</v>
      </c>
      <c r="L39" s="8">
        <f>IF(variables!$C$2=1,G39,       IF($D39=analyse!$C$3,$G39,"")   )</f>
        <v>7</v>
      </c>
      <c r="M39" s="5" t="str">
        <f xml:space="preserve"> IF(variables!$F$3=$B39,      IF(N($J39=M$3)=0,"",$L39),   ""        )</f>
        <v/>
      </c>
      <c r="N39" s="5" t="str">
        <f xml:space="preserve"> IF(variables!$F$3=$B39,      IF(N($J39=N$3)=0,"",$L39),   ""        )</f>
        <v/>
      </c>
      <c r="O39" s="5" t="str">
        <f xml:space="preserve"> IF(variables!$F$3=$B39,      IF(N($J39=O$3)=0,"",$L39),   ""        )</f>
        <v/>
      </c>
      <c r="P39" s="5" t="str">
        <f xml:space="preserve"> IF(variables!$F$3=$B39,      IF(N($J39=P$3)=0,"",$L39),   ""        )</f>
        <v/>
      </c>
      <c r="Q39" s="5" t="str">
        <f xml:space="preserve"> IF(variables!$F$3=$B39,      IF(N($J39=Q$3)=0,"",$L39),   ""        )</f>
        <v/>
      </c>
      <c r="R39" s="5" t="str">
        <f xml:space="preserve"> IF(variables!$F$3=$B39,      IF(N($J39=R$3)=0,"",$L39),   ""        )</f>
        <v/>
      </c>
      <c r="S39" s="5" t="str">
        <f xml:space="preserve"> IF(variables!$F$3=$B39,      IF(N($J39=S$3)=0,"",$L39),   ""        )</f>
        <v/>
      </c>
      <c r="T39" s="5" t="str">
        <f xml:space="preserve"> IF(variables!$F$3=$B39,      IF(N($J39=T$3)=0,"",$L39),   ""        )</f>
        <v/>
      </c>
      <c r="U39" s="5" t="str">
        <f xml:space="preserve"> IF(variables!$F$3=$B39,      IF(N($J39=U$3)=0,"",$L39),   ""        )</f>
        <v/>
      </c>
      <c r="V39" s="5" t="str">
        <f xml:space="preserve"> IF(variables!$F$3=$B39,      IF(N($J39=V$3)=0,"",$L39),   ""        )</f>
        <v/>
      </c>
      <c r="W39" s="5" t="str">
        <f xml:space="preserve"> IF(variables!$F$3=$B39,      IF(N($J39=W$3)=0,"",$L39),   ""        )</f>
        <v/>
      </c>
      <c r="X39" s="5" t="str">
        <f xml:space="preserve"> IF(variables!$F$3=$B39,      IF(N($J39=X$3)=0,"",$L39),   ""        )</f>
        <v/>
      </c>
      <c r="Y39" s="6" t="str">
        <f xml:space="preserve"> IF(variables!$F$3=$B39,      IF(N($I39=Y$3)=0,"",$L39),   ""        )</f>
        <v/>
      </c>
      <c r="Z39" s="6" t="str">
        <f xml:space="preserve"> IF(variables!$F$3=$B39,      IF(N($I39=Z$3)=0,"",$L39),   ""        )</f>
        <v/>
      </c>
      <c r="AA39" s="6" t="str">
        <f xml:space="preserve"> IF(variables!$F$3=$B39,      IF(N($I39=AA$3)=0,"",$L39),   ""        )</f>
        <v/>
      </c>
      <c r="AB39" s="6" t="str">
        <f xml:space="preserve"> IF(variables!$F$3=$B39,      IF(N($I39=AB$3)=0,"",$L39),   ""        )</f>
        <v/>
      </c>
      <c r="AC39" s="6" t="str">
        <f xml:space="preserve"> IF(variables!$F$3=$B39,      IF(N($I39=AC$3)=0,"",$L39),   ""        )</f>
        <v/>
      </c>
      <c r="AD39" s="6" t="str">
        <f xml:space="preserve"> IF(variables!$F$3=$B39,      IF(N($I39=AD$3)=0,"",$L39),   ""        )</f>
        <v/>
      </c>
      <c r="AE39" s="6" t="str">
        <f xml:space="preserve"> IF(variables!$F$3=$B39,      IF(N($I39=AE$3)=0,"",$L39),   ""        )</f>
        <v/>
      </c>
      <c r="AF39" s="6" t="str">
        <f xml:space="preserve"> IF(variables!$F$3=$B39,      IF(N($I39=AF$3)=0,"",$L39),   ""        )</f>
        <v/>
      </c>
      <c r="AG39" s="6" t="str">
        <f xml:space="preserve"> IF(variables!$F$3=$B39,      IF(N($I39=AG$3)=0,"",$L39),   ""        )</f>
        <v/>
      </c>
      <c r="AH39" s="6" t="str">
        <f xml:space="preserve"> IF(variables!$F$3=$B39,      IF(N($I39=AH$3)=0,"",$L39),   ""        )</f>
        <v/>
      </c>
      <c r="AI39" s="6" t="str">
        <f xml:space="preserve"> IF(variables!$F$3=$B39,      IF(N($I39=AI$3)=0,"",$L39),   ""        )</f>
        <v/>
      </c>
      <c r="AJ39" s="6" t="str">
        <f xml:space="preserve"> IF(variables!$F$3=$B39,      IF(N($I39=AJ$3)=0,"",$L39),   ""        )</f>
        <v/>
      </c>
      <c r="AK39" s="6" t="str">
        <f xml:space="preserve"> IF(variables!$F$3=$B39,      IF(N($I39=AK$3)=0,"",$L39),   ""        )</f>
        <v/>
      </c>
      <c r="AL39" s="6" t="str">
        <f xml:space="preserve"> IF(variables!$F$3=$B39,      IF(N($I39=AL$3)=0,"",$L39),   ""        )</f>
        <v/>
      </c>
      <c r="AM39" s="6" t="str">
        <f xml:space="preserve"> IF(variables!$F$3=$B39,      IF(N($I39=AM$3)=0,"",$L39),   ""        )</f>
        <v/>
      </c>
      <c r="AN39" s="6" t="str">
        <f xml:space="preserve"> IF(variables!$F$3=$B39,      IF(N($I39=AN$3)=0,"",$L39),   ""        )</f>
        <v/>
      </c>
      <c r="AO39" s="6" t="str">
        <f xml:space="preserve"> IF(variables!$F$3=$B39,      IF(N($I39=AO$3)=0,"",$L39),   ""        )</f>
        <v/>
      </c>
      <c r="AP39" s="6" t="str">
        <f xml:space="preserve"> IF(variables!$F$3=$B39,      IF(N($I39=AP$3)=0,"",$L39),   ""        )</f>
        <v/>
      </c>
      <c r="AQ39" s="6" t="str">
        <f xml:space="preserve"> IF(variables!$F$3=$B39,      IF(N($I39=AQ$3)=0,"",$L39),   ""        )</f>
        <v/>
      </c>
      <c r="AR39" s="6" t="str">
        <f xml:space="preserve"> IF(variables!$F$3=$B39,      IF(N($I39=AR$3)=0,"",$L39),   ""        )</f>
        <v/>
      </c>
      <c r="AS39" s="6" t="str">
        <f xml:space="preserve"> IF(variables!$F$3=$B39,      IF(N($I39=AS$3)=0,"",$L39),   ""        )</f>
        <v/>
      </c>
      <c r="AT39" s="6" t="str">
        <f xml:space="preserve"> IF(variables!$F$3=$B39,      IF(N($I39=AT$3)=0,"",$L39),   ""        )</f>
        <v/>
      </c>
      <c r="AU39" s="6" t="str">
        <f xml:space="preserve"> IF(variables!$F$3=$B39,      IF(N($I39=AU$3)=0,"",$L39),   ""        )</f>
        <v/>
      </c>
      <c r="AV39" s="6" t="str">
        <f xml:space="preserve"> IF(variables!$F$3=$B39,      IF(N($I39=AV$3)=0,"",$L39),   ""        )</f>
        <v/>
      </c>
      <c r="AW39" s="6" t="str">
        <f xml:space="preserve"> IF(variables!$F$3=$B39,      IF(N($I39=AW$3)=0,"",$L39),   ""        )</f>
        <v/>
      </c>
      <c r="AX39" s="6" t="str">
        <f xml:space="preserve"> IF(variables!$F$3=$B39,      IF(N($I39=AX$3)=0,"",$L39),   ""        )</f>
        <v/>
      </c>
      <c r="AY39" s="6" t="str">
        <f xml:space="preserve"> IF(variables!$F$3=$B39,      IF(N($I39=AY$3)=0,"",$L39),   ""        )</f>
        <v/>
      </c>
      <c r="AZ39" s="6" t="str">
        <f xml:space="preserve"> IF(variables!$F$3=$B39,      IF(N($I39=AZ$3)=0,"",$L39),   ""        )</f>
        <v/>
      </c>
      <c r="BA39" s="6" t="str">
        <f xml:space="preserve"> IF(variables!$F$3=$B39,      IF(N($I39=BA$3)=0,"",$L39),   ""        )</f>
        <v/>
      </c>
      <c r="BB39" s="6" t="str">
        <f xml:space="preserve"> IF(variables!$F$3=$B39,      IF(N($I39=BB$3)=0,"",$L39),   ""        )</f>
        <v/>
      </c>
      <c r="BC39" s="6" t="str">
        <f xml:space="preserve"> IF(variables!$F$3=$B39,      IF(N($I39=BC$3)=0,"",$L39),   ""        )</f>
        <v/>
      </c>
      <c r="BD39" s="6" t="str">
        <f xml:space="preserve"> IF(variables!$F$3=$B39,      IF(N($I39=BD$3)=0,"",$L39),   ""        )</f>
        <v/>
      </c>
      <c r="BE39" s="6" t="str">
        <f xml:space="preserve"> IF(variables!$F$3=$B39,      IF(N($I39=BE$3)=0,"",$L39),   ""        )</f>
        <v/>
      </c>
      <c r="BF39" s="6" t="str">
        <f xml:space="preserve"> IF(variables!$F$3=$B39,      IF(N($I39=BF$3)=0,"",$L39),   ""        )</f>
        <v/>
      </c>
      <c r="BG39" s="6" t="str">
        <f xml:space="preserve"> IF(variables!$F$3=$B39,      IF(N($I39=BG$3)=0,"",$L39),   ""        )</f>
        <v/>
      </c>
      <c r="BH39" s="6" t="str">
        <f xml:space="preserve"> IF(variables!$F$3=$B39,      IF(N($I39=BH$3)=0,"",$L39),   ""        )</f>
        <v/>
      </c>
      <c r="BI39" s="6" t="str">
        <f xml:space="preserve"> IF(variables!$F$3=$B39,      IF(N($I39=BI$3)=0,"",$L39),   ""        )</f>
        <v/>
      </c>
      <c r="BJ39" s="6" t="str">
        <f xml:space="preserve"> IF(variables!$F$3=$B39,      IF(N($I39=BJ$3)=0,"",$L39),   ""        )</f>
        <v/>
      </c>
      <c r="BK39" s="6" t="str">
        <f xml:space="preserve"> IF(variables!$F$3=$B39,      IF(N($I39=BK$3)=0,"",$L39),   ""        )</f>
        <v/>
      </c>
      <c r="BL39" s="6" t="str">
        <f xml:space="preserve"> IF(variables!$F$3=$B39,      IF(N($I39=BL$3)=0,"",$L39),   ""        )</f>
        <v/>
      </c>
      <c r="BM39" s="6" t="str">
        <f xml:space="preserve"> IF(variables!$F$3=$B39,      IF(N($I39=BM$3)=0,"",$L39),   ""        )</f>
        <v/>
      </c>
      <c r="BN39" s="6" t="str">
        <f xml:space="preserve"> IF(variables!$F$3=$B39,      IF(N($I39=BN$3)=0,"",$L39),   ""        )</f>
        <v/>
      </c>
      <c r="BO39" s="6" t="str">
        <f xml:space="preserve"> IF(variables!$F$3=$B39,      IF(N($I39=BO$3)=0,"",$L39),   ""        )</f>
        <v/>
      </c>
      <c r="BP39" s="6" t="str">
        <f xml:space="preserve"> IF(variables!$F$3=$B39,      IF(N($I39=BP$3)=0,"",$L39),   ""        )</f>
        <v/>
      </c>
      <c r="BQ39" s="6" t="str">
        <f xml:space="preserve"> IF(variables!$F$3=$B39,      IF(N($I39=BQ$3)=0,"",$L39),   ""        )</f>
        <v/>
      </c>
      <c r="BR39" s="6" t="str">
        <f xml:space="preserve"> IF(variables!$F$3=$B39,      IF(N($I39=BR$3)=0,"",$L39),   ""        )</f>
        <v/>
      </c>
      <c r="BS39" s="6" t="str">
        <f xml:space="preserve"> IF(variables!$F$3=$B39,      IF(N($I39=BS$3)=0,"",$L39),   ""        )</f>
        <v/>
      </c>
      <c r="BT39" s="6" t="str">
        <f xml:space="preserve"> IF(variables!$F$3=$B39,      IF(N($I39=BT$3)=0,"",$L39),   ""        )</f>
        <v/>
      </c>
      <c r="BU39" s="6" t="str">
        <f xml:space="preserve"> IF(variables!$F$3=$B39,      IF(N($I39=BU$3)=0,"",$L39),   ""        )</f>
        <v/>
      </c>
      <c r="BV39" s="6" t="str">
        <f xml:space="preserve"> IF(variables!$F$3=$B39,      IF(N($I39=BV$3)=0,"",$L39),   ""        )</f>
        <v/>
      </c>
      <c r="BW39" s="6" t="str">
        <f xml:space="preserve"> IF(variables!$F$3=$B39,      IF(N($I39=BW$3)=0,"",$L39),   ""        )</f>
        <v/>
      </c>
      <c r="BX39" s="6" t="str">
        <f xml:space="preserve"> IF(variables!$F$3=$B39,      IF(N($I39=BX$3)=0,"",$L39),   ""        )</f>
        <v/>
      </c>
      <c r="BY39" s="7" t="str">
        <f t="shared" si="17"/>
        <v/>
      </c>
      <c r="BZ39" s="7">
        <f t="shared" si="17"/>
        <v>7</v>
      </c>
      <c r="CA39" s="7" t="str">
        <f t="shared" si="17"/>
        <v/>
      </c>
      <c r="CB39" s="7" t="str">
        <f t="shared" si="17"/>
        <v/>
      </c>
      <c r="CC39" s="7" t="str">
        <f t="shared" si="17"/>
        <v/>
      </c>
      <c r="CD39" s="7" t="str">
        <f t="shared" si="17"/>
        <v/>
      </c>
      <c r="CE39" s="7" t="str">
        <f t="shared" si="17"/>
        <v/>
      </c>
      <c r="CF39" s="7" t="str">
        <f t="shared" si="17"/>
        <v/>
      </c>
      <c r="CG39" s="7" t="str">
        <f t="shared" si="17"/>
        <v/>
      </c>
      <c r="CH39" s="7" t="str">
        <f t="shared" si="17"/>
        <v/>
      </c>
      <c r="CI39" s="7" t="str">
        <f t="shared" si="17"/>
        <v/>
      </c>
      <c r="CJ39" s="7" t="str">
        <f t="shared" si="17"/>
        <v/>
      </c>
      <c r="CK39" s="50" t="str">
        <f>IF(analyse!$G$18=bdd!$B39,IF(matiere=bdd!$D39,bdd!$G39,""),"")</f>
        <v/>
      </c>
      <c r="CL39" s="50" t="str">
        <f>IF(analyse!$G$18=bdd!$B39,IF(matiere=bdd!$D39,bdd!$G39,""),"")</f>
        <v/>
      </c>
      <c r="CM39" s="50" t="str">
        <f>IF(analyse!$G$18=bdd!$B39,IF(matiere=bdd!$D39,bdd!$G39,""),"")</f>
        <v/>
      </c>
      <c r="CN39" s="50" t="str">
        <f>IF(analyse!$G$18=bdd!$B39,IF(matiere=bdd!$D39,bdd!$G39,""),"")</f>
        <v/>
      </c>
      <c r="CO39" s="50" t="str">
        <f>IF(analyse!$G$18=bdd!$B39,IF(matiere=bdd!$D39,bdd!$G39,""),"")</f>
        <v/>
      </c>
      <c r="CP39" s="50" t="str">
        <f>IF(analyse!$G$18=bdd!$B39,IF(matiere=bdd!$D39,bdd!$G39,""),"")</f>
        <v/>
      </c>
      <c r="CQ39" s="50" t="str">
        <f>IF(analyse!$G$18=bdd!$B39,IF(matiere=bdd!$D39,bdd!$G39,""),"")</f>
        <v/>
      </c>
      <c r="CR39" s="50" t="str">
        <f>IF(analyse!$G$18=bdd!$B39,IF(matiere=bdd!$D39,bdd!$G39,""),"")</f>
        <v/>
      </c>
      <c r="CS39" s="50" t="str">
        <f>IF(analyse!$G$18=bdd!$B39,IF(matiere=bdd!$D39,bdd!$G39,""),"")</f>
        <v/>
      </c>
      <c r="CT39" s="50" t="str">
        <f>IF(analyse!$G$18=bdd!$B39,IF(matiere=bdd!$D39,bdd!$G39,""),"")</f>
        <v/>
      </c>
    </row>
    <row r="40" spans="1:98" ht="13.5" customHeight="1">
      <c r="A40" s="30"/>
      <c r="B40" s="39" t="s">
        <v>36</v>
      </c>
      <c r="C40" s="40">
        <f t="shared" si="8"/>
        <v>42000</v>
      </c>
      <c r="D40" s="41" t="s">
        <v>77</v>
      </c>
      <c r="E40" s="41">
        <v>19</v>
      </c>
      <c r="F40" s="41">
        <v>20</v>
      </c>
      <c r="G40" s="3">
        <f>IF(ISBLANK(IF(F40=10,E40*2,E40)),"",IF(F40=10,E40*2,E40))</f>
        <v>19</v>
      </c>
      <c r="H40" s="52" t="s">
        <v>12</v>
      </c>
      <c r="I40" s="3">
        <f t="shared" si="15"/>
        <v>52</v>
      </c>
      <c r="J40" s="3" t="str">
        <f>CHOOSE(MONTH(C40),variables!$B$2,variables!$B$3,variables!$B$4,variables!$B$5,variables!$B$6,variables!$B$7,variables!$B$8,variables!$B$9,variables!$B$10,variables!$B$11,variables!$B$12,variables!$B$13)</f>
        <v>décembre</v>
      </c>
      <c r="K40" s="3">
        <f t="shared" si="16"/>
        <v>2014</v>
      </c>
      <c r="L40" s="8">
        <f>IF(variables!$C$2=1,G40,       IF($D40=analyse!$C$3,$G40,"")   )</f>
        <v>19</v>
      </c>
      <c r="M40" s="5" t="str">
        <f xml:space="preserve"> IF(variables!$F$3=$B40,      IF(N($J40=M$3)=0,"",$L40),   ""        )</f>
        <v/>
      </c>
      <c r="N40" s="5" t="str">
        <f xml:space="preserve"> IF(variables!$F$3=$B40,      IF(N($J40=N$3)=0,"",$L40),   ""        )</f>
        <v/>
      </c>
      <c r="O40" s="5" t="str">
        <f xml:space="preserve"> IF(variables!$F$3=$B40,      IF(N($J40=O$3)=0,"",$L40),   ""        )</f>
        <v/>
      </c>
      <c r="P40" s="5" t="str">
        <f xml:space="preserve"> IF(variables!$F$3=$B40,      IF(N($J40=P$3)=0,"",$L40),   ""        )</f>
        <v/>
      </c>
      <c r="Q40" s="5" t="str">
        <f xml:space="preserve"> IF(variables!$F$3=$B40,      IF(N($J40=Q$3)=0,"",$L40),   ""        )</f>
        <v/>
      </c>
      <c r="R40" s="5" t="str">
        <f xml:space="preserve"> IF(variables!$F$3=$B40,      IF(N($J40=R$3)=0,"",$L40),   ""        )</f>
        <v/>
      </c>
      <c r="S40" s="5" t="str">
        <f xml:space="preserve"> IF(variables!$F$3=$B40,      IF(N($J40=S$3)=0,"",$L40),   ""        )</f>
        <v/>
      </c>
      <c r="T40" s="5" t="str">
        <f xml:space="preserve"> IF(variables!$F$3=$B40,      IF(N($J40=T$3)=0,"",$L40),   ""        )</f>
        <v/>
      </c>
      <c r="U40" s="5" t="str">
        <f xml:space="preserve"> IF(variables!$F$3=$B40,      IF(N($J40=U$3)=0,"",$L40),   ""        )</f>
        <v/>
      </c>
      <c r="V40" s="5" t="str">
        <f xml:space="preserve"> IF(variables!$F$3=$B40,      IF(N($J40=V$3)=0,"",$L40),   ""        )</f>
        <v/>
      </c>
      <c r="W40" s="5" t="str">
        <f xml:space="preserve"> IF(variables!$F$3=$B40,      IF(N($J40=W$3)=0,"",$L40),   ""        )</f>
        <v/>
      </c>
      <c r="X40" s="5" t="str">
        <f xml:space="preserve"> IF(variables!$F$3=$B40,      IF(N($J40=X$3)=0,"",$L40),   ""        )</f>
        <v/>
      </c>
      <c r="Y40" s="6" t="str">
        <f xml:space="preserve"> IF(variables!$F$3=$B40,      IF(N($I40=Y$3)=0,"",$L40),   ""        )</f>
        <v/>
      </c>
      <c r="Z40" s="6" t="str">
        <f xml:space="preserve"> IF(variables!$F$3=$B40,      IF(N($I40=Z$3)=0,"",$L40),   ""        )</f>
        <v/>
      </c>
      <c r="AA40" s="6" t="str">
        <f xml:space="preserve"> IF(variables!$F$3=$B40,      IF(N($I40=AA$3)=0,"",$L40),   ""        )</f>
        <v/>
      </c>
      <c r="AB40" s="6" t="str">
        <f xml:space="preserve"> IF(variables!$F$3=$B40,      IF(N($I40=AB$3)=0,"",$L40),   ""        )</f>
        <v/>
      </c>
      <c r="AC40" s="6" t="str">
        <f xml:space="preserve"> IF(variables!$F$3=$B40,      IF(N($I40=AC$3)=0,"",$L40),   ""        )</f>
        <v/>
      </c>
      <c r="AD40" s="6" t="str">
        <f xml:space="preserve"> IF(variables!$F$3=$B40,      IF(N($I40=AD$3)=0,"",$L40),   ""        )</f>
        <v/>
      </c>
      <c r="AE40" s="6" t="str">
        <f xml:space="preserve"> IF(variables!$F$3=$B40,      IF(N($I40=AE$3)=0,"",$L40),   ""        )</f>
        <v/>
      </c>
      <c r="AF40" s="6" t="str">
        <f xml:space="preserve"> IF(variables!$F$3=$B40,      IF(N($I40=AF$3)=0,"",$L40),   ""        )</f>
        <v/>
      </c>
      <c r="AG40" s="6" t="str">
        <f xml:space="preserve"> IF(variables!$F$3=$B40,      IF(N($I40=AG$3)=0,"",$L40),   ""        )</f>
        <v/>
      </c>
      <c r="AH40" s="6" t="str">
        <f xml:space="preserve"> IF(variables!$F$3=$B40,      IF(N($I40=AH$3)=0,"",$L40),   ""        )</f>
        <v/>
      </c>
      <c r="AI40" s="6" t="str">
        <f xml:space="preserve"> IF(variables!$F$3=$B40,      IF(N($I40=AI$3)=0,"",$L40),   ""        )</f>
        <v/>
      </c>
      <c r="AJ40" s="6" t="str">
        <f xml:space="preserve"> IF(variables!$F$3=$B40,      IF(N($I40=AJ$3)=0,"",$L40),   ""        )</f>
        <v/>
      </c>
      <c r="AK40" s="6" t="str">
        <f xml:space="preserve"> IF(variables!$F$3=$B40,      IF(N($I40=AK$3)=0,"",$L40),   ""        )</f>
        <v/>
      </c>
      <c r="AL40" s="6" t="str">
        <f xml:space="preserve"> IF(variables!$F$3=$B40,      IF(N($I40=AL$3)=0,"",$L40),   ""        )</f>
        <v/>
      </c>
      <c r="AM40" s="6" t="str">
        <f xml:space="preserve"> IF(variables!$F$3=$B40,      IF(N($I40=AM$3)=0,"",$L40),   ""        )</f>
        <v/>
      </c>
      <c r="AN40" s="6" t="str">
        <f xml:space="preserve"> IF(variables!$F$3=$B40,      IF(N($I40=AN$3)=0,"",$L40),   ""        )</f>
        <v/>
      </c>
      <c r="AO40" s="6" t="str">
        <f xml:space="preserve"> IF(variables!$F$3=$B40,      IF(N($I40=AO$3)=0,"",$L40),   ""        )</f>
        <v/>
      </c>
      <c r="AP40" s="6" t="str">
        <f xml:space="preserve"> IF(variables!$F$3=$B40,      IF(N($I40=AP$3)=0,"",$L40),   ""        )</f>
        <v/>
      </c>
      <c r="AQ40" s="6" t="str">
        <f xml:space="preserve"> IF(variables!$F$3=$B40,      IF(N($I40=AQ$3)=0,"",$L40),   ""        )</f>
        <v/>
      </c>
      <c r="AR40" s="6" t="str">
        <f xml:space="preserve"> IF(variables!$F$3=$B40,      IF(N($I40=AR$3)=0,"",$L40),   ""        )</f>
        <v/>
      </c>
      <c r="AS40" s="6" t="str">
        <f xml:space="preserve"> IF(variables!$F$3=$B40,      IF(N($I40=AS$3)=0,"",$L40),   ""        )</f>
        <v/>
      </c>
      <c r="AT40" s="6" t="str">
        <f xml:space="preserve"> IF(variables!$F$3=$B40,      IF(N($I40=AT$3)=0,"",$L40),   ""        )</f>
        <v/>
      </c>
      <c r="AU40" s="6" t="str">
        <f xml:space="preserve"> IF(variables!$F$3=$B40,      IF(N($I40=AU$3)=0,"",$L40),   ""        )</f>
        <v/>
      </c>
      <c r="AV40" s="6" t="str">
        <f xml:space="preserve"> IF(variables!$F$3=$B40,      IF(N($I40=AV$3)=0,"",$L40),   ""        )</f>
        <v/>
      </c>
      <c r="AW40" s="6" t="str">
        <f xml:space="preserve"> IF(variables!$F$3=$B40,      IF(N($I40=AW$3)=0,"",$L40),   ""        )</f>
        <v/>
      </c>
      <c r="AX40" s="6" t="str">
        <f xml:space="preserve"> IF(variables!$F$3=$B40,      IF(N($I40=AX$3)=0,"",$L40),   ""        )</f>
        <v/>
      </c>
      <c r="AY40" s="6" t="str">
        <f xml:space="preserve"> IF(variables!$F$3=$B40,      IF(N($I40=AY$3)=0,"",$L40),   ""        )</f>
        <v/>
      </c>
      <c r="AZ40" s="6" t="str">
        <f xml:space="preserve"> IF(variables!$F$3=$B40,      IF(N($I40=AZ$3)=0,"",$L40),   ""        )</f>
        <v/>
      </c>
      <c r="BA40" s="6" t="str">
        <f xml:space="preserve"> IF(variables!$F$3=$B40,      IF(N($I40=BA$3)=0,"",$L40),   ""        )</f>
        <v/>
      </c>
      <c r="BB40" s="6" t="str">
        <f xml:space="preserve"> IF(variables!$F$3=$B40,      IF(N($I40=BB$3)=0,"",$L40),   ""        )</f>
        <v/>
      </c>
      <c r="BC40" s="6" t="str">
        <f xml:space="preserve"> IF(variables!$F$3=$B40,      IF(N($I40=BC$3)=0,"",$L40),   ""        )</f>
        <v/>
      </c>
      <c r="BD40" s="6" t="str">
        <f xml:space="preserve"> IF(variables!$F$3=$B40,      IF(N($I40=BD$3)=0,"",$L40),   ""        )</f>
        <v/>
      </c>
      <c r="BE40" s="6" t="str">
        <f xml:space="preserve"> IF(variables!$F$3=$B40,      IF(N($I40=BE$3)=0,"",$L40),   ""        )</f>
        <v/>
      </c>
      <c r="BF40" s="6" t="str">
        <f xml:space="preserve"> IF(variables!$F$3=$B40,      IF(N($I40=BF$3)=0,"",$L40),   ""        )</f>
        <v/>
      </c>
      <c r="BG40" s="6" t="str">
        <f xml:space="preserve"> IF(variables!$F$3=$B40,      IF(N($I40=BG$3)=0,"",$L40),   ""        )</f>
        <v/>
      </c>
      <c r="BH40" s="6" t="str">
        <f xml:space="preserve"> IF(variables!$F$3=$B40,      IF(N($I40=BH$3)=0,"",$L40),   ""        )</f>
        <v/>
      </c>
      <c r="BI40" s="6" t="str">
        <f xml:space="preserve"> IF(variables!$F$3=$B40,      IF(N($I40=BI$3)=0,"",$L40),   ""        )</f>
        <v/>
      </c>
      <c r="BJ40" s="6" t="str">
        <f xml:space="preserve"> IF(variables!$F$3=$B40,      IF(N($I40=BJ$3)=0,"",$L40),   ""        )</f>
        <v/>
      </c>
      <c r="BK40" s="6" t="str">
        <f xml:space="preserve"> IF(variables!$F$3=$B40,      IF(N($I40=BK$3)=0,"",$L40),   ""        )</f>
        <v/>
      </c>
      <c r="BL40" s="6" t="str">
        <f xml:space="preserve"> IF(variables!$F$3=$B40,      IF(N($I40=BL$3)=0,"",$L40),   ""        )</f>
        <v/>
      </c>
      <c r="BM40" s="6" t="str">
        <f xml:space="preserve"> IF(variables!$F$3=$B40,      IF(N($I40=BM$3)=0,"",$L40),   ""        )</f>
        <v/>
      </c>
      <c r="BN40" s="6" t="str">
        <f xml:space="preserve"> IF(variables!$F$3=$B40,      IF(N($I40=BN$3)=0,"",$L40),   ""        )</f>
        <v/>
      </c>
      <c r="BO40" s="6" t="str">
        <f xml:space="preserve"> IF(variables!$F$3=$B40,      IF(N($I40=BO$3)=0,"",$L40),   ""        )</f>
        <v/>
      </c>
      <c r="BP40" s="6" t="str">
        <f xml:space="preserve"> IF(variables!$F$3=$B40,      IF(N($I40=BP$3)=0,"",$L40),   ""        )</f>
        <v/>
      </c>
      <c r="BQ40" s="6" t="str">
        <f xml:space="preserve"> IF(variables!$F$3=$B40,      IF(N($I40=BQ$3)=0,"",$L40),   ""        )</f>
        <v/>
      </c>
      <c r="BR40" s="6" t="str">
        <f xml:space="preserve"> IF(variables!$F$3=$B40,      IF(N($I40=BR$3)=0,"",$L40),   ""        )</f>
        <v/>
      </c>
      <c r="BS40" s="6" t="str">
        <f xml:space="preserve"> IF(variables!$F$3=$B40,      IF(N($I40=BS$3)=0,"",$L40),   ""        )</f>
        <v/>
      </c>
      <c r="BT40" s="6" t="str">
        <f xml:space="preserve"> IF(variables!$F$3=$B40,      IF(N($I40=BT$3)=0,"",$L40),   ""        )</f>
        <v/>
      </c>
      <c r="BU40" s="6" t="str">
        <f xml:space="preserve"> IF(variables!$F$3=$B40,      IF(N($I40=BU$3)=0,"",$L40),   ""        )</f>
        <v/>
      </c>
      <c r="BV40" s="6" t="str">
        <f xml:space="preserve"> IF(variables!$F$3=$B40,      IF(N($I40=BV$3)=0,"",$L40),   ""        )</f>
        <v/>
      </c>
      <c r="BW40" s="6" t="str">
        <f xml:space="preserve"> IF(variables!$F$3=$B40,      IF(N($I40=BW$3)=0,"",$L40),   ""        )</f>
        <v/>
      </c>
      <c r="BX40" s="6" t="str">
        <f xml:space="preserve"> IF(variables!$F$3=$B40,      IF(N($I40=BX$3)=0,"",$L40),   ""        )</f>
        <v/>
      </c>
      <c r="BY40" s="7" t="str">
        <f t="shared" si="17"/>
        <v/>
      </c>
      <c r="BZ40" s="7">
        <f t="shared" si="17"/>
        <v>19</v>
      </c>
      <c r="CA40" s="7" t="str">
        <f t="shared" si="17"/>
        <v/>
      </c>
      <c r="CB40" s="7" t="str">
        <f t="shared" si="17"/>
        <v/>
      </c>
      <c r="CC40" s="7" t="str">
        <f t="shared" si="17"/>
        <v/>
      </c>
      <c r="CD40" s="7" t="str">
        <f t="shared" si="17"/>
        <v/>
      </c>
      <c r="CE40" s="7" t="str">
        <f t="shared" si="17"/>
        <v/>
      </c>
      <c r="CF40" s="7" t="str">
        <f t="shared" si="17"/>
        <v/>
      </c>
      <c r="CG40" s="7" t="str">
        <f t="shared" si="17"/>
        <v/>
      </c>
      <c r="CH40" s="7" t="str">
        <f t="shared" si="17"/>
        <v/>
      </c>
      <c r="CI40" s="7" t="str">
        <f t="shared" si="17"/>
        <v/>
      </c>
      <c r="CJ40" s="7" t="str">
        <f t="shared" si="17"/>
        <v/>
      </c>
      <c r="CK40" s="50" t="str">
        <f>IF(analyse!$G$18=bdd!$B40,IF(matiere=bdd!$D40,bdd!$G40,""),"")</f>
        <v/>
      </c>
      <c r="CL40" s="50" t="str">
        <f>IF(analyse!$G$18=bdd!$B40,IF(matiere=bdd!$D40,bdd!$G40,""),"")</f>
        <v/>
      </c>
      <c r="CM40" s="50" t="str">
        <f>IF(analyse!$G$18=bdd!$B40,IF(matiere=bdd!$D40,bdd!$G40,""),"")</f>
        <v/>
      </c>
      <c r="CN40" s="50" t="str">
        <f>IF(analyse!$G$18=bdd!$B40,IF(matiere=bdd!$D40,bdd!$G40,""),"")</f>
        <v/>
      </c>
      <c r="CO40" s="50" t="str">
        <f>IF(analyse!$G$18=bdd!$B40,IF(matiere=bdd!$D40,bdd!$G40,""),"")</f>
        <v/>
      </c>
      <c r="CP40" s="50" t="str">
        <f>IF(analyse!$G$18=bdd!$B40,IF(matiere=bdd!$D40,bdd!$G40,""),"")</f>
        <v/>
      </c>
      <c r="CQ40" s="50" t="str">
        <f>IF(analyse!$G$18=bdd!$B40,IF(matiere=bdd!$D40,bdd!$G40,""),"")</f>
        <v/>
      </c>
      <c r="CR40" s="50" t="str">
        <f>IF(analyse!$G$18=bdd!$B40,IF(matiere=bdd!$D40,bdd!$G40,""),"")</f>
        <v/>
      </c>
      <c r="CS40" s="50" t="str">
        <f>IF(analyse!$G$18=bdd!$B40,IF(matiere=bdd!$D40,bdd!$G40,""),"")</f>
        <v/>
      </c>
      <c r="CT40" s="50" t="str">
        <f>IF(analyse!$G$18=bdd!$B40,IF(matiere=bdd!$D40,bdd!$G40,""),"")</f>
        <v/>
      </c>
    </row>
    <row r="41" spans="1:98" ht="13.5" customHeight="1">
      <c r="A41" s="30"/>
      <c r="B41" s="39" t="s">
        <v>36</v>
      </c>
      <c r="C41" s="40">
        <f t="shared" si="8"/>
        <v>42010</v>
      </c>
      <c r="D41" s="41" t="s">
        <v>5</v>
      </c>
      <c r="E41" s="41">
        <v>7</v>
      </c>
      <c r="F41" s="41">
        <v>20</v>
      </c>
      <c r="G41" s="3">
        <f>IF(ISBLANK(IF(F41=10,E41*2,E41)),"",IF(F41=10,E41*2,E41))</f>
        <v>7</v>
      </c>
      <c r="H41" s="52" t="s">
        <v>12</v>
      </c>
      <c r="I41" s="3">
        <f t="shared" si="15"/>
        <v>2</v>
      </c>
      <c r="J41" s="3" t="str">
        <f>CHOOSE(MONTH(C41),variables!$B$2,variables!$B$3,variables!$B$4,variables!$B$5,variables!$B$6,variables!$B$7,variables!$B$8,variables!$B$9,variables!$B$10,variables!$B$11,variables!$B$12,variables!$B$13)</f>
        <v>janvier</v>
      </c>
      <c r="K41" s="3">
        <f t="shared" si="16"/>
        <v>2015</v>
      </c>
      <c r="L41" s="8">
        <f>IF(variables!$C$2=1,G41,       IF($D41=analyse!$C$3,$G41,"")   )</f>
        <v>7</v>
      </c>
      <c r="M41" s="5" t="str">
        <f xml:space="preserve"> IF(variables!$F$3=$B41,      IF(N($J41=M$3)=0,"",$L41),   ""        )</f>
        <v/>
      </c>
      <c r="N41" s="5" t="str">
        <f xml:space="preserve"> IF(variables!$F$3=$B41,      IF(N($J41=N$3)=0,"",$L41),   ""        )</f>
        <v/>
      </c>
      <c r="O41" s="5" t="str">
        <f xml:space="preserve"> IF(variables!$F$3=$B41,      IF(N($J41=O$3)=0,"",$L41),   ""        )</f>
        <v/>
      </c>
      <c r="P41" s="5" t="str">
        <f xml:space="preserve"> IF(variables!$F$3=$B41,      IF(N($J41=P$3)=0,"",$L41),   ""        )</f>
        <v/>
      </c>
      <c r="Q41" s="5" t="str">
        <f xml:space="preserve"> IF(variables!$F$3=$B41,      IF(N($J41=Q$3)=0,"",$L41),   ""        )</f>
        <v/>
      </c>
      <c r="R41" s="5" t="str">
        <f xml:space="preserve"> IF(variables!$F$3=$B41,      IF(N($J41=R$3)=0,"",$L41),   ""        )</f>
        <v/>
      </c>
      <c r="S41" s="5" t="str">
        <f xml:space="preserve"> IF(variables!$F$3=$B41,      IF(N($J41=S$3)=0,"",$L41),   ""        )</f>
        <v/>
      </c>
      <c r="T41" s="5" t="str">
        <f xml:space="preserve"> IF(variables!$F$3=$B41,      IF(N($J41=T$3)=0,"",$L41),   ""        )</f>
        <v/>
      </c>
      <c r="U41" s="5" t="str">
        <f xml:space="preserve"> IF(variables!$F$3=$B41,      IF(N($J41=U$3)=0,"",$L41),   ""        )</f>
        <v/>
      </c>
      <c r="V41" s="5" t="str">
        <f xml:space="preserve"> IF(variables!$F$3=$B41,      IF(N($J41=V$3)=0,"",$L41),   ""        )</f>
        <v/>
      </c>
      <c r="W41" s="5" t="str">
        <f xml:space="preserve"> IF(variables!$F$3=$B41,      IF(N($J41=W$3)=0,"",$L41),   ""        )</f>
        <v/>
      </c>
      <c r="X41" s="5" t="str">
        <f xml:space="preserve"> IF(variables!$F$3=$B41,      IF(N($J41=X$3)=0,"",$L41),   ""        )</f>
        <v/>
      </c>
      <c r="Y41" s="6" t="str">
        <f xml:space="preserve"> IF(variables!$F$3=$B41,      IF(N($I41=Y$3)=0,"",$L41),   ""        )</f>
        <v/>
      </c>
      <c r="Z41" s="6" t="str">
        <f xml:space="preserve"> IF(variables!$F$3=$B41,      IF(N($I41=Z$3)=0,"",$L41),   ""        )</f>
        <v/>
      </c>
      <c r="AA41" s="6" t="str">
        <f xml:space="preserve"> IF(variables!$F$3=$B41,      IF(N($I41=AA$3)=0,"",$L41),   ""        )</f>
        <v/>
      </c>
      <c r="AB41" s="6" t="str">
        <f xml:space="preserve"> IF(variables!$F$3=$B41,      IF(N($I41=AB$3)=0,"",$L41),   ""        )</f>
        <v/>
      </c>
      <c r="AC41" s="6" t="str">
        <f xml:space="preserve"> IF(variables!$F$3=$B41,      IF(N($I41=AC$3)=0,"",$L41),   ""        )</f>
        <v/>
      </c>
      <c r="AD41" s="6" t="str">
        <f xml:space="preserve"> IF(variables!$F$3=$B41,      IF(N($I41=AD$3)=0,"",$L41),   ""        )</f>
        <v/>
      </c>
      <c r="AE41" s="6" t="str">
        <f xml:space="preserve"> IF(variables!$F$3=$B41,      IF(N($I41=AE$3)=0,"",$L41),   ""        )</f>
        <v/>
      </c>
      <c r="AF41" s="6" t="str">
        <f xml:space="preserve"> IF(variables!$F$3=$B41,      IF(N($I41=AF$3)=0,"",$L41),   ""        )</f>
        <v/>
      </c>
      <c r="AG41" s="6" t="str">
        <f xml:space="preserve"> IF(variables!$F$3=$B41,      IF(N($I41=AG$3)=0,"",$L41),   ""        )</f>
        <v/>
      </c>
      <c r="AH41" s="6" t="str">
        <f xml:space="preserve"> IF(variables!$F$3=$B41,      IF(N($I41=AH$3)=0,"",$L41),   ""        )</f>
        <v/>
      </c>
      <c r="AI41" s="6" t="str">
        <f xml:space="preserve"> IF(variables!$F$3=$B41,      IF(N($I41=AI$3)=0,"",$L41),   ""        )</f>
        <v/>
      </c>
      <c r="AJ41" s="6" t="str">
        <f xml:space="preserve"> IF(variables!$F$3=$B41,      IF(N($I41=AJ$3)=0,"",$L41),   ""        )</f>
        <v/>
      </c>
      <c r="AK41" s="6" t="str">
        <f xml:space="preserve"> IF(variables!$F$3=$B41,      IF(N($I41=AK$3)=0,"",$L41),   ""        )</f>
        <v/>
      </c>
      <c r="AL41" s="6" t="str">
        <f xml:space="preserve"> IF(variables!$F$3=$B41,      IF(N($I41=AL$3)=0,"",$L41),   ""        )</f>
        <v/>
      </c>
      <c r="AM41" s="6" t="str">
        <f xml:space="preserve"> IF(variables!$F$3=$B41,      IF(N($I41=AM$3)=0,"",$L41),   ""        )</f>
        <v/>
      </c>
      <c r="AN41" s="6" t="str">
        <f xml:space="preserve"> IF(variables!$F$3=$B41,      IF(N($I41=AN$3)=0,"",$L41),   ""        )</f>
        <v/>
      </c>
      <c r="AO41" s="6" t="str">
        <f xml:space="preserve"> IF(variables!$F$3=$B41,      IF(N($I41=AO$3)=0,"",$L41),   ""        )</f>
        <v/>
      </c>
      <c r="AP41" s="6" t="str">
        <f xml:space="preserve"> IF(variables!$F$3=$B41,      IF(N($I41=AP$3)=0,"",$L41),   ""        )</f>
        <v/>
      </c>
      <c r="AQ41" s="6" t="str">
        <f xml:space="preserve"> IF(variables!$F$3=$B41,      IF(N($I41=AQ$3)=0,"",$L41),   ""        )</f>
        <v/>
      </c>
      <c r="AR41" s="6" t="str">
        <f xml:space="preserve"> IF(variables!$F$3=$B41,      IF(N($I41=AR$3)=0,"",$L41),   ""        )</f>
        <v/>
      </c>
      <c r="AS41" s="6" t="str">
        <f xml:space="preserve"> IF(variables!$F$3=$B41,      IF(N($I41=AS$3)=0,"",$L41),   ""        )</f>
        <v/>
      </c>
      <c r="AT41" s="6" t="str">
        <f xml:space="preserve"> IF(variables!$F$3=$B41,      IF(N($I41=AT$3)=0,"",$L41),   ""        )</f>
        <v/>
      </c>
      <c r="AU41" s="6" t="str">
        <f xml:space="preserve"> IF(variables!$F$3=$B41,      IF(N($I41=AU$3)=0,"",$L41),   ""        )</f>
        <v/>
      </c>
      <c r="AV41" s="6" t="str">
        <f xml:space="preserve"> IF(variables!$F$3=$B41,      IF(N($I41=AV$3)=0,"",$L41),   ""        )</f>
        <v/>
      </c>
      <c r="AW41" s="6" t="str">
        <f xml:space="preserve"> IF(variables!$F$3=$B41,      IF(N($I41=AW$3)=0,"",$L41),   ""        )</f>
        <v/>
      </c>
      <c r="AX41" s="6" t="str">
        <f xml:space="preserve"> IF(variables!$F$3=$B41,      IF(N($I41=AX$3)=0,"",$L41),   ""        )</f>
        <v/>
      </c>
      <c r="AY41" s="6" t="str">
        <f xml:space="preserve"> IF(variables!$F$3=$B41,      IF(N($I41=AY$3)=0,"",$L41),   ""        )</f>
        <v/>
      </c>
      <c r="AZ41" s="6" t="str">
        <f xml:space="preserve"> IF(variables!$F$3=$B41,      IF(N($I41=AZ$3)=0,"",$L41),   ""        )</f>
        <v/>
      </c>
      <c r="BA41" s="6" t="str">
        <f xml:space="preserve"> IF(variables!$F$3=$B41,      IF(N($I41=BA$3)=0,"",$L41),   ""        )</f>
        <v/>
      </c>
      <c r="BB41" s="6" t="str">
        <f xml:space="preserve"> IF(variables!$F$3=$B41,      IF(N($I41=BB$3)=0,"",$L41),   ""        )</f>
        <v/>
      </c>
      <c r="BC41" s="6" t="str">
        <f xml:space="preserve"> IF(variables!$F$3=$B41,      IF(N($I41=BC$3)=0,"",$L41),   ""        )</f>
        <v/>
      </c>
      <c r="BD41" s="6" t="str">
        <f xml:space="preserve"> IF(variables!$F$3=$B41,      IF(N($I41=BD$3)=0,"",$L41),   ""        )</f>
        <v/>
      </c>
      <c r="BE41" s="6" t="str">
        <f xml:space="preserve"> IF(variables!$F$3=$B41,      IF(N($I41=BE$3)=0,"",$L41),   ""        )</f>
        <v/>
      </c>
      <c r="BF41" s="6" t="str">
        <f xml:space="preserve"> IF(variables!$F$3=$B41,      IF(N($I41=BF$3)=0,"",$L41),   ""        )</f>
        <v/>
      </c>
      <c r="BG41" s="6" t="str">
        <f xml:space="preserve"> IF(variables!$F$3=$B41,      IF(N($I41=BG$3)=0,"",$L41),   ""        )</f>
        <v/>
      </c>
      <c r="BH41" s="6" t="str">
        <f xml:space="preserve"> IF(variables!$F$3=$B41,      IF(N($I41=BH$3)=0,"",$L41),   ""        )</f>
        <v/>
      </c>
      <c r="BI41" s="6" t="str">
        <f xml:space="preserve"> IF(variables!$F$3=$B41,      IF(N($I41=BI$3)=0,"",$L41),   ""        )</f>
        <v/>
      </c>
      <c r="BJ41" s="6" t="str">
        <f xml:space="preserve"> IF(variables!$F$3=$B41,      IF(N($I41=BJ$3)=0,"",$L41),   ""        )</f>
        <v/>
      </c>
      <c r="BK41" s="6" t="str">
        <f xml:space="preserve"> IF(variables!$F$3=$B41,      IF(N($I41=BK$3)=0,"",$L41),   ""        )</f>
        <v/>
      </c>
      <c r="BL41" s="6" t="str">
        <f xml:space="preserve"> IF(variables!$F$3=$B41,      IF(N($I41=BL$3)=0,"",$L41),   ""        )</f>
        <v/>
      </c>
      <c r="BM41" s="6" t="str">
        <f xml:space="preserve"> IF(variables!$F$3=$B41,      IF(N($I41=BM$3)=0,"",$L41),   ""        )</f>
        <v/>
      </c>
      <c r="BN41" s="6" t="str">
        <f xml:space="preserve"> IF(variables!$F$3=$B41,      IF(N($I41=BN$3)=0,"",$L41),   ""        )</f>
        <v/>
      </c>
      <c r="BO41" s="6" t="str">
        <f xml:space="preserve"> IF(variables!$F$3=$B41,      IF(N($I41=BO$3)=0,"",$L41),   ""        )</f>
        <v/>
      </c>
      <c r="BP41" s="6" t="str">
        <f xml:space="preserve"> IF(variables!$F$3=$B41,      IF(N($I41=BP$3)=0,"",$L41),   ""        )</f>
        <v/>
      </c>
      <c r="BQ41" s="6" t="str">
        <f xml:space="preserve"> IF(variables!$F$3=$B41,      IF(N($I41=BQ$3)=0,"",$L41),   ""        )</f>
        <v/>
      </c>
      <c r="BR41" s="6" t="str">
        <f xml:space="preserve"> IF(variables!$F$3=$B41,      IF(N($I41=BR$3)=0,"",$L41),   ""        )</f>
        <v/>
      </c>
      <c r="BS41" s="6" t="str">
        <f xml:space="preserve"> IF(variables!$F$3=$B41,      IF(N($I41=BS$3)=0,"",$L41),   ""        )</f>
        <v/>
      </c>
      <c r="BT41" s="6" t="str">
        <f xml:space="preserve"> IF(variables!$F$3=$B41,      IF(N($I41=BT$3)=0,"",$L41),   ""        )</f>
        <v/>
      </c>
      <c r="BU41" s="6" t="str">
        <f xml:space="preserve"> IF(variables!$F$3=$B41,      IF(N($I41=BU$3)=0,"",$L41),   ""        )</f>
        <v/>
      </c>
      <c r="BV41" s="6" t="str">
        <f xml:space="preserve"> IF(variables!$F$3=$B41,      IF(N($I41=BV$3)=0,"",$L41),   ""        )</f>
        <v/>
      </c>
      <c r="BW41" s="6" t="str">
        <f xml:space="preserve"> IF(variables!$F$3=$B41,      IF(N($I41=BW$3)=0,"",$L41),   ""        )</f>
        <v/>
      </c>
      <c r="BX41" s="6" t="str">
        <f xml:space="preserve"> IF(variables!$F$3=$B41,      IF(N($I41=BX$3)=0,"",$L41),   ""        )</f>
        <v/>
      </c>
      <c r="BY41" s="7" t="str">
        <f t="shared" si="17"/>
        <v/>
      </c>
      <c r="BZ41" s="7">
        <f t="shared" si="17"/>
        <v>7</v>
      </c>
      <c r="CA41" s="7" t="str">
        <f t="shared" si="17"/>
        <v/>
      </c>
      <c r="CB41" s="7" t="str">
        <f t="shared" si="17"/>
        <v/>
      </c>
      <c r="CC41" s="7" t="str">
        <f t="shared" si="17"/>
        <v/>
      </c>
      <c r="CD41" s="7" t="str">
        <f t="shared" si="17"/>
        <v/>
      </c>
      <c r="CE41" s="7" t="str">
        <f t="shared" si="17"/>
        <v/>
      </c>
      <c r="CF41" s="7" t="str">
        <f t="shared" si="17"/>
        <v/>
      </c>
      <c r="CG41" s="7" t="str">
        <f t="shared" si="17"/>
        <v/>
      </c>
      <c r="CH41" s="7" t="str">
        <f t="shared" si="17"/>
        <v/>
      </c>
      <c r="CI41" s="7" t="str">
        <f t="shared" si="17"/>
        <v/>
      </c>
      <c r="CJ41" s="7" t="str">
        <f t="shared" si="17"/>
        <v/>
      </c>
      <c r="CK41" s="50" t="str">
        <f>IF(analyse!$G$18=bdd!$B41,IF(matiere=bdd!$D41,bdd!$G41,""),"")</f>
        <v/>
      </c>
      <c r="CL41" s="50" t="str">
        <f>IF(analyse!$G$18=bdd!$B41,IF(matiere=bdd!$D41,bdd!$G41,""),"")</f>
        <v/>
      </c>
      <c r="CM41" s="50" t="str">
        <f>IF(analyse!$G$18=bdd!$B41,IF(matiere=bdd!$D41,bdd!$G41,""),"")</f>
        <v/>
      </c>
      <c r="CN41" s="50" t="str">
        <f>IF(analyse!$G$18=bdd!$B41,IF(matiere=bdd!$D41,bdd!$G41,""),"")</f>
        <v/>
      </c>
      <c r="CO41" s="50" t="str">
        <f>IF(analyse!$G$18=bdd!$B41,IF(matiere=bdd!$D41,bdd!$G41,""),"")</f>
        <v/>
      </c>
      <c r="CP41" s="50" t="str">
        <f>IF(analyse!$G$18=bdd!$B41,IF(matiere=bdd!$D41,bdd!$G41,""),"")</f>
        <v/>
      </c>
      <c r="CQ41" s="50" t="str">
        <f>IF(analyse!$G$18=bdd!$B41,IF(matiere=bdd!$D41,bdd!$G41,""),"")</f>
        <v/>
      </c>
      <c r="CR41" s="50" t="str">
        <f>IF(analyse!$G$18=bdd!$B41,IF(matiere=bdd!$D41,bdd!$G41,""),"")</f>
        <v/>
      </c>
      <c r="CS41" s="50" t="str">
        <f>IF(analyse!$G$18=bdd!$B41,IF(matiere=bdd!$D41,bdd!$G41,""),"")</f>
        <v/>
      </c>
      <c r="CT41" s="50" t="str">
        <f>IF(analyse!$G$18=bdd!$B41,IF(matiere=bdd!$D41,bdd!$G41,""),"")</f>
        <v/>
      </c>
    </row>
    <row r="42" spans="1:98" ht="13.5" customHeight="1">
      <c r="A42" s="30"/>
      <c r="B42" s="39" t="s">
        <v>36</v>
      </c>
      <c r="C42" s="40">
        <f t="shared" si="8"/>
        <v>42020</v>
      </c>
      <c r="D42" s="41" t="s">
        <v>3</v>
      </c>
      <c r="E42" s="41">
        <v>13</v>
      </c>
      <c r="F42" s="41">
        <v>20</v>
      </c>
      <c r="G42" s="3">
        <f t="shared" ref="G42:G53" si="18">IF(ISBLANK(IF(F42=10,E42*2,E42)),"",IF(F42=10,E42*2,E42))</f>
        <v>13</v>
      </c>
      <c r="H42" s="52" t="s">
        <v>12</v>
      </c>
      <c r="I42" s="3">
        <f t="shared" si="15"/>
        <v>3</v>
      </c>
      <c r="J42" s="3" t="str">
        <f>CHOOSE(MONTH(C42),variables!$B$2,variables!$B$3,variables!$B$4,variables!$B$5,variables!$B$6,variables!$B$7,variables!$B$8,variables!$B$9,variables!$B$10,variables!$B$11,variables!$B$12,variables!$B$13)</f>
        <v>janvier</v>
      </c>
      <c r="K42" s="3">
        <f t="shared" si="16"/>
        <v>2015</v>
      </c>
      <c r="L42" s="8">
        <f>IF(variables!$C$2=1,G42,       IF($D42=analyse!$C$3,$G42,"")   )</f>
        <v>13</v>
      </c>
      <c r="M42" s="5" t="str">
        <f xml:space="preserve"> IF(variables!$F$3=$B42,      IF(N($J42=M$3)=0,"",$L42),   ""        )</f>
        <v/>
      </c>
      <c r="N42" s="5" t="str">
        <f xml:space="preserve"> IF(variables!$F$3=$B42,      IF(N($J42=N$3)=0,"",$L42),   ""        )</f>
        <v/>
      </c>
      <c r="O42" s="5" t="str">
        <f xml:space="preserve"> IF(variables!$F$3=$B42,      IF(N($J42=O$3)=0,"",$L42),   ""        )</f>
        <v/>
      </c>
      <c r="P42" s="5" t="str">
        <f xml:space="preserve"> IF(variables!$F$3=$B42,      IF(N($J42=P$3)=0,"",$L42),   ""        )</f>
        <v/>
      </c>
      <c r="Q42" s="5" t="str">
        <f xml:space="preserve"> IF(variables!$F$3=$B42,      IF(N($J42=Q$3)=0,"",$L42),   ""        )</f>
        <v/>
      </c>
      <c r="R42" s="5" t="str">
        <f xml:space="preserve"> IF(variables!$F$3=$B42,      IF(N($J42=R$3)=0,"",$L42),   ""        )</f>
        <v/>
      </c>
      <c r="S42" s="5" t="str">
        <f xml:space="preserve"> IF(variables!$F$3=$B42,      IF(N($J42=S$3)=0,"",$L42),   ""        )</f>
        <v/>
      </c>
      <c r="T42" s="5" t="str">
        <f xml:space="preserve"> IF(variables!$F$3=$B42,      IF(N($J42=T$3)=0,"",$L42),   ""        )</f>
        <v/>
      </c>
      <c r="U42" s="5" t="str">
        <f xml:space="preserve"> IF(variables!$F$3=$B42,      IF(N($J42=U$3)=0,"",$L42),   ""        )</f>
        <v/>
      </c>
      <c r="V42" s="5" t="str">
        <f xml:space="preserve"> IF(variables!$F$3=$B42,      IF(N($J42=V$3)=0,"",$L42),   ""        )</f>
        <v/>
      </c>
      <c r="W42" s="5" t="str">
        <f xml:space="preserve"> IF(variables!$F$3=$B42,      IF(N($J42=W$3)=0,"",$L42),   ""        )</f>
        <v/>
      </c>
      <c r="X42" s="5" t="str">
        <f xml:space="preserve"> IF(variables!$F$3=$B42,      IF(N($J42=X$3)=0,"",$L42),   ""        )</f>
        <v/>
      </c>
      <c r="Y42" s="6" t="str">
        <f xml:space="preserve"> IF(variables!$F$3=$B42,      IF(N($I42=Y$3)=0,"",$L42),   ""        )</f>
        <v/>
      </c>
      <c r="Z42" s="6" t="str">
        <f xml:space="preserve"> IF(variables!$F$3=$B42,      IF(N($I42=Z$3)=0,"",$L42),   ""        )</f>
        <v/>
      </c>
      <c r="AA42" s="6" t="str">
        <f xml:space="preserve"> IF(variables!$F$3=$B42,      IF(N($I42=AA$3)=0,"",$L42),   ""        )</f>
        <v/>
      </c>
      <c r="AB42" s="6" t="str">
        <f xml:space="preserve"> IF(variables!$F$3=$B42,      IF(N($I42=AB$3)=0,"",$L42),   ""        )</f>
        <v/>
      </c>
      <c r="AC42" s="6" t="str">
        <f xml:space="preserve"> IF(variables!$F$3=$B42,      IF(N($I42=AC$3)=0,"",$L42),   ""        )</f>
        <v/>
      </c>
      <c r="AD42" s="6" t="str">
        <f xml:space="preserve"> IF(variables!$F$3=$B42,      IF(N($I42=AD$3)=0,"",$L42),   ""        )</f>
        <v/>
      </c>
      <c r="AE42" s="6" t="str">
        <f xml:space="preserve"> IF(variables!$F$3=$B42,      IF(N($I42=AE$3)=0,"",$L42),   ""        )</f>
        <v/>
      </c>
      <c r="AF42" s="6" t="str">
        <f xml:space="preserve"> IF(variables!$F$3=$B42,      IF(N($I42=AF$3)=0,"",$L42),   ""        )</f>
        <v/>
      </c>
      <c r="AG42" s="6" t="str">
        <f xml:space="preserve"> IF(variables!$F$3=$B42,      IF(N($I42=AG$3)=0,"",$L42),   ""        )</f>
        <v/>
      </c>
      <c r="AH42" s="6" t="str">
        <f xml:space="preserve"> IF(variables!$F$3=$B42,      IF(N($I42=AH$3)=0,"",$L42),   ""        )</f>
        <v/>
      </c>
      <c r="AI42" s="6" t="str">
        <f xml:space="preserve"> IF(variables!$F$3=$B42,      IF(N($I42=AI$3)=0,"",$L42),   ""        )</f>
        <v/>
      </c>
      <c r="AJ42" s="6" t="str">
        <f xml:space="preserve"> IF(variables!$F$3=$B42,      IF(N($I42=AJ$3)=0,"",$L42),   ""        )</f>
        <v/>
      </c>
      <c r="AK42" s="6" t="str">
        <f xml:space="preserve"> IF(variables!$F$3=$B42,      IF(N($I42=AK$3)=0,"",$L42),   ""        )</f>
        <v/>
      </c>
      <c r="AL42" s="6" t="str">
        <f xml:space="preserve"> IF(variables!$F$3=$B42,      IF(N($I42=AL$3)=0,"",$L42),   ""        )</f>
        <v/>
      </c>
      <c r="AM42" s="6" t="str">
        <f xml:space="preserve"> IF(variables!$F$3=$B42,      IF(N($I42=AM$3)=0,"",$L42),   ""        )</f>
        <v/>
      </c>
      <c r="AN42" s="6" t="str">
        <f xml:space="preserve"> IF(variables!$F$3=$B42,      IF(N($I42=AN$3)=0,"",$L42),   ""        )</f>
        <v/>
      </c>
      <c r="AO42" s="6" t="str">
        <f xml:space="preserve"> IF(variables!$F$3=$B42,      IF(N($I42=AO$3)=0,"",$L42),   ""        )</f>
        <v/>
      </c>
      <c r="AP42" s="6" t="str">
        <f xml:space="preserve"> IF(variables!$F$3=$B42,      IF(N($I42=AP$3)=0,"",$L42),   ""        )</f>
        <v/>
      </c>
      <c r="AQ42" s="6" t="str">
        <f xml:space="preserve"> IF(variables!$F$3=$B42,      IF(N($I42=AQ$3)=0,"",$L42),   ""        )</f>
        <v/>
      </c>
      <c r="AR42" s="6" t="str">
        <f xml:space="preserve"> IF(variables!$F$3=$B42,      IF(N($I42=AR$3)=0,"",$L42),   ""        )</f>
        <v/>
      </c>
      <c r="AS42" s="6" t="str">
        <f xml:space="preserve"> IF(variables!$F$3=$B42,      IF(N($I42=AS$3)=0,"",$L42),   ""        )</f>
        <v/>
      </c>
      <c r="AT42" s="6" t="str">
        <f xml:space="preserve"> IF(variables!$F$3=$B42,      IF(N($I42=AT$3)=0,"",$L42),   ""        )</f>
        <v/>
      </c>
      <c r="AU42" s="6" t="str">
        <f xml:space="preserve"> IF(variables!$F$3=$B42,      IF(N($I42=AU$3)=0,"",$L42),   ""        )</f>
        <v/>
      </c>
      <c r="AV42" s="6" t="str">
        <f xml:space="preserve"> IF(variables!$F$3=$B42,      IF(N($I42=AV$3)=0,"",$L42),   ""        )</f>
        <v/>
      </c>
      <c r="AW42" s="6" t="str">
        <f xml:space="preserve"> IF(variables!$F$3=$B42,      IF(N($I42=AW$3)=0,"",$L42),   ""        )</f>
        <v/>
      </c>
      <c r="AX42" s="6" t="str">
        <f xml:space="preserve"> IF(variables!$F$3=$B42,      IF(N($I42=AX$3)=0,"",$L42),   ""        )</f>
        <v/>
      </c>
      <c r="AY42" s="6" t="str">
        <f xml:space="preserve"> IF(variables!$F$3=$B42,      IF(N($I42=AY$3)=0,"",$L42),   ""        )</f>
        <v/>
      </c>
      <c r="AZ42" s="6" t="str">
        <f xml:space="preserve"> IF(variables!$F$3=$B42,      IF(N($I42=AZ$3)=0,"",$L42),   ""        )</f>
        <v/>
      </c>
      <c r="BA42" s="6" t="str">
        <f xml:space="preserve"> IF(variables!$F$3=$B42,      IF(N($I42=BA$3)=0,"",$L42),   ""        )</f>
        <v/>
      </c>
      <c r="BB42" s="6" t="str">
        <f xml:space="preserve"> IF(variables!$F$3=$B42,      IF(N($I42=BB$3)=0,"",$L42),   ""        )</f>
        <v/>
      </c>
      <c r="BC42" s="6" t="str">
        <f xml:space="preserve"> IF(variables!$F$3=$B42,      IF(N($I42=BC$3)=0,"",$L42),   ""        )</f>
        <v/>
      </c>
      <c r="BD42" s="6" t="str">
        <f xml:space="preserve"> IF(variables!$F$3=$B42,      IF(N($I42=BD$3)=0,"",$L42),   ""        )</f>
        <v/>
      </c>
      <c r="BE42" s="6" t="str">
        <f xml:space="preserve"> IF(variables!$F$3=$B42,      IF(N($I42=BE$3)=0,"",$L42),   ""        )</f>
        <v/>
      </c>
      <c r="BF42" s="6" t="str">
        <f xml:space="preserve"> IF(variables!$F$3=$B42,      IF(N($I42=BF$3)=0,"",$L42),   ""        )</f>
        <v/>
      </c>
      <c r="BG42" s="6" t="str">
        <f xml:space="preserve"> IF(variables!$F$3=$B42,      IF(N($I42=BG$3)=0,"",$L42),   ""        )</f>
        <v/>
      </c>
      <c r="BH42" s="6" t="str">
        <f xml:space="preserve"> IF(variables!$F$3=$B42,      IF(N($I42=BH$3)=0,"",$L42),   ""        )</f>
        <v/>
      </c>
      <c r="BI42" s="6" t="str">
        <f xml:space="preserve"> IF(variables!$F$3=$B42,      IF(N($I42=BI$3)=0,"",$L42),   ""        )</f>
        <v/>
      </c>
      <c r="BJ42" s="6" t="str">
        <f xml:space="preserve"> IF(variables!$F$3=$B42,      IF(N($I42=BJ$3)=0,"",$L42),   ""        )</f>
        <v/>
      </c>
      <c r="BK42" s="6" t="str">
        <f xml:space="preserve"> IF(variables!$F$3=$B42,      IF(N($I42=BK$3)=0,"",$L42),   ""        )</f>
        <v/>
      </c>
      <c r="BL42" s="6" t="str">
        <f xml:space="preserve"> IF(variables!$F$3=$B42,      IF(N($I42=BL$3)=0,"",$L42),   ""        )</f>
        <v/>
      </c>
      <c r="BM42" s="6" t="str">
        <f xml:space="preserve"> IF(variables!$F$3=$B42,      IF(N($I42=BM$3)=0,"",$L42),   ""        )</f>
        <v/>
      </c>
      <c r="BN42" s="6" t="str">
        <f xml:space="preserve"> IF(variables!$F$3=$B42,      IF(N($I42=BN$3)=0,"",$L42),   ""        )</f>
        <v/>
      </c>
      <c r="BO42" s="6" t="str">
        <f xml:space="preserve"> IF(variables!$F$3=$B42,      IF(N($I42=BO$3)=0,"",$L42),   ""        )</f>
        <v/>
      </c>
      <c r="BP42" s="6" t="str">
        <f xml:space="preserve"> IF(variables!$F$3=$B42,      IF(N($I42=BP$3)=0,"",$L42),   ""        )</f>
        <v/>
      </c>
      <c r="BQ42" s="6" t="str">
        <f xml:space="preserve"> IF(variables!$F$3=$B42,      IF(N($I42=BQ$3)=0,"",$L42),   ""        )</f>
        <v/>
      </c>
      <c r="BR42" s="6" t="str">
        <f xml:space="preserve"> IF(variables!$F$3=$B42,      IF(N($I42=BR$3)=0,"",$L42),   ""        )</f>
        <v/>
      </c>
      <c r="BS42" s="6" t="str">
        <f xml:space="preserve"> IF(variables!$F$3=$B42,      IF(N($I42=BS$3)=0,"",$L42),   ""        )</f>
        <v/>
      </c>
      <c r="BT42" s="6" t="str">
        <f xml:space="preserve"> IF(variables!$F$3=$B42,      IF(N($I42=BT$3)=0,"",$L42),   ""        )</f>
        <v/>
      </c>
      <c r="BU42" s="6" t="str">
        <f xml:space="preserve"> IF(variables!$F$3=$B42,      IF(N($I42=BU$3)=0,"",$L42),   ""        )</f>
        <v/>
      </c>
      <c r="BV42" s="6" t="str">
        <f xml:space="preserve"> IF(variables!$F$3=$B42,      IF(N($I42=BV$3)=0,"",$L42),   ""        )</f>
        <v/>
      </c>
      <c r="BW42" s="6" t="str">
        <f xml:space="preserve"> IF(variables!$F$3=$B42,      IF(N($I42=BW$3)=0,"",$L42),   ""        )</f>
        <v/>
      </c>
      <c r="BX42" s="6" t="str">
        <f xml:space="preserve"> IF(variables!$F$3=$B42,      IF(N($I42=BX$3)=0,"",$L42),   ""        )</f>
        <v/>
      </c>
      <c r="BY42" s="7" t="str">
        <f t="shared" si="17"/>
        <v/>
      </c>
      <c r="BZ42" s="7">
        <f t="shared" si="17"/>
        <v>13</v>
      </c>
      <c r="CA42" s="7" t="str">
        <f t="shared" si="17"/>
        <v/>
      </c>
      <c r="CB42" s="7" t="str">
        <f t="shared" si="17"/>
        <v/>
      </c>
      <c r="CC42" s="7" t="str">
        <f t="shared" si="17"/>
        <v/>
      </c>
      <c r="CD42" s="7" t="str">
        <f t="shared" si="17"/>
        <v/>
      </c>
      <c r="CE42" s="7" t="str">
        <f t="shared" si="17"/>
        <v/>
      </c>
      <c r="CF42" s="7" t="str">
        <f t="shared" si="17"/>
        <v/>
      </c>
      <c r="CG42" s="7" t="str">
        <f t="shared" si="17"/>
        <v/>
      </c>
      <c r="CH42" s="7" t="str">
        <f t="shared" si="17"/>
        <v/>
      </c>
      <c r="CI42" s="7" t="str">
        <f t="shared" si="17"/>
        <v/>
      </c>
      <c r="CJ42" s="7" t="str">
        <f t="shared" si="17"/>
        <v/>
      </c>
      <c r="CK42" s="50" t="str">
        <f>IF(analyse!$G$18=bdd!$B42,IF(matiere=bdd!$D42,bdd!$G42,""),"")</f>
        <v/>
      </c>
      <c r="CL42" s="50" t="str">
        <f>IF(analyse!$G$18=bdd!$B42,IF(matiere=bdd!$D42,bdd!$G42,""),"")</f>
        <v/>
      </c>
      <c r="CM42" s="50" t="str">
        <f>IF(analyse!$G$18=bdd!$B42,IF(matiere=bdd!$D42,bdd!$G42,""),"")</f>
        <v/>
      </c>
      <c r="CN42" s="50" t="str">
        <f>IF(analyse!$G$18=bdd!$B42,IF(matiere=bdd!$D42,bdd!$G42,""),"")</f>
        <v/>
      </c>
      <c r="CO42" s="50" t="str">
        <f>IF(analyse!$G$18=bdd!$B42,IF(matiere=bdd!$D42,bdd!$G42,""),"")</f>
        <v/>
      </c>
      <c r="CP42" s="50" t="str">
        <f>IF(analyse!$G$18=bdd!$B42,IF(matiere=bdd!$D42,bdd!$G42,""),"")</f>
        <v/>
      </c>
      <c r="CQ42" s="50" t="str">
        <f>IF(analyse!$G$18=bdd!$B42,IF(matiere=bdd!$D42,bdd!$G42,""),"")</f>
        <v/>
      </c>
      <c r="CR42" s="50" t="str">
        <f>IF(analyse!$G$18=bdd!$B42,IF(matiere=bdd!$D42,bdd!$G42,""),"")</f>
        <v/>
      </c>
      <c r="CS42" s="50" t="str">
        <f>IF(analyse!$G$18=bdd!$B42,IF(matiere=bdd!$D42,bdd!$G42,""),"")</f>
        <v/>
      </c>
      <c r="CT42" s="50" t="str">
        <f>IF(analyse!$G$18=bdd!$B42,IF(matiere=bdd!$D42,bdd!$G42,""),"")</f>
        <v/>
      </c>
    </row>
    <row r="43" spans="1:98" ht="13.5" customHeight="1">
      <c r="A43" s="30"/>
      <c r="B43" s="39" t="s">
        <v>36</v>
      </c>
      <c r="C43" s="40">
        <f t="shared" si="8"/>
        <v>42030</v>
      </c>
      <c r="D43" s="41" t="s">
        <v>0</v>
      </c>
      <c r="E43" s="41">
        <v>19</v>
      </c>
      <c r="F43" s="41">
        <v>20</v>
      </c>
      <c r="G43" s="3">
        <f t="shared" si="18"/>
        <v>19</v>
      </c>
      <c r="H43" s="52" t="s">
        <v>12</v>
      </c>
      <c r="I43" s="3">
        <f t="shared" si="15"/>
        <v>5</v>
      </c>
      <c r="J43" s="3" t="str">
        <f>CHOOSE(MONTH(C43),variables!$B$2,variables!$B$3,variables!$B$4,variables!$B$5,variables!$B$6,variables!$B$7,variables!$B$8,variables!$B$9,variables!$B$10,variables!$B$11,variables!$B$12,variables!$B$13)</f>
        <v>janvier</v>
      </c>
      <c r="K43" s="3">
        <f t="shared" si="16"/>
        <v>2015</v>
      </c>
      <c r="L43" s="8">
        <f>IF(variables!$C$2=1,G43,       IF($D43=analyse!$C$3,$G43,"")   )</f>
        <v>19</v>
      </c>
      <c r="M43" s="5" t="str">
        <f xml:space="preserve"> IF(variables!$F$3=$B43,      IF(N($J43=M$3)=0,"",$L43),   ""        )</f>
        <v/>
      </c>
      <c r="N43" s="5" t="str">
        <f xml:space="preserve"> IF(variables!$F$3=$B43,      IF(N($J43=N$3)=0,"",$L43),   ""        )</f>
        <v/>
      </c>
      <c r="O43" s="5" t="str">
        <f xml:space="preserve"> IF(variables!$F$3=$B43,      IF(N($J43=O$3)=0,"",$L43),   ""        )</f>
        <v/>
      </c>
      <c r="P43" s="5" t="str">
        <f xml:space="preserve"> IF(variables!$F$3=$B43,      IF(N($J43=P$3)=0,"",$L43),   ""        )</f>
        <v/>
      </c>
      <c r="Q43" s="5" t="str">
        <f xml:space="preserve"> IF(variables!$F$3=$B43,      IF(N($J43=Q$3)=0,"",$L43),   ""        )</f>
        <v/>
      </c>
      <c r="R43" s="5" t="str">
        <f xml:space="preserve"> IF(variables!$F$3=$B43,      IF(N($J43=R$3)=0,"",$L43),   ""        )</f>
        <v/>
      </c>
      <c r="S43" s="5" t="str">
        <f xml:space="preserve"> IF(variables!$F$3=$B43,      IF(N($J43=S$3)=0,"",$L43),   ""        )</f>
        <v/>
      </c>
      <c r="T43" s="5" t="str">
        <f xml:space="preserve"> IF(variables!$F$3=$B43,      IF(N($J43=T$3)=0,"",$L43),   ""        )</f>
        <v/>
      </c>
      <c r="U43" s="5" t="str">
        <f xml:space="preserve"> IF(variables!$F$3=$B43,      IF(N($J43=U$3)=0,"",$L43),   ""        )</f>
        <v/>
      </c>
      <c r="V43" s="5" t="str">
        <f xml:space="preserve"> IF(variables!$F$3=$B43,      IF(N($J43=V$3)=0,"",$L43),   ""        )</f>
        <v/>
      </c>
      <c r="W43" s="5" t="str">
        <f xml:space="preserve"> IF(variables!$F$3=$B43,      IF(N($J43=W$3)=0,"",$L43),   ""        )</f>
        <v/>
      </c>
      <c r="X43" s="5" t="str">
        <f xml:space="preserve"> IF(variables!$F$3=$B43,      IF(N($J43=X$3)=0,"",$L43),   ""        )</f>
        <v/>
      </c>
      <c r="Y43" s="6" t="str">
        <f xml:space="preserve"> IF(variables!$F$3=$B43,      IF(N($I43=Y$3)=0,"",$L43),   ""        )</f>
        <v/>
      </c>
      <c r="Z43" s="6" t="str">
        <f xml:space="preserve"> IF(variables!$F$3=$B43,      IF(N($I43=Z$3)=0,"",$L43),   ""        )</f>
        <v/>
      </c>
      <c r="AA43" s="6" t="str">
        <f xml:space="preserve"> IF(variables!$F$3=$B43,      IF(N($I43=AA$3)=0,"",$L43),   ""        )</f>
        <v/>
      </c>
      <c r="AB43" s="6" t="str">
        <f xml:space="preserve"> IF(variables!$F$3=$B43,      IF(N($I43=AB$3)=0,"",$L43),   ""        )</f>
        <v/>
      </c>
      <c r="AC43" s="6" t="str">
        <f xml:space="preserve"> IF(variables!$F$3=$B43,      IF(N($I43=AC$3)=0,"",$L43),   ""        )</f>
        <v/>
      </c>
      <c r="AD43" s="6" t="str">
        <f xml:space="preserve"> IF(variables!$F$3=$B43,      IF(N($I43=AD$3)=0,"",$L43),   ""        )</f>
        <v/>
      </c>
      <c r="AE43" s="6" t="str">
        <f xml:space="preserve"> IF(variables!$F$3=$B43,      IF(N($I43=AE$3)=0,"",$L43),   ""        )</f>
        <v/>
      </c>
      <c r="AF43" s="6" t="str">
        <f xml:space="preserve"> IF(variables!$F$3=$B43,      IF(N($I43=AF$3)=0,"",$L43),   ""        )</f>
        <v/>
      </c>
      <c r="AG43" s="6" t="str">
        <f xml:space="preserve"> IF(variables!$F$3=$B43,      IF(N($I43=AG$3)=0,"",$L43),   ""        )</f>
        <v/>
      </c>
      <c r="AH43" s="6" t="str">
        <f xml:space="preserve"> IF(variables!$F$3=$B43,      IF(N($I43=AH$3)=0,"",$L43),   ""        )</f>
        <v/>
      </c>
      <c r="AI43" s="6" t="str">
        <f xml:space="preserve"> IF(variables!$F$3=$B43,      IF(N($I43=AI$3)=0,"",$L43),   ""        )</f>
        <v/>
      </c>
      <c r="AJ43" s="6" t="str">
        <f xml:space="preserve"> IF(variables!$F$3=$B43,      IF(N($I43=AJ$3)=0,"",$L43),   ""        )</f>
        <v/>
      </c>
      <c r="AK43" s="6" t="str">
        <f xml:space="preserve"> IF(variables!$F$3=$B43,      IF(N($I43=AK$3)=0,"",$L43),   ""        )</f>
        <v/>
      </c>
      <c r="AL43" s="6" t="str">
        <f xml:space="preserve"> IF(variables!$F$3=$B43,      IF(N($I43=AL$3)=0,"",$L43),   ""        )</f>
        <v/>
      </c>
      <c r="AM43" s="6" t="str">
        <f xml:space="preserve"> IF(variables!$F$3=$B43,      IF(N($I43=AM$3)=0,"",$L43),   ""        )</f>
        <v/>
      </c>
      <c r="AN43" s="6" t="str">
        <f xml:space="preserve"> IF(variables!$F$3=$B43,      IF(N($I43=AN$3)=0,"",$L43),   ""        )</f>
        <v/>
      </c>
      <c r="AO43" s="6" t="str">
        <f xml:space="preserve"> IF(variables!$F$3=$B43,      IF(N($I43=AO$3)=0,"",$L43),   ""        )</f>
        <v/>
      </c>
      <c r="AP43" s="6" t="str">
        <f xml:space="preserve"> IF(variables!$F$3=$B43,      IF(N($I43=AP$3)=0,"",$L43),   ""        )</f>
        <v/>
      </c>
      <c r="AQ43" s="6" t="str">
        <f xml:space="preserve"> IF(variables!$F$3=$B43,      IF(N($I43=AQ$3)=0,"",$L43),   ""        )</f>
        <v/>
      </c>
      <c r="AR43" s="6" t="str">
        <f xml:space="preserve"> IF(variables!$F$3=$B43,      IF(N($I43=AR$3)=0,"",$L43),   ""        )</f>
        <v/>
      </c>
      <c r="AS43" s="6" t="str">
        <f xml:space="preserve"> IF(variables!$F$3=$B43,      IF(N($I43=AS$3)=0,"",$L43),   ""        )</f>
        <v/>
      </c>
      <c r="AT43" s="6" t="str">
        <f xml:space="preserve"> IF(variables!$F$3=$B43,      IF(N($I43=AT$3)=0,"",$L43),   ""        )</f>
        <v/>
      </c>
      <c r="AU43" s="6" t="str">
        <f xml:space="preserve"> IF(variables!$F$3=$B43,      IF(N($I43=AU$3)=0,"",$L43),   ""        )</f>
        <v/>
      </c>
      <c r="AV43" s="6" t="str">
        <f xml:space="preserve"> IF(variables!$F$3=$B43,      IF(N($I43=AV$3)=0,"",$L43),   ""        )</f>
        <v/>
      </c>
      <c r="AW43" s="6" t="str">
        <f xml:space="preserve"> IF(variables!$F$3=$B43,      IF(N($I43=AW$3)=0,"",$L43),   ""        )</f>
        <v/>
      </c>
      <c r="AX43" s="6" t="str">
        <f xml:space="preserve"> IF(variables!$F$3=$B43,      IF(N($I43=AX$3)=0,"",$L43),   ""        )</f>
        <v/>
      </c>
      <c r="AY43" s="6" t="str">
        <f xml:space="preserve"> IF(variables!$F$3=$B43,      IF(N($I43=AY$3)=0,"",$L43),   ""        )</f>
        <v/>
      </c>
      <c r="AZ43" s="6" t="str">
        <f xml:space="preserve"> IF(variables!$F$3=$B43,      IF(N($I43=AZ$3)=0,"",$L43),   ""        )</f>
        <v/>
      </c>
      <c r="BA43" s="6" t="str">
        <f xml:space="preserve"> IF(variables!$F$3=$B43,      IF(N($I43=BA$3)=0,"",$L43),   ""        )</f>
        <v/>
      </c>
      <c r="BB43" s="6" t="str">
        <f xml:space="preserve"> IF(variables!$F$3=$B43,      IF(N($I43=BB$3)=0,"",$L43),   ""        )</f>
        <v/>
      </c>
      <c r="BC43" s="6" t="str">
        <f xml:space="preserve"> IF(variables!$F$3=$B43,      IF(N($I43=BC$3)=0,"",$L43),   ""        )</f>
        <v/>
      </c>
      <c r="BD43" s="6" t="str">
        <f xml:space="preserve"> IF(variables!$F$3=$B43,      IF(N($I43=BD$3)=0,"",$L43),   ""        )</f>
        <v/>
      </c>
      <c r="BE43" s="6" t="str">
        <f xml:space="preserve"> IF(variables!$F$3=$B43,      IF(N($I43=BE$3)=0,"",$L43),   ""        )</f>
        <v/>
      </c>
      <c r="BF43" s="6" t="str">
        <f xml:space="preserve"> IF(variables!$F$3=$B43,      IF(N($I43=BF$3)=0,"",$L43),   ""        )</f>
        <v/>
      </c>
      <c r="BG43" s="6" t="str">
        <f xml:space="preserve"> IF(variables!$F$3=$B43,      IF(N($I43=BG$3)=0,"",$L43),   ""        )</f>
        <v/>
      </c>
      <c r="BH43" s="6" t="str">
        <f xml:space="preserve"> IF(variables!$F$3=$B43,      IF(N($I43=BH$3)=0,"",$L43),   ""        )</f>
        <v/>
      </c>
      <c r="BI43" s="6" t="str">
        <f xml:space="preserve"> IF(variables!$F$3=$B43,      IF(N($I43=BI$3)=0,"",$L43),   ""        )</f>
        <v/>
      </c>
      <c r="BJ43" s="6" t="str">
        <f xml:space="preserve"> IF(variables!$F$3=$B43,      IF(N($I43=BJ$3)=0,"",$L43),   ""        )</f>
        <v/>
      </c>
      <c r="BK43" s="6" t="str">
        <f xml:space="preserve"> IF(variables!$F$3=$B43,      IF(N($I43=BK$3)=0,"",$L43),   ""        )</f>
        <v/>
      </c>
      <c r="BL43" s="6" t="str">
        <f xml:space="preserve"> IF(variables!$F$3=$B43,      IF(N($I43=BL$3)=0,"",$L43),   ""        )</f>
        <v/>
      </c>
      <c r="BM43" s="6" t="str">
        <f xml:space="preserve"> IF(variables!$F$3=$B43,      IF(N($I43=BM$3)=0,"",$L43),   ""        )</f>
        <v/>
      </c>
      <c r="BN43" s="6" t="str">
        <f xml:space="preserve"> IF(variables!$F$3=$B43,      IF(N($I43=BN$3)=0,"",$L43),   ""        )</f>
        <v/>
      </c>
      <c r="BO43" s="6" t="str">
        <f xml:space="preserve"> IF(variables!$F$3=$B43,      IF(N($I43=BO$3)=0,"",$L43),   ""        )</f>
        <v/>
      </c>
      <c r="BP43" s="6" t="str">
        <f xml:space="preserve"> IF(variables!$F$3=$B43,      IF(N($I43=BP$3)=0,"",$L43),   ""        )</f>
        <v/>
      </c>
      <c r="BQ43" s="6" t="str">
        <f xml:space="preserve"> IF(variables!$F$3=$B43,      IF(N($I43=BQ$3)=0,"",$L43),   ""        )</f>
        <v/>
      </c>
      <c r="BR43" s="6" t="str">
        <f xml:space="preserve"> IF(variables!$F$3=$B43,      IF(N($I43=BR$3)=0,"",$L43),   ""        )</f>
        <v/>
      </c>
      <c r="BS43" s="6" t="str">
        <f xml:space="preserve"> IF(variables!$F$3=$B43,      IF(N($I43=BS$3)=0,"",$L43),   ""        )</f>
        <v/>
      </c>
      <c r="BT43" s="6" t="str">
        <f xml:space="preserve"> IF(variables!$F$3=$B43,      IF(N($I43=BT$3)=0,"",$L43),   ""        )</f>
        <v/>
      </c>
      <c r="BU43" s="6" t="str">
        <f xml:space="preserve"> IF(variables!$F$3=$B43,      IF(N($I43=BU$3)=0,"",$L43),   ""        )</f>
        <v/>
      </c>
      <c r="BV43" s="6" t="str">
        <f xml:space="preserve"> IF(variables!$F$3=$B43,      IF(N($I43=BV$3)=0,"",$L43),   ""        )</f>
        <v/>
      </c>
      <c r="BW43" s="6" t="str">
        <f xml:space="preserve"> IF(variables!$F$3=$B43,      IF(N($I43=BW$3)=0,"",$L43),   ""        )</f>
        <v/>
      </c>
      <c r="BX43" s="6" t="str">
        <f xml:space="preserve"> IF(variables!$F$3=$B43,      IF(N($I43=BX$3)=0,"",$L43),   ""        )</f>
        <v/>
      </c>
      <c r="BY43" s="7" t="str">
        <f t="shared" si="17"/>
        <v/>
      </c>
      <c r="BZ43" s="7">
        <f t="shared" si="17"/>
        <v>19</v>
      </c>
      <c r="CA43" s="7" t="str">
        <f t="shared" si="17"/>
        <v/>
      </c>
      <c r="CB43" s="7" t="str">
        <f t="shared" si="17"/>
        <v/>
      </c>
      <c r="CC43" s="7" t="str">
        <f t="shared" si="17"/>
        <v/>
      </c>
      <c r="CD43" s="7" t="str">
        <f t="shared" si="17"/>
        <v/>
      </c>
      <c r="CE43" s="7" t="str">
        <f t="shared" si="17"/>
        <v/>
      </c>
      <c r="CF43" s="7" t="str">
        <f t="shared" si="17"/>
        <v/>
      </c>
      <c r="CG43" s="7" t="str">
        <f t="shared" si="17"/>
        <v/>
      </c>
      <c r="CH43" s="7" t="str">
        <f t="shared" si="17"/>
        <v/>
      </c>
      <c r="CI43" s="7" t="str">
        <f t="shared" si="17"/>
        <v/>
      </c>
      <c r="CJ43" s="7" t="str">
        <f t="shared" si="17"/>
        <v/>
      </c>
      <c r="CK43" s="50" t="str">
        <f>IF(analyse!$G$18=bdd!$B43,IF(matiere=bdd!$D43,bdd!$G43,""),"")</f>
        <v/>
      </c>
      <c r="CL43" s="50" t="str">
        <f>IF(analyse!$G$18=bdd!$B43,IF(matiere=bdd!$D43,bdd!$G43,""),"")</f>
        <v/>
      </c>
      <c r="CM43" s="50" t="str">
        <f>IF(analyse!$G$18=bdd!$B43,IF(matiere=bdd!$D43,bdd!$G43,""),"")</f>
        <v/>
      </c>
      <c r="CN43" s="50" t="str">
        <f>IF(analyse!$G$18=bdd!$B43,IF(matiere=bdd!$D43,bdd!$G43,""),"")</f>
        <v/>
      </c>
      <c r="CO43" s="50" t="str">
        <f>IF(analyse!$G$18=bdd!$B43,IF(matiere=bdd!$D43,bdd!$G43,""),"")</f>
        <v/>
      </c>
      <c r="CP43" s="50" t="str">
        <f>IF(analyse!$G$18=bdd!$B43,IF(matiere=bdd!$D43,bdd!$G43,""),"")</f>
        <v/>
      </c>
      <c r="CQ43" s="50" t="str">
        <f>IF(analyse!$G$18=bdd!$B43,IF(matiere=bdd!$D43,bdd!$G43,""),"")</f>
        <v/>
      </c>
      <c r="CR43" s="50" t="str">
        <f>IF(analyse!$G$18=bdd!$B43,IF(matiere=bdd!$D43,bdd!$G43,""),"")</f>
        <v/>
      </c>
      <c r="CS43" s="50" t="str">
        <f>IF(analyse!$G$18=bdd!$B43,IF(matiere=bdd!$D43,bdd!$G43,""),"")</f>
        <v/>
      </c>
      <c r="CT43" s="50" t="str">
        <f>IF(analyse!$G$18=bdd!$B43,IF(matiere=bdd!$D43,bdd!$G43,""),"")</f>
        <v/>
      </c>
    </row>
    <row r="44" spans="1:98" ht="13.5" customHeight="1">
      <c r="A44" s="30"/>
      <c r="B44" s="39" t="s">
        <v>36</v>
      </c>
      <c r="C44" s="40">
        <f t="shared" si="8"/>
        <v>42040</v>
      </c>
      <c r="D44" s="41" t="s">
        <v>0</v>
      </c>
      <c r="E44" s="41">
        <f t="shared" ref="E44:E53" si="19">E41+1</f>
        <v>8</v>
      </c>
      <c r="F44" s="41">
        <v>20</v>
      </c>
      <c r="G44" s="3">
        <f t="shared" si="18"/>
        <v>8</v>
      </c>
      <c r="H44" s="52" t="s">
        <v>12</v>
      </c>
      <c r="I44" s="3">
        <f t="shared" si="15"/>
        <v>6</v>
      </c>
      <c r="J44" s="3" t="str">
        <f>CHOOSE(MONTH(C44),variables!$B$2,variables!$B$3,variables!$B$4,variables!$B$5,variables!$B$6,variables!$B$7,variables!$B$8,variables!$B$9,variables!$B$10,variables!$B$11,variables!$B$12,variables!$B$13)</f>
        <v>février</v>
      </c>
      <c r="K44" s="3">
        <f t="shared" si="16"/>
        <v>2015</v>
      </c>
      <c r="L44" s="8">
        <f>IF(variables!$C$2=1,G44,       IF($D44=analyse!$C$3,$G44,"")   )</f>
        <v>8</v>
      </c>
      <c r="M44" s="5" t="str">
        <f xml:space="preserve"> IF(variables!$F$3=$B44,      IF(N($J44=M$3)=0,"",$L44),   ""        )</f>
        <v/>
      </c>
      <c r="N44" s="5" t="str">
        <f xml:space="preserve"> IF(variables!$F$3=$B44,      IF(N($J44=N$3)=0,"",$L44),   ""        )</f>
        <v/>
      </c>
      <c r="O44" s="5" t="str">
        <f xml:space="preserve"> IF(variables!$F$3=$B44,      IF(N($J44=O$3)=0,"",$L44),   ""        )</f>
        <v/>
      </c>
      <c r="P44" s="5" t="str">
        <f xml:space="preserve"> IF(variables!$F$3=$B44,      IF(N($J44=P$3)=0,"",$L44),   ""        )</f>
        <v/>
      </c>
      <c r="Q44" s="5" t="str">
        <f xml:space="preserve"> IF(variables!$F$3=$B44,      IF(N($J44=Q$3)=0,"",$L44),   ""        )</f>
        <v/>
      </c>
      <c r="R44" s="5" t="str">
        <f xml:space="preserve"> IF(variables!$F$3=$B44,      IF(N($J44=R$3)=0,"",$L44),   ""        )</f>
        <v/>
      </c>
      <c r="S44" s="5" t="str">
        <f xml:space="preserve"> IF(variables!$F$3=$B44,      IF(N($J44=S$3)=0,"",$L44),   ""        )</f>
        <v/>
      </c>
      <c r="T44" s="5" t="str">
        <f xml:space="preserve"> IF(variables!$F$3=$B44,      IF(N($J44=T$3)=0,"",$L44),   ""        )</f>
        <v/>
      </c>
      <c r="U44" s="5" t="str">
        <f xml:space="preserve"> IF(variables!$F$3=$B44,      IF(N($J44=U$3)=0,"",$L44),   ""        )</f>
        <v/>
      </c>
      <c r="V44" s="5" t="str">
        <f xml:space="preserve"> IF(variables!$F$3=$B44,      IF(N($J44=V$3)=0,"",$L44),   ""        )</f>
        <v/>
      </c>
      <c r="W44" s="5" t="str">
        <f xml:space="preserve"> IF(variables!$F$3=$B44,      IF(N($J44=W$3)=0,"",$L44),   ""        )</f>
        <v/>
      </c>
      <c r="X44" s="5" t="str">
        <f xml:space="preserve"> IF(variables!$F$3=$B44,      IF(N($J44=X$3)=0,"",$L44),   ""        )</f>
        <v/>
      </c>
      <c r="Y44" s="6" t="str">
        <f xml:space="preserve"> IF(variables!$F$3=$B44,      IF(N($I44=Y$3)=0,"",$L44),   ""        )</f>
        <v/>
      </c>
      <c r="Z44" s="6" t="str">
        <f xml:space="preserve"> IF(variables!$F$3=$B44,      IF(N($I44=Z$3)=0,"",$L44),   ""        )</f>
        <v/>
      </c>
      <c r="AA44" s="6" t="str">
        <f xml:space="preserve"> IF(variables!$F$3=$B44,      IF(N($I44=AA$3)=0,"",$L44),   ""        )</f>
        <v/>
      </c>
      <c r="AB44" s="6" t="str">
        <f xml:space="preserve"> IF(variables!$F$3=$B44,      IF(N($I44=AB$3)=0,"",$L44),   ""        )</f>
        <v/>
      </c>
      <c r="AC44" s="6" t="str">
        <f xml:space="preserve"> IF(variables!$F$3=$B44,      IF(N($I44=AC$3)=0,"",$L44),   ""        )</f>
        <v/>
      </c>
      <c r="AD44" s="6" t="str">
        <f xml:space="preserve"> IF(variables!$F$3=$B44,      IF(N($I44=AD$3)=0,"",$L44),   ""        )</f>
        <v/>
      </c>
      <c r="AE44" s="6" t="str">
        <f xml:space="preserve"> IF(variables!$F$3=$B44,      IF(N($I44=AE$3)=0,"",$L44),   ""        )</f>
        <v/>
      </c>
      <c r="AF44" s="6" t="str">
        <f xml:space="preserve"> IF(variables!$F$3=$B44,      IF(N($I44=AF$3)=0,"",$L44),   ""        )</f>
        <v/>
      </c>
      <c r="AG44" s="6" t="str">
        <f xml:space="preserve"> IF(variables!$F$3=$B44,      IF(N($I44=AG$3)=0,"",$L44),   ""        )</f>
        <v/>
      </c>
      <c r="AH44" s="6" t="str">
        <f xml:space="preserve"> IF(variables!$F$3=$B44,      IF(N($I44=AH$3)=0,"",$L44),   ""        )</f>
        <v/>
      </c>
      <c r="AI44" s="6" t="str">
        <f xml:space="preserve"> IF(variables!$F$3=$B44,      IF(N($I44=AI$3)=0,"",$L44),   ""        )</f>
        <v/>
      </c>
      <c r="AJ44" s="6" t="str">
        <f xml:space="preserve"> IF(variables!$F$3=$B44,      IF(N($I44=AJ$3)=0,"",$L44),   ""        )</f>
        <v/>
      </c>
      <c r="AK44" s="6" t="str">
        <f xml:space="preserve"> IF(variables!$F$3=$B44,      IF(N($I44=AK$3)=0,"",$L44),   ""        )</f>
        <v/>
      </c>
      <c r="AL44" s="6" t="str">
        <f xml:space="preserve"> IF(variables!$F$3=$B44,      IF(N($I44=AL$3)=0,"",$L44),   ""        )</f>
        <v/>
      </c>
      <c r="AM44" s="6" t="str">
        <f xml:space="preserve"> IF(variables!$F$3=$B44,      IF(N($I44=AM$3)=0,"",$L44),   ""        )</f>
        <v/>
      </c>
      <c r="AN44" s="6" t="str">
        <f xml:space="preserve"> IF(variables!$F$3=$B44,      IF(N($I44=AN$3)=0,"",$L44),   ""        )</f>
        <v/>
      </c>
      <c r="AO44" s="6" t="str">
        <f xml:space="preserve"> IF(variables!$F$3=$B44,      IF(N($I44=AO$3)=0,"",$L44),   ""        )</f>
        <v/>
      </c>
      <c r="AP44" s="6" t="str">
        <f xml:space="preserve"> IF(variables!$F$3=$B44,      IF(N($I44=AP$3)=0,"",$L44),   ""        )</f>
        <v/>
      </c>
      <c r="AQ44" s="6" t="str">
        <f xml:space="preserve"> IF(variables!$F$3=$B44,      IF(N($I44=AQ$3)=0,"",$L44),   ""        )</f>
        <v/>
      </c>
      <c r="AR44" s="6" t="str">
        <f xml:space="preserve"> IF(variables!$F$3=$B44,      IF(N($I44=AR$3)=0,"",$L44),   ""        )</f>
        <v/>
      </c>
      <c r="AS44" s="6" t="str">
        <f xml:space="preserve"> IF(variables!$F$3=$B44,      IF(N($I44=AS$3)=0,"",$L44),   ""        )</f>
        <v/>
      </c>
      <c r="AT44" s="6" t="str">
        <f xml:space="preserve"> IF(variables!$F$3=$B44,      IF(N($I44=AT$3)=0,"",$L44),   ""        )</f>
        <v/>
      </c>
      <c r="AU44" s="6" t="str">
        <f xml:space="preserve"> IF(variables!$F$3=$B44,      IF(N($I44=AU$3)=0,"",$L44),   ""        )</f>
        <v/>
      </c>
      <c r="AV44" s="6" t="str">
        <f xml:space="preserve"> IF(variables!$F$3=$B44,      IF(N($I44=AV$3)=0,"",$L44),   ""        )</f>
        <v/>
      </c>
      <c r="AW44" s="6" t="str">
        <f xml:space="preserve"> IF(variables!$F$3=$B44,      IF(N($I44=AW$3)=0,"",$L44),   ""        )</f>
        <v/>
      </c>
      <c r="AX44" s="6" t="str">
        <f xml:space="preserve"> IF(variables!$F$3=$B44,      IF(N($I44=AX$3)=0,"",$L44),   ""        )</f>
        <v/>
      </c>
      <c r="AY44" s="6" t="str">
        <f xml:space="preserve"> IF(variables!$F$3=$B44,      IF(N($I44=AY$3)=0,"",$L44),   ""        )</f>
        <v/>
      </c>
      <c r="AZ44" s="6" t="str">
        <f xml:space="preserve"> IF(variables!$F$3=$B44,      IF(N($I44=AZ$3)=0,"",$L44),   ""        )</f>
        <v/>
      </c>
      <c r="BA44" s="6" t="str">
        <f xml:space="preserve"> IF(variables!$F$3=$B44,      IF(N($I44=BA$3)=0,"",$L44),   ""        )</f>
        <v/>
      </c>
      <c r="BB44" s="6" t="str">
        <f xml:space="preserve"> IF(variables!$F$3=$B44,      IF(N($I44=BB$3)=0,"",$L44),   ""        )</f>
        <v/>
      </c>
      <c r="BC44" s="6" t="str">
        <f xml:space="preserve"> IF(variables!$F$3=$B44,      IF(N($I44=BC$3)=0,"",$L44),   ""        )</f>
        <v/>
      </c>
      <c r="BD44" s="6" t="str">
        <f xml:space="preserve"> IF(variables!$F$3=$B44,      IF(N($I44=BD$3)=0,"",$L44),   ""        )</f>
        <v/>
      </c>
      <c r="BE44" s="6" t="str">
        <f xml:space="preserve"> IF(variables!$F$3=$B44,      IF(N($I44=BE$3)=0,"",$L44),   ""        )</f>
        <v/>
      </c>
      <c r="BF44" s="6" t="str">
        <f xml:space="preserve"> IF(variables!$F$3=$B44,      IF(N($I44=BF$3)=0,"",$L44),   ""        )</f>
        <v/>
      </c>
      <c r="BG44" s="6" t="str">
        <f xml:space="preserve"> IF(variables!$F$3=$B44,      IF(N($I44=BG$3)=0,"",$L44),   ""        )</f>
        <v/>
      </c>
      <c r="BH44" s="6" t="str">
        <f xml:space="preserve"> IF(variables!$F$3=$B44,      IF(N($I44=BH$3)=0,"",$L44),   ""        )</f>
        <v/>
      </c>
      <c r="BI44" s="6" t="str">
        <f xml:space="preserve"> IF(variables!$F$3=$B44,      IF(N($I44=BI$3)=0,"",$L44),   ""        )</f>
        <v/>
      </c>
      <c r="BJ44" s="6" t="str">
        <f xml:space="preserve"> IF(variables!$F$3=$B44,      IF(N($I44=BJ$3)=0,"",$L44),   ""        )</f>
        <v/>
      </c>
      <c r="BK44" s="6" t="str">
        <f xml:space="preserve"> IF(variables!$F$3=$B44,      IF(N($I44=BK$3)=0,"",$L44),   ""        )</f>
        <v/>
      </c>
      <c r="BL44" s="6" t="str">
        <f xml:space="preserve"> IF(variables!$F$3=$B44,      IF(N($I44=BL$3)=0,"",$L44),   ""        )</f>
        <v/>
      </c>
      <c r="BM44" s="6" t="str">
        <f xml:space="preserve"> IF(variables!$F$3=$B44,      IF(N($I44=BM$3)=0,"",$L44),   ""        )</f>
        <v/>
      </c>
      <c r="BN44" s="6" t="str">
        <f xml:space="preserve"> IF(variables!$F$3=$B44,      IF(N($I44=BN$3)=0,"",$L44),   ""        )</f>
        <v/>
      </c>
      <c r="BO44" s="6" t="str">
        <f xml:space="preserve"> IF(variables!$F$3=$B44,      IF(N($I44=BO$3)=0,"",$L44),   ""        )</f>
        <v/>
      </c>
      <c r="BP44" s="6" t="str">
        <f xml:space="preserve"> IF(variables!$F$3=$B44,      IF(N($I44=BP$3)=0,"",$L44),   ""        )</f>
        <v/>
      </c>
      <c r="BQ44" s="6" t="str">
        <f xml:space="preserve"> IF(variables!$F$3=$B44,      IF(N($I44=BQ$3)=0,"",$L44),   ""        )</f>
        <v/>
      </c>
      <c r="BR44" s="6" t="str">
        <f xml:space="preserve"> IF(variables!$F$3=$B44,      IF(N($I44=BR$3)=0,"",$L44),   ""        )</f>
        <v/>
      </c>
      <c r="BS44" s="6" t="str">
        <f xml:space="preserve"> IF(variables!$F$3=$B44,      IF(N($I44=BS$3)=0,"",$L44),   ""        )</f>
        <v/>
      </c>
      <c r="BT44" s="6" t="str">
        <f xml:space="preserve"> IF(variables!$F$3=$B44,      IF(N($I44=BT$3)=0,"",$L44),   ""        )</f>
        <v/>
      </c>
      <c r="BU44" s="6" t="str">
        <f xml:space="preserve"> IF(variables!$F$3=$B44,      IF(N($I44=BU$3)=0,"",$L44),   ""        )</f>
        <v/>
      </c>
      <c r="BV44" s="6" t="str">
        <f xml:space="preserve"> IF(variables!$F$3=$B44,      IF(N($I44=BV$3)=0,"",$L44),   ""        )</f>
        <v/>
      </c>
      <c r="BW44" s="6" t="str">
        <f xml:space="preserve"> IF(variables!$F$3=$B44,      IF(N($I44=BW$3)=0,"",$L44),   ""        )</f>
        <v/>
      </c>
      <c r="BX44" s="6" t="str">
        <f xml:space="preserve"> IF(variables!$F$3=$B44,      IF(N($I44=BX$3)=0,"",$L44),   ""        )</f>
        <v/>
      </c>
      <c r="BY44" s="7" t="str">
        <f t="shared" si="17"/>
        <v/>
      </c>
      <c r="BZ44" s="7">
        <f t="shared" si="17"/>
        <v>8</v>
      </c>
      <c r="CA44" s="7" t="str">
        <f t="shared" si="17"/>
        <v/>
      </c>
      <c r="CB44" s="7" t="str">
        <f t="shared" si="17"/>
        <v/>
      </c>
      <c r="CC44" s="7" t="str">
        <f t="shared" si="17"/>
        <v/>
      </c>
      <c r="CD44" s="7" t="str">
        <f t="shared" si="17"/>
        <v/>
      </c>
      <c r="CE44" s="7" t="str">
        <f t="shared" si="17"/>
        <v/>
      </c>
      <c r="CF44" s="7" t="str">
        <f t="shared" si="17"/>
        <v/>
      </c>
      <c r="CG44" s="7" t="str">
        <f t="shared" si="17"/>
        <v/>
      </c>
      <c r="CH44" s="7" t="str">
        <f t="shared" si="17"/>
        <v/>
      </c>
      <c r="CI44" s="7" t="str">
        <f t="shared" si="17"/>
        <v/>
      </c>
      <c r="CJ44" s="7" t="str">
        <f t="shared" si="17"/>
        <v/>
      </c>
      <c r="CK44" s="50" t="str">
        <f>IF(analyse!$G$18=bdd!$B44,IF(matiere=bdd!$D44,bdd!$G44,""),"")</f>
        <v/>
      </c>
      <c r="CL44" s="50" t="str">
        <f>IF(analyse!$G$18=bdd!$B44,IF(matiere=bdd!$D44,bdd!$G44,""),"")</f>
        <v/>
      </c>
      <c r="CM44" s="50" t="str">
        <f>IF(analyse!$G$18=bdd!$B44,IF(matiere=bdd!$D44,bdd!$G44,""),"")</f>
        <v/>
      </c>
      <c r="CN44" s="50" t="str">
        <f>IF(analyse!$G$18=bdd!$B44,IF(matiere=bdd!$D44,bdd!$G44,""),"")</f>
        <v/>
      </c>
      <c r="CO44" s="50" t="str">
        <f>IF(analyse!$G$18=bdd!$B44,IF(matiere=bdd!$D44,bdd!$G44,""),"")</f>
        <v/>
      </c>
      <c r="CP44" s="50" t="str">
        <f>IF(analyse!$G$18=bdd!$B44,IF(matiere=bdd!$D44,bdd!$G44,""),"")</f>
        <v/>
      </c>
      <c r="CQ44" s="50" t="str">
        <f>IF(analyse!$G$18=bdd!$B44,IF(matiere=bdd!$D44,bdd!$G44,""),"")</f>
        <v/>
      </c>
      <c r="CR44" s="50" t="str">
        <f>IF(analyse!$G$18=bdd!$B44,IF(matiere=bdd!$D44,bdd!$G44,""),"")</f>
        <v/>
      </c>
      <c r="CS44" s="50" t="str">
        <f>IF(analyse!$G$18=bdd!$B44,IF(matiere=bdd!$D44,bdd!$G44,""),"")</f>
        <v/>
      </c>
      <c r="CT44" s="50" t="str">
        <f>IF(analyse!$G$18=bdd!$B44,IF(matiere=bdd!$D44,bdd!$G44,""),"")</f>
        <v/>
      </c>
    </row>
    <row r="45" spans="1:98" ht="13.5" customHeight="1">
      <c r="A45" s="30"/>
      <c r="B45" s="39" t="s">
        <v>36</v>
      </c>
      <c r="C45" s="40">
        <f t="shared" si="8"/>
        <v>42050</v>
      </c>
      <c r="D45" s="41" t="s">
        <v>0</v>
      </c>
      <c r="E45" s="41">
        <v>14</v>
      </c>
      <c r="F45" s="41">
        <v>20</v>
      </c>
      <c r="G45" s="3">
        <f t="shared" si="18"/>
        <v>14</v>
      </c>
      <c r="H45" s="52" t="s">
        <v>12</v>
      </c>
      <c r="I45" s="3">
        <f t="shared" si="15"/>
        <v>8</v>
      </c>
      <c r="J45" s="3" t="str">
        <f>CHOOSE(MONTH(C45),variables!$B$2,variables!$B$3,variables!$B$4,variables!$B$5,variables!$B$6,variables!$B$7,variables!$B$8,variables!$B$9,variables!$B$10,variables!$B$11,variables!$B$12,variables!$B$13)</f>
        <v>février</v>
      </c>
      <c r="K45" s="3">
        <f t="shared" si="16"/>
        <v>2015</v>
      </c>
      <c r="L45" s="8">
        <f>IF(variables!$C$2=1,G45,       IF($D45=analyse!$C$3,$G45,"")   )</f>
        <v>14</v>
      </c>
      <c r="M45" s="5" t="str">
        <f xml:space="preserve"> IF(variables!$F$3=$B45,      IF(N($J45=M$3)=0,"",$L45),   ""        )</f>
        <v/>
      </c>
      <c r="N45" s="5" t="str">
        <f xml:space="preserve"> IF(variables!$F$3=$B45,      IF(N($J45=N$3)=0,"",$L45),   ""        )</f>
        <v/>
      </c>
      <c r="O45" s="5" t="str">
        <f xml:space="preserve"> IF(variables!$F$3=$B45,      IF(N($J45=O$3)=0,"",$L45),   ""        )</f>
        <v/>
      </c>
      <c r="P45" s="5" t="str">
        <f xml:space="preserve"> IF(variables!$F$3=$B45,      IF(N($J45=P$3)=0,"",$L45),   ""        )</f>
        <v/>
      </c>
      <c r="Q45" s="5" t="str">
        <f xml:space="preserve"> IF(variables!$F$3=$B45,      IF(N($J45=Q$3)=0,"",$L45),   ""        )</f>
        <v/>
      </c>
      <c r="R45" s="5" t="str">
        <f xml:space="preserve"> IF(variables!$F$3=$B45,      IF(N($J45=R$3)=0,"",$L45),   ""        )</f>
        <v/>
      </c>
      <c r="S45" s="5" t="str">
        <f xml:space="preserve"> IF(variables!$F$3=$B45,      IF(N($J45=S$3)=0,"",$L45),   ""        )</f>
        <v/>
      </c>
      <c r="T45" s="5" t="str">
        <f xml:space="preserve"> IF(variables!$F$3=$B45,      IF(N($J45=T$3)=0,"",$L45),   ""        )</f>
        <v/>
      </c>
      <c r="U45" s="5" t="str">
        <f xml:space="preserve"> IF(variables!$F$3=$B45,      IF(N($J45=U$3)=0,"",$L45),   ""        )</f>
        <v/>
      </c>
      <c r="V45" s="5" t="str">
        <f xml:space="preserve"> IF(variables!$F$3=$B45,      IF(N($J45=V$3)=0,"",$L45),   ""        )</f>
        <v/>
      </c>
      <c r="W45" s="5" t="str">
        <f xml:space="preserve"> IF(variables!$F$3=$B45,      IF(N($J45=W$3)=0,"",$L45),   ""        )</f>
        <v/>
      </c>
      <c r="X45" s="5" t="str">
        <f xml:space="preserve"> IF(variables!$F$3=$B45,      IF(N($J45=X$3)=0,"",$L45),   ""        )</f>
        <v/>
      </c>
      <c r="Y45" s="6" t="str">
        <f xml:space="preserve"> IF(variables!$F$3=$B45,      IF(N($I45=Y$3)=0,"",$L45),   ""        )</f>
        <v/>
      </c>
      <c r="Z45" s="6" t="str">
        <f xml:space="preserve"> IF(variables!$F$3=$B45,      IF(N($I45=Z$3)=0,"",$L45),   ""        )</f>
        <v/>
      </c>
      <c r="AA45" s="6" t="str">
        <f xml:space="preserve"> IF(variables!$F$3=$B45,      IF(N($I45=AA$3)=0,"",$L45),   ""        )</f>
        <v/>
      </c>
      <c r="AB45" s="6" t="str">
        <f xml:space="preserve"> IF(variables!$F$3=$B45,      IF(N($I45=AB$3)=0,"",$L45),   ""        )</f>
        <v/>
      </c>
      <c r="AC45" s="6" t="str">
        <f xml:space="preserve"> IF(variables!$F$3=$B45,      IF(N($I45=AC$3)=0,"",$L45),   ""        )</f>
        <v/>
      </c>
      <c r="AD45" s="6" t="str">
        <f xml:space="preserve"> IF(variables!$F$3=$B45,      IF(N($I45=AD$3)=0,"",$L45),   ""        )</f>
        <v/>
      </c>
      <c r="AE45" s="6" t="str">
        <f xml:space="preserve"> IF(variables!$F$3=$B45,      IF(N($I45=AE$3)=0,"",$L45),   ""        )</f>
        <v/>
      </c>
      <c r="AF45" s="6" t="str">
        <f xml:space="preserve"> IF(variables!$F$3=$B45,      IF(N($I45=AF$3)=0,"",$L45),   ""        )</f>
        <v/>
      </c>
      <c r="AG45" s="6" t="str">
        <f xml:space="preserve"> IF(variables!$F$3=$B45,      IF(N($I45=AG$3)=0,"",$L45),   ""        )</f>
        <v/>
      </c>
      <c r="AH45" s="6" t="str">
        <f xml:space="preserve"> IF(variables!$F$3=$B45,      IF(N($I45=AH$3)=0,"",$L45),   ""        )</f>
        <v/>
      </c>
      <c r="AI45" s="6" t="str">
        <f xml:space="preserve"> IF(variables!$F$3=$B45,      IF(N($I45=AI$3)=0,"",$L45),   ""        )</f>
        <v/>
      </c>
      <c r="AJ45" s="6" t="str">
        <f xml:space="preserve"> IF(variables!$F$3=$B45,      IF(N($I45=AJ$3)=0,"",$L45),   ""        )</f>
        <v/>
      </c>
      <c r="AK45" s="6" t="str">
        <f xml:space="preserve"> IF(variables!$F$3=$B45,      IF(N($I45=AK$3)=0,"",$L45),   ""        )</f>
        <v/>
      </c>
      <c r="AL45" s="6" t="str">
        <f xml:space="preserve"> IF(variables!$F$3=$B45,      IF(N($I45=AL$3)=0,"",$L45),   ""        )</f>
        <v/>
      </c>
      <c r="AM45" s="6" t="str">
        <f xml:space="preserve"> IF(variables!$F$3=$B45,      IF(N($I45=AM$3)=0,"",$L45),   ""        )</f>
        <v/>
      </c>
      <c r="AN45" s="6" t="str">
        <f xml:space="preserve"> IF(variables!$F$3=$B45,      IF(N($I45=AN$3)=0,"",$L45),   ""        )</f>
        <v/>
      </c>
      <c r="AO45" s="6" t="str">
        <f xml:space="preserve"> IF(variables!$F$3=$B45,      IF(N($I45=AO$3)=0,"",$L45),   ""        )</f>
        <v/>
      </c>
      <c r="AP45" s="6" t="str">
        <f xml:space="preserve"> IF(variables!$F$3=$B45,      IF(N($I45=AP$3)=0,"",$L45),   ""        )</f>
        <v/>
      </c>
      <c r="AQ45" s="6" t="str">
        <f xml:space="preserve"> IF(variables!$F$3=$B45,      IF(N($I45=AQ$3)=0,"",$L45),   ""        )</f>
        <v/>
      </c>
      <c r="AR45" s="6" t="str">
        <f xml:space="preserve"> IF(variables!$F$3=$B45,      IF(N($I45=AR$3)=0,"",$L45),   ""        )</f>
        <v/>
      </c>
      <c r="AS45" s="6" t="str">
        <f xml:space="preserve"> IF(variables!$F$3=$B45,      IF(N($I45=AS$3)=0,"",$L45),   ""        )</f>
        <v/>
      </c>
      <c r="AT45" s="6" t="str">
        <f xml:space="preserve"> IF(variables!$F$3=$B45,      IF(N($I45=AT$3)=0,"",$L45),   ""        )</f>
        <v/>
      </c>
      <c r="AU45" s="6" t="str">
        <f xml:space="preserve"> IF(variables!$F$3=$B45,      IF(N($I45=AU$3)=0,"",$L45),   ""        )</f>
        <v/>
      </c>
      <c r="AV45" s="6" t="str">
        <f xml:space="preserve"> IF(variables!$F$3=$B45,      IF(N($I45=AV$3)=0,"",$L45),   ""        )</f>
        <v/>
      </c>
      <c r="AW45" s="6" t="str">
        <f xml:space="preserve"> IF(variables!$F$3=$B45,      IF(N($I45=AW$3)=0,"",$L45),   ""        )</f>
        <v/>
      </c>
      <c r="AX45" s="6" t="str">
        <f xml:space="preserve"> IF(variables!$F$3=$B45,      IF(N($I45=AX$3)=0,"",$L45),   ""        )</f>
        <v/>
      </c>
      <c r="AY45" s="6" t="str">
        <f xml:space="preserve"> IF(variables!$F$3=$B45,      IF(N($I45=AY$3)=0,"",$L45),   ""        )</f>
        <v/>
      </c>
      <c r="AZ45" s="6" t="str">
        <f xml:space="preserve"> IF(variables!$F$3=$B45,      IF(N($I45=AZ$3)=0,"",$L45),   ""        )</f>
        <v/>
      </c>
      <c r="BA45" s="6" t="str">
        <f xml:space="preserve"> IF(variables!$F$3=$B45,      IF(N($I45=BA$3)=0,"",$L45),   ""        )</f>
        <v/>
      </c>
      <c r="BB45" s="6" t="str">
        <f xml:space="preserve"> IF(variables!$F$3=$B45,      IF(N($I45=BB$3)=0,"",$L45),   ""        )</f>
        <v/>
      </c>
      <c r="BC45" s="6" t="str">
        <f xml:space="preserve"> IF(variables!$F$3=$B45,      IF(N($I45=BC$3)=0,"",$L45),   ""        )</f>
        <v/>
      </c>
      <c r="BD45" s="6" t="str">
        <f xml:space="preserve"> IF(variables!$F$3=$B45,      IF(N($I45=BD$3)=0,"",$L45),   ""        )</f>
        <v/>
      </c>
      <c r="BE45" s="6" t="str">
        <f xml:space="preserve"> IF(variables!$F$3=$B45,      IF(N($I45=BE$3)=0,"",$L45),   ""        )</f>
        <v/>
      </c>
      <c r="BF45" s="6" t="str">
        <f xml:space="preserve"> IF(variables!$F$3=$B45,      IF(N($I45=BF$3)=0,"",$L45),   ""        )</f>
        <v/>
      </c>
      <c r="BG45" s="6" t="str">
        <f xml:space="preserve"> IF(variables!$F$3=$B45,      IF(N($I45=BG$3)=0,"",$L45),   ""        )</f>
        <v/>
      </c>
      <c r="BH45" s="6" t="str">
        <f xml:space="preserve"> IF(variables!$F$3=$B45,      IF(N($I45=BH$3)=0,"",$L45),   ""        )</f>
        <v/>
      </c>
      <c r="BI45" s="6" t="str">
        <f xml:space="preserve"> IF(variables!$F$3=$B45,      IF(N($I45=BI$3)=0,"",$L45),   ""        )</f>
        <v/>
      </c>
      <c r="BJ45" s="6" t="str">
        <f xml:space="preserve"> IF(variables!$F$3=$B45,      IF(N($I45=BJ$3)=0,"",$L45),   ""        )</f>
        <v/>
      </c>
      <c r="BK45" s="6" t="str">
        <f xml:space="preserve"> IF(variables!$F$3=$B45,      IF(N($I45=BK$3)=0,"",$L45),   ""        )</f>
        <v/>
      </c>
      <c r="BL45" s="6" t="str">
        <f xml:space="preserve"> IF(variables!$F$3=$B45,      IF(N($I45=BL$3)=0,"",$L45),   ""        )</f>
        <v/>
      </c>
      <c r="BM45" s="6" t="str">
        <f xml:space="preserve"> IF(variables!$F$3=$B45,      IF(N($I45=BM$3)=0,"",$L45),   ""        )</f>
        <v/>
      </c>
      <c r="BN45" s="6" t="str">
        <f xml:space="preserve"> IF(variables!$F$3=$B45,      IF(N($I45=BN$3)=0,"",$L45),   ""        )</f>
        <v/>
      </c>
      <c r="BO45" s="6" t="str">
        <f xml:space="preserve"> IF(variables!$F$3=$B45,      IF(N($I45=BO$3)=0,"",$L45),   ""        )</f>
        <v/>
      </c>
      <c r="BP45" s="6" t="str">
        <f xml:space="preserve"> IF(variables!$F$3=$B45,      IF(N($I45=BP$3)=0,"",$L45),   ""        )</f>
        <v/>
      </c>
      <c r="BQ45" s="6" t="str">
        <f xml:space="preserve"> IF(variables!$F$3=$B45,      IF(N($I45=BQ$3)=0,"",$L45),   ""        )</f>
        <v/>
      </c>
      <c r="BR45" s="6" t="str">
        <f xml:space="preserve"> IF(variables!$F$3=$B45,      IF(N($I45=BR$3)=0,"",$L45),   ""        )</f>
        <v/>
      </c>
      <c r="BS45" s="6" t="str">
        <f xml:space="preserve"> IF(variables!$F$3=$B45,      IF(N($I45=BS$3)=0,"",$L45),   ""        )</f>
        <v/>
      </c>
      <c r="BT45" s="6" t="str">
        <f xml:space="preserve"> IF(variables!$F$3=$B45,      IF(N($I45=BT$3)=0,"",$L45),   ""        )</f>
        <v/>
      </c>
      <c r="BU45" s="6" t="str">
        <f xml:space="preserve"> IF(variables!$F$3=$B45,      IF(N($I45=BU$3)=0,"",$L45),   ""        )</f>
        <v/>
      </c>
      <c r="BV45" s="6" t="str">
        <f xml:space="preserve"> IF(variables!$F$3=$B45,      IF(N($I45=BV$3)=0,"",$L45),   ""        )</f>
        <v/>
      </c>
      <c r="BW45" s="6" t="str">
        <f xml:space="preserve"> IF(variables!$F$3=$B45,      IF(N($I45=BW$3)=0,"",$L45),   ""        )</f>
        <v/>
      </c>
      <c r="BX45" s="6" t="str">
        <f xml:space="preserve"> IF(variables!$F$3=$B45,      IF(N($I45=BX$3)=0,"",$L45),   ""        )</f>
        <v/>
      </c>
      <c r="BY45" s="7" t="str">
        <f t="shared" si="17"/>
        <v/>
      </c>
      <c r="BZ45" s="7">
        <f t="shared" si="17"/>
        <v>14</v>
      </c>
      <c r="CA45" s="7" t="str">
        <f t="shared" si="17"/>
        <v/>
      </c>
      <c r="CB45" s="7" t="str">
        <f t="shared" si="17"/>
        <v/>
      </c>
      <c r="CC45" s="7" t="str">
        <f t="shared" si="17"/>
        <v/>
      </c>
      <c r="CD45" s="7" t="str">
        <f t="shared" si="17"/>
        <v/>
      </c>
      <c r="CE45" s="7" t="str">
        <f t="shared" si="17"/>
        <v/>
      </c>
      <c r="CF45" s="7" t="str">
        <f t="shared" si="17"/>
        <v/>
      </c>
      <c r="CG45" s="7" t="str">
        <f t="shared" si="17"/>
        <v/>
      </c>
      <c r="CH45" s="7" t="str">
        <f t="shared" si="17"/>
        <v/>
      </c>
      <c r="CI45" s="7" t="str">
        <f t="shared" si="17"/>
        <v/>
      </c>
      <c r="CJ45" s="7" t="str">
        <f t="shared" si="17"/>
        <v/>
      </c>
      <c r="CK45" s="50" t="str">
        <f>IF(analyse!$G$18=bdd!$B45,IF(matiere=bdd!$D45,bdd!$G45,""),"")</f>
        <v/>
      </c>
      <c r="CL45" s="50" t="str">
        <f>IF(analyse!$G$18=bdd!$B45,IF(matiere=bdd!$D45,bdd!$G45,""),"")</f>
        <v/>
      </c>
      <c r="CM45" s="50" t="str">
        <f>IF(analyse!$G$18=bdd!$B45,IF(matiere=bdd!$D45,bdd!$G45,""),"")</f>
        <v/>
      </c>
      <c r="CN45" s="50" t="str">
        <f>IF(analyse!$G$18=bdd!$B45,IF(matiere=bdd!$D45,bdd!$G45,""),"")</f>
        <v/>
      </c>
      <c r="CO45" s="50" t="str">
        <f>IF(analyse!$G$18=bdd!$B45,IF(matiere=bdd!$D45,bdd!$G45,""),"")</f>
        <v/>
      </c>
      <c r="CP45" s="50" t="str">
        <f>IF(analyse!$G$18=bdd!$B45,IF(matiere=bdd!$D45,bdd!$G45,""),"")</f>
        <v/>
      </c>
      <c r="CQ45" s="50" t="str">
        <f>IF(analyse!$G$18=bdd!$B45,IF(matiere=bdd!$D45,bdd!$G45,""),"")</f>
        <v/>
      </c>
      <c r="CR45" s="50" t="str">
        <f>IF(analyse!$G$18=bdd!$B45,IF(matiere=bdd!$D45,bdd!$G45,""),"")</f>
        <v/>
      </c>
      <c r="CS45" s="50" t="str">
        <f>IF(analyse!$G$18=bdd!$B45,IF(matiere=bdd!$D45,bdd!$G45,""),"")</f>
        <v/>
      </c>
      <c r="CT45" s="50" t="str">
        <f>IF(analyse!$G$18=bdd!$B45,IF(matiere=bdd!$D45,bdd!$G45,""),"")</f>
        <v/>
      </c>
    </row>
    <row r="46" spans="1:98" ht="13.5" customHeight="1">
      <c r="A46" s="30"/>
      <c r="B46" s="39" t="s">
        <v>36</v>
      </c>
      <c r="C46" s="40">
        <f t="shared" si="8"/>
        <v>42060</v>
      </c>
      <c r="D46" s="41" t="s">
        <v>3</v>
      </c>
      <c r="E46" s="41">
        <f t="shared" si="19"/>
        <v>20</v>
      </c>
      <c r="F46" s="41">
        <v>20</v>
      </c>
      <c r="G46" s="3">
        <f t="shared" si="18"/>
        <v>20</v>
      </c>
      <c r="H46" s="52" t="s">
        <v>12</v>
      </c>
      <c r="I46" s="3">
        <f t="shared" si="15"/>
        <v>9</v>
      </c>
      <c r="J46" s="3" t="str">
        <f>CHOOSE(MONTH(C46),variables!$B$2,variables!$B$3,variables!$B$4,variables!$B$5,variables!$B$6,variables!$B$7,variables!$B$8,variables!$B$9,variables!$B$10,variables!$B$11,variables!$B$12,variables!$B$13)</f>
        <v>février</v>
      </c>
      <c r="K46" s="3">
        <f t="shared" si="16"/>
        <v>2015</v>
      </c>
      <c r="L46" s="8">
        <f>IF(variables!$C$2=1,G46,       IF($D46=analyse!$C$3,$G46,"")   )</f>
        <v>20</v>
      </c>
      <c r="M46" s="5" t="str">
        <f xml:space="preserve"> IF(variables!$F$3=$B46,      IF(N($J46=M$3)=0,"",$L46),   ""        )</f>
        <v/>
      </c>
      <c r="N46" s="5" t="str">
        <f xml:space="preserve"> IF(variables!$F$3=$B46,      IF(N($J46=N$3)=0,"",$L46),   ""        )</f>
        <v/>
      </c>
      <c r="O46" s="5" t="str">
        <f xml:space="preserve"> IF(variables!$F$3=$B46,      IF(N($J46=O$3)=0,"",$L46),   ""        )</f>
        <v/>
      </c>
      <c r="P46" s="5" t="str">
        <f xml:space="preserve"> IF(variables!$F$3=$B46,      IF(N($J46=P$3)=0,"",$L46),   ""        )</f>
        <v/>
      </c>
      <c r="Q46" s="5" t="str">
        <f xml:space="preserve"> IF(variables!$F$3=$B46,      IF(N($J46=Q$3)=0,"",$L46),   ""        )</f>
        <v/>
      </c>
      <c r="R46" s="5" t="str">
        <f xml:space="preserve"> IF(variables!$F$3=$B46,      IF(N($J46=R$3)=0,"",$L46),   ""        )</f>
        <v/>
      </c>
      <c r="S46" s="5" t="str">
        <f xml:space="preserve"> IF(variables!$F$3=$B46,      IF(N($J46=S$3)=0,"",$L46),   ""        )</f>
        <v/>
      </c>
      <c r="T46" s="5" t="str">
        <f xml:space="preserve"> IF(variables!$F$3=$B46,      IF(N($J46=T$3)=0,"",$L46),   ""        )</f>
        <v/>
      </c>
      <c r="U46" s="5" t="str">
        <f xml:space="preserve"> IF(variables!$F$3=$B46,      IF(N($J46=U$3)=0,"",$L46),   ""        )</f>
        <v/>
      </c>
      <c r="V46" s="5" t="str">
        <f xml:space="preserve"> IF(variables!$F$3=$B46,      IF(N($J46=V$3)=0,"",$L46),   ""        )</f>
        <v/>
      </c>
      <c r="W46" s="5" t="str">
        <f xml:space="preserve"> IF(variables!$F$3=$B46,      IF(N($J46=W$3)=0,"",$L46),   ""        )</f>
        <v/>
      </c>
      <c r="X46" s="5" t="str">
        <f xml:space="preserve"> IF(variables!$F$3=$B46,      IF(N($J46=X$3)=0,"",$L46),   ""        )</f>
        <v/>
      </c>
      <c r="Y46" s="6" t="str">
        <f xml:space="preserve"> IF(variables!$F$3=$B46,      IF(N($I46=Y$3)=0,"",$L46),   ""        )</f>
        <v/>
      </c>
      <c r="Z46" s="6" t="str">
        <f xml:space="preserve"> IF(variables!$F$3=$B46,      IF(N($I46=Z$3)=0,"",$L46),   ""        )</f>
        <v/>
      </c>
      <c r="AA46" s="6" t="str">
        <f xml:space="preserve"> IF(variables!$F$3=$B46,      IF(N($I46=AA$3)=0,"",$L46),   ""        )</f>
        <v/>
      </c>
      <c r="AB46" s="6" t="str">
        <f xml:space="preserve"> IF(variables!$F$3=$B46,      IF(N($I46=AB$3)=0,"",$L46),   ""        )</f>
        <v/>
      </c>
      <c r="AC46" s="6" t="str">
        <f xml:space="preserve"> IF(variables!$F$3=$B46,      IF(N($I46=AC$3)=0,"",$L46),   ""        )</f>
        <v/>
      </c>
      <c r="AD46" s="6" t="str">
        <f xml:space="preserve"> IF(variables!$F$3=$B46,      IF(N($I46=AD$3)=0,"",$L46),   ""        )</f>
        <v/>
      </c>
      <c r="AE46" s="6" t="str">
        <f xml:space="preserve"> IF(variables!$F$3=$B46,      IF(N($I46=AE$3)=0,"",$L46),   ""        )</f>
        <v/>
      </c>
      <c r="AF46" s="6" t="str">
        <f xml:space="preserve"> IF(variables!$F$3=$B46,      IF(N($I46=AF$3)=0,"",$L46),   ""        )</f>
        <v/>
      </c>
      <c r="AG46" s="6" t="str">
        <f xml:space="preserve"> IF(variables!$F$3=$B46,      IF(N($I46=AG$3)=0,"",$L46),   ""        )</f>
        <v/>
      </c>
      <c r="AH46" s="6" t="str">
        <f xml:space="preserve"> IF(variables!$F$3=$B46,      IF(N($I46=AH$3)=0,"",$L46),   ""        )</f>
        <v/>
      </c>
      <c r="AI46" s="6" t="str">
        <f xml:space="preserve"> IF(variables!$F$3=$B46,      IF(N($I46=AI$3)=0,"",$L46),   ""        )</f>
        <v/>
      </c>
      <c r="AJ46" s="6" t="str">
        <f xml:space="preserve"> IF(variables!$F$3=$B46,      IF(N($I46=AJ$3)=0,"",$L46),   ""        )</f>
        <v/>
      </c>
      <c r="AK46" s="6" t="str">
        <f xml:space="preserve"> IF(variables!$F$3=$B46,      IF(N($I46=AK$3)=0,"",$L46),   ""        )</f>
        <v/>
      </c>
      <c r="AL46" s="6" t="str">
        <f xml:space="preserve"> IF(variables!$F$3=$B46,      IF(N($I46=AL$3)=0,"",$L46),   ""        )</f>
        <v/>
      </c>
      <c r="AM46" s="6" t="str">
        <f xml:space="preserve"> IF(variables!$F$3=$B46,      IF(N($I46=AM$3)=0,"",$L46),   ""        )</f>
        <v/>
      </c>
      <c r="AN46" s="6" t="str">
        <f xml:space="preserve"> IF(variables!$F$3=$B46,      IF(N($I46=AN$3)=0,"",$L46),   ""        )</f>
        <v/>
      </c>
      <c r="AO46" s="6" t="str">
        <f xml:space="preserve"> IF(variables!$F$3=$B46,      IF(N($I46=AO$3)=0,"",$L46),   ""        )</f>
        <v/>
      </c>
      <c r="AP46" s="6" t="str">
        <f xml:space="preserve"> IF(variables!$F$3=$B46,      IF(N($I46=AP$3)=0,"",$L46),   ""        )</f>
        <v/>
      </c>
      <c r="AQ46" s="6" t="str">
        <f xml:space="preserve"> IF(variables!$F$3=$B46,      IF(N($I46=AQ$3)=0,"",$L46),   ""        )</f>
        <v/>
      </c>
      <c r="AR46" s="6" t="str">
        <f xml:space="preserve"> IF(variables!$F$3=$B46,      IF(N($I46=AR$3)=0,"",$L46),   ""        )</f>
        <v/>
      </c>
      <c r="AS46" s="6" t="str">
        <f xml:space="preserve"> IF(variables!$F$3=$B46,      IF(N($I46=AS$3)=0,"",$L46),   ""        )</f>
        <v/>
      </c>
      <c r="AT46" s="6" t="str">
        <f xml:space="preserve"> IF(variables!$F$3=$B46,      IF(N($I46=AT$3)=0,"",$L46),   ""        )</f>
        <v/>
      </c>
      <c r="AU46" s="6" t="str">
        <f xml:space="preserve"> IF(variables!$F$3=$B46,      IF(N($I46=AU$3)=0,"",$L46),   ""        )</f>
        <v/>
      </c>
      <c r="AV46" s="6" t="str">
        <f xml:space="preserve"> IF(variables!$F$3=$B46,      IF(N($I46=AV$3)=0,"",$L46),   ""        )</f>
        <v/>
      </c>
      <c r="AW46" s="6" t="str">
        <f xml:space="preserve"> IF(variables!$F$3=$B46,      IF(N($I46=AW$3)=0,"",$L46),   ""        )</f>
        <v/>
      </c>
      <c r="AX46" s="6" t="str">
        <f xml:space="preserve"> IF(variables!$F$3=$B46,      IF(N($I46=AX$3)=0,"",$L46),   ""        )</f>
        <v/>
      </c>
      <c r="AY46" s="6" t="str">
        <f xml:space="preserve"> IF(variables!$F$3=$B46,      IF(N($I46=AY$3)=0,"",$L46),   ""        )</f>
        <v/>
      </c>
      <c r="AZ46" s="6" t="str">
        <f xml:space="preserve"> IF(variables!$F$3=$B46,      IF(N($I46=AZ$3)=0,"",$L46),   ""        )</f>
        <v/>
      </c>
      <c r="BA46" s="6" t="str">
        <f xml:space="preserve"> IF(variables!$F$3=$B46,      IF(N($I46=BA$3)=0,"",$L46),   ""        )</f>
        <v/>
      </c>
      <c r="BB46" s="6" t="str">
        <f xml:space="preserve"> IF(variables!$F$3=$B46,      IF(N($I46=BB$3)=0,"",$L46),   ""        )</f>
        <v/>
      </c>
      <c r="BC46" s="6" t="str">
        <f xml:space="preserve"> IF(variables!$F$3=$B46,      IF(N($I46=BC$3)=0,"",$L46),   ""        )</f>
        <v/>
      </c>
      <c r="BD46" s="6" t="str">
        <f xml:space="preserve"> IF(variables!$F$3=$B46,      IF(N($I46=BD$3)=0,"",$L46),   ""        )</f>
        <v/>
      </c>
      <c r="BE46" s="6" t="str">
        <f xml:space="preserve"> IF(variables!$F$3=$B46,      IF(N($I46=BE$3)=0,"",$L46),   ""        )</f>
        <v/>
      </c>
      <c r="BF46" s="6" t="str">
        <f xml:space="preserve"> IF(variables!$F$3=$B46,      IF(N($I46=BF$3)=0,"",$L46),   ""        )</f>
        <v/>
      </c>
      <c r="BG46" s="6" t="str">
        <f xml:space="preserve"> IF(variables!$F$3=$B46,      IF(N($I46=BG$3)=0,"",$L46),   ""        )</f>
        <v/>
      </c>
      <c r="BH46" s="6" t="str">
        <f xml:space="preserve"> IF(variables!$F$3=$B46,      IF(N($I46=BH$3)=0,"",$L46),   ""        )</f>
        <v/>
      </c>
      <c r="BI46" s="6" t="str">
        <f xml:space="preserve"> IF(variables!$F$3=$B46,      IF(N($I46=BI$3)=0,"",$L46),   ""        )</f>
        <v/>
      </c>
      <c r="BJ46" s="6" t="str">
        <f xml:space="preserve"> IF(variables!$F$3=$B46,      IF(N($I46=BJ$3)=0,"",$L46),   ""        )</f>
        <v/>
      </c>
      <c r="BK46" s="6" t="str">
        <f xml:space="preserve"> IF(variables!$F$3=$B46,      IF(N($I46=BK$3)=0,"",$L46),   ""        )</f>
        <v/>
      </c>
      <c r="BL46" s="6" t="str">
        <f xml:space="preserve"> IF(variables!$F$3=$B46,      IF(N($I46=BL$3)=0,"",$L46),   ""        )</f>
        <v/>
      </c>
      <c r="BM46" s="6" t="str">
        <f xml:space="preserve"> IF(variables!$F$3=$B46,      IF(N($I46=BM$3)=0,"",$L46),   ""        )</f>
        <v/>
      </c>
      <c r="BN46" s="6" t="str">
        <f xml:space="preserve"> IF(variables!$F$3=$B46,      IF(N($I46=BN$3)=0,"",$L46),   ""        )</f>
        <v/>
      </c>
      <c r="BO46" s="6" t="str">
        <f xml:space="preserve"> IF(variables!$F$3=$B46,      IF(N($I46=BO$3)=0,"",$L46),   ""        )</f>
        <v/>
      </c>
      <c r="BP46" s="6" t="str">
        <f xml:space="preserve"> IF(variables!$F$3=$B46,      IF(N($I46=BP$3)=0,"",$L46),   ""        )</f>
        <v/>
      </c>
      <c r="BQ46" s="6" t="str">
        <f xml:space="preserve"> IF(variables!$F$3=$B46,      IF(N($I46=BQ$3)=0,"",$L46),   ""        )</f>
        <v/>
      </c>
      <c r="BR46" s="6" t="str">
        <f xml:space="preserve"> IF(variables!$F$3=$B46,      IF(N($I46=BR$3)=0,"",$L46),   ""        )</f>
        <v/>
      </c>
      <c r="BS46" s="6" t="str">
        <f xml:space="preserve"> IF(variables!$F$3=$B46,      IF(N($I46=BS$3)=0,"",$L46),   ""        )</f>
        <v/>
      </c>
      <c r="BT46" s="6" t="str">
        <f xml:space="preserve"> IF(variables!$F$3=$B46,      IF(N($I46=BT$3)=0,"",$L46),   ""        )</f>
        <v/>
      </c>
      <c r="BU46" s="6" t="str">
        <f xml:space="preserve"> IF(variables!$F$3=$B46,      IF(N($I46=BU$3)=0,"",$L46),   ""        )</f>
        <v/>
      </c>
      <c r="BV46" s="6" t="str">
        <f xml:space="preserve"> IF(variables!$F$3=$B46,      IF(N($I46=BV$3)=0,"",$L46),   ""        )</f>
        <v/>
      </c>
      <c r="BW46" s="6" t="str">
        <f xml:space="preserve"> IF(variables!$F$3=$B46,      IF(N($I46=BW$3)=0,"",$L46),   ""        )</f>
        <v/>
      </c>
      <c r="BX46" s="6" t="str">
        <f xml:space="preserve"> IF(variables!$F$3=$B46,      IF(N($I46=BX$3)=0,"",$L46),   ""        )</f>
        <v/>
      </c>
      <c r="BY46" s="7" t="str">
        <f t="shared" si="17"/>
        <v/>
      </c>
      <c r="BZ46" s="7">
        <f t="shared" si="17"/>
        <v>20</v>
      </c>
      <c r="CA46" s="7" t="str">
        <f t="shared" si="17"/>
        <v/>
      </c>
      <c r="CB46" s="7" t="str">
        <f t="shared" si="17"/>
        <v/>
      </c>
      <c r="CC46" s="7" t="str">
        <f t="shared" si="17"/>
        <v/>
      </c>
      <c r="CD46" s="7" t="str">
        <f t="shared" si="17"/>
        <v/>
      </c>
      <c r="CE46" s="7" t="str">
        <f t="shared" si="17"/>
        <v/>
      </c>
      <c r="CF46" s="7" t="str">
        <f t="shared" si="17"/>
        <v/>
      </c>
      <c r="CG46" s="7" t="str">
        <f t="shared" si="17"/>
        <v/>
      </c>
      <c r="CH46" s="7" t="str">
        <f t="shared" si="17"/>
        <v/>
      </c>
      <c r="CI46" s="7" t="str">
        <f t="shared" si="17"/>
        <v/>
      </c>
      <c r="CJ46" s="7" t="str">
        <f t="shared" si="17"/>
        <v/>
      </c>
      <c r="CK46" s="50" t="str">
        <f>IF(analyse!$G$18=bdd!$B46,IF(matiere=bdd!$D46,bdd!$G46,""),"")</f>
        <v/>
      </c>
      <c r="CL46" s="50" t="str">
        <f>IF(analyse!$G$18=bdd!$B46,IF(matiere=bdd!$D46,bdd!$G46,""),"")</f>
        <v/>
      </c>
      <c r="CM46" s="50" t="str">
        <f>IF(analyse!$G$18=bdd!$B46,IF(matiere=bdd!$D46,bdd!$G46,""),"")</f>
        <v/>
      </c>
      <c r="CN46" s="50" t="str">
        <f>IF(analyse!$G$18=bdd!$B46,IF(matiere=bdd!$D46,bdd!$G46,""),"")</f>
        <v/>
      </c>
      <c r="CO46" s="50" t="str">
        <f>IF(analyse!$G$18=bdd!$B46,IF(matiere=bdd!$D46,bdd!$G46,""),"")</f>
        <v/>
      </c>
      <c r="CP46" s="50" t="str">
        <f>IF(analyse!$G$18=bdd!$B46,IF(matiere=bdd!$D46,bdd!$G46,""),"")</f>
        <v/>
      </c>
      <c r="CQ46" s="50" t="str">
        <f>IF(analyse!$G$18=bdd!$B46,IF(matiere=bdd!$D46,bdd!$G46,""),"")</f>
        <v/>
      </c>
      <c r="CR46" s="50" t="str">
        <f>IF(analyse!$G$18=bdd!$B46,IF(matiere=bdd!$D46,bdd!$G46,""),"")</f>
        <v/>
      </c>
      <c r="CS46" s="50" t="str">
        <f>IF(analyse!$G$18=bdd!$B46,IF(matiere=bdd!$D46,bdd!$G46,""),"")</f>
        <v/>
      </c>
      <c r="CT46" s="50" t="str">
        <f>IF(analyse!$G$18=bdd!$B46,IF(matiere=bdd!$D46,bdd!$G46,""),"")</f>
        <v/>
      </c>
    </row>
    <row r="47" spans="1:98" ht="13.5" customHeight="1">
      <c r="A47" s="30"/>
      <c r="B47" s="39" t="s">
        <v>36</v>
      </c>
      <c r="C47" s="40">
        <f t="shared" si="8"/>
        <v>42070</v>
      </c>
      <c r="D47" s="41" t="s">
        <v>8</v>
      </c>
      <c r="E47" s="41">
        <f t="shared" si="19"/>
        <v>9</v>
      </c>
      <c r="F47" s="41">
        <v>20</v>
      </c>
      <c r="G47" s="3">
        <f t="shared" si="18"/>
        <v>9</v>
      </c>
      <c r="H47" s="52" t="s">
        <v>12</v>
      </c>
      <c r="I47" s="3">
        <f t="shared" si="15"/>
        <v>10</v>
      </c>
      <c r="J47" s="3" t="str">
        <f>CHOOSE(MONTH(C47),variables!$B$2,variables!$B$3,variables!$B$4,variables!$B$5,variables!$B$6,variables!$B$7,variables!$B$8,variables!$B$9,variables!$B$10,variables!$B$11,variables!$B$12,variables!$B$13)</f>
        <v>mars</v>
      </c>
      <c r="K47" s="3">
        <f t="shared" si="16"/>
        <v>2015</v>
      </c>
      <c r="L47" s="8">
        <f>IF(variables!$C$2=1,G47,       IF($D47=analyse!$C$3,$G47,"")   )</f>
        <v>9</v>
      </c>
      <c r="M47" s="5" t="str">
        <f xml:space="preserve"> IF(variables!$F$3=$B47,      IF(N($J47=M$3)=0,"",$L47),   ""        )</f>
        <v/>
      </c>
      <c r="N47" s="5" t="str">
        <f xml:space="preserve"> IF(variables!$F$3=$B47,      IF(N($J47=N$3)=0,"",$L47),   ""        )</f>
        <v/>
      </c>
      <c r="O47" s="5" t="str">
        <f xml:space="preserve"> IF(variables!$F$3=$B47,      IF(N($J47=O$3)=0,"",$L47),   ""        )</f>
        <v/>
      </c>
      <c r="P47" s="5" t="str">
        <f xml:space="preserve"> IF(variables!$F$3=$B47,      IF(N($J47=P$3)=0,"",$L47),   ""        )</f>
        <v/>
      </c>
      <c r="Q47" s="5" t="str">
        <f xml:space="preserve"> IF(variables!$F$3=$B47,      IF(N($J47=Q$3)=0,"",$L47),   ""        )</f>
        <v/>
      </c>
      <c r="R47" s="5" t="str">
        <f xml:space="preserve"> IF(variables!$F$3=$B47,      IF(N($J47=R$3)=0,"",$L47),   ""        )</f>
        <v/>
      </c>
      <c r="S47" s="5" t="str">
        <f xml:space="preserve"> IF(variables!$F$3=$B47,      IF(N($J47=S$3)=0,"",$L47),   ""        )</f>
        <v/>
      </c>
      <c r="T47" s="5" t="str">
        <f xml:space="preserve"> IF(variables!$F$3=$B47,      IF(N($J47=T$3)=0,"",$L47),   ""        )</f>
        <v/>
      </c>
      <c r="U47" s="5" t="str">
        <f xml:space="preserve"> IF(variables!$F$3=$B47,      IF(N($J47=U$3)=0,"",$L47),   ""        )</f>
        <v/>
      </c>
      <c r="V47" s="5" t="str">
        <f xml:space="preserve"> IF(variables!$F$3=$B47,      IF(N($J47=V$3)=0,"",$L47),   ""        )</f>
        <v/>
      </c>
      <c r="W47" s="5" t="str">
        <f xml:space="preserve"> IF(variables!$F$3=$B47,      IF(N($J47=W$3)=0,"",$L47),   ""        )</f>
        <v/>
      </c>
      <c r="X47" s="5" t="str">
        <f xml:space="preserve"> IF(variables!$F$3=$B47,      IF(N($J47=X$3)=0,"",$L47),   ""        )</f>
        <v/>
      </c>
      <c r="Y47" s="6" t="str">
        <f xml:space="preserve"> IF(variables!$F$3=$B47,      IF(N($I47=Y$3)=0,"",$L47),   ""        )</f>
        <v/>
      </c>
      <c r="Z47" s="6" t="str">
        <f xml:space="preserve"> IF(variables!$F$3=$B47,      IF(N($I47=Z$3)=0,"",$L47),   ""        )</f>
        <v/>
      </c>
      <c r="AA47" s="6" t="str">
        <f xml:space="preserve"> IF(variables!$F$3=$B47,      IF(N($I47=AA$3)=0,"",$L47),   ""        )</f>
        <v/>
      </c>
      <c r="AB47" s="6" t="str">
        <f xml:space="preserve"> IF(variables!$F$3=$B47,      IF(N($I47=AB$3)=0,"",$L47),   ""        )</f>
        <v/>
      </c>
      <c r="AC47" s="6" t="str">
        <f xml:space="preserve"> IF(variables!$F$3=$B47,      IF(N($I47=AC$3)=0,"",$L47),   ""        )</f>
        <v/>
      </c>
      <c r="AD47" s="6" t="str">
        <f xml:space="preserve"> IF(variables!$F$3=$B47,      IF(N($I47=AD$3)=0,"",$L47),   ""        )</f>
        <v/>
      </c>
      <c r="AE47" s="6" t="str">
        <f xml:space="preserve"> IF(variables!$F$3=$B47,      IF(N($I47=AE$3)=0,"",$L47),   ""        )</f>
        <v/>
      </c>
      <c r="AF47" s="6" t="str">
        <f xml:space="preserve"> IF(variables!$F$3=$B47,      IF(N($I47=AF$3)=0,"",$L47),   ""        )</f>
        <v/>
      </c>
      <c r="AG47" s="6" t="str">
        <f xml:space="preserve"> IF(variables!$F$3=$B47,      IF(N($I47=AG$3)=0,"",$L47),   ""        )</f>
        <v/>
      </c>
      <c r="AH47" s="6" t="str">
        <f xml:space="preserve"> IF(variables!$F$3=$B47,      IF(N($I47=AH$3)=0,"",$L47),   ""        )</f>
        <v/>
      </c>
      <c r="AI47" s="6" t="str">
        <f xml:space="preserve"> IF(variables!$F$3=$B47,      IF(N($I47=AI$3)=0,"",$L47),   ""        )</f>
        <v/>
      </c>
      <c r="AJ47" s="6" t="str">
        <f xml:space="preserve"> IF(variables!$F$3=$B47,      IF(N($I47=AJ$3)=0,"",$L47),   ""        )</f>
        <v/>
      </c>
      <c r="AK47" s="6" t="str">
        <f xml:space="preserve"> IF(variables!$F$3=$B47,      IF(N($I47=AK$3)=0,"",$L47),   ""        )</f>
        <v/>
      </c>
      <c r="AL47" s="6" t="str">
        <f xml:space="preserve"> IF(variables!$F$3=$B47,      IF(N($I47=AL$3)=0,"",$L47),   ""        )</f>
        <v/>
      </c>
      <c r="AM47" s="6" t="str">
        <f xml:space="preserve"> IF(variables!$F$3=$B47,      IF(N($I47=AM$3)=0,"",$L47),   ""        )</f>
        <v/>
      </c>
      <c r="AN47" s="6" t="str">
        <f xml:space="preserve"> IF(variables!$F$3=$B47,      IF(N($I47=AN$3)=0,"",$L47),   ""        )</f>
        <v/>
      </c>
      <c r="AO47" s="6" t="str">
        <f xml:space="preserve"> IF(variables!$F$3=$B47,      IF(N($I47=AO$3)=0,"",$L47),   ""        )</f>
        <v/>
      </c>
      <c r="AP47" s="6" t="str">
        <f xml:space="preserve"> IF(variables!$F$3=$B47,      IF(N($I47=AP$3)=0,"",$L47),   ""        )</f>
        <v/>
      </c>
      <c r="AQ47" s="6" t="str">
        <f xml:space="preserve"> IF(variables!$F$3=$B47,      IF(N($I47=AQ$3)=0,"",$L47),   ""        )</f>
        <v/>
      </c>
      <c r="AR47" s="6" t="str">
        <f xml:space="preserve"> IF(variables!$F$3=$B47,      IF(N($I47=AR$3)=0,"",$L47),   ""        )</f>
        <v/>
      </c>
      <c r="AS47" s="6" t="str">
        <f xml:space="preserve"> IF(variables!$F$3=$B47,      IF(N($I47=AS$3)=0,"",$L47),   ""        )</f>
        <v/>
      </c>
      <c r="AT47" s="6" t="str">
        <f xml:space="preserve"> IF(variables!$F$3=$B47,      IF(N($I47=AT$3)=0,"",$L47),   ""        )</f>
        <v/>
      </c>
      <c r="AU47" s="6" t="str">
        <f xml:space="preserve"> IF(variables!$F$3=$B47,      IF(N($I47=AU$3)=0,"",$L47),   ""        )</f>
        <v/>
      </c>
      <c r="AV47" s="6" t="str">
        <f xml:space="preserve"> IF(variables!$F$3=$B47,      IF(N($I47=AV$3)=0,"",$L47),   ""        )</f>
        <v/>
      </c>
      <c r="AW47" s="6" t="str">
        <f xml:space="preserve"> IF(variables!$F$3=$B47,      IF(N($I47=AW$3)=0,"",$L47),   ""        )</f>
        <v/>
      </c>
      <c r="AX47" s="6" t="str">
        <f xml:space="preserve"> IF(variables!$F$3=$B47,      IF(N($I47=AX$3)=0,"",$L47),   ""        )</f>
        <v/>
      </c>
      <c r="AY47" s="6" t="str">
        <f xml:space="preserve"> IF(variables!$F$3=$B47,      IF(N($I47=AY$3)=0,"",$L47),   ""        )</f>
        <v/>
      </c>
      <c r="AZ47" s="6" t="str">
        <f xml:space="preserve"> IF(variables!$F$3=$B47,      IF(N($I47=AZ$3)=0,"",$L47),   ""        )</f>
        <v/>
      </c>
      <c r="BA47" s="6" t="str">
        <f xml:space="preserve"> IF(variables!$F$3=$B47,      IF(N($I47=BA$3)=0,"",$L47),   ""        )</f>
        <v/>
      </c>
      <c r="BB47" s="6" t="str">
        <f xml:space="preserve"> IF(variables!$F$3=$B47,      IF(N($I47=BB$3)=0,"",$L47),   ""        )</f>
        <v/>
      </c>
      <c r="BC47" s="6" t="str">
        <f xml:space="preserve"> IF(variables!$F$3=$B47,      IF(N($I47=BC$3)=0,"",$L47),   ""        )</f>
        <v/>
      </c>
      <c r="BD47" s="6" t="str">
        <f xml:space="preserve"> IF(variables!$F$3=$B47,      IF(N($I47=BD$3)=0,"",$L47),   ""        )</f>
        <v/>
      </c>
      <c r="BE47" s="6" t="str">
        <f xml:space="preserve"> IF(variables!$F$3=$B47,      IF(N($I47=BE$3)=0,"",$L47),   ""        )</f>
        <v/>
      </c>
      <c r="BF47" s="6" t="str">
        <f xml:space="preserve"> IF(variables!$F$3=$B47,      IF(N($I47=BF$3)=0,"",$L47),   ""        )</f>
        <v/>
      </c>
      <c r="BG47" s="6" t="str">
        <f xml:space="preserve"> IF(variables!$F$3=$B47,      IF(N($I47=BG$3)=0,"",$L47),   ""        )</f>
        <v/>
      </c>
      <c r="BH47" s="6" t="str">
        <f xml:space="preserve"> IF(variables!$F$3=$B47,      IF(N($I47=BH$3)=0,"",$L47),   ""        )</f>
        <v/>
      </c>
      <c r="BI47" s="6" t="str">
        <f xml:space="preserve"> IF(variables!$F$3=$B47,      IF(N($I47=BI$3)=0,"",$L47),   ""        )</f>
        <v/>
      </c>
      <c r="BJ47" s="6" t="str">
        <f xml:space="preserve"> IF(variables!$F$3=$B47,      IF(N($I47=BJ$3)=0,"",$L47),   ""        )</f>
        <v/>
      </c>
      <c r="BK47" s="6" t="str">
        <f xml:space="preserve"> IF(variables!$F$3=$B47,      IF(N($I47=BK$3)=0,"",$L47),   ""        )</f>
        <v/>
      </c>
      <c r="BL47" s="6" t="str">
        <f xml:space="preserve"> IF(variables!$F$3=$B47,      IF(N($I47=BL$3)=0,"",$L47),   ""        )</f>
        <v/>
      </c>
      <c r="BM47" s="6" t="str">
        <f xml:space="preserve"> IF(variables!$F$3=$B47,      IF(N($I47=BM$3)=0,"",$L47),   ""        )</f>
        <v/>
      </c>
      <c r="BN47" s="6" t="str">
        <f xml:space="preserve"> IF(variables!$F$3=$B47,      IF(N($I47=BN$3)=0,"",$L47),   ""        )</f>
        <v/>
      </c>
      <c r="BO47" s="6" t="str">
        <f xml:space="preserve"> IF(variables!$F$3=$B47,      IF(N($I47=BO$3)=0,"",$L47),   ""        )</f>
        <v/>
      </c>
      <c r="BP47" s="6" t="str">
        <f xml:space="preserve"> IF(variables!$F$3=$B47,      IF(N($I47=BP$3)=0,"",$L47),   ""        )</f>
        <v/>
      </c>
      <c r="BQ47" s="6" t="str">
        <f xml:space="preserve"> IF(variables!$F$3=$B47,      IF(N($I47=BQ$3)=0,"",$L47),   ""        )</f>
        <v/>
      </c>
      <c r="BR47" s="6" t="str">
        <f xml:space="preserve"> IF(variables!$F$3=$B47,      IF(N($I47=BR$3)=0,"",$L47),   ""        )</f>
        <v/>
      </c>
      <c r="BS47" s="6" t="str">
        <f xml:space="preserve"> IF(variables!$F$3=$B47,      IF(N($I47=BS$3)=0,"",$L47),   ""        )</f>
        <v/>
      </c>
      <c r="BT47" s="6" t="str">
        <f xml:space="preserve"> IF(variables!$F$3=$B47,      IF(N($I47=BT$3)=0,"",$L47),   ""        )</f>
        <v/>
      </c>
      <c r="BU47" s="6" t="str">
        <f xml:space="preserve"> IF(variables!$F$3=$B47,      IF(N($I47=BU$3)=0,"",$L47),   ""        )</f>
        <v/>
      </c>
      <c r="BV47" s="6" t="str">
        <f xml:space="preserve"> IF(variables!$F$3=$B47,      IF(N($I47=BV$3)=0,"",$L47),   ""        )</f>
        <v/>
      </c>
      <c r="BW47" s="6" t="str">
        <f xml:space="preserve"> IF(variables!$F$3=$B47,      IF(N($I47=BW$3)=0,"",$L47),   ""        )</f>
        <v/>
      </c>
      <c r="BX47" s="6" t="str">
        <f xml:space="preserve"> IF(variables!$F$3=$B47,      IF(N($I47=BX$3)=0,"",$L47),   ""        )</f>
        <v/>
      </c>
      <c r="BY47" s="7" t="str">
        <f t="shared" si="17"/>
        <v/>
      </c>
      <c r="BZ47" s="7">
        <f t="shared" si="17"/>
        <v>9</v>
      </c>
      <c r="CA47" s="7" t="str">
        <f t="shared" si="17"/>
        <v/>
      </c>
      <c r="CB47" s="7" t="str">
        <f t="shared" si="17"/>
        <v/>
      </c>
      <c r="CC47" s="7" t="str">
        <f t="shared" si="17"/>
        <v/>
      </c>
      <c r="CD47" s="7" t="str">
        <f t="shared" si="17"/>
        <v/>
      </c>
      <c r="CE47" s="7" t="str">
        <f t="shared" si="17"/>
        <v/>
      </c>
      <c r="CF47" s="7" t="str">
        <f t="shared" si="17"/>
        <v/>
      </c>
      <c r="CG47" s="7" t="str">
        <f t="shared" si="17"/>
        <v/>
      </c>
      <c r="CH47" s="7" t="str">
        <f t="shared" si="17"/>
        <v/>
      </c>
      <c r="CI47" s="7" t="str">
        <f t="shared" si="17"/>
        <v/>
      </c>
      <c r="CJ47" s="7" t="str">
        <f t="shared" si="17"/>
        <v/>
      </c>
      <c r="CK47" s="50" t="str">
        <f>IF(analyse!$G$18=bdd!$B47,IF(matiere=bdd!$D47,bdd!$G47,""),"")</f>
        <v/>
      </c>
      <c r="CL47" s="50" t="str">
        <f>IF(analyse!$G$18=bdd!$B47,IF(matiere=bdd!$D47,bdd!$G47,""),"")</f>
        <v/>
      </c>
      <c r="CM47" s="50" t="str">
        <f>IF(analyse!$G$18=bdd!$B47,IF(matiere=bdd!$D47,bdd!$G47,""),"")</f>
        <v/>
      </c>
      <c r="CN47" s="50" t="str">
        <f>IF(analyse!$G$18=bdd!$B47,IF(matiere=bdd!$D47,bdd!$G47,""),"")</f>
        <v/>
      </c>
      <c r="CO47" s="50" t="str">
        <f>IF(analyse!$G$18=bdd!$B47,IF(matiere=bdd!$D47,bdd!$G47,""),"")</f>
        <v/>
      </c>
      <c r="CP47" s="50" t="str">
        <f>IF(analyse!$G$18=bdd!$B47,IF(matiere=bdd!$D47,bdd!$G47,""),"")</f>
        <v/>
      </c>
      <c r="CQ47" s="50" t="str">
        <f>IF(analyse!$G$18=bdd!$B47,IF(matiere=bdd!$D47,bdd!$G47,""),"")</f>
        <v/>
      </c>
      <c r="CR47" s="50" t="str">
        <f>IF(analyse!$G$18=bdd!$B47,IF(matiere=bdd!$D47,bdd!$G47,""),"")</f>
        <v/>
      </c>
      <c r="CS47" s="50" t="str">
        <f>IF(analyse!$G$18=bdd!$B47,IF(matiere=bdd!$D47,bdd!$G47,""),"")</f>
        <v/>
      </c>
      <c r="CT47" s="50" t="str">
        <f>IF(analyse!$G$18=bdd!$B47,IF(matiere=bdd!$D47,bdd!$G47,""),"")</f>
        <v/>
      </c>
    </row>
    <row r="48" spans="1:98" ht="13.5" customHeight="1">
      <c r="A48" s="30"/>
      <c r="B48" s="39" t="s">
        <v>36</v>
      </c>
      <c r="C48" s="40">
        <f t="shared" si="8"/>
        <v>42080</v>
      </c>
      <c r="D48" s="41" t="s">
        <v>6</v>
      </c>
      <c r="E48" s="41">
        <f t="shared" si="19"/>
        <v>15</v>
      </c>
      <c r="F48" s="41">
        <v>20</v>
      </c>
      <c r="G48" s="3">
        <f t="shared" si="18"/>
        <v>15</v>
      </c>
      <c r="H48" s="52" t="s">
        <v>12</v>
      </c>
      <c r="I48" s="3">
        <f t="shared" si="15"/>
        <v>12</v>
      </c>
      <c r="J48" s="3" t="str">
        <f>CHOOSE(MONTH(C48),variables!$B$2,variables!$B$3,variables!$B$4,variables!$B$5,variables!$B$6,variables!$B$7,variables!$B$8,variables!$B$9,variables!$B$10,variables!$B$11,variables!$B$12,variables!$B$13)</f>
        <v>mars</v>
      </c>
      <c r="K48" s="3">
        <f t="shared" si="16"/>
        <v>2015</v>
      </c>
      <c r="L48" s="8">
        <f>IF(variables!$C$2=1,G48,       IF($D48=analyse!$C$3,$G48,"")   )</f>
        <v>15</v>
      </c>
      <c r="M48" s="5" t="str">
        <f xml:space="preserve"> IF(variables!$F$3=$B48,      IF(N($J48=M$3)=0,"",$L48),   ""        )</f>
        <v/>
      </c>
      <c r="N48" s="5" t="str">
        <f xml:space="preserve"> IF(variables!$F$3=$B48,      IF(N($J48=N$3)=0,"",$L48),   ""        )</f>
        <v/>
      </c>
      <c r="O48" s="5" t="str">
        <f xml:space="preserve"> IF(variables!$F$3=$B48,      IF(N($J48=O$3)=0,"",$L48),   ""        )</f>
        <v/>
      </c>
      <c r="P48" s="5" t="str">
        <f xml:space="preserve"> IF(variables!$F$3=$B48,      IF(N($J48=P$3)=0,"",$L48),   ""        )</f>
        <v/>
      </c>
      <c r="Q48" s="5" t="str">
        <f xml:space="preserve"> IF(variables!$F$3=$B48,      IF(N($J48=Q$3)=0,"",$L48),   ""        )</f>
        <v/>
      </c>
      <c r="R48" s="5" t="str">
        <f xml:space="preserve"> IF(variables!$F$3=$B48,      IF(N($J48=R$3)=0,"",$L48),   ""        )</f>
        <v/>
      </c>
      <c r="S48" s="5" t="str">
        <f xml:space="preserve"> IF(variables!$F$3=$B48,      IF(N($J48=S$3)=0,"",$L48),   ""        )</f>
        <v/>
      </c>
      <c r="T48" s="5" t="str">
        <f xml:space="preserve"> IF(variables!$F$3=$B48,      IF(N($J48=T$3)=0,"",$L48),   ""        )</f>
        <v/>
      </c>
      <c r="U48" s="5" t="str">
        <f xml:space="preserve"> IF(variables!$F$3=$B48,      IF(N($J48=U$3)=0,"",$L48),   ""        )</f>
        <v/>
      </c>
      <c r="V48" s="5" t="str">
        <f xml:space="preserve"> IF(variables!$F$3=$B48,      IF(N($J48=V$3)=0,"",$L48),   ""        )</f>
        <v/>
      </c>
      <c r="W48" s="5" t="str">
        <f xml:space="preserve"> IF(variables!$F$3=$B48,      IF(N($J48=W$3)=0,"",$L48),   ""        )</f>
        <v/>
      </c>
      <c r="X48" s="5" t="str">
        <f xml:space="preserve"> IF(variables!$F$3=$B48,      IF(N($J48=X$3)=0,"",$L48),   ""        )</f>
        <v/>
      </c>
      <c r="Y48" s="6" t="str">
        <f xml:space="preserve"> IF(variables!$F$3=$B48,      IF(N($I48=Y$3)=0,"",$L48),   ""        )</f>
        <v/>
      </c>
      <c r="Z48" s="6" t="str">
        <f xml:space="preserve"> IF(variables!$F$3=$B48,      IF(N($I48=Z$3)=0,"",$L48),   ""        )</f>
        <v/>
      </c>
      <c r="AA48" s="6" t="str">
        <f xml:space="preserve"> IF(variables!$F$3=$B48,      IF(N($I48=AA$3)=0,"",$L48),   ""        )</f>
        <v/>
      </c>
      <c r="AB48" s="6" t="str">
        <f xml:space="preserve"> IF(variables!$F$3=$B48,      IF(N($I48=AB$3)=0,"",$L48),   ""        )</f>
        <v/>
      </c>
      <c r="AC48" s="6" t="str">
        <f xml:space="preserve"> IF(variables!$F$3=$B48,      IF(N($I48=AC$3)=0,"",$L48),   ""        )</f>
        <v/>
      </c>
      <c r="AD48" s="6" t="str">
        <f xml:space="preserve"> IF(variables!$F$3=$B48,      IF(N($I48=AD$3)=0,"",$L48),   ""        )</f>
        <v/>
      </c>
      <c r="AE48" s="6" t="str">
        <f xml:space="preserve"> IF(variables!$F$3=$B48,      IF(N($I48=AE$3)=0,"",$L48),   ""        )</f>
        <v/>
      </c>
      <c r="AF48" s="6" t="str">
        <f xml:space="preserve"> IF(variables!$F$3=$B48,      IF(N($I48=AF$3)=0,"",$L48),   ""        )</f>
        <v/>
      </c>
      <c r="AG48" s="6" t="str">
        <f xml:space="preserve"> IF(variables!$F$3=$B48,      IF(N($I48=AG$3)=0,"",$L48),   ""        )</f>
        <v/>
      </c>
      <c r="AH48" s="6" t="str">
        <f xml:space="preserve"> IF(variables!$F$3=$B48,      IF(N($I48=AH$3)=0,"",$L48),   ""        )</f>
        <v/>
      </c>
      <c r="AI48" s="6" t="str">
        <f xml:space="preserve"> IF(variables!$F$3=$B48,      IF(N($I48=AI$3)=0,"",$L48),   ""        )</f>
        <v/>
      </c>
      <c r="AJ48" s="6" t="str">
        <f xml:space="preserve"> IF(variables!$F$3=$B48,      IF(N($I48=AJ$3)=0,"",$L48),   ""        )</f>
        <v/>
      </c>
      <c r="AK48" s="6" t="str">
        <f xml:space="preserve"> IF(variables!$F$3=$B48,      IF(N($I48=AK$3)=0,"",$L48),   ""        )</f>
        <v/>
      </c>
      <c r="AL48" s="6" t="str">
        <f xml:space="preserve"> IF(variables!$F$3=$B48,      IF(N($I48=AL$3)=0,"",$L48),   ""        )</f>
        <v/>
      </c>
      <c r="AM48" s="6" t="str">
        <f xml:space="preserve"> IF(variables!$F$3=$B48,      IF(N($I48=AM$3)=0,"",$L48),   ""        )</f>
        <v/>
      </c>
      <c r="AN48" s="6" t="str">
        <f xml:space="preserve"> IF(variables!$F$3=$B48,      IF(N($I48=AN$3)=0,"",$L48),   ""        )</f>
        <v/>
      </c>
      <c r="AO48" s="6" t="str">
        <f xml:space="preserve"> IF(variables!$F$3=$B48,      IF(N($I48=AO$3)=0,"",$L48),   ""        )</f>
        <v/>
      </c>
      <c r="AP48" s="6" t="str">
        <f xml:space="preserve"> IF(variables!$F$3=$B48,      IF(N($I48=AP$3)=0,"",$L48),   ""        )</f>
        <v/>
      </c>
      <c r="AQ48" s="6" t="str">
        <f xml:space="preserve"> IF(variables!$F$3=$B48,      IF(N($I48=AQ$3)=0,"",$L48),   ""        )</f>
        <v/>
      </c>
      <c r="AR48" s="6" t="str">
        <f xml:space="preserve"> IF(variables!$F$3=$B48,      IF(N($I48=AR$3)=0,"",$L48),   ""        )</f>
        <v/>
      </c>
      <c r="AS48" s="6" t="str">
        <f xml:space="preserve"> IF(variables!$F$3=$B48,      IF(N($I48=AS$3)=0,"",$L48),   ""        )</f>
        <v/>
      </c>
      <c r="AT48" s="6" t="str">
        <f xml:space="preserve"> IF(variables!$F$3=$B48,      IF(N($I48=AT$3)=0,"",$L48),   ""        )</f>
        <v/>
      </c>
      <c r="AU48" s="6" t="str">
        <f xml:space="preserve"> IF(variables!$F$3=$B48,      IF(N($I48=AU$3)=0,"",$L48),   ""        )</f>
        <v/>
      </c>
      <c r="AV48" s="6" t="str">
        <f xml:space="preserve"> IF(variables!$F$3=$B48,      IF(N($I48=AV$3)=0,"",$L48),   ""        )</f>
        <v/>
      </c>
      <c r="AW48" s="6" t="str">
        <f xml:space="preserve"> IF(variables!$F$3=$B48,      IF(N($I48=AW$3)=0,"",$L48),   ""        )</f>
        <v/>
      </c>
      <c r="AX48" s="6" t="str">
        <f xml:space="preserve"> IF(variables!$F$3=$B48,      IF(N($I48=AX$3)=0,"",$L48),   ""        )</f>
        <v/>
      </c>
      <c r="AY48" s="6" t="str">
        <f xml:space="preserve"> IF(variables!$F$3=$B48,      IF(N($I48=AY$3)=0,"",$L48),   ""        )</f>
        <v/>
      </c>
      <c r="AZ48" s="6" t="str">
        <f xml:space="preserve"> IF(variables!$F$3=$B48,      IF(N($I48=AZ$3)=0,"",$L48),   ""        )</f>
        <v/>
      </c>
      <c r="BA48" s="6" t="str">
        <f xml:space="preserve"> IF(variables!$F$3=$B48,      IF(N($I48=BA$3)=0,"",$L48),   ""        )</f>
        <v/>
      </c>
      <c r="BB48" s="6" t="str">
        <f xml:space="preserve"> IF(variables!$F$3=$B48,      IF(N($I48=BB$3)=0,"",$L48),   ""        )</f>
        <v/>
      </c>
      <c r="BC48" s="6" t="str">
        <f xml:space="preserve"> IF(variables!$F$3=$B48,      IF(N($I48=BC$3)=0,"",$L48),   ""        )</f>
        <v/>
      </c>
      <c r="BD48" s="6" t="str">
        <f xml:space="preserve"> IF(variables!$F$3=$B48,      IF(N($I48=BD$3)=0,"",$L48),   ""        )</f>
        <v/>
      </c>
      <c r="BE48" s="6" t="str">
        <f xml:space="preserve"> IF(variables!$F$3=$B48,      IF(N($I48=BE$3)=0,"",$L48),   ""        )</f>
        <v/>
      </c>
      <c r="BF48" s="6" t="str">
        <f xml:space="preserve"> IF(variables!$F$3=$B48,      IF(N($I48=BF$3)=0,"",$L48),   ""        )</f>
        <v/>
      </c>
      <c r="BG48" s="6" t="str">
        <f xml:space="preserve"> IF(variables!$F$3=$B48,      IF(N($I48=BG$3)=0,"",$L48),   ""        )</f>
        <v/>
      </c>
      <c r="BH48" s="6" t="str">
        <f xml:space="preserve"> IF(variables!$F$3=$B48,      IF(N($I48=BH$3)=0,"",$L48),   ""        )</f>
        <v/>
      </c>
      <c r="BI48" s="6" t="str">
        <f xml:space="preserve"> IF(variables!$F$3=$B48,      IF(N($I48=BI$3)=0,"",$L48),   ""        )</f>
        <v/>
      </c>
      <c r="BJ48" s="6" t="str">
        <f xml:space="preserve"> IF(variables!$F$3=$B48,      IF(N($I48=BJ$3)=0,"",$L48),   ""        )</f>
        <v/>
      </c>
      <c r="BK48" s="6" t="str">
        <f xml:space="preserve"> IF(variables!$F$3=$B48,      IF(N($I48=BK$3)=0,"",$L48),   ""        )</f>
        <v/>
      </c>
      <c r="BL48" s="6" t="str">
        <f xml:space="preserve"> IF(variables!$F$3=$B48,      IF(N($I48=BL$3)=0,"",$L48),   ""        )</f>
        <v/>
      </c>
      <c r="BM48" s="6" t="str">
        <f xml:space="preserve"> IF(variables!$F$3=$B48,      IF(N($I48=BM$3)=0,"",$L48),   ""        )</f>
        <v/>
      </c>
      <c r="BN48" s="6" t="str">
        <f xml:space="preserve"> IF(variables!$F$3=$B48,      IF(N($I48=BN$3)=0,"",$L48),   ""        )</f>
        <v/>
      </c>
      <c r="BO48" s="6" t="str">
        <f xml:space="preserve"> IF(variables!$F$3=$B48,      IF(N($I48=BO$3)=0,"",$L48),   ""        )</f>
        <v/>
      </c>
      <c r="BP48" s="6" t="str">
        <f xml:space="preserve"> IF(variables!$F$3=$B48,      IF(N($I48=BP$3)=0,"",$L48),   ""        )</f>
        <v/>
      </c>
      <c r="BQ48" s="6" t="str">
        <f xml:space="preserve"> IF(variables!$F$3=$B48,      IF(N($I48=BQ$3)=0,"",$L48),   ""        )</f>
        <v/>
      </c>
      <c r="BR48" s="6" t="str">
        <f xml:space="preserve"> IF(variables!$F$3=$B48,      IF(N($I48=BR$3)=0,"",$L48),   ""        )</f>
        <v/>
      </c>
      <c r="BS48" s="6" t="str">
        <f xml:space="preserve"> IF(variables!$F$3=$B48,      IF(N($I48=BS$3)=0,"",$L48),   ""        )</f>
        <v/>
      </c>
      <c r="BT48" s="6" t="str">
        <f xml:space="preserve"> IF(variables!$F$3=$B48,      IF(N($I48=BT$3)=0,"",$L48),   ""        )</f>
        <v/>
      </c>
      <c r="BU48" s="6" t="str">
        <f xml:space="preserve"> IF(variables!$F$3=$B48,      IF(N($I48=BU$3)=0,"",$L48),   ""        )</f>
        <v/>
      </c>
      <c r="BV48" s="6" t="str">
        <f xml:space="preserve"> IF(variables!$F$3=$B48,      IF(N($I48=BV$3)=0,"",$L48),   ""        )</f>
        <v/>
      </c>
      <c r="BW48" s="6" t="str">
        <f xml:space="preserve"> IF(variables!$F$3=$B48,      IF(N($I48=BW$3)=0,"",$L48),   ""        )</f>
        <v/>
      </c>
      <c r="BX48" s="6" t="str">
        <f xml:space="preserve"> IF(variables!$F$3=$B48,      IF(N($I48=BX$3)=0,"",$L48),   ""        )</f>
        <v/>
      </c>
      <c r="BY48" s="7" t="str">
        <f t="shared" si="17"/>
        <v/>
      </c>
      <c r="BZ48" s="7">
        <f t="shared" si="17"/>
        <v>15</v>
      </c>
      <c r="CA48" s="7" t="str">
        <f t="shared" si="17"/>
        <v/>
      </c>
      <c r="CB48" s="7" t="str">
        <f t="shared" si="17"/>
        <v/>
      </c>
      <c r="CC48" s="7" t="str">
        <f t="shared" si="17"/>
        <v/>
      </c>
      <c r="CD48" s="7" t="str">
        <f t="shared" si="17"/>
        <v/>
      </c>
      <c r="CE48" s="7" t="str">
        <f t="shared" si="17"/>
        <v/>
      </c>
      <c r="CF48" s="7" t="str">
        <f t="shared" si="17"/>
        <v/>
      </c>
      <c r="CG48" s="7" t="str">
        <f t="shared" si="17"/>
        <v/>
      </c>
      <c r="CH48" s="7" t="str">
        <f t="shared" si="17"/>
        <v/>
      </c>
      <c r="CI48" s="7" t="str">
        <f t="shared" si="17"/>
        <v/>
      </c>
      <c r="CJ48" s="7" t="str">
        <f t="shared" si="17"/>
        <v/>
      </c>
      <c r="CK48" s="50" t="str">
        <f>IF(analyse!$G$18=bdd!$B48,IF(matiere=bdd!$D48,bdd!$G48,""),"")</f>
        <v/>
      </c>
      <c r="CL48" s="50" t="str">
        <f>IF(analyse!$G$18=bdd!$B48,IF(matiere=bdd!$D48,bdd!$G48,""),"")</f>
        <v/>
      </c>
      <c r="CM48" s="50" t="str">
        <f>IF(analyse!$G$18=bdd!$B48,IF(matiere=bdd!$D48,bdd!$G48,""),"")</f>
        <v/>
      </c>
      <c r="CN48" s="50" t="str">
        <f>IF(analyse!$G$18=bdd!$B48,IF(matiere=bdd!$D48,bdd!$G48,""),"")</f>
        <v/>
      </c>
      <c r="CO48" s="50" t="str">
        <f>IF(analyse!$G$18=bdd!$B48,IF(matiere=bdd!$D48,bdd!$G48,""),"")</f>
        <v/>
      </c>
      <c r="CP48" s="50" t="str">
        <f>IF(analyse!$G$18=bdd!$B48,IF(matiere=bdd!$D48,bdd!$G48,""),"")</f>
        <v/>
      </c>
      <c r="CQ48" s="50" t="str">
        <f>IF(analyse!$G$18=bdd!$B48,IF(matiere=bdd!$D48,bdd!$G48,""),"")</f>
        <v/>
      </c>
      <c r="CR48" s="50" t="str">
        <f>IF(analyse!$G$18=bdd!$B48,IF(matiere=bdd!$D48,bdd!$G48,""),"")</f>
        <v/>
      </c>
      <c r="CS48" s="50" t="str">
        <f>IF(analyse!$G$18=bdd!$B48,IF(matiere=bdd!$D48,bdd!$G48,""),"")</f>
        <v/>
      </c>
      <c r="CT48" s="50" t="str">
        <f>IF(analyse!$G$18=bdd!$B48,IF(matiere=bdd!$D48,bdd!$G48,""),"")</f>
        <v/>
      </c>
    </row>
    <row r="49" spans="1:98" ht="13.5" customHeight="1">
      <c r="A49" s="30"/>
      <c r="B49" s="39" t="s">
        <v>36</v>
      </c>
      <c r="C49" s="40">
        <f t="shared" si="8"/>
        <v>42090</v>
      </c>
      <c r="D49" s="41" t="s">
        <v>7</v>
      </c>
      <c r="E49" s="41">
        <v>16</v>
      </c>
      <c r="F49" s="41">
        <v>20</v>
      </c>
      <c r="G49" s="3">
        <f t="shared" si="18"/>
        <v>16</v>
      </c>
      <c r="H49" s="52" t="s">
        <v>12</v>
      </c>
      <c r="I49" s="3">
        <f t="shared" si="15"/>
        <v>13</v>
      </c>
      <c r="J49" s="3" t="str">
        <f>CHOOSE(MONTH(C49),variables!$B$2,variables!$B$3,variables!$B$4,variables!$B$5,variables!$B$6,variables!$B$7,variables!$B$8,variables!$B$9,variables!$B$10,variables!$B$11,variables!$B$12,variables!$B$13)</f>
        <v>mars</v>
      </c>
      <c r="K49" s="3">
        <f t="shared" si="16"/>
        <v>2015</v>
      </c>
      <c r="L49" s="8">
        <f>IF(variables!$C$2=1,G49,       IF($D49=analyse!$C$3,$G49,"")   )</f>
        <v>16</v>
      </c>
      <c r="M49" s="5" t="str">
        <f xml:space="preserve"> IF(variables!$F$3=$B49,      IF(N($J49=M$3)=0,"",$L49),   ""        )</f>
        <v/>
      </c>
      <c r="N49" s="5" t="str">
        <f xml:space="preserve"> IF(variables!$F$3=$B49,      IF(N($J49=N$3)=0,"",$L49),   ""        )</f>
        <v/>
      </c>
      <c r="O49" s="5" t="str">
        <f xml:space="preserve"> IF(variables!$F$3=$B49,      IF(N($J49=O$3)=0,"",$L49),   ""        )</f>
        <v/>
      </c>
      <c r="P49" s="5" t="str">
        <f xml:space="preserve"> IF(variables!$F$3=$B49,      IF(N($J49=P$3)=0,"",$L49),   ""        )</f>
        <v/>
      </c>
      <c r="Q49" s="5" t="str">
        <f xml:space="preserve"> IF(variables!$F$3=$B49,      IF(N($J49=Q$3)=0,"",$L49),   ""        )</f>
        <v/>
      </c>
      <c r="R49" s="5" t="str">
        <f xml:space="preserve"> IF(variables!$F$3=$B49,      IF(N($J49=R$3)=0,"",$L49),   ""        )</f>
        <v/>
      </c>
      <c r="S49" s="5" t="str">
        <f xml:space="preserve"> IF(variables!$F$3=$B49,      IF(N($J49=S$3)=0,"",$L49),   ""        )</f>
        <v/>
      </c>
      <c r="T49" s="5" t="str">
        <f xml:space="preserve"> IF(variables!$F$3=$B49,      IF(N($J49=T$3)=0,"",$L49),   ""        )</f>
        <v/>
      </c>
      <c r="U49" s="5" t="str">
        <f xml:space="preserve"> IF(variables!$F$3=$B49,      IF(N($J49=U$3)=0,"",$L49),   ""        )</f>
        <v/>
      </c>
      <c r="V49" s="5" t="str">
        <f xml:space="preserve"> IF(variables!$F$3=$B49,      IF(N($J49=V$3)=0,"",$L49),   ""        )</f>
        <v/>
      </c>
      <c r="W49" s="5" t="str">
        <f xml:space="preserve"> IF(variables!$F$3=$B49,      IF(N($J49=W$3)=0,"",$L49),   ""        )</f>
        <v/>
      </c>
      <c r="X49" s="5" t="str">
        <f xml:space="preserve"> IF(variables!$F$3=$B49,      IF(N($J49=X$3)=0,"",$L49),   ""        )</f>
        <v/>
      </c>
      <c r="Y49" s="6" t="str">
        <f xml:space="preserve"> IF(variables!$F$3=$B49,      IF(N($I49=Y$3)=0,"",$L49),   ""        )</f>
        <v/>
      </c>
      <c r="Z49" s="6" t="str">
        <f xml:space="preserve"> IF(variables!$F$3=$B49,      IF(N($I49=Z$3)=0,"",$L49),   ""        )</f>
        <v/>
      </c>
      <c r="AA49" s="6" t="str">
        <f xml:space="preserve"> IF(variables!$F$3=$B49,      IF(N($I49=AA$3)=0,"",$L49),   ""        )</f>
        <v/>
      </c>
      <c r="AB49" s="6" t="str">
        <f xml:space="preserve"> IF(variables!$F$3=$B49,      IF(N($I49=AB$3)=0,"",$L49),   ""        )</f>
        <v/>
      </c>
      <c r="AC49" s="6" t="str">
        <f xml:space="preserve"> IF(variables!$F$3=$B49,      IF(N($I49=AC$3)=0,"",$L49),   ""        )</f>
        <v/>
      </c>
      <c r="AD49" s="6" t="str">
        <f xml:space="preserve"> IF(variables!$F$3=$B49,      IF(N($I49=AD$3)=0,"",$L49),   ""        )</f>
        <v/>
      </c>
      <c r="AE49" s="6" t="str">
        <f xml:space="preserve"> IF(variables!$F$3=$B49,      IF(N($I49=AE$3)=0,"",$L49),   ""        )</f>
        <v/>
      </c>
      <c r="AF49" s="6" t="str">
        <f xml:space="preserve"> IF(variables!$F$3=$B49,      IF(N($I49=AF$3)=0,"",$L49),   ""        )</f>
        <v/>
      </c>
      <c r="AG49" s="6" t="str">
        <f xml:space="preserve"> IF(variables!$F$3=$B49,      IF(N($I49=AG$3)=0,"",$L49),   ""        )</f>
        <v/>
      </c>
      <c r="AH49" s="6" t="str">
        <f xml:space="preserve"> IF(variables!$F$3=$B49,      IF(N($I49=AH$3)=0,"",$L49),   ""        )</f>
        <v/>
      </c>
      <c r="AI49" s="6" t="str">
        <f xml:space="preserve"> IF(variables!$F$3=$B49,      IF(N($I49=AI$3)=0,"",$L49),   ""        )</f>
        <v/>
      </c>
      <c r="AJ49" s="6" t="str">
        <f xml:space="preserve"> IF(variables!$F$3=$B49,      IF(N($I49=AJ$3)=0,"",$L49),   ""        )</f>
        <v/>
      </c>
      <c r="AK49" s="6" t="str">
        <f xml:space="preserve"> IF(variables!$F$3=$B49,      IF(N($I49=AK$3)=0,"",$L49),   ""        )</f>
        <v/>
      </c>
      <c r="AL49" s="6" t="str">
        <f xml:space="preserve"> IF(variables!$F$3=$B49,      IF(N($I49=AL$3)=0,"",$L49),   ""        )</f>
        <v/>
      </c>
      <c r="AM49" s="6" t="str">
        <f xml:space="preserve"> IF(variables!$F$3=$B49,      IF(N($I49=AM$3)=0,"",$L49),   ""        )</f>
        <v/>
      </c>
      <c r="AN49" s="6" t="str">
        <f xml:space="preserve"> IF(variables!$F$3=$B49,      IF(N($I49=AN$3)=0,"",$L49),   ""        )</f>
        <v/>
      </c>
      <c r="AO49" s="6" t="str">
        <f xml:space="preserve"> IF(variables!$F$3=$B49,      IF(N($I49=AO$3)=0,"",$L49),   ""        )</f>
        <v/>
      </c>
      <c r="AP49" s="6" t="str">
        <f xml:space="preserve"> IF(variables!$F$3=$B49,      IF(N($I49=AP$3)=0,"",$L49),   ""        )</f>
        <v/>
      </c>
      <c r="AQ49" s="6" t="str">
        <f xml:space="preserve"> IF(variables!$F$3=$B49,      IF(N($I49=AQ$3)=0,"",$L49),   ""        )</f>
        <v/>
      </c>
      <c r="AR49" s="6" t="str">
        <f xml:space="preserve"> IF(variables!$F$3=$B49,      IF(N($I49=AR$3)=0,"",$L49),   ""        )</f>
        <v/>
      </c>
      <c r="AS49" s="6" t="str">
        <f xml:space="preserve"> IF(variables!$F$3=$B49,      IF(N($I49=AS$3)=0,"",$L49),   ""        )</f>
        <v/>
      </c>
      <c r="AT49" s="6" t="str">
        <f xml:space="preserve"> IF(variables!$F$3=$B49,      IF(N($I49=AT$3)=0,"",$L49),   ""        )</f>
        <v/>
      </c>
      <c r="AU49" s="6" t="str">
        <f xml:space="preserve"> IF(variables!$F$3=$B49,      IF(N($I49=AU$3)=0,"",$L49),   ""        )</f>
        <v/>
      </c>
      <c r="AV49" s="6" t="str">
        <f xml:space="preserve"> IF(variables!$F$3=$B49,      IF(N($I49=AV$3)=0,"",$L49),   ""        )</f>
        <v/>
      </c>
      <c r="AW49" s="6" t="str">
        <f xml:space="preserve"> IF(variables!$F$3=$B49,      IF(N($I49=AW$3)=0,"",$L49),   ""        )</f>
        <v/>
      </c>
      <c r="AX49" s="6" t="str">
        <f xml:space="preserve"> IF(variables!$F$3=$B49,      IF(N($I49=AX$3)=0,"",$L49),   ""        )</f>
        <v/>
      </c>
      <c r="AY49" s="6" t="str">
        <f xml:space="preserve"> IF(variables!$F$3=$B49,      IF(N($I49=AY$3)=0,"",$L49),   ""        )</f>
        <v/>
      </c>
      <c r="AZ49" s="6" t="str">
        <f xml:space="preserve"> IF(variables!$F$3=$B49,      IF(N($I49=AZ$3)=0,"",$L49),   ""        )</f>
        <v/>
      </c>
      <c r="BA49" s="6" t="str">
        <f xml:space="preserve"> IF(variables!$F$3=$B49,      IF(N($I49=BA$3)=0,"",$L49),   ""        )</f>
        <v/>
      </c>
      <c r="BB49" s="6" t="str">
        <f xml:space="preserve"> IF(variables!$F$3=$B49,      IF(N($I49=BB$3)=0,"",$L49),   ""        )</f>
        <v/>
      </c>
      <c r="BC49" s="6" t="str">
        <f xml:space="preserve"> IF(variables!$F$3=$B49,      IF(N($I49=BC$3)=0,"",$L49),   ""        )</f>
        <v/>
      </c>
      <c r="BD49" s="6" t="str">
        <f xml:space="preserve"> IF(variables!$F$3=$B49,      IF(N($I49=BD$3)=0,"",$L49),   ""        )</f>
        <v/>
      </c>
      <c r="BE49" s="6" t="str">
        <f xml:space="preserve"> IF(variables!$F$3=$B49,      IF(N($I49=BE$3)=0,"",$L49),   ""        )</f>
        <v/>
      </c>
      <c r="BF49" s="6" t="str">
        <f xml:space="preserve"> IF(variables!$F$3=$B49,      IF(N($I49=BF$3)=0,"",$L49),   ""        )</f>
        <v/>
      </c>
      <c r="BG49" s="6" t="str">
        <f xml:space="preserve"> IF(variables!$F$3=$B49,      IF(N($I49=BG$3)=0,"",$L49),   ""        )</f>
        <v/>
      </c>
      <c r="BH49" s="6" t="str">
        <f xml:space="preserve"> IF(variables!$F$3=$B49,      IF(N($I49=BH$3)=0,"",$L49),   ""        )</f>
        <v/>
      </c>
      <c r="BI49" s="6" t="str">
        <f xml:space="preserve"> IF(variables!$F$3=$B49,      IF(N($I49=BI$3)=0,"",$L49),   ""        )</f>
        <v/>
      </c>
      <c r="BJ49" s="6" t="str">
        <f xml:space="preserve"> IF(variables!$F$3=$B49,      IF(N($I49=BJ$3)=0,"",$L49),   ""        )</f>
        <v/>
      </c>
      <c r="BK49" s="6" t="str">
        <f xml:space="preserve"> IF(variables!$F$3=$B49,      IF(N($I49=BK$3)=0,"",$L49),   ""        )</f>
        <v/>
      </c>
      <c r="BL49" s="6" t="str">
        <f xml:space="preserve"> IF(variables!$F$3=$B49,      IF(N($I49=BL$3)=0,"",$L49),   ""        )</f>
        <v/>
      </c>
      <c r="BM49" s="6" t="str">
        <f xml:space="preserve"> IF(variables!$F$3=$B49,      IF(N($I49=BM$3)=0,"",$L49),   ""        )</f>
        <v/>
      </c>
      <c r="BN49" s="6" t="str">
        <f xml:space="preserve"> IF(variables!$F$3=$B49,      IF(N($I49=BN$3)=0,"",$L49),   ""        )</f>
        <v/>
      </c>
      <c r="BO49" s="6" t="str">
        <f xml:space="preserve"> IF(variables!$F$3=$B49,      IF(N($I49=BO$3)=0,"",$L49),   ""        )</f>
        <v/>
      </c>
      <c r="BP49" s="6" t="str">
        <f xml:space="preserve"> IF(variables!$F$3=$B49,      IF(N($I49=BP$3)=0,"",$L49),   ""        )</f>
        <v/>
      </c>
      <c r="BQ49" s="6" t="str">
        <f xml:space="preserve"> IF(variables!$F$3=$B49,      IF(N($I49=BQ$3)=0,"",$L49),   ""        )</f>
        <v/>
      </c>
      <c r="BR49" s="6" t="str">
        <f xml:space="preserve"> IF(variables!$F$3=$B49,      IF(N($I49=BR$3)=0,"",$L49),   ""        )</f>
        <v/>
      </c>
      <c r="BS49" s="6" t="str">
        <f xml:space="preserve"> IF(variables!$F$3=$B49,      IF(N($I49=BS$3)=0,"",$L49),   ""        )</f>
        <v/>
      </c>
      <c r="BT49" s="6" t="str">
        <f xml:space="preserve"> IF(variables!$F$3=$B49,      IF(N($I49=BT$3)=0,"",$L49),   ""        )</f>
        <v/>
      </c>
      <c r="BU49" s="6" t="str">
        <f xml:space="preserve"> IF(variables!$F$3=$B49,      IF(N($I49=BU$3)=0,"",$L49),   ""        )</f>
        <v/>
      </c>
      <c r="BV49" s="6" t="str">
        <f xml:space="preserve"> IF(variables!$F$3=$B49,      IF(N($I49=BV$3)=0,"",$L49),   ""        )</f>
        <v/>
      </c>
      <c r="BW49" s="6" t="str">
        <f xml:space="preserve"> IF(variables!$F$3=$B49,      IF(N($I49=BW$3)=0,"",$L49),   ""        )</f>
        <v/>
      </c>
      <c r="BX49" s="6" t="str">
        <f xml:space="preserve"> IF(variables!$F$3=$B49,      IF(N($I49=BX$3)=0,"",$L49),   ""        )</f>
        <v/>
      </c>
      <c r="BY49" s="7" t="str">
        <f t="shared" si="17"/>
        <v/>
      </c>
      <c r="BZ49" s="7">
        <f t="shared" si="17"/>
        <v>16</v>
      </c>
      <c r="CA49" s="7" t="str">
        <f t="shared" si="17"/>
        <v/>
      </c>
      <c r="CB49" s="7" t="str">
        <f t="shared" si="17"/>
        <v/>
      </c>
      <c r="CC49" s="7" t="str">
        <f t="shared" si="17"/>
        <v/>
      </c>
      <c r="CD49" s="7" t="str">
        <f t="shared" si="17"/>
        <v/>
      </c>
      <c r="CE49" s="7" t="str">
        <f t="shared" si="17"/>
        <v/>
      </c>
      <c r="CF49" s="7" t="str">
        <f t="shared" si="17"/>
        <v/>
      </c>
      <c r="CG49" s="7" t="str">
        <f t="shared" si="17"/>
        <v/>
      </c>
      <c r="CH49" s="7" t="str">
        <f t="shared" si="17"/>
        <v/>
      </c>
      <c r="CI49" s="7" t="str">
        <f t="shared" si="17"/>
        <v/>
      </c>
      <c r="CJ49" s="7" t="str">
        <f t="shared" si="17"/>
        <v/>
      </c>
      <c r="CK49" s="50" t="str">
        <f>IF(analyse!$G$18=bdd!$B49,IF(matiere=bdd!$D49,bdd!$G49,""),"")</f>
        <v/>
      </c>
      <c r="CL49" s="50" t="str">
        <f>IF(analyse!$G$18=bdd!$B49,IF(matiere=bdd!$D49,bdd!$G49,""),"")</f>
        <v/>
      </c>
      <c r="CM49" s="50" t="str">
        <f>IF(analyse!$G$18=bdd!$B49,IF(matiere=bdd!$D49,bdd!$G49,""),"")</f>
        <v/>
      </c>
      <c r="CN49" s="50" t="str">
        <f>IF(analyse!$G$18=bdd!$B49,IF(matiere=bdd!$D49,bdd!$G49,""),"")</f>
        <v/>
      </c>
      <c r="CO49" s="50" t="str">
        <f>IF(analyse!$G$18=bdd!$B49,IF(matiere=bdd!$D49,bdd!$G49,""),"")</f>
        <v/>
      </c>
      <c r="CP49" s="50" t="str">
        <f>IF(analyse!$G$18=bdd!$B49,IF(matiere=bdd!$D49,bdd!$G49,""),"")</f>
        <v/>
      </c>
      <c r="CQ49" s="50" t="str">
        <f>IF(analyse!$G$18=bdd!$B49,IF(matiere=bdd!$D49,bdd!$G49,""),"")</f>
        <v/>
      </c>
      <c r="CR49" s="50" t="str">
        <f>IF(analyse!$G$18=bdd!$B49,IF(matiere=bdd!$D49,bdd!$G49,""),"")</f>
        <v/>
      </c>
      <c r="CS49" s="50" t="str">
        <f>IF(analyse!$G$18=bdd!$B49,IF(matiere=bdd!$D49,bdd!$G49,""),"")</f>
        <v/>
      </c>
      <c r="CT49" s="50" t="str">
        <f>IF(analyse!$G$18=bdd!$B49,IF(matiere=bdd!$D49,bdd!$G49,""),"")</f>
        <v/>
      </c>
    </row>
    <row r="50" spans="1:98" ht="13.5" customHeight="1">
      <c r="A50" s="30"/>
      <c r="B50" s="39" t="s">
        <v>36</v>
      </c>
      <c r="C50" s="40">
        <f t="shared" si="8"/>
        <v>42100</v>
      </c>
      <c r="D50" s="41" t="s">
        <v>6</v>
      </c>
      <c r="E50" s="41">
        <v>6</v>
      </c>
      <c r="F50" s="41">
        <v>20</v>
      </c>
      <c r="G50" s="3">
        <f t="shared" si="18"/>
        <v>6</v>
      </c>
      <c r="H50" s="52" t="s">
        <v>12</v>
      </c>
      <c r="I50" s="3">
        <f t="shared" si="15"/>
        <v>15</v>
      </c>
      <c r="J50" s="3" t="str">
        <f>CHOOSE(MONTH(C50),variables!$B$2,variables!$B$3,variables!$B$4,variables!$B$5,variables!$B$6,variables!$B$7,variables!$B$8,variables!$B$9,variables!$B$10,variables!$B$11,variables!$B$12,variables!$B$13)</f>
        <v>avril</v>
      </c>
      <c r="K50" s="3">
        <f t="shared" si="16"/>
        <v>2015</v>
      </c>
      <c r="L50" s="8">
        <f>IF(variables!$C$2=1,G50,       IF($D50=analyse!$C$3,$G50,"")   )</f>
        <v>6</v>
      </c>
      <c r="M50" s="5" t="str">
        <f xml:space="preserve"> IF(variables!$F$3=$B50,      IF(N($J50=M$3)=0,"",$L50),   ""        )</f>
        <v/>
      </c>
      <c r="N50" s="5" t="str">
        <f xml:space="preserve"> IF(variables!$F$3=$B50,      IF(N($J50=N$3)=0,"",$L50),   ""        )</f>
        <v/>
      </c>
      <c r="O50" s="5" t="str">
        <f xml:space="preserve"> IF(variables!$F$3=$B50,      IF(N($J50=O$3)=0,"",$L50),   ""        )</f>
        <v/>
      </c>
      <c r="P50" s="5" t="str">
        <f xml:space="preserve"> IF(variables!$F$3=$B50,      IF(N($J50=P$3)=0,"",$L50),   ""        )</f>
        <v/>
      </c>
      <c r="Q50" s="5" t="str">
        <f xml:space="preserve"> IF(variables!$F$3=$B50,      IF(N($J50=Q$3)=0,"",$L50),   ""        )</f>
        <v/>
      </c>
      <c r="R50" s="5" t="str">
        <f xml:space="preserve"> IF(variables!$F$3=$B50,      IF(N($J50=R$3)=0,"",$L50),   ""        )</f>
        <v/>
      </c>
      <c r="S50" s="5" t="str">
        <f xml:space="preserve"> IF(variables!$F$3=$B50,      IF(N($J50=S$3)=0,"",$L50),   ""        )</f>
        <v/>
      </c>
      <c r="T50" s="5" t="str">
        <f xml:space="preserve"> IF(variables!$F$3=$B50,      IF(N($J50=T$3)=0,"",$L50),   ""        )</f>
        <v/>
      </c>
      <c r="U50" s="5" t="str">
        <f xml:space="preserve"> IF(variables!$F$3=$B50,      IF(N($J50=U$3)=0,"",$L50),   ""        )</f>
        <v/>
      </c>
      <c r="V50" s="5" t="str">
        <f xml:space="preserve"> IF(variables!$F$3=$B50,      IF(N($J50=V$3)=0,"",$L50),   ""        )</f>
        <v/>
      </c>
      <c r="W50" s="5" t="str">
        <f xml:space="preserve"> IF(variables!$F$3=$B50,      IF(N($J50=W$3)=0,"",$L50),   ""        )</f>
        <v/>
      </c>
      <c r="X50" s="5" t="str">
        <f xml:space="preserve"> IF(variables!$F$3=$B50,      IF(N($J50=X$3)=0,"",$L50),   ""        )</f>
        <v/>
      </c>
      <c r="Y50" s="6" t="str">
        <f xml:space="preserve"> IF(variables!$F$3=$B50,      IF(N($I50=Y$3)=0,"",$L50),   ""        )</f>
        <v/>
      </c>
      <c r="Z50" s="6" t="str">
        <f xml:space="preserve"> IF(variables!$F$3=$B50,      IF(N($I50=Z$3)=0,"",$L50),   ""        )</f>
        <v/>
      </c>
      <c r="AA50" s="6" t="str">
        <f xml:space="preserve"> IF(variables!$F$3=$B50,      IF(N($I50=AA$3)=0,"",$L50),   ""        )</f>
        <v/>
      </c>
      <c r="AB50" s="6" t="str">
        <f xml:space="preserve"> IF(variables!$F$3=$B50,      IF(N($I50=AB$3)=0,"",$L50),   ""        )</f>
        <v/>
      </c>
      <c r="AC50" s="6" t="str">
        <f xml:space="preserve"> IF(variables!$F$3=$B50,      IF(N($I50=AC$3)=0,"",$L50),   ""        )</f>
        <v/>
      </c>
      <c r="AD50" s="6" t="str">
        <f xml:space="preserve"> IF(variables!$F$3=$B50,      IF(N($I50=AD$3)=0,"",$L50),   ""        )</f>
        <v/>
      </c>
      <c r="AE50" s="6" t="str">
        <f xml:space="preserve"> IF(variables!$F$3=$B50,      IF(N($I50=AE$3)=0,"",$L50),   ""        )</f>
        <v/>
      </c>
      <c r="AF50" s="6" t="str">
        <f xml:space="preserve"> IF(variables!$F$3=$B50,      IF(N($I50=AF$3)=0,"",$L50),   ""        )</f>
        <v/>
      </c>
      <c r="AG50" s="6" t="str">
        <f xml:space="preserve"> IF(variables!$F$3=$B50,      IF(N($I50=AG$3)=0,"",$L50),   ""        )</f>
        <v/>
      </c>
      <c r="AH50" s="6" t="str">
        <f xml:space="preserve"> IF(variables!$F$3=$B50,      IF(N($I50=AH$3)=0,"",$L50),   ""        )</f>
        <v/>
      </c>
      <c r="AI50" s="6" t="str">
        <f xml:space="preserve"> IF(variables!$F$3=$B50,      IF(N($I50=AI$3)=0,"",$L50),   ""        )</f>
        <v/>
      </c>
      <c r="AJ50" s="6" t="str">
        <f xml:space="preserve"> IF(variables!$F$3=$B50,      IF(N($I50=AJ$3)=0,"",$L50),   ""        )</f>
        <v/>
      </c>
      <c r="AK50" s="6" t="str">
        <f xml:space="preserve"> IF(variables!$F$3=$B50,      IF(N($I50=AK$3)=0,"",$L50),   ""        )</f>
        <v/>
      </c>
      <c r="AL50" s="6" t="str">
        <f xml:space="preserve"> IF(variables!$F$3=$B50,      IF(N($I50=AL$3)=0,"",$L50),   ""        )</f>
        <v/>
      </c>
      <c r="AM50" s="6" t="str">
        <f xml:space="preserve"> IF(variables!$F$3=$B50,      IF(N($I50=AM$3)=0,"",$L50),   ""        )</f>
        <v/>
      </c>
      <c r="AN50" s="6" t="str">
        <f xml:space="preserve"> IF(variables!$F$3=$B50,      IF(N($I50=AN$3)=0,"",$L50),   ""        )</f>
        <v/>
      </c>
      <c r="AO50" s="6" t="str">
        <f xml:space="preserve"> IF(variables!$F$3=$B50,      IF(N($I50=AO$3)=0,"",$L50),   ""        )</f>
        <v/>
      </c>
      <c r="AP50" s="6" t="str">
        <f xml:space="preserve"> IF(variables!$F$3=$B50,      IF(N($I50=AP$3)=0,"",$L50),   ""        )</f>
        <v/>
      </c>
      <c r="AQ50" s="6" t="str">
        <f xml:space="preserve"> IF(variables!$F$3=$B50,      IF(N($I50=AQ$3)=0,"",$L50),   ""        )</f>
        <v/>
      </c>
      <c r="AR50" s="6" t="str">
        <f xml:space="preserve"> IF(variables!$F$3=$B50,      IF(N($I50=AR$3)=0,"",$L50),   ""        )</f>
        <v/>
      </c>
      <c r="AS50" s="6" t="str">
        <f xml:space="preserve"> IF(variables!$F$3=$B50,      IF(N($I50=AS$3)=0,"",$L50),   ""        )</f>
        <v/>
      </c>
      <c r="AT50" s="6" t="str">
        <f xml:space="preserve"> IF(variables!$F$3=$B50,      IF(N($I50=AT$3)=0,"",$L50),   ""        )</f>
        <v/>
      </c>
      <c r="AU50" s="6" t="str">
        <f xml:space="preserve"> IF(variables!$F$3=$B50,      IF(N($I50=AU$3)=0,"",$L50),   ""        )</f>
        <v/>
      </c>
      <c r="AV50" s="6" t="str">
        <f xml:space="preserve"> IF(variables!$F$3=$B50,      IF(N($I50=AV$3)=0,"",$L50),   ""        )</f>
        <v/>
      </c>
      <c r="AW50" s="6" t="str">
        <f xml:space="preserve"> IF(variables!$F$3=$B50,      IF(N($I50=AW$3)=0,"",$L50),   ""        )</f>
        <v/>
      </c>
      <c r="AX50" s="6" t="str">
        <f xml:space="preserve"> IF(variables!$F$3=$B50,      IF(N($I50=AX$3)=0,"",$L50),   ""        )</f>
        <v/>
      </c>
      <c r="AY50" s="6" t="str">
        <f xml:space="preserve"> IF(variables!$F$3=$B50,      IF(N($I50=AY$3)=0,"",$L50),   ""        )</f>
        <v/>
      </c>
      <c r="AZ50" s="6" t="str">
        <f xml:space="preserve"> IF(variables!$F$3=$B50,      IF(N($I50=AZ$3)=0,"",$L50),   ""        )</f>
        <v/>
      </c>
      <c r="BA50" s="6" t="str">
        <f xml:space="preserve"> IF(variables!$F$3=$B50,      IF(N($I50=BA$3)=0,"",$L50),   ""        )</f>
        <v/>
      </c>
      <c r="BB50" s="6" t="str">
        <f xml:space="preserve"> IF(variables!$F$3=$B50,      IF(N($I50=BB$3)=0,"",$L50),   ""        )</f>
        <v/>
      </c>
      <c r="BC50" s="6" t="str">
        <f xml:space="preserve"> IF(variables!$F$3=$B50,      IF(N($I50=BC$3)=0,"",$L50),   ""        )</f>
        <v/>
      </c>
      <c r="BD50" s="6" t="str">
        <f xml:space="preserve"> IF(variables!$F$3=$B50,      IF(N($I50=BD$3)=0,"",$L50),   ""        )</f>
        <v/>
      </c>
      <c r="BE50" s="6" t="str">
        <f xml:space="preserve"> IF(variables!$F$3=$B50,      IF(N($I50=BE$3)=0,"",$L50),   ""        )</f>
        <v/>
      </c>
      <c r="BF50" s="6" t="str">
        <f xml:space="preserve"> IF(variables!$F$3=$B50,      IF(N($I50=BF$3)=0,"",$L50),   ""        )</f>
        <v/>
      </c>
      <c r="BG50" s="6" t="str">
        <f xml:space="preserve"> IF(variables!$F$3=$B50,      IF(N($I50=BG$3)=0,"",$L50),   ""        )</f>
        <v/>
      </c>
      <c r="BH50" s="6" t="str">
        <f xml:space="preserve"> IF(variables!$F$3=$B50,      IF(N($I50=BH$3)=0,"",$L50),   ""        )</f>
        <v/>
      </c>
      <c r="BI50" s="6" t="str">
        <f xml:space="preserve"> IF(variables!$F$3=$B50,      IF(N($I50=BI$3)=0,"",$L50),   ""        )</f>
        <v/>
      </c>
      <c r="BJ50" s="6" t="str">
        <f xml:space="preserve"> IF(variables!$F$3=$B50,      IF(N($I50=BJ$3)=0,"",$L50),   ""        )</f>
        <v/>
      </c>
      <c r="BK50" s="6" t="str">
        <f xml:space="preserve"> IF(variables!$F$3=$B50,      IF(N($I50=BK$3)=0,"",$L50),   ""        )</f>
        <v/>
      </c>
      <c r="BL50" s="6" t="str">
        <f xml:space="preserve"> IF(variables!$F$3=$B50,      IF(N($I50=BL$3)=0,"",$L50),   ""        )</f>
        <v/>
      </c>
      <c r="BM50" s="6" t="str">
        <f xml:space="preserve"> IF(variables!$F$3=$B50,      IF(N($I50=BM$3)=0,"",$L50),   ""        )</f>
        <v/>
      </c>
      <c r="BN50" s="6" t="str">
        <f xml:space="preserve"> IF(variables!$F$3=$B50,      IF(N($I50=BN$3)=0,"",$L50),   ""        )</f>
        <v/>
      </c>
      <c r="BO50" s="6" t="str">
        <f xml:space="preserve"> IF(variables!$F$3=$B50,      IF(N($I50=BO$3)=0,"",$L50),   ""        )</f>
        <v/>
      </c>
      <c r="BP50" s="6" t="str">
        <f xml:space="preserve"> IF(variables!$F$3=$B50,      IF(N($I50=BP$3)=0,"",$L50),   ""        )</f>
        <v/>
      </c>
      <c r="BQ50" s="6" t="str">
        <f xml:space="preserve"> IF(variables!$F$3=$B50,      IF(N($I50=BQ$3)=0,"",$L50),   ""        )</f>
        <v/>
      </c>
      <c r="BR50" s="6" t="str">
        <f xml:space="preserve"> IF(variables!$F$3=$B50,      IF(N($I50=BR$3)=0,"",$L50),   ""        )</f>
        <v/>
      </c>
      <c r="BS50" s="6" t="str">
        <f xml:space="preserve"> IF(variables!$F$3=$B50,      IF(N($I50=BS$3)=0,"",$L50),   ""        )</f>
        <v/>
      </c>
      <c r="BT50" s="6" t="str">
        <f xml:space="preserve"> IF(variables!$F$3=$B50,      IF(N($I50=BT$3)=0,"",$L50),   ""        )</f>
        <v/>
      </c>
      <c r="BU50" s="6" t="str">
        <f xml:space="preserve"> IF(variables!$F$3=$B50,      IF(N($I50=BU$3)=0,"",$L50),   ""        )</f>
        <v/>
      </c>
      <c r="BV50" s="6" t="str">
        <f xml:space="preserve"> IF(variables!$F$3=$B50,      IF(N($I50=BV$3)=0,"",$L50),   ""        )</f>
        <v/>
      </c>
      <c r="BW50" s="6" t="str">
        <f xml:space="preserve"> IF(variables!$F$3=$B50,      IF(N($I50=BW$3)=0,"",$L50),   ""        )</f>
        <v/>
      </c>
      <c r="BX50" s="6" t="str">
        <f xml:space="preserve"> IF(variables!$F$3=$B50,      IF(N($I50=BX$3)=0,"",$L50),   ""        )</f>
        <v/>
      </c>
      <c r="BY50" s="7" t="str">
        <f t="shared" si="17"/>
        <v/>
      </c>
      <c r="BZ50" s="7">
        <f t="shared" si="17"/>
        <v>6</v>
      </c>
      <c r="CA50" s="7" t="str">
        <f t="shared" si="17"/>
        <v/>
      </c>
      <c r="CB50" s="7" t="str">
        <f t="shared" si="17"/>
        <v/>
      </c>
      <c r="CC50" s="7" t="str">
        <f t="shared" si="17"/>
        <v/>
      </c>
      <c r="CD50" s="7" t="str">
        <f t="shared" si="17"/>
        <v/>
      </c>
      <c r="CE50" s="7" t="str">
        <f t="shared" si="17"/>
        <v/>
      </c>
      <c r="CF50" s="7" t="str">
        <f t="shared" si="17"/>
        <v/>
      </c>
      <c r="CG50" s="7" t="str">
        <f t="shared" si="17"/>
        <v/>
      </c>
      <c r="CH50" s="7" t="str">
        <f t="shared" si="17"/>
        <v/>
      </c>
      <c r="CI50" s="7" t="str">
        <f t="shared" si="17"/>
        <v/>
      </c>
      <c r="CJ50" s="7" t="str">
        <f t="shared" si="17"/>
        <v/>
      </c>
      <c r="CK50" s="50" t="str">
        <f>IF(analyse!$G$18=bdd!$B50,IF(matiere=bdd!$D50,bdd!$G50,""),"")</f>
        <v/>
      </c>
      <c r="CL50" s="50" t="str">
        <f>IF(analyse!$G$18=bdd!$B50,IF(matiere=bdd!$D50,bdd!$G50,""),"")</f>
        <v/>
      </c>
      <c r="CM50" s="50" t="str">
        <f>IF(analyse!$G$18=bdd!$B50,IF(matiere=bdd!$D50,bdd!$G50,""),"")</f>
        <v/>
      </c>
      <c r="CN50" s="50" t="str">
        <f>IF(analyse!$G$18=bdd!$B50,IF(matiere=bdd!$D50,bdd!$G50,""),"")</f>
        <v/>
      </c>
      <c r="CO50" s="50" t="str">
        <f>IF(analyse!$G$18=bdd!$B50,IF(matiere=bdd!$D50,bdd!$G50,""),"")</f>
        <v/>
      </c>
      <c r="CP50" s="50" t="str">
        <f>IF(analyse!$G$18=bdd!$B50,IF(matiere=bdd!$D50,bdd!$G50,""),"")</f>
        <v/>
      </c>
      <c r="CQ50" s="50" t="str">
        <f>IF(analyse!$G$18=bdd!$B50,IF(matiere=bdd!$D50,bdd!$G50,""),"")</f>
        <v/>
      </c>
      <c r="CR50" s="50" t="str">
        <f>IF(analyse!$G$18=bdd!$B50,IF(matiere=bdd!$D50,bdd!$G50,""),"")</f>
        <v/>
      </c>
      <c r="CS50" s="50" t="str">
        <f>IF(analyse!$G$18=bdd!$B50,IF(matiere=bdd!$D50,bdd!$G50,""),"")</f>
        <v/>
      </c>
      <c r="CT50" s="50" t="str">
        <f>IF(analyse!$G$18=bdd!$B50,IF(matiere=bdd!$D50,bdd!$G50,""),"")</f>
        <v/>
      </c>
    </row>
    <row r="51" spans="1:98" ht="13.5" customHeight="1">
      <c r="A51" s="30"/>
      <c r="B51" s="39" t="s">
        <v>36</v>
      </c>
      <c r="C51" s="40">
        <f t="shared" si="8"/>
        <v>42110</v>
      </c>
      <c r="D51" s="41" t="s">
        <v>2</v>
      </c>
      <c r="E51" s="41">
        <v>7</v>
      </c>
      <c r="F51" s="41">
        <v>10</v>
      </c>
      <c r="G51" s="3">
        <f t="shared" si="18"/>
        <v>14</v>
      </c>
      <c r="H51" s="52" t="s">
        <v>12</v>
      </c>
      <c r="I51" s="3">
        <f t="shared" si="15"/>
        <v>16</v>
      </c>
      <c r="J51" s="3" t="str">
        <f>CHOOSE(MONTH(C51),variables!$B$2,variables!$B$3,variables!$B$4,variables!$B$5,variables!$B$6,variables!$B$7,variables!$B$8,variables!$B$9,variables!$B$10,variables!$B$11,variables!$B$12,variables!$B$13)</f>
        <v>avril</v>
      </c>
      <c r="K51" s="3">
        <f t="shared" si="16"/>
        <v>2015</v>
      </c>
      <c r="L51" s="8">
        <f>IF(variables!$C$2=1,G51,       IF($D51=analyse!$C$3,$G51,"")   )</f>
        <v>14</v>
      </c>
      <c r="M51" s="5" t="str">
        <f xml:space="preserve"> IF(variables!$F$3=$B51,      IF(N($J51=M$3)=0,"",$L51),   ""        )</f>
        <v/>
      </c>
      <c r="N51" s="5" t="str">
        <f xml:space="preserve"> IF(variables!$F$3=$B51,      IF(N($J51=N$3)=0,"",$L51),   ""        )</f>
        <v/>
      </c>
      <c r="O51" s="5" t="str">
        <f xml:space="preserve"> IF(variables!$F$3=$B51,      IF(N($J51=O$3)=0,"",$L51),   ""        )</f>
        <v/>
      </c>
      <c r="P51" s="5" t="str">
        <f xml:space="preserve"> IF(variables!$F$3=$B51,      IF(N($J51=P$3)=0,"",$L51),   ""        )</f>
        <v/>
      </c>
      <c r="Q51" s="5" t="str">
        <f xml:space="preserve"> IF(variables!$F$3=$B51,      IF(N($J51=Q$3)=0,"",$L51),   ""        )</f>
        <v/>
      </c>
      <c r="R51" s="5" t="str">
        <f xml:space="preserve"> IF(variables!$F$3=$B51,      IF(N($J51=R$3)=0,"",$L51),   ""        )</f>
        <v/>
      </c>
      <c r="S51" s="5" t="str">
        <f xml:space="preserve"> IF(variables!$F$3=$B51,      IF(N($J51=S$3)=0,"",$L51),   ""        )</f>
        <v/>
      </c>
      <c r="T51" s="5" t="str">
        <f xml:space="preserve"> IF(variables!$F$3=$B51,      IF(N($J51=T$3)=0,"",$L51),   ""        )</f>
        <v/>
      </c>
      <c r="U51" s="5" t="str">
        <f xml:space="preserve"> IF(variables!$F$3=$B51,      IF(N($J51=U$3)=0,"",$L51),   ""        )</f>
        <v/>
      </c>
      <c r="V51" s="5" t="str">
        <f xml:space="preserve"> IF(variables!$F$3=$B51,      IF(N($J51=V$3)=0,"",$L51),   ""        )</f>
        <v/>
      </c>
      <c r="W51" s="5" t="str">
        <f xml:space="preserve"> IF(variables!$F$3=$B51,      IF(N($J51=W$3)=0,"",$L51),   ""        )</f>
        <v/>
      </c>
      <c r="X51" s="5" t="str">
        <f xml:space="preserve"> IF(variables!$F$3=$B51,      IF(N($J51=X$3)=0,"",$L51),   ""        )</f>
        <v/>
      </c>
      <c r="Y51" s="6" t="str">
        <f xml:space="preserve"> IF(variables!$F$3=$B51,      IF(N($I51=Y$3)=0,"",$L51),   ""        )</f>
        <v/>
      </c>
      <c r="Z51" s="6" t="str">
        <f xml:space="preserve"> IF(variables!$F$3=$B51,      IF(N($I51=Z$3)=0,"",$L51),   ""        )</f>
        <v/>
      </c>
      <c r="AA51" s="6" t="str">
        <f xml:space="preserve"> IF(variables!$F$3=$B51,      IF(N($I51=AA$3)=0,"",$L51),   ""        )</f>
        <v/>
      </c>
      <c r="AB51" s="6" t="str">
        <f xml:space="preserve"> IF(variables!$F$3=$B51,      IF(N($I51=AB$3)=0,"",$L51),   ""        )</f>
        <v/>
      </c>
      <c r="AC51" s="6" t="str">
        <f xml:space="preserve"> IF(variables!$F$3=$B51,      IF(N($I51=AC$3)=0,"",$L51),   ""        )</f>
        <v/>
      </c>
      <c r="AD51" s="6" t="str">
        <f xml:space="preserve"> IF(variables!$F$3=$B51,      IF(N($I51=AD$3)=0,"",$L51),   ""        )</f>
        <v/>
      </c>
      <c r="AE51" s="6" t="str">
        <f xml:space="preserve"> IF(variables!$F$3=$B51,      IF(N($I51=AE$3)=0,"",$L51),   ""        )</f>
        <v/>
      </c>
      <c r="AF51" s="6" t="str">
        <f xml:space="preserve"> IF(variables!$F$3=$B51,      IF(N($I51=AF$3)=0,"",$L51),   ""        )</f>
        <v/>
      </c>
      <c r="AG51" s="6" t="str">
        <f xml:space="preserve"> IF(variables!$F$3=$B51,      IF(N($I51=AG$3)=0,"",$L51),   ""        )</f>
        <v/>
      </c>
      <c r="AH51" s="6" t="str">
        <f xml:space="preserve"> IF(variables!$F$3=$B51,      IF(N($I51=AH$3)=0,"",$L51),   ""        )</f>
        <v/>
      </c>
      <c r="AI51" s="6" t="str">
        <f xml:space="preserve"> IF(variables!$F$3=$B51,      IF(N($I51=AI$3)=0,"",$L51),   ""        )</f>
        <v/>
      </c>
      <c r="AJ51" s="6" t="str">
        <f xml:space="preserve"> IF(variables!$F$3=$B51,      IF(N($I51=AJ$3)=0,"",$L51),   ""        )</f>
        <v/>
      </c>
      <c r="AK51" s="6" t="str">
        <f xml:space="preserve"> IF(variables!$F$3=$B51,      IF(N($I51=AK$3)=0,"",$L51),   ""        )</f>
        <v/>
      </c>
      <c r="AL51" s="6" t="str">
        <f xml:space="preserve"> IF(variables!$F$3=$B51,      IF(N($I51=AL$3)=0,"",$L51),   ""        )</f>
        <v/>
      </c>
      <c r="AM51" s="6" t="str">
        <f xml:space="preserve"> IF(variables!$F$3=$B51,      IF(N($I51=AM$3)=0,"",$L51),   ""        )</f>
        <v/>
      </c>
      <c r="AN51" s="6" t="str">
        <f xml:space="preserve"> IF(variables!$F$3=$B51,      IF(N($I51=AN$3)=0,"",$L51),   ""        )</f>
        <v/>
      </c>
      <c r="AO51" s="6" t="str">
        <f xml:space="preserve"> IF(variables!$F$3=$B51,      IF(N($I51=AO$3)=0,"",$L51),   ""        )</f>
        <v/>
      </c>
      <c r="AP51" s="6" t="str">
        <f xml:space="preserve"> IF(variables!$F$3=$B51,      IF(N($I51=AP$3)=0,"",$L51),   ""        )</f>
        <v/>
      </c>
      <c r="AQ51" s="6" t="str">
        <f xml:space="preserve"> IF(variables!$F$3=$B51,      IF(N($I51=AQ$3)=0,"",$L51),   ""        )</f>
        <v/>
      </c>
      <c r="AR51" s="6" t="str">
        <f xml:space="preserve"> IF(variables!$F$3=$B51,      IF(N($I51=AR$3)=0,"",$L51),   ""        )</f>
        <v/>
      </c>
      <c r="AS51" s="6" t="str">
        <f xml:space="preserve"> IF(variables!$F$3=$B51,      IF(N($I51=AS$3)=0,"",$L51),   ""        )</f>
        <v/>
      </c>
      <c r="AT51" s="6" t="str">
        <f xml:space="preserve"> IF(variables!$F$3=$B51,      IF(N($I51=AT$3)=0,"",$L51),   ""        )</f>
        <v/>
      </c>
      <c r="AU51" s="6" t="str">
        <f xml:space="preserve"> IF(variables!$F$3=$B51,      IF(N($I51=AU$3)=0,"",$L51),   ""        )</f>
        <v/>
      </c>
      <c r="AV51" s="6" t="str">
        <f xml:space="preserve"> IF(variables!$F$3=$B51,      IF(N($I51=AV$3)=0,"",$L51),   ""        )</f>
        <v/>
      </c>
      <c r="AW51" s="6" t="str">
        <f xml:space="preserve"> IF(variables!$F$3=$B51,      IF(N($I51=AW$3)=0,"",$L51),   ""        )</f>
        <v/>
      </c>
      <c r="AX51" s="6" t="str">
        <f xml:space="preserve"> IF(variables!$F$3=$B51,      IF(N($I51=AX$3)=0,"",$L51),   ""        )</f>
        <v/>
      </c>
      <c r="AY51" s="6" t="str">
        <f xml:space="preserve"> IF(variables!$F$3=$B51,      IF(N($I51=AY$3)=0,"",$L51),   ""        )</f>
        <v/>
      </c>
      <c r="AZ51" s="6" t="str">
        <f xml:space="preserve"> IF(variables!$F$3=$B51,      IF(N($I51=AZ$3)=0,"",$L51),   ""        )</f>
        <v/>
      </c>
      <c r="BA51" s="6" t="str">
        <f xml:space="preserve"> IF(variables!$F$3=$B51,      IF(N($I51=BA$3)=0,"",$L51),   ""        )</f>
        <v/>
      </c>
      <c r="BB51" s="6" t="str">
        <f xml:space="preserve"> IF(variables!$F$3=$B51,      IF(N($I51=BB$3)=0,"",$L51),   ""        )</f>
        <v/>
      </c>
      <c r="BC51" s="6" t="str">
        <f xml:space="preserve"> IF(variables!$F$3=$B51,      IF(N($I51=BC$3)=0,"",$L51),   ""        )</f>
        <v/>
      </c>
      <c r="BD51" s="6" t="str">
        <f xml:space="preserve"> IF(variables!$F$3=$B51,      IF(N($I51=BD$3)=0,"",$L51),   ""        )</f>
        <v/>
      </c>
      <c r="BE51" s="6" t="str">
        <f xml:space="preserve"> IF(variables!$F$3=$B51,      IF(N($I51=BE$3)=0,"",$L51),   ""        )</f>
        <v/>
      </c>
      <c r="BF51" s="6" t="str">
        <f xml:space="preserve"> IF(variables!$F$3=$B51,      IF(N($I51=BF$3)=0,"",$L51),   ""        )</f>
        <v/>
      </c>
      <c r="BG51" s="6" t="str">
        <f xml:space="preserve"> IF(variables!$F$3=$B51,      IF(N($I51=BG$3)=0,"",$L51),   ""        )</f>
        <v/>
      </c>
      <c r="BH51" s="6" t="str">
        <f xml:space="preserve"> IF(variables!$F$3=$B51,      IF(N($I51=BH$3)=0,"",$L51),   ""        )</f>
        <v/>
      </c>
      <c r="BI51" s="6" t="str">
        <f xml:space="preserve"> IF(variables!$F$3=$B51,      IF(N($I51=BI$3)=0,"",$L51),   ""        )</f>
        <v/>
      </c>
      <c r="BJ51" s="6" t="str">
        <f xml:space="preserve"> IF(variables!$F$3=$B51,      IF(N($I51=BJ$3)=0,"",$L51),   ""        )</f>
        <v/>
      </c>
      <c r="BK51" s="6" t="str">
        <f xml:space="preserve"> IF(variables!$F$3=$B51,      IF(N($I51=BK$3)=0,"",$L51),   ""        )</f>
        <v/>
      </c>
      <c r="BL51" s="6" t="str">
        <f xml:space="preserve"> IF(variables!$F$3=$B51,      IF(N($I51=BL$3)=0,"",$L51),   ""        )</f>
        <v/>
      </c>
      <c r="BM51" s="6" t="str">
        <f xml:space="preserve"> IF(variables!$F$3=$B51,      IF(N($I51=BM$3)=0,"",$L51),   ""        )</f>
        <v/>
      </c>
      <c r="BN51" s="6" t="str">
        <f xml:space="preserve"> IF(variables!$F$3=$B51,      IF(N($I51=BN$3)=0,"",$L51),   ""        )</f>
        <v/>
      </c>
      <c r="BO51" s="6" t="str">
        <f xml:space="preserve"> IF(variables!$F$3=$B51,      IF(N($I51=BO$3)=0,"",$L51),   ""        )</f>
        <v/>
      </c>
      <c r="BP51" s="6" t="str">
        <f xml:space="preserve"> IF(variables!$F$3=$B51,      IF(N($I51=BP$3)=0,"",$L51),   ""        )</f>
        <v/>
      </c>
      <c r="BQ51" s="6" t="str">
        <f xml:space="preserve"> IF(variables!$F$3=$B51,      IF(N($I51=BQ$3)=0,"",$L51),   ""        )</f>
        <v/>
      </c>
      <c r="BR51" s="6" t="str">
        <f xml:space="preserve"> IF(variables!$F$3=$B51,      IF(N($I51=BR$3)=0,"",$L51),   ""        )</f>
        <v/>
      </c>
      <c r="BS51" s="6" t="str">
        <f xml:space="preserve"> IF(variables!$F$3=$B51,      IF(N($I51=BS$3)=0,"",$L51),   ""        )</f>
        <v/>
      </c>
      <c r="BT51" s="6" t="str">
        <f xml:space="preserve"> IF(variables!$F$3=$B51,      IF(N($I51=BT$3)=0,"",$L51),   ""        )</f>
        <v/>
      </c>
      <c r="BU51" s="6" t="str">
        <f xml:space="preserve"> IF(variables!$F$3=$B51,      IF(N($I51=BU$3)=0,"",$L51),   ""        )</f>
        <v/>
      </c>
      <c r="BV51" s="6" t="str">
        <f xml:space="preserve"> IF(variables!$F$3=$B51,      IF(N($I51=BV$3)=0,"",$L51),   ""        )</f>
        <v/>
      </c>
      <c r="BW51" s="6" t="str">
        <f xml:space="preserve"> IF(variables!$F$3=$B51,      IF(N($I51=BW$3)=0,"",$L51),   ""        )</f>
        <v/>
      </c>
      <c r="BX51" s="6" t="str">
        <f xml:space="preserve"> IF(variables!$F$3=$B51,      IF(N($I51=BX$3)=0,"",$L51),   ""        )</f>
        <v/>
      </c>
      <c r="BY51" s="7" t="str">
        <f t="shared" si="17"/>
        <v/>
      </c>
      <c r="BZ51" s="7">
        <f t="shared" si="17"/>
        <v>14</v>
      </c>
      <c r="CA51" s="7" t="str">
        <f t="shared" si="17"/>
        <v/>
      </c>
      <c r="CB51" s="7" t="str">
        <f t="shared" si="17"/>
        <v/>
      </c>
      <c r="CC51" s="7" t="str">
        <f t="shared" si="17"/>
        <v/>
      </c>
      <c r="CD51" s="7" t="str">
        <f t="shared" si="17"/>
        <v/>
      </c>
      <c r="CE51" s="7" t="str">
        <f t="shared" si="17"/>
        <v/>
      </c>
      <c r="CF51" s="7" t="str">
        <f t="shared" si="17"/>
        <v/>
      </c>
      <c r="CG51" s="7" t="str">
        <f t="shared" si="17"/>
        <v/>
      </c>
      <c r="CH51" s="7" t="str">
        <f t="shared" si="17"/>
        <v/>
      </c>
      <c r="CI51" s="7" t="str">
        <f t="shared" si="17"/>
        <v/>
      </c>
      <c r="CJ51" s="7" t="str">
        <f t="shared" si="17"/>
        <v/>
      </c>
      <c r="CK51" s="50" t="str">
        <f>IF(analyse!$G$18=bdd!$B51,IF(matiere=bdd!$D51,bdd!$G51,""),"")</f>
        <v/>
      </c>
      <c r="CL51" s="50" t="str">
        <f>IF(analyse!$G$18=bdd!$B51,IF(matiere=bdd!$D51,bdd!$G51,""),"")</f>
        <v/>
      </c>
      <c r="CM51" s="50" t="str">
        <f>IF(analyse!$G$18=bdd!$B51,IF(matiere=bdd!$D51,bdd!$G51,""),"")</f>
        <v/>
      </c>
      <c r="CN51" s="50" t="str">
        <f>IF(analyse!$G$18=bdd!$B51,IF(matiere=bdd!$D51,bdd!$G51,""),"")</f>
        <v/>
      </c>
      <c r="CO51" s="50" t="str">
        <f>IF(analyse!$G$18=bdd!$B51,IF(matiere=bdd!$D51,bdd!$G51,""),"")</f>
        <v/>
      </c>
      <c r="CP51" s="50" t="str">
        <f>IF(analyse!$G$18=bdd!$B51,IF(matiere=bdd!$D51,bdd!$G51,""),"")</f>
        <v/>
      </c>
      <c r="CQ51" s="50" t="str">
        <f>IF(analyse!$G$18=bdd!$B51,IF(matiere=bdd!$D51,bdd!$G51,""),"")</f>
        <v/>
      </c>
      <c r="CR51" s="50" t="str">
        <f>IF(analyse!$G$18=bdd!$B51,IF(matiere=bdd!$D51,bdd!$G51,""),"")</f>
        <v/>
      </c>
      <c r="CS51" s="50" t="str">
        <f>IF(analyse!$G$18=bdd!$B51,IF(matiere=bdd!$D51,bdd!$G51,""),"")</f>
        <v/>
      </c>
      <c r="CT51" s="50" t="str">
        <f>IF(analyse!$G$18=bdd!$B51,IF(matiere=bdd!$D51,bdd!$G51,""),"")</f>
        <v/>
      </c>
    </row>
    <row r="52" spans="1:98" ht="13.5" customHeight="1">
      <c r="A52" s="30"/>
      <c r="B52" s="39" t="s">
        <v>36</v>
      </c>
      <c r="C52" s="40">
        <f t="shared" si="8"/>
        <v>42120</v>
      </c>
      <c r="D52" s="41" t="s">
        <v>0</v>
      </c>
      <c r="E52" s="41">
        <v>19</v>
      </c>
      <c r="F52" s="41">
        <v>20</v>
      </c>
      <c r="G52" s="3">
        <f t="shared" si="18"/>
        <v>19</v>
      </c>
      <c r="H52" s="52" t="s">
        <v>12</v>
      </c>
      <c r="I52" s="3">
        <f t="shared" si="15"/>
        <v>18</v>
      </c>
      <c r="J52" s="3" t="str">
        <f>CHOOSE(MONTH(C52),variables!$B$2,variables!$B$3,variables!$B$4,variables!$B$5,variables!$B$6,variables!$B$7,variables!$B$8,variables!$B$9,variables!$B$10,variables!$B$11,variables!$B$12,variables!$B$13)</f>
        <v>avril</v>
      </c>
      <c r="K52" s="3">
        <f t="shared" si="16"/>
        <v>2015</v>
      </c>
      <c r="L52" s="8">
        <f>IF(variables!$C$2=1,G52,       IF($D52=analyse!$C$3,$G52,"")   )</f>
        <v>19</v>
      </c>
      <c r="M52" s="5" t="str">
        <f xml:space="preserve"> IF(variables!$F$3=$B52,      IF(N($J52=M$3)=0,"",$L52),   ""        )</f>
        <v/>
      </c>
      <c r="N52" s="5" t="str">
        <f xml:space="preserve"> IF(variables!$F$3=$B52,      IF(N($J52=N$3)=0,"",$L52),   ""        )</f>
        <v/>
      </c>
      <c r="O52" s="5" t="str">
        <f xml:space="preserve"> IF(variables!$F$3=$B52,      IF(N($J52=O$3)=0,"",$L52),   ""        )</f>
        <v/>
      </c>
      <c r="P52" s="5" t="str">
        <f xml:space="preserve"> IF(variables!$F$3=$B52,      IF(N($J52=P$3)=0,"",$L52),   ""        )</f>
        <v/>
      </c>
      <c r="Q52" s="5" t="str">
        <f xml:space="preserve"> IF(variables!$F$3=$B52,      IF(N($J52=Q$3)=0,"",$L52),   ""        )</f>
        <v/>
      </c>
      <c r="R52" s="5" t="str">
        <f xml:space="preserve"> IF(variables!$F$3=$B52,      IF(N($J52=R$3)=0,"",$L52),   ""        )</f>
        <v/>
      </c>
      <c r="S52" s="5" t="str">
        <f xml:space="preserve"> IF(variables!$F$3=$B52,      IF(N($J52=S$3)=0,"",$L52),   ""        )</f>
        <v/>
      </c>
      <c r="T52" s="5" t="str">
        <f xml:space="preserve"> IF(variables!$F$3=$B52,      IF(N($J52=T$3)=0,"",$L52),   ""        )</f>
        <v/>
      </c>
      <c r="U52" s="5" t="str">
        <f xml:space="preserve"> IF(variables!$F$3=$B52,      IF(N($J52=U$3)=0,"",$L52),   ""        )</f>
        <v/>
      </c>
      <c r="V52" s="5" t="str">
        <f xml:space="preserve"> IF(variables!$F$3=$B52,      IF(N($J52=V$3)=0,"",$L52),   ""        )</f>
        <v/>
      </c>
      <c r="W52" s="5" t="str">
        <f xml:space="preserve"> IF(variables!$F$3=$B52,      IF(N($J52=W$3)=0,"",$L52),   ""        )</f>
        <v/>
      </c>
      <c r="X52" s="5" t="str">
        <f xml:space="preserve"> IF(variables!$F$3=$B52,      IF(N($J52=X$3)=0,"",$L52),   ""        )</f>
        <v/>
      </c>
      <c r="Y52" s="6" t="str">
        <f xml:space="preserve"> IF(variables!$F$3=$B52,      IF(N($I52=Y$3)=0,"",$L52),   ""        )</f>
        <v/>
      </c>
      <c r="Z52" s="6" t="str">
        <f xml:space="preserve"> IF(variables!$F$3=$B52,      IF(N($I52=Z$3)=0,"",$L52),   ""        )</f>
        <v/>
      </c>
      <c r="AA52" s="6" t="str">
        <f xml:space="preserve"> IF(variables!$F$3=$B52,      IF(N($I52=AA$3)=0,"",$L52),   ""        )</f>
        <v/>
      </c>
      <c r="AB52" s="6" t="str">
        <f xml:space="preserve"> IF(variables!$F$3=$B52,      IF(N($I52=AB$3)=0,"",$L52),   ""        )</f>
        <v/>
      </c>
      <c r="AC52" s="6" t="str">
        <f xml:space="preserve"> IF(variables!$F$3=$B52,      IF(N($I52=AC$3)=0,"",$L52),   ""        )</f>
        <v/>
      </c>
      <c r="AD52" s="6" t="str">
        <f xml:space="preserve"> IF(variables!$F$3=$B52,      IF(N($I52=AD$3)=0,"",$L52),   ""        )</f>
        <v/>
      </c>
      <c r="AE52" s="6" t="str">
        <f xml:space="preserve"> IF(variables!$F$3=$B52,      IF(N($I52=AE$3)=0,"",$L52),   ""        )</f>
        <v/>
      </c>
      <c r="AF52" s="6" t="str">
        <f xml:space="preserve"> IF(variables!$F$3=$B52,      IF(N($I52=AF$3)=0,"",$L52),   ""        )</f>
        <v/>
      </c>
      <c r="AG52" s="6" t="str">
        <f xml:space="preserve"> IF(variables!$F$3=$B52,      IF(N($I52=AG$3)=0,"",$L52),   ""        )</f>
        <v/>
      </c>
      <c r="AH52" s="6" t="str">
        <f xml:space="preserve"> IF(variables!$F$3=$B52,      IF(N($I52=AH$3)=0,"",$L52),   ""        )</f>
        <v/>
      </c>
      <c r="AI52" s="6" t="str">
        <f xml:space="preserve"> IF(variables!$F$3=$B52,      IF(N($I52=AI$3)=0,"",$L52),   ""        )</f>
        <v/>
      </c>
      <c r="AJ52" s="6" t="str">
        <f xml:space="preserve"> IF(variables!$F$3=$B52,      IF(N($I52=AJ$3)=0,"",$L52),   ""        )</f>
        <v/>
      </c>
      <c r="AK52" s="6" t="str">
        <f xml:space="preserve"> IF(variables!$F$3=$B52,      IF(N($I52=AK$3)=0,"",$L52),   ""        )</f>
        <v/>
      </c>
      <c r="AL52" s="6" t="str">
        <f xml:space="preserve"> IF(variables!$F$3=$B52,      IF(N($I52=AL$3)=0,"",$L52),   ""        )</f>
        <v/>
      </c>
      <c r="AM52" s="6" t="str">
        <f xml:space="preserve"> IF(variables!$F$3=$B52,      IF(N($I52=AM$3)=0,"",$L52),   ""        )</f>
        <v/>
      </c>
      <c r="AN52" s="6" t="str">
        <f xml:space="preserve"> IF(variables!$F$3=$B52,      IF(N($I52=AN$3)=0,"",$L52),   ""        )</f>
        <v/>
      </c>
      <c r="AO52" s="6" t="str">
        <f xml:space="preserve"> IF(variables!$F$3=$B52,      IF(N($I52=AO$3)=0,"",$L52),   ""        )</f>
        <v/>
      </c>
      <c r="AP52" s="6" t="str">
        <f xml:space="preserve"> IF(variables!$F$3=$B52,      IF(N($I52=AP$3)=0,"",$L52),   ""        )</f>
        <v/>
      </c>
      <c r="AQ52" s="6" t="str">
        <f xml:space="preserve"> IF(variables!$F$3=$B52,      IF(N($I52=AQ$3)=0,"",$L52),   ""        )</f>
        <v/>
      </c>
      <c r="AR52" s="6" t="str">
        <f xml:space="preserve"> IF(variables!$F$3=$B52,      IF(N($I52=AR$3)=0,"",$L52),   ""        )</f>
        <v/>
      </c>
      <c r="AS52" s="6" t="str">
        <f xml:space="preserve"> IF(variables!$F$3=$B52,      IF(N($I52=AS$3)=0,"",$L52),   ""        )</f>
        <v/>
      </c>
      <c r="AT52" s="6" t="str">
        <f xml:space="preserve"> IF(variables!$F$3=$B52,      IF(N($I52=AT$3)=0,"",$L52),   ""        )</f>
        <v/>
      </c>
      <c r="AU52" s="6" t="str">
        <f xml:space="preserve"> IF(variables!$F$3=$B52,      IF(N($I52=AU$3)=0,"",$L52),   ""        )</f>
        <v/>
      </c>
      <c r="AV52" s="6" t="str">
        <f xml:space="preserve"> IF(variables!$F$3=$B52,      IF(N($I52=AV$3)=0,"",$L52),   ""        )</f>
        <v/>
      </c>
      <c r="AW52" s="6" t="str">
        <f xml:space="preserve"> IF(variables!$F$3=$B52,      IF(N($I52=AW$3)=0,"",$L52),   ""        )</f>
        <v/>
      </c>
      <c r="AX52" s="6" t="str">
        <f xml:space="preserve"> IF(variables!$F$3=$B52,      IF(N($I52=AX$3)=0,"",$L52),   ""        )</f>
        <v/>
      </c>
      <c r="AY52" s="6" t="str">
        <f xml:space="preserve"> IF(variables!$F$3=$B52,      IF(N($I52=AY$3)=0,"",$L52),   ""        )</f>
        <v/>
      </c>
      <c r="AZ52" s="6" t="str">
        <f xml:space="preserve"> IF(variables!$F$3=$B52,      IF(N($I52=AZ$3)=0,"",$L52),   ""        )</f>
        <v/>
      </c>
      <c r="BA52" s="6" t="str">
        <f xml:space="preserve"> IF(variables!$F$3=$B52,      IF(N($I52=BA$3)=0,"",$L52),   ""        )</f>
        <v/>
      </c>
      <c r="BB52" s="6" t="str">
        <f xml:space="preserve"> IF(variables!$F$3=$B52,      IF(N($I52=BB$3)=0,"",$L52),   ""        )</f>
        <v/>
      </c>
      <c r="BC52" s="6" t="str">
        <f xml:space="preserve"> IF(variables!$F$3=$B52,      IF(N($I52=BC$3)=0,"",$L52),   ""        )</f>
        <v/>
      </c>
      <c r="BD52" s="6" t="str">
        <f xml:space="preserve"> IF(variables!$F$3=$B52,      IF(N($I52=BD$3)=0,"",$L52),   ""        )</f>
        <v/>
      </c>
      <c r="BE52" s="6" t="str">
        <f xml:space="preserve"> IF(variables!$F$3=$B52,      IF(N($I52=BE$3)=0,"",$L52),   ""        )</f>
        <v/>
      </c>
      <c r="BF52" s="6" t="str">
        <f xml:space="preserve"> IF(variables!$F$3=$B52,      IF(N($I52=BF$3)=0,"",$L52),   ""        )</f>
        <v/>
      </c>
      <c r="BG52" s="6" t="str">
        <f xml:space="preserve"> IF(variables!$F$3=$B52,      IF(N($I52=BG$3)=0,"",$L52),   ""        )</f>
        <v/>
      </c>
      <c r="BH52" s="6" t="str">
        <f xml:space="preserve"> IF(variables!$F$3=$B52,      IF(N($I52=BH$3)=0,"",$L52),   ""        )</f>
        <v/>
      </c>
      <c r="BI52" s="6" t="str">
        <f xml:space="preserve"> IF(variables!$F$3=$B52,      IF(N($I52=BI$3)=0,"",$L52),   ""        )</f>
        <v/>
      </c>
      <c r="BJ52" s="6" t="str">
        <f xml:space="preserve"> IF(variables!$F$3=$B52,      IF(N($I52=BJ$3)=0,"",$L52),   ""        )</f>
        <v/>
      </c>
      <c r="BK52" s="6" t="str">
        <f xml:space="preserve"> IF(variables!$F$3=$B52,      IF(N($I52=BK$3)=0,"",$L52),   ""        )</f>
        <v/>
      </c>
      <c r="BL52" s="6" t="str">
        <f xml:space="preserve"> IF(variables!$F$3=$B52,      IF(N($I52=BL$3)=0,"",$L52),   ""        )</f>
        <v/>
      </c>
      <c r="BM52" s="6" t="str">
        <f xml:space="preserve"> IF(variables!$F$3=$B52,      IF(N($I52=BM$3)=0,"",$L52),   ""        )</f>
        <v/>
      </c>
      <c r="BN52" s="6" t="str">
        <f xml:space="preserve"> IF(variables!$F$3=$B52,      IF(N($I52=BN$3)=0,"",$L52),   ""        )</f>
        <v/>
      </c>
      <c r="BO52" s="6" t="str">
        <f xml:space="preserve"> IF(variables!$F$3=$B52,      IF(N($I52=BO$3)=0,"",$L52),   ""        )</f>
        <v/>
      </c>
      <c r="BP52" s="6" t="str">
        <f xml:space="preserve"> IF(variables!$F$3=$B52,      IF(N($I52=BP$3)=0,"",$L52),   ""        )</f>
        <v/>
      </c>
      <c r="BQ52" s="6" t="str">
        <f xml:space="preserve"> IF(variables!$F$3=$B52,      IF(N($I52=BQ$3)=0,"",$L52),   ""        )</f>
        <v/>
      </c>
      <c r="BR52" s="6" t="str">
        <f xml:space="preserve"> IF(variables!$F$3=$B52,      IF(N($I52=BR$3)=0,"",$L52),   ""        )</f>
        <v/>
      </c>
      <c r="BS52" s="6" t="str">
        <f xml:space="preserve"> IF(variables!$F$3=$B52,      IF(N($I52=BS$3)=0,"",$L52),   ""        )</f>
        <v/>
      </c>
      <c r="BT52" s="6" t="str">
        <f xml:space="preserve"> IF(variables!$F$3=$B52,      IF(N($I52=BT$3)=0,"",$L52),   ""        )</f>
        <v/>
      </c>
      <c r="BU52" s="6" t="str">
        <f xml:space="preserve"> IF(variables!$F$3=$B52,      IF(N($I52=BU$3)=0,"",$L52),   ""        )</f>
        <v/>
      </c>
      <c r="BV52" s="6" t="str">
        <f xml:space="preserve"> IF(variables!$F$3=$B52,      IF(N($I52=BV$3)=0,"",$L52),   ""        )</f>
        <v/>
      </c>
      <c r="BW52" s="6" t="str">
        <f xml:space="preserve"> IF(variables!$F$3=$B52,      IF(N($I52=BW$3)=0,"",$L52),   ""        )</f>
        <v/>
      </c>
      <c r="BX52" s="6" t="str">
        <f xml:space="preserve"> IF(variables!$F$3=$B52,      IF(N($I52=BX$3)=0,"",$L52),   ""        )</f>
        <v/>
      </c>
      <c r="BY52" s="7" t="str">
        <f t="shared" si="17"/>
        <v/>
      </c>
      <c r="BZ52" s="7">
        <f t="shared" si="17"/>
        <v>19</v>
      </c>
      <c r="CA52" s="7" t="str">
        <f t="shared" si="17"/>
        <v/>
      </c>
      <c r="CB52" s="7" t="str">
        <f t="shared" si="17"/>
        <v/>
      </c>
      <c r="CC52" s="7" t="str">
        <f t="shared" si="17"/>
        <v/>
      </c>
      <c r="CD52" s="7" t="str">
        <f t="shared" si="17"/>
        <v/>
      </c>
      <c r="CE52" s="7" t="str">
        <f t="shared" si="17"/>
        <v/>
      </c>
      <c r="CF52" s="7" t="str">
        <f t="shared" si="17"/>
        <v/>
      </c>
      <c r="CG52" s="7" t="str">
        <f t="shared" si="17"/>
        <v/>
      </c>
      <c r="CH52" s="7" t="str">
        <f t="shared" si="17"/>
        <v/>
      </c>
      <c r="CI52" s="7" t="str">
        <f t="shared" si="17"/>
        <v/>
      </c>
      <c r="CJ52" s="7" t="str">
        <f t="shared" si="17"/>
        <v/>
      </c>
      <c r="CK52" s="50" t="str">
        <f>IF(analyse!$G$18=bdd!$B52,IF(matiere=bdd!$D52,bdd!$G52,""),"")</f>
        <v/>
      </c>
      <c r="CL52" s="50" t="str">
        <f>IF(analyse!$G$18=bdd!$B52,IF(matiere=bdd!$D52,bdd!$G52,""),"")</f>
        <v/>
      </c>
      <c r="CM52" s="50" t="str">
        <f>IF(analyse!$G$18=bdd!$B52,IF(matiere=bdd!$D52,bdd!$G52,""),"")</f>
        <v/>
      </c>
      <c r="CN52" s="50" t="str">
        <f>IF(analyse!$G$18=bdd!$B52,IF(matiere=bdd!$D52,bdd!$G52,""),"")</f>
        <v/>
      </c>
      <c r="CO52" s="50" t="str">
        <f>IF(analyse!$G$18=bdd!$B52,IF(matiere=bdd!$D52,bdd!$G52,""),"")</f>
        <v/>
      </c>
      <c r="CP52" s="50" t="str">
        <f>IF(analyse!$G$18=bdd!$B52,IF(matiere=bdd!$D52,bdd!$G52,""),"")</f>
        <v/>
      </c>
      <c r="CQ52" s="50" t="str">
        <f>IF(analyse!$G$18=bdd!$B52,IF(matiere=bdd!$D52,bdd!$G52,""),"")</f>
        <v/>
      </c>
      <c r="CR52" s="50" t="str">
        <f>IF(analyse!$G$18=bdd!$B52,IF(matiere=bdd!$D52,bdd!$G52,""),"")</f>
        <v/>
      </c>
      <c r="CS52" s="50" t="str">
        <f>IF(analyse!$G$18=bdd!$B52,IF(matiere=bdd!$D52,bdd!$G52,""),"")</f>
        <v/>
      </c>
      <c r="CT52" s="50" t="str">
        <f>IF(analyse!$G$18=bdd!$B52,IF(matiere=bdd!$D52,bdd!$G52,""),"")</f>
        <v/>
      </c>
    </row>
    <row r="53" spans="1:98" ht="13.5" customHeight="1">
      <c r="A53" s="30"/>
      <c r="B53" s="39" t="s">
        <v>36</v>
      </c>
      <c r="C53" s="40">
        <f t="shared" si="8"/>
        <v>42130</v>
      </c>
      <c r="D53" s="41" t="s">
        <v>1</v>
      </c>
      <c r="E53" s="41">
        <f t="shared" si="19"/>
        <v>7</v>
      </c>
      <c r="F53" s="41">
        <v>20</v>
      </c>
      <c r="G53" s="3">
        <f t="shared" si="18"/>
        <v>7</v>
      </c>
      <c r="H53" s="52" t="s">
        <v>12</v>
      </c>
      <c r="I53" s="3">
        <f t="shared" si="15"/>
        <v>19</v>
      </c>
      <c r="J53" s="3" t="str">
        <f>CHOOSE(MONTH(C53),variables!$B$2,variables!$B$3,variables!$B$4,variables!$B$5,variables!$B$6,variables!$B$7,variables!$B$8,variables!$B$9,variables!$B$10,variables!$B$11,variables!$B$12,variables!$B$13)</f>
        <v>mai</v>
      </c>
      <c r="K53" s="3">
        <f t="shared" si="16"/>
        <v>2015</v>
      </c>
      <c r="L53" s="8">
        <f>IF(variables!$C$2=1,G53,       IF($D53=analyse!$C$3,$G53,"")   )</f>
        <v>7</v>
      </c>
      <c r="M53" s="5" t="str">
        <f xml:space="preserve"> IF(variables!$F$3=$B53,      IF(N($J53=M$3)=0,"",$L53),   ""        )</f>
        <v/>
      </c>
      <c r="N53" s="5" t="str">
        <f xml:space="preserve"> IF(variables!$F$3=$B53,      IF(N($J53=N$3)=0,"",$L53),   ""        )</f>
        <v/>
      </c>
      <c r="O53" s="5" t="str">
        <f xml:space="preserve"> IF(variables!$F$3=$B53,      IF(N($J53=O$3)=0,"",$L53),   ""        )</f>
        <v/>
      </c>
      <c r="P53" s="5" t="str">
        <f xml:space="preserve"> IF(variables!$F$3=$B53,      IF(N($J53=P$3)=0,"",$L53),   ""        )</f>
        <v/>
      </c>
      <c r="Q53" s="5" t="str">
        <f xml:space="preserve"> IF(variables!$F$3=$B53,      IF(N($J53=Q$3)=0,"",$L53),   ""        )</f>
        <v/>
      </c>
      <c r="R53" s="5" t="str">
        <f xml:space="preserve"> IF(variables!$F$3=$B53,      IF(N($J53=R$3)=0,"",$L53),   ""        )</f>
        <v/>
      </c>
      <c r="S53" s="5" t="str">
        <f xml:space="preserve"> IF(variables!$F$3=$B53,      IF(N($J53=S$3)=0,"",$L53),   ""        )</f>
        <v/>
      </c>
      <c r="T53" s="5" t="str">
        <f xml:space="preserve"> IF(variables!$F$3=$B53,      IF(N($J53=T$3)=0,"",$L53),   ""        )</f>
        <v/>
      </c>
      <c r="U53" s="5" t="str">
        <f xml:space="preserve"> IF(variables!$F$3=$B53,      IF(N($J53=U$3)=0,"",$L53),   ""        )</f>
        <v/>
      </c>
      <c r="V53" s="5" t="str">
        <f xml:space="preserve"> IF(variables!$F$3=$B53,      IF(N($J53=V$3)=0,"",$L53),   ""        )</f>
        <v/>
      </c>
      <c r="W53" s="5" t="str">
        <f xml:space="preserve"> IF(variables!$F$3=$B53,      IF(N($J53=W$3)=0,"",$L53),   ""        )</f>
        <v/>
      </c>
      <c r="X53" s="5" t="str">
        <f xml:space="preserve"> IF(variables!$F$3=$B53,      IF(N($J53=X$3)=0,"",$L53),   ""        )</f>
        <v/>
      </c>
      <c r="Y53" s="6" t="str">
        <f xml:space="preserve"> IF(variables!$F$3=$B53,      IF(N($I53=Y$3)=0,"",$L53),   ""        )</f>
        <v/>
      </c>
      <c r="Z53" s="6" t="str">
        <f xml:space="preserve"> IF(variables!$F$3=$B53,      IF(N($I53=Z$3)=0,"",$L53),   ""        )</f>
        <v/>
      </c>
      <c r="AA53" s="6" t="str">
        <f xml:space="preserve"> IF(variables!$F$3=$B53,      IF(N($I53=AA$3)=0,"",$L53),   ""        )</f>
        <v/>
      </c>
      <c r="AB53" s="6" t="str">
        <f xml:space="preserve"> IF(variables!$F$3=$B53,      IF(N($I53=AB$3)=0,"",$L53),   ""        )</f>
        <v/>
      </c>
      <c r="AC53" s="6" t="str">
        <f xml:space="preserve"> IF(variables!$F$3=$B53,      IF(N($I53=AC$3)=0,"",$L53),   ""        )</f>
        <v/>
      </c>
      <c r="AD53" s="6" t="str">
        <f xml:space="preserve"> IF(variables!$F$3=$B53,      IF(N($I53=AD$3)=0,"",$L53),   ""        )</f>
        <v/>
      </c>
      <c r="AE53" s="6" t="str">
        <f xml:space="preserve"> IF(variables!$F$3=$B53,      IF(N($I53=AE$3)=0,"",$L53),   ""        )</f>
        <v/>
      </c>
      <c r="AF53" s="6" t="str">
        <f xml:space="preserve"> IF(variables!$F$3=$B53,      IF(N($I53=AF$3)=0,"",$L53),   ""        )</f>
        <v/>
      </c>
      <c r="AG53" s="6" t="str">
        <f xml:space="preserve"> IF(variables!$F$3=$B53,      IF(N($I53=AG$3)=0,"",$L53),   ""        )</f>
        <v/>
      </c>
      <c r="AH53" s="6" t="str">
        <f xml:space="preserve"> IF(variables!$F$3=$B53,      IF(N($I53=AH$3)=0,"",$L53),   ""        )</f>
        <v/>
      </c>
      <c r="AI53" s="6" t="str">
        <f xml:space="preserve"> IF(variables!$F$3=$B53,      IF(N($I53=AI$3)=0,"",$L53),   ""        )</f>
        <v/>
      </c>
      <c r="AJ53" s="6" t="str">
        <f xml:space="preserve"> IF(variables!$F$3=$B53,      IF(N($I53=AJ$3)=0,"",$L53),   ""        )</f>
        <v/>
      </c>
      <c r="AK53" s="6" t="str">
        <f xml:space="preserve"> IF(variables!$F$3=$B53,      IF(N($I53=AK$3)=0,"",$L53),   ""        )</f>
        <v/>
      </c>
      <c r="AL53" s="6" t="str">
        <f xml:space="preserve"> IF(variables!$F$3=$B53,      IF(N($I53=AL$3)=0,"",$L53),   ""        )</f>
        <v/>
      </c>
      <c r="AM53" s="6" t="str">
        <f xml:space="preserve"> IF(variables!$F$3=$B53,      IF(N($I53=AM$3)=0,"",$L53),   ""        )</f>
        <v/>
      </c>
      <c r="AN53" s="6" t="str">
        <f xml:space="preserve"> IF(variables!$F$3=$B53,      IF(N($I53=AN$3)=0,"",$L53),   ""        )</f>
        <v/>
      </c>
      <c r="AO53" s="6" t="str">
        <f xml:space="preserve"> IF(variables!$F$3=$B53,      IF(N($I53=AO$3)=0,"",$L53),   ""        )</f>
        <v/>
      </c>
      <c r="AP53" s="6" t="str">
        <f xml:space="preserve"> IF(variables!$F$3=$B53,      IF(N($I53=AP$3)=0,"",$L53),   ""        )</f>
        <v/>
      </c>
      <c r="AQ53" s="6" t="str">
        <f xml:space="preserve"> IF(variables!$F$3=$B53,      IF(N($I53=AQ$3)=0,"",$L53),   ""        )</f>
        <v/>
      </c>
      <c r="AR53" s="6" t="str">
        <f xml:space="preserve"> IF(variables!$F$3=$B53,      IF(N($I53=AR$3)=0,"",$L53),   ""        )</f>
        <v/>
      </c>
      <c r="AS53" s="6" t="str">
        <f xml:space="preserve"> IF(variables!$F$3=$B53,      IF(N($I53=AS$3)=0,"",$L53),   ""        )</f>
        <v/>
      </c>
      <c r="AT53" s="6" t="str">
        <f xml:space="preserve"> IF(variables!$F$3=$B53,      IF(N($I53=AT$3)=0,"",$L53),   ""        )</f>
        <v/>
      </c>
      <c r="AU53" s="6" t="str">
        <f xml:space="preserve"> IF(variables!$F$3=$B53,      IF(N($I53=AU$3)=0,"",$L53),   ""        )</f>
        <v/>
      </c>
      <c r="AV53" s="6" t="str">
        <f xml:space="preserve"> IF(variables!$F$3=$B53,      IF(N($I53=AV$3)=0,"",$L53),   ""        )</f>
        <v/>
      </c>
      <c r="AW53" s="6" t="str">
        <f xml:space="preserve"> IF(variables!$F$3=$B53,      IF(N($I53=AW$3)=0,"",$L53),   ""        )</f>
        <v/>
      </c>
      <c r="AX53" s="6" t="str">
        <f xml:space="preserve"> IF(variables!$F$3=$B53,      IF(N($I53=AX$3)=0,"",$L53),   ""        )</f>
        <v/>
      </c>
      <c r="AY53" s="6" t="str">
        <f xml:space="preserve"> IF(variables!$F$3=$B53,      IF(N($I53=AY$3)=0,"",$L53),   ""        )</f>
        <v/>
      </c>
      <c r="AZ53" s="6" t="str">
        <f xml:space="preserve"> IF(variables!$F$3=$B53,      IF(N($I53=AZ$3)=0,"",$L53),   ""        )</f>
        <v/>
      </c>
      <c r="BA53" s="6" t="str">
        <f xml:space="preserve"> IF(variables!$F$3=$B53,      IF(N($I53=BA$3)=0,"",$L53),   ""        )</f>
        <v/>
      </c>
      <c r="BB53" s="6" t="str">
        <f xml:space="preserve"> IF(variables!$F$3=$B53,      IF(N($I53=BB$3)=0,"",$L53),   ""        )</f>
        <v/>
      </c>
      <c r="BC53" s="6" t="str">
        <f xml:space="preserve"> IF(variables!$F$3=$B53,      IF(N($I53=BC$3)=0,"",$L53),   ""        )</f>
        <v/>
      </c>
      <c r="BD53" s="6" t="str">
        <f xml:space="preserve"> IF(variables!$F$3=$B53,      IF(N($I53=BD$3)=0,"",$L53),   ""        )</f>
        <v/>
      </c>
      <c r="BE53" s="6" t="str">
        <f xml:space="preserve"> IF(variables!$F$3=$B53,      IF(N($I53=BE$3)=0,"",$L53),   ""        )</f>
        <v/>
      </c>
      <c r="BF53" s="6" t="str">
        <f xml:space="preserve"> IF(variables!$F$3=$B53,      IF(N($I53=BF$3)=0,"",$L53),   ""        )</f>
        <v/>
      </c>
      <c r="BG53" s="6" t="str">
        <f xml:space="preserve"> IF(variables!$F$3=$B53,      IF(N($I53=BG$3)=0,"",$L53),   ""        )</f>
        <v/>
      </c>
      <c r="BH53" s="6" t="str">
        <f xml:space="preserve"> IF(variables!$F$3=$B53,      IF(N($I53=BH$3)=0,"",$L53),   ""        )</f>
        <v/>
      </c>
      <c r="BI53" s="6" t="str">
        <f xml:space="preserve"> IF(variables!$F$3=$B53,      IF(N($I53=BI$3)=0,"",$L53),   ""        )</f>
        <v/>
      </c>
      <c r="BJ53" s="6" t="str">
        <f xml:space="preserve"> IF(variables!$F$3=$B53,      IF(N($I53=BJ$3)=0,"",$L53),   ""        )</f>
        <v/>
      </c>
      <c r="BK53" s="6" t="str">
        <f xml:space="preserve"> IF(variables!$F$3=$B53,      IF(N($I53=BK$3)=0,"",$L53),   ""        )</f>
        <v/>
      </c>
      <c r="BL53" s="6" t="str">
        <f xml:space="preserve"> IF(variables!$F$3=$B53,      IF(N($I53=BL$3)=0,"",$L53),   ""        )</f>
        <v/>
      </c>
      <c r="BM53" s="6" t="str">
        <f xml:space="preserve"> IF(variables!$F$3=$B53,      IF(N($I53=BM$3)=0,"",$L53),   ""        )</f>
        <v/>
      </c>
      <c r="BN53" s="6" t="str">
        <f xml:space="preserve"> IF(variables!$F$3=$B53,      IF(N($I53=BN$3)=0,"",$L53),   ""        )</f>
        <v/>
      </c>
      <c r="BO53" s="6" t="str">
        <f xml:space="preserve"> IF(variables!$F$3=$B53,      IF(N($I53=BO$3)=0,"",$L53),   ""        )</f>
        <v/>
      </c>
      <c r="BP53" s="6" t="str">
        <f xml:space="preserve"> IF(variables!$F$3=$B53,      IF(N($I53=BP$3)=0,"",$L53),   ""        )</f>
        <v/>
      </c>
      <c r="BQ53" s="6" t="str">
        <f xml:space="preserve"> IF(variables!$F$3=$B53,      IF(N($I53=BQ$3)=0,"",$L53),   ""        )</f>
        <v/>
      </c>
      <c r="BR53" s="6" t="str">
        <f xml:space="preserve"> IF(variables!$F$3=$B53,      IF(N($I53=BR$3)=0,"",$L53),   ""        )</f>
        <v/>
      </c>
      <c r="BS53" s="6" t="str">
        <f xml:space="preserve"> IF(variables!$F$3=$B53,      IF(N($I53=BS$3)=0,"",$L53),   ""        )</f>
        <v/>
      </c>
      <c r="BT53" s="6" t="str">
        <f xml:space="preserve"> IF(variables!$F$3=$B53,      IF(N($I53=BT$3)=0,"",$L53),   ""        )</f>
        <v/>
      </c>
      <c r="BU53" s="6" t="str">
        <f xml:space="preserve"> IF(variables!$F$3=$B53,      IF(N($I53=BU$3)=0,"",$L53),   ""        )</f>
        <v/>
      </c>
      <c r="BV53" s="6" t="str">
        <f xml:space="preserve"> IF(variables!$F$3=$B53,      IF(N($I53=BV$3)=0,"",$L53),   ""        )</f>
        <v/>
      </c>
      <c r="BW53" s="6" t="str">
        <f xml:space="preserve"> IF(variables!$F$3=$B53,      IF(N($I53=BW$3)=0,"",$L53),   ""        )</f>
        <v/>
      </c>
      <c r="BX53" s="6" t="str">
        <f xml:space="preserve"> IF(variables!$F$3=$B53,      IF(N($I53=BX$3)=0,"",$L53),   ""        )</f>
        <v/>
      </c>
      <c r="BY53" s="7" t="str">
        <f t="shared" si="17"/>
        <v/>
      </c>
      <c r="BZ53" s="7">
        <f t="shared" si="17"/>
        <v>7</v>
      </c>
      <c r="CA53" s="7" t="str">
        <f t="shared" si="17"/>
        <v/>
      </c>
      <c r="CB53" s="7" t="str">
        <f t="shared" si="17"/>
        <v/>
      </c>
      <c r="CC53" s="7" t="str">
        <f t="shared" si="17"/>
        <v/>
      </c>
      <c r="CD53" s="7" t="str">
        <f t="shared" si="17"/>
        <v/>
      </c>
      <c r="CE53" s="7" t="str">
        <f t="shared" si="17"/>
        <v/>
      </c>
      <c r="CF53" s="7" t="str">
        <f t="shared" si="17"/>
        <v/>
      </c>
      <c r="CG53" s="7" t="str">
        <f t="shared" si="17"/>
        <v/>
      </c>
      <c r="CH53" s="7" t="str">
        <f t="shared" si="17"/>
        <v/>
      </c>
      <c r="CI53" s="7" t="str">
        <f t="shared" si="17"/>
        <v/>
      </c>
      <c r="CJ53" s="7" t="str">
        <f t="shared" si="17"/>
        <v/>
      </c>
      <c r="CK53" s="50" t="str">
        <f>IF(analyse!$G$18=bdd!$B53,IF(matiere=bdd!$D53,bdd!$G53,""),"")</f>
        <v/>
      </c>
      <c r="CL53" s="50" t="str">
        <f>IF(analyse!$G$18=bdd!$B53,IF(matiere=bdd!$D53,bdd!$G53,""),"")</f>
        <v/>
      </c>
      <c r="CM53" s="50" t="str">
        <f>IF(analyse!$G$18=bdd!$B53,IF(matiere=bdd!$D53,bdd!$G53,""),"")</f>
        <v/>
      </c>
      <c r="CN53" s="50" t="str">
        <f>IF(analyse!$G$18=bdd!$B53,IF(matiere=bdd!$D53,bdd!$G53,""),"")</f>
        <v/>
      </c>
      <c r="CO53" s="50" t="str">
        <f>IF(analyse!$G$18=bdd!$B53,IF(matiere=bdd!$D53,bdd!$G53,""),"")</f>
        <v/>
      </c>
      <c r="CP53" s="50" t="str">
        <f>IF(analyse!$G$18=bdd!$B53,IF(matiere=bdd!$D53,bdd!$G53,""),"")</f>
        <v/>
      </c>
      <c r="CQ53" s="50" t="str">
        <f>IF(analyse!$G$18=bdd!$B53,IF(matiere=bdd!$D53,bdd!$G53,""),"")</f>
        <v/>
      </c>
      <c r="CR53" s="50" t="str">
        <f>IF(analyse!$G$18=bdd!$B53,IF(matiere=bdd!$D53,bdd!$G53,""),"")</f>
        <v/>
      </c>
      <c r="CS53" s="50" t="str">
        <f>IF(analyse!$G$18=bdd!$B53,IF(matiere=bdd!$D53,bdd!$G53,""),"")</f>
        <v/>
      </c>
      <c r="CT53" s="50" t="str">
        <f>IF(analyse!$G$18=bdd!$B53,IF(matiere=bdd!$D53,bdd!$G53,""),"")</f>
        <v/>
      </c>
    </row>
  </sheetData>
  <mergeCells count="6">
    <mergeCell ref="CK1:CT1"/>
    <mergeCell ref="M1:X1"/>
    <mergeCell ref="BY1:CJ1"/>
    <mergeCell ref="Y1:BX1"/>
    <mergeCell ref="B1:F2"/>
    <mergeCell ref="G1:L2"/>
  </mergeCells>
  <conditionalFormatting sqref="G4:G53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top10" dxfId="0" priority="4" percent="1" rank="47"/>
  </conditionalFormatting>
  <dataValidations count="4">
    <dataValidation type="list" allowBlank="1" showInputMessage="1" showErrorMessage="1" sqref="D4:D53">
      <formula1>mat</formula1>
    </dataValidation>
    <dataValidation type="list" allowBlank="1" showInputMessage="1" showErrorMessage="1" sqref="F4:F53">
      <formula1>"10,20"</formula1>
    </dataValidation>
    <dataValidation type="list" showInputMessage="1" showErrorMessage="1" sqref="H4:H53">
      <formula1>"oral,écrit"</formula1>
    </dataValidation>
    <dataValidation type="list" allowBlank="1" showInputMessage="1" showErrorMessage="1" sqref="B4:B53">
      <formula1>ansclaire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Y65"/>
  <sheetViews>
    <sheetView showGridLines="0" showRowColHeaders="0" tabSelected="1" zoomScaleNormal="100" workbookViewId="0">
      <pane ySplit="1" topLeftCell="A2" activePane="bottomLeft" state="frozenSplit"/>
      <selection pane="bottomLeft"/>
    </sheetView>
  </sheetViews>
  <sheetFormatPr baseColWidth="10" defaultColWidth="7.42578125" defaultRowHeight="15.75"/>
  <cols>
    <col min="1" max="9" width="7.42578125" style="20"/>
    <col min="10" max="10" width="9.28515625" style="20" customWidth="1"/>
    <col min="11" max="21" width="7.42578125" style="20"/>
    <col min="22" max="22" width="11.28515625" style="20" customWidth="1"/>
    <col min="23" max="16384" width="7.42578125" style="20"/>
  </cols>
  <sheetData>
    <row r="1" spans="2:22" ht="32.25" customHeight="1">
      <c r="C1" s="21" t="s">
        <v>65</v>
      </c>
      <c r="D1" s="70" t="s">
        <v>47</v>
      </c>
      <c r="E1" s="70"/>
      <c r="G1" s="21" t="str">
        <f>INDEX(variables!G2:G9,variables!F2,1)</f>
        <v>CE1</v>
      </c>
      <c r="P1" s="21" t="str">
        <f>C1</f>
        <v xml:space="preserve">Année scolaire </v>
      </c>
      <c r="Q1" s="70" t="str">
        <f>D1</f>
        <v>2013/2014</v>
      </c>
      <c r="R1" s="70"/>
      <c r="T1" s="21" t="str">
        <f>G1</f>
        <v>CE1</v>
      </c>
    </row>
    <row r="2" spans="2:22" ht="25.5" customHeight="1">
      <c r="B2" s="22"/>
      <c r="C2" s="22"/>
      <c r="D2" s="22"/>
      <c r="E2" s="22"/>
      <c r="F2" s="22"/>
      <c r="G2" s="22"/>
      <c r="H2" s="22"/>
      <c r="I2" s="22"/>
      <c r="L2" s="22"/>
      <c r="M2" s="22"/>
    </row>
    <row r="3" spans="2:22">
      <c r="B3" s="22"/>
      <c r="C3" s="72" t="str">
        <f>INDEX(C8:C17,variables!C2,1)</f>
        <v>général</v>
      </c>
      <c r="D3" s="72"/>
      <c r="E3" s="72"/>
      <c r="F3" s="22"/>
      <c r="G3" s="23" t="str">
        <f>"moyenne "&amp;C3</f>
        <v>moyenne général</v>
      </c>
      <c r="H3" s="22"/>
      <c r="I3" s="22"/>
      <c r="M3" s="22"/>
    </row>
    <row r="4" spans="2:22">
      <c r="B4" s="22"/>
      <c r="C4" s="71" t="str">
        <f>T17</f>
        <v>moyenne</v>
      </c>
      <c r="D4" s="71"/>
      <c r="E4" s="24">
        <f>IF(ISERROR(      ROUND(AVERAGE(bdd!$M$2:$X$2),2)    ),"",      ROUND(AVERAGE(bdd!$M$2:$X$2),2          )      )</f>
        <v>11.65</v>
      </c>
      <c r="F4" s="22"/>
      <c r="G4" s="71" t="s">
        <v>24</v>
      </c>
      <c r="H4" s="71"/>
      <c r="I4" s="71"/>
      <c r="J4" s="75">
        <f>IF(ISERROR(ROUND(INDEX(bdd!$M$2:$X$2,1,variables!H2),2)),"",ROUND(INDEX(bdd!$M$2:$X$2,1,variables!H2),2))</f>
        <v>10</v>
      </c>
      <c r="K4" s="75"/>
      <c r="M4" s="22"/>
    </row>
    <row r="5" spans="2:22">
      <c r="B5" s="22"/>
      <c r="C5" s="71" t="str">
        <f>T18</f>
        <v>Note Max</v>
      </c>
      <c r="D5" s="71"/>
      <c r="E5" s="24">
        <f>IF(ISERROR(         ROUND(MAX(bdd!$M$2:$X$2),2)     ),"",    ROUND(MAX(bdd!$M$2:$X$2),2)  )</f>
        <v>16.329999999999998</v>
      </c>
      <c r="F5" s="22"/>
      <c r="G5" s="71" t="s">
        <v>25</v>
      </c>
      <c r="H5" s="71"/>
      <c r="I5" s="71"/>
      <c r="J5" s="75">
        <f>IF(ISERROR(ROUND(INDEX(bdd!$M$2:$X$2,1,variables!H3),2)),"",ROUND(INDEX(bdd!$M$2:$X$2,1,variables!H3),2))</f>
        <v>9.5</v>
      </c>
      <c r="K5" s="75"/>
      <c r="M5" s="22"/>
    </row>
    <row r="6" spans="2:22">
      <c r="B6" s="22"/>
      <c r="C6" s="71" t="str">
        <f>T19</f>
        <v>Note Min</v>
      </c>
      <c r="D6" s="71"/>
      <c r="E6" s="24">
        <f>IF(ISERROR(         ROUND(MIN(bdd!$M$2:$X$2),2)     ),"",    ROUND(MIN(bdd!$M$2:$X$2),2)  )</f>
        <v>6.33</v>
      </c>
      <c r="F6" s="22"/>
      <c r="G6" s="71" t="s">
        <v>26</v>
      </c>
      <c r="H6" s="71"/>
      <c r="I6" s="71"/>
      <c r="J6" s="75">
        <f>IF(ISERROR(ROUND(INDEX(bdd!$M$2:$X$2,1,variables!H4),2)),"",ROUND(INDEX(bdd!$M$2:$X$2,1,variables!H4),2))</f>
        <v>6.33</v>
      </c>
      <c r="K6" s="75"/>
      <c r="M6" s="22"/>
    </row>
    <row r="7" spans="2:22">
      <c r="B7" s="22"/>
      <c r="C7" s="22"/>
      <c r="D7" s="22"/>
      <c r="E7" s="22"/>
      <c r="F7" s="22"/>
      <c r="G7" s="71" t="s">
        <v>27</v>
      </c>
      <c r="H7" s="71"/>
      <c r="I7" s="71"/>
      <c r="J7" s="75">
        <f>IF(ISERROR(ROUND(INDEX(bdd!$M$2:$X$2,1,variables!H5),2)),"",ROUND(INDEX(bdd!$M$2:$X$2,1,variables!H5),2))</f>
        <v>12.33</v>
      </c>
      <c r="K7" s="75"/>
      <c r="M7" s="22"/>
    </row>
    <row r="8" spans="2:22">
      <c r="C8" s="20" t="s">
        <v>78</v>
      </c>
      <c r="G8" s="71" t="s">
        <v>17</v>
      </c>
      <c r="H8" s="71"/>
      <c r="I8" s="71"/>
      <c r="J8" s="75">
        <f>IF(ISERROR(ROUND(INDEX(bdd!$M$2:$X$2,1,variables!H6),2)),"",ROUND(INDEX(bdd!$M$2:$X$2,1,variables!H6),2))</f>
        <v>10.67</v>
      </c>
      <c r="K8" s="75"/>
      <c r="M8" s="22"/>
    </row>
    <row r="9" spans="2:22">
      <c r="C9" s="20" t="str">
        <f>variables!A2</f>
        <v>Français</v>
      </c>
      <c r="G9" s="71" t="s">
        <v>32</v>
      </c>
      <c r="H9" s="71"/>
      <c r="I9" s="71"/>
      <c r="J9" s="75">
        <f>IF(ISERROR(ROUND(INDEX(bdd!$M$2:$X$2,1,variables!H7),2)),"",ROUND(INDEX(bdd!$M$2:$X$2,1,variables!H7),2))</f>
        <v>11.67</v>
      </c>
      <c r="K9" s="75"/>
      <c r="M9" s="22"/>
    </row>
    <row r="10" spans="2:22">
      <c r="C10" s="20" t="str">
        <f>variables!A3</f>
        <v>Math</v>
      </c>
      <c r="G10" s="71" t="s">
        <v>18</v>
      </c>
      <c r="H10" s="71"/>
      <c r="I10" s="71"/>
      <c r="J10" s="75">
        <f>IF(ISERROR(ROUND(INDEX(bdd!$M$2:$X$2,1,variables!H8),2)),"",ROUND(INDEX(bdd!$M$2:$X$2,1,variables!H8),2))</f>
        <v>16.329999999999998</v>
      </c>
      <c r="K10" s="75"/>
      <c r="M10" s="22"/>
    </row>
    <row r="11" spans="2:22">
      <c r="C11" s="20" t="str">
        <f>variables!A4</f>
        <v>physique chimie</v>
      </c>
      <c r="G11" s="71" t="s">
        <v>19</v>
      </c>
      <c r="H11" s="71"/>
      <c r="I11" s="71"/>
      <c r="J11" s="75">
        <f>IF(ISERROR(ROUND(INDEX(bdd!$M$2:$X$2,1,variables!H9),2)),"",ROUND(INDEX(bdd!$M$2:$X$2,1,variables!H9),2))</f>
        <v>15</v>
      </c>
      <c r="K11" s="75"/>
      <c r="M11" s="22"/>
    </row>
    <row r="12" spans="2:22">
      <c r="C12" s="20" t="str">
        <f>variables!A5</f>
        <v>svt</v>
      </c>
      <c r="G12" s="71" t="s">
        <v>20</v>
      </c>
      <c r="H12" s="71"/>
      <c r="I12" s="71"/>
      <c r="J12" s="75">
        <f>IF(ISERROR(ROUND(INDEX(bdd!$M$2:$X$2,1,variables!H10),2)),"",ROUND(INDEX(bdd!$M$2:$X$2,1,variables!H10),2))</f>
        <v>13</v>
      </c>
      <c r="K12" s="75"/>
      <c r="M12" s="22"/>
    </row>
    <row r="13" spans="2:22">
      <c r="C13" s="20" t="str">
        <f>variables!A6</f>
        <v>histoire geo</v>
      </c>
      <c r="G13" s="71" t="s">
        <v>21</v>
      </c>
      <c r="H13" s="71"/>
      <c r="I13" s="71"/>
      <c r="J13" s="75" t="str">
        <f>IF(ISERROR(ROUND(INDEX(bdd!$M$2:$X$2,1,variables!H11),2)),"",ROUND(INDEX(bdd!$M$2:$X$2,1,variables!H11),2))</f>
        <v/>
      </c>
      <c r="K13" s="75"/>
      <c r="M13" s="22"/>
    </row>
    <row r="14" spans="2:22">
      <c r="C14" s="20" t="str">
        <f>variables!A7</f>
        <v>EXCEL</v>
      </c>
      <c r="G14" s="71" t="s">
        <v>22</v>
      </c>
      <c r="H14" s="71"/>
      <c r="I14" s="71"/>
      <c r="J14" s="75" t="str">
        <f>IF(ISERROR(ROUND(INDEX(bdd!$M$2:$X$2,1,variables!H12),2)),"",ROUND(INDEX(bdd!$M$2:$X$2,1,variables!H12),2))</f>
        <v/>
      </c>
      <c r="K14" s="75"/>
      <c r="M14" s="22"/>
    </row>
    <row r="15" spans="2:22">
      <c r="C15" s="20" t="str">
        <f>variables!A8</f>
        <v>anglais</v>
      </c>
      <c r="G15" s="71" t="s">
        <v>23</v>
      </c>
      <c r="H15" s="71"/>
      <c r="I15" s="71"/>
      <c r="J15" s="75" t="str">
        <f>IF(ISERROR(ROUND(INDEX(bdd!$M$2:$X$2,1,variables!H13),2)),"",ROUND(INDEX(bdd!$M$2:$X$2,1,variables!H13),2))</f>
        <v/>
      </c>
      <c r="K15" s="75"/>
    </row>
    <row r="16" spans="2:22">
      <c r="C16" s="20" t="str">
        <f>variables!A9</f>
        <v>Espagnol</v>
      </c>
      <c r="J16" s="22"/>
      <c r="K16" s="22"/>
      <c r="S16" s="25"/>
      <c r="T16" s="73" t="s">
        <v>29</v>
      </c>
      <c r="U16" s="73"/>
      <c r="V16" s="73"/>
    </row>
    <row r="17" spans="3:22">
      <c r="C17" s="20" t="str">
        <f>variables!A10</f>
        <v>sport</v>
      </c>
      <c r="J17" s="22"/>
      <c r="K17" s="22"/>
      <c r="L17" s="22"/>
      <c r="T17" s="71" t="s">
        <v>28</v>
      </c>
      <c r="U17" s="71"/>
      <c r="V17" s="24">
        <f>ROUND(AVERAGE(bdd!G4:G49074),2)</f>
        <v>12.02</v>
      </c>
    </row>
    <row r="18" spans="3:22">
      <c r="E18" s="29" t="str">
        <f>C3</f>
        <v>général</v>
      </c>
      <c r="F18" s="29"/>
      <c r="G18" s="29" t="str">
        <f>D1</f>
        <v>2013/2014</v>
      </c>
      <c r="H18" s="29"/>
      <c r="J18" s="22"/>
      <c r="K18" s="22"/>
      <c r="T18" s="71" t="s">
        <v>54</v>
      </c>
      <c r="U18" s="71"/>
      <c r="V18" s="24">
        <f>MAX(bdd!G4:G4074)</f>
        <v>21</v>
      </c>
    </row>
    <row r="19" spans="3:22">
      <c r="T19" s="71" t="s">
        <v>55</v>
      </c>
      <c r="U19" s="71"/>
      <c r="V19" s="24">
        <f>MIN(bdd!G4:G4074)</f>
        <v>0</v>
      </c>
    </row>
    <row r="20" spans="3:22">
      <c r="S20" s="25"/>
    </row>
    <row r="21" spans="3:22">
      <c r="S21" s="25"/>
      <c r="T21" s="26" t="s">
        <v>52</v>
      </c>
      <c r="U21" s="27" t="s">
        <v>53</v>
      </c>
    </row>
    <row r="22" spans="3:22">
      <c r="S22" s="25"/>
      <c r="T22" s="71" t="str">
        <f>INDEX(bdd!$BY$3:$CJ$3,1,variables!H2)</f>
        <v>2013/2014</v>
      </c>
      <c r="U22" s="71"/>
      <c r="V22" s="28">
        <f>IF(ISERROR(     ROUND(INDEX(bdd!$BY$2:$CJ$2,1,variables!H2),2)     ),"",    ROUND(INDEX(bdd!$BY$2:$CJ$2,1,variables!H2),2)   )</f>
        <v>11.8</v>
      </c>
    </row>
    <row r="23" spans="3:22">
      <c r="S23" s="25"/>
      <c r="T23" s="71" t="str">
        <f>INDEX(bdd!$BY$3:$CJ$3,1,variables!H3)</f>
        <v>2014/2015</v>
      </c>
      <c r="U23" s="71"/>
      <c r="V23" s="28">
        <f>IF(ISERROR(     ROUND(INDEX(bdd!$BY$2:$CJ$2,1,variables!H3),2)     ),"",    ROUND(INDEX(bdd!$BY$2:$CJ$2,1,variables!H3),2)   )</f>
        <v>12.67</v>
      </c>
    </row>
    <row r="24" spans="3:22">
      <c r="S24" s="25"/>
      <c r="T24" s="71" t="str">
        <f>INDEX(bdd!$BY$3:$CJ$3,1,variables!H4)</f>
        <v>2015/2016</v>
      </c>
      <c r="U24" s="71"/>
      <c r="V24" s="28" t="str">
        <f>IF(ISERROR(     ROUND(INDEX(bdd!$BY$2:$CJ$2,1,variables!H4),2)     ),"",    ROUND(INDEX(bdd!$BY$2:$CJ$2,1,variables!H4),2)   )</f>
        <v/>
      </c>
    </row>
    <row r="25" spans="3:22">
      <c r="S25" s="25"/>
      <c r="T25" s="71" t="str">
        <f>INDEX(bdd!$BY$3:$CJ$3,1,variables!H5)</f>
        <v>2016/2017</v>
      </c>
      <c r="U25" s="71"/>
      <c r="V25" s="28" t="str">
        <f>IF(ISERROR(     ROUND(INDEX(bdd!$BY$2:$CJ$2,1,variables!H5),2)     ),"",    ROUND(INDEX(bdd!$BY$2:$CJ$2,1,variables!H5),2)   )</f>
        <v/>
      </c>
    </row>
    <row r="26" spans="3:22">
      <c r="S26" s="25"/>
      <c r="T26" s="71" t="str">
        <f>INDEX(bdd!$BY$3:$CJ$3,1,variables!H6)</f>
        <v>2017/2018</v>
      </c>
      <c r="U26" s="71"/>
      <c r="V26" s="28" t="str">
        <f>IF(ISERROR(     ROUND(INDEX(bdd!$BY$2:$CJ$2,1,variables!H6),2)     ),"",    ROUND(INDEX(bdd!$BY$2:$CJ$2,1,variables!H6),2)   )</f>
        <v/>
      </c>
    </row>
    <row r="27" spans="3:22">
      <c r="S27" s="25"/>
      <c r="T27" s="71" t="str">
        <f>INDEX(bdd!$BY$3:$CJ$3,1,variables!H7)</f>
        <v>2018/2019</v>
      </c>
      <c r="U27" s="71"/>
      <c r="V27" s="28" t="str">
        <f>IF(ISERROR(     ROUND(INDEX(bdd!$BY$2:$CJ$2,1,variables!H7),2)     ),"",    ROUND(INDEX(bdd!$BY$2:$CJ$2,1,variables!H7),2)   )</f>
        <v/>
      </c>
    </row>
    <row r="28" spans="3:22">
      <c r="S28" s="25"/>
      <c r="T28" s="71" t="str">
        <f>INDEX(bdd!$BY$3:$CJ$3,1,variables!H8)</f>
        <v>2019/2020</v>
      </c>
      <c r="U28" s="71"/>
      <c r="V28" s="28" t="str">
        <f>IF(ISERROR(     ROUND(INDEX(bdd!$BY$2:$CJ$2,1,variables!H8),2)     ),"",    ROUND(INDEX(bdd!$BY$2:$CJ$2,1,variables!H8),2)   )</f>
        <v/>
      </c>
    </row>
    <row r="29" spans="3:22">
      <c r="T29" s="71" t="str">
        <f>INDEX(bdd!$BY$3:$CJ$3,1,variables!H9)</f>
        <v>2020/2021</v>
      </c>
      <c r="U29" s="71"/>
      <c r="V29" s="28" t="str">
        <f>IF(ISERROR(     ROUND(INDEX(bdd!$BY$2:$CJ$2,1,variables!H9),2)     ),"",    ROUND(INDEX(bdd!$BY$2:$CJ$2,1,variables!H9),2)   )</f>
        <v/>
      </c>
    </row>
    <row r="30" spans="3:22" ht="17.25" customHeight="1"/>
    <row r="32" spans="3:22">
      <c r="T32" s="74" t="str">
        <f>variables!A2</f>
        <v>Français</v>
      </c>
      <c r="U32" s="74"/>
      <c r="V32" s="28">
        <f>bdd!CK2</f>
        <v>11.5</v>
      </c>
    </row>
    <row r="33" spans="2:25">
      <c r="T33" s="74" t="str">
        <f>variables!A3</f>
        <v>Math</v>
      </c>
      <c r="U33" s="74"/>
      <c r="V33" s="28">
        <f>bdd!CL2</f>
        <v>8.6666666666666661</v>
      </c>
    </row>
    <row r="34" spans="2:25">
      <c r="T34" s="74" t="str">
        <f>variables!A4</f>
        <v>physique chimie</v>
      </c>
      <c r="U34" s="74"/>
      <c r="V34" s="28">
        <f>bdd!CM2</f>
        <v>11</v>
      </c>
    </row>
    <row r="35" spans="2:25">
      <c r="T35" s="74" t="str">
        <f>variables!A5</f>
        <v>svt</v>
      </c>
      <c r="U35" s="74"/>
      <c r="V35" s="28">
        <f>bdd!CN2</f>
        <v>9.5</v>
      </c>
    </row>
    <row r="36" spans="2:25">
      <c r="T36" s="74" t="str">
        <f>variables!A6</f>
        <v>histoire geo</v>
      </c>
      <c r="U36" s="74"/>
      <c r="V36" s="28">
        <f>bdd!CO2</f>
        <v>11</v>
      </c>
    </row>
    <row r="37" spans="2:25">
      <c r="B37" s="20" t="str">
        <f>C8</f>
        <v>général</v>
      </c>
      <c r="I37" s="20" t="str">
        <f>C13</f>
        <v>histoire geo</v>
      </c>
      <c r="T37" s="74" t="str">
        <f>variables!A7</f>
        <v>EXCEL</v>
      </c>
      <c r="U37" s="74"/>
      <c r="V37" s="28">
        <f>bdd!CP2</f>
        <v>17</v>
      </c>
    </row>
    <row r="38" spans="2:25">
      <c r="B38" s="20" t="str">
        <f t="shared" ref="B38:B41" si="0">C9</f>
        <v>Français</v>
      </c>
      <c r="I38" s="20" t="str">
        <f>C14</f>
        <v>EXCEL</v>
      </c>
      <c r="T38" s="74" t="str">
        <f>variables!A8</f>
        <v>anglais</v>
      </c>
      <c r="U38" s="74"/>
      <c r="V38" s="28">
        <f>bdd!CQ2</f>
        <v>7.5</v>
      </c>
    </row>
    <row r="39" spans="2:25">
      <c r="B39" s="20" t="str">
        <f t="shared" si="0"/>
        <v>Math</v>
      </c>
      <c r="I39" s="20" t="str">
        <f>C15</f>
        <v>anglais</v>
      </c>
      <c r="T39" s="74" t="str">
        <f>variables!A9</f>
        <v>Espagnol</v>
      </c>
      <c r="U39" s="74"/>
      <c r="V39" s="28">
        <f>bdd!CR2</f>
        <v>13.333333333333334</v>
      </c>
    </row>
    <row r="40" spans="2:25">
      <c r="B40" s="20" t="str">
        <f t="shared" si="0"/>
        <v>physique chimie</v>
      </c>
      <c r="I40" s="20" t="str">
        <f>C16</f>
        <v>Espagnol</v>
      </c>
      <c r="T40" s="74" t="str">
        <f>variables!A10</f>
        <v>sport</v>
      </c>
      <c r="U40" s="74"/>
      <c r="V40" s="28">
        <f>bdd!CS2</f>
        <v>17</v>
      </c>
    </row>
    <row r="41" spans="2:25">
      <c r="B41" s="20" t="str">
        <f t="shared" si="0"/>
        <v>svt</v>
      </c>
      <c r="I41" s="20" t="str">
        <f>C17</f>
        <v>sport</v>
      </c>
      <c r="T41" s="74" t="str">
        <f>variables!A11</f>
        <v>Musique</v>
      </c>
      <c r="U41" s="74"/>
      <c r="V41" s="28">
        <f>bdd!CT2</f>
        <v>14</v>
      </c>
    </row>
    <row r="48" spans="2:25"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</row>
    <row r="49" spans="12:25"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</row>
    <row r="50" spans="12:25">
      <c r="L50" s="25"/>
      <c r="M50" s="25"/>
      <c r="N50" s="25"/>
      <c r="O50" s="25"/>
      <c r="P50" s="25"/>
      <c r="Q50" s="25"/>
      <c r="R50" s="25"/>
      <c r="V50" s="25"/>
      <c r="W50" s="25"/>
      <c r="X50" s="25"/>
      <c r="Y50" s="25"/>
    </row>
    <row r="51" spans="12:25">
      <c r="L51" s="25"/>
      <c r="M51" s="25"/>
      <c r="N51" s="25"/>
      <c r="O51" s="25"/>
      <c r="P51" s="25"/>
      <c r="Q51" s="25"/>
      <c r="R51" s="25"/>
      <c r="V51" s="25"/>
      <c r="W51" s="25"/>
      <c r="X51" s="25"/>
      <c r="Y51" s="25"/>
    </row>
    <row r="52" spans="12:25">
      <c r="L52" s="25"/>
      <c r="M52" s="25"/>
      <c r="N52" s="25"/>
      <c r="O52" s="25"/>
      <c r="P52" s="25"/>
      <c r="Q52" s="25"/>
      <c r="R52" s="25"/>
      <c r="V52" s="25"/>
      <c r="W52" s="25"/>
      <c r="X52" s="25"/>
      <c r="Y52" s="25"/>
    </row>
    <row r="53" spans="12:25">
      <c r="L53" s="25"/>
      <c r="M53" s="25"/>
      <c r="N53" s="25"/>
      <c r="O53" s="25"/>
      <c r="P53" s="25"/>
      <c r="Q53" s="25"/>
      <c r="R53" s="25"/>
      <c r="V53" s="25"/>
      <c r="W53" s="25"/>
      <c r="X53" s="25"/>
      <c r="Y53" s="25"/>
    </row>
    <row r="54" spans="12:25">
      <c r="L54" s="25"/>
      <c r="M54" s="25"/>
      <c r="N54" s="25"/>
      <c r="O54" s="25"/>
      <c r="P54" s="25"/>
      <c r="Q54" s="25"/>
      <c r="R54" s="25"/>
      <c r="V54" s="25"/>
      <c r="W54" s="25"/>
      <c r="X54" s="25"/>
      <c r="Y54" s="25"/>
    </row>
    <row r="55" spans="12:25">
      <c r="L55" s="25"/>
      <c r="M55" s="25"/>
      <c r="N55" s="25"/>
      <c r="O55" s="25"/>
      <c r="P55" s="25"/>
      <c r="Q55" s="25"/>
      <c r="R55" s="25"/>
      <c r="V55" s="25"/>
      <c r="W55" s="25"/>
      <c r="X55" s="25"/>
      <c r="Y55" s="25"/>
    </row>
    <row r="56" spans="12:25">
      <c r="L56" s="25"/>
      <c r="M56" s="25"/>
      <c r="N56" s="25"/>
      <c r="O56" s="25"/>
      <c r="P56" s="25"/>
      <c r="Q56" s="25"/>
      <c r="R56" s="25"/>
      <c r="V56" s="25"/>
      <c r="W56" s="25"/>
      <c r="X56" s="25"/>
      <c r="Y56" s="25"/>
    </row>
    <row r="57" spans="12:25">
      <c r="L57" s="25"/>
      <c r="M57" s="25"/>
      <c r="N57" s="25"/>
      <c r="O57" s="25"/>
      <c r="P57" s="25"/>
      <c r="Q57" s="25"/>
      <c r="R57" s="25"/>
      <c r="V57" s="25"/>
      <c r="W57" s="25"/>
      <c r="X57" s="25"/>
      <c r="Y57" s="25"/>
    </row>
    <row r="58" spans="12:25">
      <c r="L58" s="25"/>
      <c r="M58" s="25"/>
      <c r="N58" s="25"/>
      <c r="O58" s="25"/>
      <c r="P58" s="25"/>
      <c r="Q58" s="25"/>
      <c r="R58" s="25"/>
      <c r="V58" s="25"/>
      <c r="W58" s="25"/>
      <c r="X58" s="25"/>
      <c r="Y58" s="25"/>
    </row>
    <row r="59" spans="12:25">
      <c r="L59" s="25"/>
      <c r="M59" s="25"/>
      <c r="N59" s="25"/>
      <c r="O59" s="25"/>
      <c r="P59" s="25"/>
      <c r="Q59" s="25"/>
      <c r="R59" s="25"/>
      <c r="V59" s="25"/>
      <c r="W59" s="25"/>
      <c r="X59" s="25"/>
      <c r="Y59" s="25"/>
    </row>
    <row r="60" spans="12:25">
      <c r="L60" s="25"/>
      <c r="M60" s="25"/>
      <c r="N60" s="25"/>
      <c r="O60" s="25"/>
      <c r="P60" s="25"/>
      <c r="Q60" s="25"/>
      <c r="R60" s="25"/>
      <c r="V60" s="25"/>
      <c r="W60" s="25"/>
      <c r="X60" s="25"/>
      <c r="Y60" s="25"/>
    </row>
    <row r="61" spans="12:25">
      <c r="L61" s="25"/>
      <c r="M61" s="25"/>
      <c r="N61" s="25"/>
      <c r="O61" s="25"/>
      <c r="P61" s="25"/>
      <c r="Q61" s="25"/>
      <c r="R61" s="25"/>
      <c r="V61" s="25"/>
      <c r="W61" s="25"/>
      <c r="X61" s="25"/>
      <c r="Y61" s="25"/>
    </row>
    <row r="62" spans="12:25">
      <c r="L62" s="25"/>
      <c r="M62" s="25"/>
      <c r="N62" s="25"/>
      <c r="O62" s="25"/>
      <c r="P62" s="25"/>
      <c r="Q62" s="25"/>
      <c r="R62" s="25"/>
      <c r="V62" s="25"/>
      <c r="W62" s="25"/>
      <c r="X62" s="25"/>
      <c r="Y62" s="25"/>
    </row>
    <row r="63" spans="12:25"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</row>
    <row r="64" spans="12:25"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</row>
    <row r="65" spans="12:25"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</row>
  </sheetData>
  <mergeCells count="52">
    <mergeCell ref="J13:K13"/>
    <mergeCell ref="J14:K14"/>
    <mergeCell ref="J15:K15"/>
    <mergeCell ref="J8:K8"/>
    <mergeCell ref="J9:K9"/>
    <mergeCell ref="J10:K10"/>
    <mergeCell ref="J11:K11"/>
    <mergeCell ref="J12:K12"/>
    <mergeCell ref="Q1:R1"/>
    <mergeCell ref="J4:K4"/>
    <mergeCell ref="J5:K5"/>
    <mergeCell ref="J6:K6"/>
    <mergeCell ref="J7:K7"/>
    <mergeCell ref="T37:U37"/>
    <mergeCell ref="T38:U38"/>
    <mergeCell ref="T39:U39"/>
    <mergeCell ref="T40:U40"/>
    <mergeCell ref="T41:U41"/>
    <mergeCell ref="T32:U32"/>
    <mergeCell ref="T33:U33"/>
    <mergeCell ref="T34:U34"/>
    <mergeCell ref="T35:U35"/>
    <mergeCell ref="T36:U36"/>
    <mergeCell ref="T29:U29"/>
    <mergeCell ref="T17:U17"/>
    <mergeCell ref="T18:U18"/>
    <mergeCell ref="T19:U19"/>
    <mergeCell ref="T16:V16"/>
    <mergeCell ref="T22:U22"/>
    <mergeCell ref="T23:U23"/>
    <mergeCell ref="T24:U24"/>
    <mergeCell ref="T25:U25"/>
    <mergeCell ref="T26:U26"/>
    <mergeCell ref="T27:U27"/>
    <mergeCell ref="T28:U28"/>
    <mergeCell ref="G12:I12"/>
    <mergeCell ref="G13:I13"/>
    <mergeCell ref="G14:I14"/>
    <mergeCell ref="G15:I15"/>
    <mergeCell ref="C4:D4"/>
    <mergeCell ref="C5:D5"/>
    <mergeCell ref="C6:D6"/>
    <mergeCell ref="G7:I7"/>
    <mergeCell ref="G8:I8"/>
    <mergeCell ref="G9:I9"/>
    <mergeCell ref="G10:I10"/>
    <mergeCell ref="G11:I11"/>
    <mergeCell ref="D1:E1"/>
    <mergeCell ref="G4:I4"/>
    <mergeCell ref="G5:I5"/>
    <mergeCell ref="G6:I6"/>
    <mergeCell ref="C3:E3"/>
  </mergeCells>
  <conditionalFormatting sqref="V22:V29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J4:J15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V32:V41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dataValidations count="1">
    <dataValidation type="list" allowBlank="1" showInputMessage="1" showErrorMessage="1" sqref="D1">
      <formula1>ansclaire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G1039"/>
  <sheetViews>
    <sheetView showGridLines="0" zoomScale="130" zoomScaleNormal="130" workbookViewId="0">
      <pane xSplit="7" ySplit="4" topLeftCell="H5" activePane="bottomRight" state="frozenSplit"/>
      <selection pane="bottomLeft" activeCell="A4" sqref="A4"/>
      <selection pane="topRight" activeCell="G1" sqref="G1"/>
      <selection pane="bottomRight" activeCell="K7" sqref="K7"/>
    </sheetView>
  </sheetViews>
  <sheetFormatPr baseColWidth="10" defaultRowHeight="15"/>
  <cols>
    <col min="1" max="1" width="17" style="80" customWidth="1"/>
    <col min="2" max="2" width="32.42578125" style="81" customWidth="1"/>
    <col min="3" max="3" width="16.140625" style="80" customWidth="1"/>
    <col min="4" max="4" width="8.85546875" style="80" hidden="1" customWidth="1"/>
    <col min="5" max="5" width="0" style="80" hidden="1" customWidth="1"/>
    <col min="6" max="6" width="13.7109375" style="83" customWidth="1"/>
    <col min="7" max="15" width="6.140625" style="80" customWidth="1"/>
    <col min="16" max="16384" width="11.42578125" style="80"/>
  </cols>
  <sheetData>
    <row r="4" spans="1:7">
      <c r="A4" s="76" t="str">
        <f>IF(ISBLANK(bdd!B3),"",bdd!B3)</f>
        <v>année scolaire</v>
      </c>
      <c r="B4" s="77" t="str">
        <f>IF(ISBLANK(bdd!C3),"",bdd!C3)</f>
        <v>date</v>
      </c>
      <c r="C4" s="76" t="str">
        <f>IF(ISBLANK(bdd!D3),"",bdd!D3)</f>
        <v>matiere</v>
      </c>
      <c r="D4" s="78" t="str">
        <f>IF(ISBLANK(bdd!E3),"",bdd!E3)</f>
        <v>note</v>
      </c>
      <c r="E4" s="78" t="str">
        <f>IF(ISBLANK(bdd!F3),"",bdd!F3)</f>
        <v>rapport</v>
      </c>
      <c r="F4" s="77" t="s">
        <v>80</v>
      </c>
      <c r="G4" s="84"/>
    </row>
    <row r="5" spans="1:7">
      <c r="A5" s="79" t="str">
        <f>IF(ISBLANK(bdd!B4),"",bdd!B4)</f>
        <v>2013/2014</v>
      </c>
      <c r="B5" s="81">
        <f>IF(ISBLANK(bdd!C4),"",bdd!C4)</f>
        <v>41527</v>
      </c>
      <c r="C5" s="79" t="str">
        <f>IF(ISBLANK(bdd!D4),"",bdd!D4)</f>
        <v>Français</v>
      </c>
      <c r="D5" s="79">
        <f>IF(ISBLANK(bdd!E4),"",bdd!E4)</f>
        <v>2</v>
      </c>
      <c r="E5" s="79">
        <f>IF(ISBLANK(bdd!F4),"",bdd!F4)</f>
        <v>10</v>
      </c>
      <c r="F5" s="82">
        <f>IF(ISBLANK(bdd!G4),"",bdd!G4)</f>
        <v>4</v>
      </c>
    </row>
    <row r="6" spans="1:7">
      <c r="A6" s="79" t="str">
        <f>IF(ISBLANK(bdd!B5),"",bdd!B5)</f>
        <v>2013/2014</v>
      </c>
      <c r="B6" s="81">
        <f>IF(ISBLANK(bdd!C5),"",bdd!C5)</f>
        <v>41544</v>
      </c>
      <c r="C6" s="79" t="str">
        <f>IF(ISBLANK(bdd!D5),"",bdd!D5)</f>
        <v>physique chimie</v>
      </c>
      <c r="D6" s="79">
        <f>IF(ISBLANK(bdd!E5),"",bdd!E5)</f>
        <v>8</v>
      </c>
      <c r="E6" s="79">
        <f>IF(ISBLANK(bdd!F5),"",bdd!F5)</f>
        <v>10</v>
      </c>
      <c r="F6" s="82">
        <f>IF(ISBLANK(bdd!G5),"",bdd!G5)</f>
        <v>16</v>
      </c>
    </row>
    <row r="7" spans="1:7">
      <c r="A7" s="79" t="str">
        <f>IF(ISBLANK(bdd!B6),"",bdd!B6)</f>
        <v>2013/2014</v>
      </c>
      <c r="B7" s="81">
        <f>IF(ISBLANK(bdd!C6),"",bdd!C6)</f>
        <v>41561</v>
      </c>
      <c r="C7" s="79" t="str">
        <f>IF(ISBLANK(bdd!D6),"",bdd!D6)</f>
        <v>Français</v>
      </c>
      <c r="D7" s="79">
        <f>IF(ISBLANK(bdd!E6),"",bdd!E6)</f>
        <v>16</v>
      </c>
      <c r="E7" s="79">
        <f>IF(ISBLANK(bdd!F6),"",bdd!F6)</f>
        <v>20</v>
      </c>
      <c r="F7" s="82">
        <f>IF(ISBLANK(bdd!G6),"",bdd!G6)</f>
        <v>16</v>
      </c>
    </row>
    <row r="8" spans="1:7">
      <c r="A8" s="79" t="str">
        <f>IF(ISBLANK(bdd!B7),"",bdd!B7)</f>
        <v>2013/2014</v>
      </c>
      <c r="B8" s="81">
        <f>IF(ISBLANK(bdd!C7),"",bdd!C7)</f>
        <v>41578</v>
      </c>
      <c r="C8" s="79" t="str">
        <f>IF(ISBLANK(bdd!D7),"",bdd!D7)</f>
        <v>Math</v>
      </c>
      <c r="D8" s="79">
        <f>IF(ISBLANK(bdd!E7),"",bdd!E7)</f>
        <v>3</v>
      </c>
      <c r="E8" s="79">
        <f>IF(ISBLANK(bdd!F7),"",bdd!F7)</f>
        <v>20</v>
      </c>
      <c r="F8" s="82">
        <f>IF(ISBLANK(bdd!G7),"",bdd!G7)</f>
        <v>3</v>
      </c>
    </row>
    <row r="9" spans="1:7">
      <c r="A9" s="79" t="str">
        <f>IF(ISBLANK(bdd!B8),"",bdd!B8)</f>
        <v>2013/2014</v>
      </c>
      <c r="B9" s="81">
        <f>IF(ISBLANK(bdd!C8),"",bdd!C8)</f>
        <v>41588</v>
      </c>
      <c r="C9" s="79" t="str">
        <f>IF(ISBLANK(bdd!D8),"",bdd!D8)</f>
        <v>physique chimie</v>
      </c>
      <c r="D9" s="79">
        <f>IF(ISBLANK(bdd!E8),"",bdd!E8)</f>
        <v>12</v>
      </c>
      <c r="E9" s="79">
        <f>IF(ISBLANK(bdd!F8),"",bdd!F8)</f>
        <v>20</v>
      </c>
      <c r="F9" s="82">
        <f>IF(ISBLANK(bdd!G8),"",bdd!G8)</f>
        <v>0</v>
      </c>
    </row>
    <row r="10" spans="1:7">
      <c r="A10" s="79" t="str">
        <f>IF(ISBLANK(bdd!B9),"",bdd!B9)</f>
        <v>2013/2014</v>
      </c>
      <c r="B10" s="81">
        <f>IF(ISBLANK(bdd!C9),"",bdd!C9)</f>
        <v>41598</v>
      </c>
      <c r="C10" s="79" t="str">
        <f>IF(ISBLANK(bdd!D9),"",bdd!D9)</f>
        <v>histoire geo</v>
      </c>
      <c r="D10" s="79">
        <f>IF(ISBLANK(bdd!E9),"",bdd!E9)</f>
        <v>11</v>
      </c>
      <c r="E10" s="79">
        <f>IF(ISBLANK(bdd!F9),"",bdd!F9)</f>
        <v>20</v>
      </c>
      <c r="F10" s="82">
        <f>IF(ISBLANK(bdd!G9),"",bdd!G9)</f>
        <v>11</v>
      </c>
    </row>
    <row r="11" spans="1:7">
      <c r="A11" s="79" t="str">
        <f>IF(ISBLANK(bdd!B10),"",bdd!B10)</f>
        <v>2013/2014</v>
      </c>
      <c r="B11" s="81">
        <f>IF(ISBLANK(bdd!C10),"",bdd!C10)</f>
        <v>41608</v>
      </c>
      <c r="C11" s="79" t="str">
        <f>IF(ISBLANK(bdd!D10),"",bdd!D10)</f>
        <v>anglais</v>
      </c>
      <c r="D11" s="79">
        <f>IF(ISBLANK(bdd!E10),"",bdd!E10)</f>
        <v>4</v>
      </c>
      <c r="E11" s="79">
        <f>IF(ISBLANK(bdd!F10),"",bdd!F10)</f>
        <v>10</v>
      </c>
      <c r="F11" s="82">
        <f>IF(ISBLANK(bdd!G10),"",bdd!G10)</f>
        <v>8</v>
      </c>
    </row>
    <row r="12" spans="1:7">
      <c r="A12" s="79" t="str">
        <f>IF(ISBLANK(bdd!B11),"",bdd!B11)</f>
        <v>2013/2014</v>
      </c>
      <c r="B12" s="81">
        <f>IF(ISBLANK(bdd!C11),"",bdd!C11)</f>
        <v>41618</v>
      </c>
      <c r="C12" s="79" t="str">
        <f>IF(ISBLANK(bdd!D11),"",bdd!D11)</f>
        <v>Math</v>
      </c>
      <c r="D12" s="79">
        <f>IF(ISBLANK(bdd!E11),"",bdd!E11)</f>
        <v>14</v>
      </c>
      <c r="E12" s="79">
        <f>IF(ISBLANK(bdd!F11),"",bdd!F11)</f>
        <v>20</v>
      </c>
      <c r="F12" s="82">
        <f>IF(ISBLANK(bdd!G11),"",bdd!G11)</f>
        <v>14</v>
      </c>
    </row>
    <row r="13" spans="1:7">
      <c r="A13" s="79" t="str">
        <f>IF(ISBLANK(bdd!B12),"",bdd!B12)</f>
        <v>2013/2014</v>
      </c>
      <c r="B13" s="81">
        <f>IF(ISBLANK(bdd!C12),"",bdd!C12)</f>
        <v>41628</v>
      </c>
      <c r="C13" s="79" t="str">
        <f>IF(ISBLANK(bdd!D12),"",bdd!D12)</f>
        <v>Espagnol</v>
      </c>
      <c r="D13" s="79">
        <f>IF(ISBLANK(bdd!E12),"",bdd!E12)</f>
        <v>16</v>
      </c>
      <c r="E13" s="79">
        <f>IF(ISBLANK(bdd!F12),"",bdd!F12)</f>
        <v>20</v>
      </c>
      <c r="F13" s="82">
        <f>IF(ISBLANK(bdd!G12),"",bdd!G12)</f>
        <v>16</v>
      </c>
    </row>
    <row r="14" spans="1:7">
      <c r="A14" s="79" t="str">
        <f>IF(ISBLANK(bdd!B13),"",bdd!B13)</f>
        <v>2013/2014</v>
      </c>
      <c r="B14" s="81">
        <f>IF(ISBLANK(bdd!C13),"",bdd!C13)</f>
        <v>41638</v>
      </c>
      <c r="C14" s="79" t="str">
        <f>IF(ISBLANK(bdd!D13),"",bdd!D13)</f>
        <v>svt</v>
      </c>
      <c r="D14" s="79">
        <f>IF(ISBLANK(bdd!E13),"",bdd!E13)</f>
        <v>7</v>
      </c>
      <c r="E14" s="79">
        <f>IF(ISBLANK(bdd!F13),"",bdd!F13)</f>
        <v>20</v>
      </c>
      <c r="F14" s="82">
        <f>IF(ISBLANK(bdd!G13),"",bdd!G13)</f>
        <v>7</v>
      </c>
    </row>
    <row r="15" spans="1:7">
      <c r="A15" s="79" t="str">
        <f>IF(ISBLANK(bdd!B14),"",bdd!B14)</f>
        <v>2013/2014</v>
      </c>
      <c r="B15" s="81">
        <f>IF(ISBLANK(bdd!C14),"",bdd!C14)</f>
        <v>41648</v>
      </c>
      <c r="C15" s="79" t="str">
        <f>IF(ISBLANK(bdd!D14),"",bdd!D14)</f>
        <v>sport</v>
      </c>
      <c r="D15" s="79">
        <f>IF(ISBLANK(bdd!E14),"",bdd!E14)</f>
        <v>13</v>
      </c>
      <c r="E15" s="79">
        <f>IF(ISBLANK(bdd!F14),"",bdd!F14)</f>
        <v>20</v>
      </c>
      <c r="F15" s="82">
        <f>IF(ISBLANK(bdd!G14),"",bdd!G14)</f>
        <v>13</v>
      </c>
    </row>
    <row r="16" spans="1:7">
      <c r="A16" s="79" t="str">
        <f>IF(ISBLANK(bdd!B15),"",bdd!B15)</f>
        <v>2013/2014</v>
      </c>
      <c r="B16" s="81">
        <f>IF(ISBLANK(bdd!C15),"",bdd!C15)</f>
        <v>41658</v>
      </c>
      <c r="C16" s="79" t="str">
        <f>IF(ISBLANK(bdd!D15),"",bdd!D15)</f>
        <v>svt</v>
      </c>
      <c r="D16" s="79">
        <f>IF(ISBLANK(bdd!E15),"",bdd!E15)</f>
        <v>12</v>
      </c>
      <c r="E16" s="79">
        <f>IF(ISBLANK(bdd!F15),"",bdd!F15)</f>
        <v>20</v>
      </c>
      <c r="F16" s="82">
        <f>IF(ISBLANK(bdd!G15),"",bdd!G15)</f>
        <v>12</v>
      </c>
    </row>
    <row r="17" spans="1:6">
      <c r="A17" s="79" t="str">
        <f>IF(ISBLANK(bdd!B16),"",bdd!B16)</f>
        <v>2013/2014</v>
      </c>
      <c r="B17" s="81">
        <f>IF(ISBLANK(bdd!C16),"",bdd!C16)</f>
        <v>41668</v>
      </c>
      <c r="C17" s="79" t="str">
        <f>IF(ISBLANK(bdd!D16),"",bdd!D16)</f>
        <v>anglais</v>
      </c>
      <c r="D17" s="79">
        <f>IF(ISBLANK(bdd!E16),"",bdd!E16)</f>
        <v>7</v>
      </c>
      <c r="E17" s="79">
        <f>IF(ISBLANK(bdd!F16),"",bdd!F16)</f>
        <v>20</v>
      </c>
      <c r="F17" s="82">
        <f>IF(ISBLANK(bdd!G16),"",bdd!G16)</f>
        <v>7</v>
      </c>
    </row>
    <row r="18" spans="1:6">
      <c r="A18" s="79" t="str">
        <f>IF(ISBLANK(bdd!B17),"",bdd!B17)</f>
        <v>2013/2014</v>
      </c>
      <c r="B18" s="81">
        <f>IF(ISBLANK(bdd!C17),"",bdd!C17)</f>
        <v>41678</v>
      </c>
      <c r="C18" s="79" t="str">
        <f>IF(ISBLANK(bdd!D17),"",bdd!D17)</f>
        <v>EXCEL</v>
      </c>
      <c r="D18" s="79">
        <f>IF(ISBLANK(bdd!E17),"",bdd!E17)</f>
        <v>14</v>
      </c>
      <c r="E18" s="79">
        <f>IF(ISBLANK(bdd!F17),"",bdd!F17)</f>
        <v>20</v>
      </c>
      <c r="F18" s="82">
        <f>IF(ISBLANK(bdd!G17),"",bdd!G17)</f>
        <v>14</v>
      </c>
    </row>
    <row r="19" spans="1:6">
      <c r="A19" s="79" t="str">
        <f>IF(ISBLANK(bdd!B18),"",bdd!B18)</f>
        <v>2013/2014</v>
      </c>
      <c r="B19" s="81">
        <f>IF(ISBLANK(bdd!C18),"",bdd!C18)</f>
        <v>41688</v>
      </c>
      <c r="C19" s="79" t="str">
        <f>IF(ISBLANK(bdd!D18),"",bdd!D18)</f>
        <v>Français</v>
      </c>
      <c r="D19" s="79">
        <f>IF(ISBLANK(bdd!E18),"",bdd!E18)</f>
        <v>13</v>
      </c>
      <c r="E19" s="79">
        <f>IF(ISBLANK(bdd!F18),"",bdd!F18)</f>
        <v>20</v>
      </c>
      <c r="F19" s="82">
        <f>IF(ISBLANK(bdd!G18),"",bdd!G18)</f>
        <v>13</v>
      </c>
    </row>
    <row r="20" spans="1:6">
      <c r="A20" s="79" t="str">
        <f>IF(ISBLANK(bdd!B19),"",bdd!B19)</f>
        <v>2013/2014</v>
      </c>
      <c r="B20" s="81">
        <f>IF(ISBLANK(bdd!C19),"",bdd!C19)</f>
        <v>41698</v>
      </c>
      <c r="C20" s="79" t="str">
        <f>IF(ISBLANK(bdd!D19),"",bdd!D19)</f>
        <v>Français</v>
      </c>
      <c r="D20" s="79">
        <f>IF(ISBLANK(bdd!E19),"",bdd!E19)</f>
        <v>8</v>
      </c>
      <c r="E20" s="79">
        <f>IF(ISBLANK(bdd!F19),"",bdd!F19)</f>
        <v>20</v>
      </c>
      <c r="F20" s="82">
        <f>IF(ISBLANK(bdd!G19),"",bdd!G19)</f>
        <v>8</v>
      </c>
    </row>
    <row r="21" spans="1:6">
      <c r="A21" s="79" t="str">
        <f>IF(ISBLANK(bdd!B20),"",bdd!B20)</f>
        <v>2013/2014</v>
      </c>
      <c r="B21" s="81">
        <f>IF(ISBLANK(bdd!C20),"",bdd!C20)</f>
        <v>41708</v>
      </c>
      <c r="C21" s="79" t="str">
        <f>IF(ISBLANK(bdd!D20),"",bdd!D20)</f>
        <v>Français</v>
      </c>
      <c r="D21" s="79">
        <f>IF(ISBLANK(bdd!E20),"",bdd!E20)</f>
        <v>15</v>
      </c>
      <c r="E21" s="79">
        <f>IF(ISBLANK(bdd!F20),"",bdd!F20)</f>
        <v>20</v>
      </c>
      <c r="F21" s="82">
        <f>IF(ISBLANK(bdd!G20),"",bdd!G20)</f>
        <v>15</v>
      </c>
    </row>
    <row r="22" spans="1:6">
      <c r="A22" s="79" t="str">
        <f>IF(ISBLANK(bdd!B21),"",bdd!B21)</f>
        <v>2013/2014</v>
      </c>
      <c r="B22" s="81">
        <f>IF(ISBLANK(bdd!C21),"",bdd!C21)</f>
        <v>41718</v>
      </c>
      <c r="C22" s="79" t="str">
        <f>IF(ISBLANK(bdd!D21),"",bdd!D21)</f>
        <v>EXCEL</v>
      </c>
      <c r="D22" s="79">
        <f>IF(ISBLANK(bdd!E21),"",bdd!E21)</f>
        <v>20</v>
      </c>
      <c r="E22" s="79">
        <f>IF(ISBLANK(bdd!F21),"",bdd!F21)</f>
        <v>20</v>
      </c>
      <c r="F22" s="82">
        <f>IF(ISBLANK(bdd!G21),"",bdd!G21)</f>
        <v>20</v>
      </c>
    </row>
    <row r="23" spans="1:6">
      <c r="A23" s="79" t="str">
        <f>IF(ISBLANK(bdd!B22),"",bdd!B22)</f>
        <v>2013/2014</v>
      </c>
      <c r="B23" s="81">
        <f>IF(ISBLANK(bdd!C22),"",bdd!C22)</f>
        <v>41728</v>
      </c>
      <c r="C23" s="79" t="str">
        <f>IF(ISBLANK(bdd!D22),"",bdd!D22)</f>
        <v>Musique</v>
      </c>
      <c r="D23" s="79">
        <f>IF(ISBLANK(bdd!E22),"",bdd!E22)</f>
        <v>7</v>
      </c>
      <c r="E23" s="79">
        <f>IF(ISBLANK(bdd!F22),"",bdd!F22)</f>
        <v>10</v>
      </c>
      <c r="F23" s="82">
        <f>IF(ISBLANK(bdd!G22),"",bdd!G22)</f>
        <v>14</v>
      </c>
    </row>
    <row r="24" spans="1:6">
      <c r="A24" s="79" t="str">
        <f>IF(ISBLANK(bdd!B23),"",bdd!B23)</f>
        <v>2013/2014</v>
      </c>
      <c r="B24" s="81">
        <f>IF(ISBLANK(bdd!C23),"",bdd!C23)</f>
        <v>41738</v>
      </c>
      <c r="C24" s="79" t="str">
        <f>IF(ISBLANK(bdd!D23),"",bdd!D23)</f>
        <v>Espagnol</v>
      </c>
      <c r="D24" s="79">
        <f>IF(ISBLANK(bdd!E23),"",bdd!E23)</f>
        <v>16</v>
      </c>
      <c r="E24" s="79">
        <f>IF(ISBLANK(bdd!F23),"",bdd!F23)</f>
        <v>20</v>
      </c>
      <c r="F24" s="82">
        <f>IF(ISBLANK(bdd!G23),"",bdd!G23)</f>
        <v>16</v>
      </c>
    </row>
    <row r="25" spans="1:6">
      <c r="A25" s="79" t="str">
        <f>IF(ISBLANK(bdd!B24),"",bdd!B24)</f>
        <v>2013/2014</v>
      </c>
      <c r="B25" s="81">
        <f>IF(ISBLANK(bdd!C24),"",bdd!C24)</f>
        <v>41748</v>
      </c>
      <c r="C25" s="79" t="str">
        <f>IF(ISBLANK(bdd!D24),"",bdd!D24)</f>
        <v>sport</v>
      </c>
      <c r="D25" s="79">
        <f>IF(ISBLANK(bdd!E24),"",bdd!E24)</f>
        <v>21</v>
      </c>
      <c r="E25" s="79">
        <f>IF(ISBLANK(bdd!F24),"",bdd!F24)</f>
        <v>20</v>
      </c>
      <c r="F25" s="82">
        <f>IF(ISBLANK(bdd!G24),"",bdd!G24)</f>
        <v>21</v>
      </c>
    </row>
    <row r="26" spans="1:6">
      <c r="A26" s="79" t="str">
        <f>IF(ISBLANK(bdd!B25),"",bdd!B25)</f>
        <v>2013/2014</v>
      </c>
      <c r="B26" s="81">
        <f>IF(ISBLANK(bdd!C25),"",bdd!C25)</f>
        <v>41758</v>
      </c>
      <c r="C26" s="79" t="str">
        <f>IF(ISBLANK(bdd!D25),"",bdd!D25)</f>
        <v>Espagnol</v>
      </c>
      <c r="D26" s="79">
        <f>IF(ISBLANK(bdd!E25),"",bdd!E25)</f>
        <v>8</v>
      </c>
      <c r="E26" s="79">
        <f>IF(ISBLANK(bdd!F25),"",bdd!F25)</f>
        <v>20</v>
      </c>
      <c r="F26" s="82">
        <f>IF(ISBLANK(bdd!G25),"",bdd!G25)</f>
        <v>8</v>
      </c>
    </row>
    <row r="27" spans="1:6">
      <c r="A27" s="79" t="str">
        <f>IF(ISBLANK(bdd!B26),"",bdd!B26)</f>
        <v>2013/2014</v>
      </c>
      <c r="B27" s="81">
        <f>IF(ISBLANK(bdd!C26),"",bdd!C26)</f>
        <v>41768</v>
      </c>
      <c r="C27" s="79" t="str">
        <f>IF(ISBLANK(bdd!D26),"",bdd!D26)</f>
        <v>physique chimie</v>
      </c>
      <c r="D27" s="79">
        <f>IF(ISBLANK(bdd!E26),"",bdd!E26)</f>
        <v>17</v>
      </c>
      <c r="E27" s="79">
        <f>IF(ISBLANK(bdd!F26),"",bdd!F26)</f>
        <v>20</v>
      </c>
      <c r="F27" s="82">
        <f>IF(ISBLANK(bdd!G26),"",bdd!G26)</f>
        <v>17</v>
      </c>
    </row>
    <row r="28" spans="1:6">
      <c r="A28" s="79" t="str">
        <f>IF(ISBLANK(bdd!B27),"",bdd!B27)</f>
        <v>2013/2014</v>
      </c>
      <c r="B28" s="81">
        <f>IF(ISBLANK(bdd!C27),"",bdd!C27)</f>
        <v>41778</v>
      </c>
      <c r="C28" s="79" t="str">
        <f>IF(ISBLANK(bdd!D27),"",bdd!D27)</f>
        <v>Français</v>
      </c>
      <c r="D28" s="79">
        <f>IF(ISBLANK(bdd!E27),"",bdd!E27)</f>
        <v>13</v>
      </c>
      <c r="E28" s="79">
        <f>IF(ISBLANK(bdd!F27),"",bdd!F27)</f>
        <v>20</v>
      </c>
      <c r="F28" s="82">
        <f>IF(ISBLANK(bdd!G27),"",bdd!G27)</f>
        <v>13</v>
      </c>
    </row>
    <row r="29" spans="1:6">
      <c r="A29" s="79" t="str">
        <f>IF(ISBLANK(bdd!B28),"",bdd!B28)</f>
        <v>2013/2014</v>
      </c>
      <c r="B29" s="81">
        <f>IF(ISBLANK(bdd!C28),"",bdd!C28)</f>
        <v>41788</v>
      </c>
      <c r="C29" s="79" t="str">
        <f>IF(ISBLANK(bdd!D28),"",bdd!D28)</f>
        <v>Math</v>
      </c>
      <c r="D29" s="79">
        <f>IF(ISBLANK(bdd!E28),"",bdd!E28)</f>
        <v>9</v>
      </c>
      <c r="E29" s="79">
        <f>IF(ISBLANK(bdd!F28),"",bdd!F28)</f>
        <v>20</v>
      </c>
      <c r="F29" s="82">
        <f>IF(ISBLANK(bdd!G28),"",bdd!G28)</f>
        <v>9</v>
      </c>
    </row>
    <row r="30" spans="1:6">
      <c r="A30" s="79" t="str">
        <f>IF(ISBLANK(bdd!B29),"",bdd!B29)</f>
        <v>2013/2015</v>
      </c>
      <c r="B30" s="81">
        <f>IF(ISBLANK(bdd!C29),"",bdd!C29)</f>
        <v>41890</v>
      </c>
      <c r="C30" s="79" t="str">
        <f>IF(ISBLANK(bdd!D29),"",bdd!D29)</f>
        <v>Français</v>
      </c>
      <c r="D30" s="79">
        <f>IF(ISBLANK(bdd!E29),"",bdd!E29)</f>
        <v>2</v>
      </c>
      <c r="E30" s="79">
        <f>IF(ISBLANK(bdd!F29),"",bdd!F29)</f>
        <v>20</v>
      </c>
      <c r="F30" s="82">
        <f>IF(ISBLANK(bdd!G29),"",bdd!G29)</f>
        <v>2</v>
      </c>
    </row>
    <row r="31" spans="1:6">
      <c r="A31" s="79" t="str">
        <f>IF(ISBLANK(bdd!B30),"",bdd!B30)</f>
        <v>2014/2015</v>
      </c>
      <c r="B31" s="81">
        <f>IF(ISBLANK(bdd!C30),"",bdd!C30)</f>
        <v>41900</v>
      </c>
      <c r="C31" s="79" t="str">
        <f>IF(ISBLANK(bdd!D30),"",bdd!D30)</f>
        <v>physique chimie</v>
      </c>
      <c r="D31" s="79">
        <f>IF(ISBLANK(bdd!E30),"",bdd!E30)</f>
        <v>8</v>
      </c>
      <c r="E31" s="79">
        <f>IF(ISBLANK(bdd!F30),"",bdd!F30)</f>
        <v>20</v>
      </c>
      <c r="F31" s="82">
        <f>IF(ISBLANK(bdd!G30),"",bdd!G30)</f>
        <v>8</v>
      </c>
    </row>
    <row r="32" spans="1:6">
      <c r="A32" s="79" t="str">
        <f>IF(ISBLANK(bdd!B31),"",bdd!B31)</f>
        <v>2014/2015</v>
      </c>
      <c r="B32" s="81">
        <f>IF(ISBLANK(bdd!C31),"",bdd!C31)</f>
        <v>41910</v>
      </c>
      <c r="C32" s="79" t="str">
        <f>IF(ISBLANK(bdd!D31),"",bdd!D31)</f>
        <v>Musique</v>
      </c>
      <c r="D32" s="79">
        <f>IF(ISBLANK(bdd!E31),"",bdd!E31)</f>
        <v>16</v>
      </c>
      <c r="E32" s="79">
        <f>IF(ISBLANK(bdd!F31),"",bdd!F31)</f>
        <v>20</v>
      </c>
      <c r="F32" s="82">
        <f>IF(ISBLANK(bdd!G31),"",bdd!G31)</f>
        <v>16</v>
      </c>
    </row>
    <row r="33" spans="1:6">
      <c r="A33" s="79" t="str">
        <f>IF(ISBLANK(bdd!B32),"",bdd!B32)</f>
        <v>2014/2015</v>
      </c>
      <c r="B33" s="81">
        <f>IF(ISBLANK(bdd!C32),"",bdd!C32)</f>
        <v>41920</v>
      </c>
      <c r="C33" s="79" t="str">
        <f>IF(ISBLANK(bdd!D32),"",bdd!D32)</f>
        <v>Math</v>
      </c>
      <c r="D33" s="79">
        <f>IF(ISBLANK(bdd!E32),"",bdd!E32)</f>
        <v>13</v>
      </c>
      <c r="E33" s="79">
        <f>IF(ISBLANK(bdd!F32),"",bdd!F32)</f>
        <v>20</v>
      </c>
      <c r="F33" s="82">
        <f>IF(ISBLANK(bdd!G32),"",bdd!G32)</f>
        <v>13</v>
      </c>
    </row>
    <row r="34" spans="1:6">
      <c r="A34" s="79" t="str">
        <f>IF(ISBLANK(bdd!B33),"",bdd!B33)</f>
        <v>2014/2015</v>
      </c>
      <c r="B34" s="81">
        <f>IF(ISBLANK(bdd!C33),"",bdd!C33)</f>
        <v>41930</v>
      </c>
      <c r="C34" s="79" t="str">
        <f>IF(ISBLANK(bdd!D33),"",bdd!D33)</f>
        <v>physique chimie</v>
      </c>
      <c r="D34" s="79">
        <f>IF(ISBLANK(bdd!E33),"",bdd!E33)</f>
        <v>12</v>
      </c>
      <c r="E34" s="79">
        <f>IF(ISBLANK(bdd!F33),"",bdd!F33)</f>
        <v>20</v>
      </c>
      <c r="F34" s="82">
        <f>IF(ISBLANK(bdd!G33),"",bdd!G33)</f>
        <v>12</v>
      </c>
    </row>
    <row r="35" spans="1:6">
      <c r="A35" s="79" t="str">
        <f>IF(ISBLANK(bdd!B34),"",bdd!B34)</f>
        <v>2014/2015</v>
      </c>
      <c r="B35" s="81">
        <f>IF(ISBLANK(bdd!C34),"",bdd!C34)</f>
        <v>41940</v>
      </c>
      <c r="C35" s="79" t="str">
        <f>IF(ISBLANK(bdd!D34),"",bdd!D34)</f>
        <v>histoire geo</v>
      </c>
      <c r="D35" s="79">
        <f>IF(ISBLANK(bdd!E34),"",bdd!E34)</f>
        <v>19</v>
      </c>
      <c r="E35" s="79">
        <f>IF(ISBLANK(bdd!F34),"",bdd!F34)</f>
        <v>20</v>
      </c>
      <c r="F35" s="82">
        <f>IF(ISBLANK(bdd!G34),"",bdd!G34)</f>
        <v>19</v>
      </c>
    </row>
    <row r="36" spans="1:6">
      <c r="A36" s="79" t="str">
        <f>IF(ISBLANK(bdd!B35),"",bdd!B35)</f>
        <v>2014/2015</v>
      </c>
      <c r="B36" s="81">
        <f>IF(ISBLANK(bdd!C35),"",bdd!C35)</f>
        <v>41950</v>
      </c>
      <c r="C36" s="79" t="str">
        <f>IF(ISBLANK(bdd!D35),"",bdd!D35)</f>
        <v>anglais</v>
      </c>
      <c r="D36" s="79">
        <f>IF(ISBLANK(bdd!E35),"",bdd!E35)</f>
        <v>6</v>
      </c>
      <c r="E36" s="79">
        <f>IF(ISBLANK(bdd!F35),"",bdd!F35)</f>
        <v>20</v>
      </c>
      <c r="F36" s="82">
        <f>IF(ISBLANK(bdd!G35),"",bdd!G35)</f>
        <v>6</v>
      </c>
    </row>
    <row r="37" spans="1:6">
      <c r="A37" s="79" t="str">
        <f>IF(ISBLANK(bdd!B36),"",bdd!B36)</f>
        <v>2014/2015</v>
      </c>
      <c r="B37" s="81">
        <f>IF(ISBLANK(bdd!C36),"",bdd!C36)</f>
        <v>41960</v>
      </c>
      <c r="C37" s="79" t="str">
        <f>IF(ISBLANK(bdd!D36),"",bdd!D36)</f>
        <v>Math</v>
      </c>
      <c r="D37" s="79">
        <f>IF(ISBLANK(bdd!E36),"",bdd!E36)</f>
        <v>14</v>
      </c>
      <c r="E37" s="79">
        <f>IF(ISBLANK(bdd!F36),"",bdd!F36)</f>
        <v>20</v>
      </c>
      <c r="F37" s="82">
        <f>IF(ISBLANK(bdd!G36),"",bdd!G36)</f>
        <v>14</v>
      </c>
    </row>
    <row r="38" spans="1:6">
      <c r="A38" s="79" t="str">
        <f>IF(ISBLANK(bdd!B37),"",bdd!B37)</f>
        <v>2014/2015</v>
      </c>
      <c r="B38" s="81">
        <f>IF(ISBLANK(bdd!C37),"",bdd!C37)</f>
        <v>41970</v>
      </c>
      <c r="C38" s="79" t="str">
        <f>IF(ISBLANK(bdd!D37),"",bdd!D37)</f>
        <v>Espagnol</v>
      </c>
      <c r="D38" s="79">
        <f>IF(ISBLANK(bdd!E37),"",bdd!E37)</f>
        <v>19</v>
      </c>
      <c r="E38" s="79">
        <f>IF(ISBLANK(bdd!F37),"",bdd!F37)</f>
        <v>20</v>
      </c>
      <c r="F38" s="82">
        <f>IF(ISBLANK(bdd!G37),"",bdd!G37)</f>
        <v>19</v>
      </c>
    </row>
    <row r="39" spans="1:6">
      <c r="A39" s="79" t="str">
        <f>IF(ISBLANK(bdd!B38),"",bdd!B38)</f>
        <v>2014/2015</v>
      </c>
      <c r="B39" s="81">
        <f>IF(ISBLANK(bdd!C38),"",bdd!C38)</f>
        <v>41980</v>
      </c>
      <c r="C39" s="79" t="str">
        <f>IF(ISBLANK(bdd!D38),"",bdd!D38)</f>
        <v>EXCEL</v>
      </c>
      <c r="D39" s="79">
        <f>IF(ISBLANK(bdd!E38),"",bdd!E38)</f>
        <v>4</v>
      </c>
      <c r="E39" s="79">
        <f>IF(ISBLANK(bdd!F38),"",bdd!F38)</f>
        <v>20</v>
      </c>
      <c r="F39" s="82">
        <f>IF(ISBLANK(bdd!G38),"",bdd!G38)</f>
        <v>4</v>
      </c>
    </row>
    <row r="40" spans="1:6">
      <c r="A40" s="79" t="str">
        <f>IF(ISBLANK(bdd!B39),"",bdd!B39)</f>
        <v>2014/2015</v>
      </c>
      <c r="B40" s="81">
        <f>IF(ISBLANK(bdd!C39),"",bdd!C39)</f>
        <v>41990</v>
      </c>
      <c r="C40" s="79" t="str">
        <f>IF(ISBLANK(bdd!D39),"",bdd!D39)</f>
        <v>sport</v>
      </c>
      <c r="D40" s="79">
        <f>IF(ISBLANK(bdd!E39),"",bdd!E39)</f>
        <v>7</v>
      </c>
      <c r="E40" s="79">
        <f>IF(ISBLANK(bdd!F39),"",bdd!F39)</f>
        <v>20</v>
      </c>
      <c r="F40" s="82">
        <f>IF(ISBLANK(bdd!G39),"",bdd!G39)</f>
        <v>7</v>
      </c>
    </row>
    <row r="41" spans="1:6">
      <c r="A41" s="79" t="str">
        <f>IF(ISBLANK(bdd!B40),"",bdd!B40)</f>
        <v>2014/2015</v>
      </c>
      <c r="B41" s="81">
        <f>IF(ISBLANK(bdd!C40),"",bdd!C40)</f>
        <v>42000</v>
      </c>
      <c r="C41" s="79" t="str">
        <f>IF(ISBLANK(bdd!D40),"",bdd!D40)</f>
        <v>EXCEL</v>
      </c>
      <c r="D41" s="79">
        <f>IF(ISBLANK(bdd!E40),"",bdd!E40)</f>
        <v>19</v>
      </c>
      <c r="E41" s="79">
        <f>IF(ISBLANK(bdd!F40),"",bdd!F40)</f>
        <v>20</v>
      </c>
      <c r="F41" s="82">
        <f>IF(ISBLANK(bdd!G40),"",bdd!G40)</f>
        <v>19</v>
      </c>
    </row>
    <row r="42" spans="1:6">
      <c r="A42" s="79" t="str">
        <f>IF(ISBLANK(bdd!B41),"",bdd!B41)</f>
        <v>2014/2015</v>
      </c>
      <c r="B42" s="81">
        <f>IF(ISBLANK(bdd!C41),"",bdd!C41)</f>
        <v>42010</v>
      </c>
      <c r="C42" s="79" t="str">
        <f>IF(ISBLANK(bdd!D41),"",bdd!D41)</f>
        <v>anglais</v>
      </c>
      <c r="D42" s="79">
        <f>IF(ISBLANK(bdd!E41),"",bdd!E41)</f>
        <v>7</v>
      </c>
      <c r="E42" s="79">
        <f>IF(ISBLANK(bdd!F41),"",bdd!F41)</f>
        <v>20</v>
      </c>
      <c r="F42" s="82">
        <f>IF(ISBLANK(bdd!G41),"",bdd!G41)</f>
        <v>7</v>
      </c>
    </row>
    <row r="43" spans="1:6">
      <c r="A43" s="79" t="str">
        <f>IF(ISBLANK(bdd!B42),"",bdd!B42)</f>
        <v>2014/2015</v>
      </c>
      <c r="B43" s="81">
        <f>IF(ISBLANK(bdd!C42),"",bdd!C42)</f>
        <v>42020</v>
      </c>
      <c r="C43" s="79" t="str">
        <f>IF(ISBLANK(bdd!D42),"",bdd!D42)</f>
        <v>svt</v>
      </c>
      <c r="D43" s="79">
        <f>IF(ISBLANK(bdd!E42),"",bdd!E42)</f>
        <v>13</v>
      </c>
      <c r="E43" s="79">
        <f>IF(ISBLANK(bdd!F42),"",bdd!F42)</f>
        <v>20</v>
      </c>
      <c r="F43" s="82">
        <f>IF(ISBLANK(bdd!G42),"",bdd!G42)</f>
        <v>13</v>
      </c>
    </row>
    <row r="44" spans="1:6">
      <c r="A44" s="79" t="str">
        <f>IF(ISBLANK(bdd!B43),"",bdd!B43)</f>
        <v>2014/2015</v>
      </c>
      <c r="B44" s="81">
        <f>IF(ISBLANK(bdd!C43),"",bdd!C43)</f>
        <v>42030</v>
      </c>
      <c r="C44" s="79" t="str">
        <f>IF(ISBLANK(bdd!D43),"",bdd!D43)</f>
        <v>Français</v>
      </c>
      <c r="D44" s="79">
        <f>IF(ISBLANK(bdd!E43),"",bdd!E43)</f>
        <v>19</v>
      </c>
      <c r="E44" s="79">
        <f>IF(ISBLANK(bdd!F43),"",bdd!F43)</f>
        <v>20</v>
      </c>
      <c r="F44" s="82">
        <f>IF(ISBLANK(bdd!G43),"",bdd!G43)</f>
        <v>19</v>
      </c>
    </row>
    <row r="45" spans="1:6">
      <c r="A45" s="79" t="str">
        <f>IF(ISBLANK(bdd!B44),"",bdd!B44)</f>
        <v>2014/2015</v>
      </c>
      <c r="B45" s="81">
        <f>IF(ISBLANK(bdd!C44),"",bdd!C44)</f>
        <v>42040</v>
      </c>
      <c r="C45" s="79" t="str">
        <f>IF(ISBLANK(bdd!D44),"",bdd!D44)</f>
        <v>Français</v>
      </c>
      <c r="D45" s="79">
        <f>IF(ISBLANK(bdd!E44),"",bdd!E44)</f>
        <v>8</v>
      </c>
      <c r="E45" s="79">
        <f>IF(ISBLANK(bdd!F44),"",bdd!F44)</f>
        <v>20</v>
      </c>
      <c r="F45" s="82">
        <f>IF(ISBLANK(bdd!G44),"",bdd!G44)</f>
        <v>8</v>
      </c>
    </row>
    <row r="46" spans="1:6">
      <c r="A46" s="79" t="str">
        <f>IF(ISBLANK(bdd!B45),"",bdd!B45)</f>
        <v>2014/2015</v>
      </c>
      <c r="B46" s="81">
        <f>IF(ISBLANK(bdd!C45),"",bdd!C45)</f>
        <v>42050</v>
      </c>
      <c r="C46" s="79" t="str">
        <f>IF(ISBLANK(bdd!D45),"",bdd!D45)</f>
        <v>Français</v>
      </c>
      <c r="D46" s="79">
        <f>IF(ISBLANK(bdd!E45),"",bdd!E45)</f>
        <v>14</v>
      </c>
      <c r="E46" s="79">
        <f>IF(ISBLANK(bdd!F45),"",bdd!F45)</f>
        <v>20</v>
      </c>
      <c r="F46" s="82">
        <f>IF(ISBLANK(bdd!G45),"",bdd!G45)</f>
        <v>14</v>
      </c>
    </row>
    <row r="47" spans="1:6">
      <c r="A47" s="79" t="str">
        <f>IF(ISBLANK(bdd!B46),"",bdd!B46)</f>
        <v>2014/2015</v>
      </c>
      <c r="B47" s="81">
        <f>IF(ISBLANK(bdd!C46),"",bdd!C46)</f>
        <v>42060</v>
      </c>
      <c r="C47" s="79" t="str">
        <f>IF(ISBLANK(bdd!D46),"",bdd!D46)</f>
        <v>svt</v>
      </c>
      <c r="D47" s="79">
        <f>IF(ISBLANK(bdd!E46),"",bdd!E46)</f>
        <v>20</v>
      </c>
      <c r="E47" s="79">
        <f>IF(ISBLANK(bdd!F46),"",bdd!F46)</f>
        <v>20</v>
      </c>
      <c r="F47" s="82">
        <f>IF(ISBLANK(bdd!G46),"",bdd!G46)</f>
        <v>20</v>
      </c>
    </row>
    <row r="48" spans="1:6">
      <c r="A48" s="79" t="str">
        <f>IF(ISBLANK(bdd!B47),"",bdd!B47)</f>
        <v>2014/2015</v>
      </c>
      <c r="B48" s="81">
        <f>IF(ISBLANK(bdd!C47),"",bdd!C47)</f>
        <v>42070</v>
      </c>
      <c r="C48" s="79" t="str">
        <f>IF(ISBLANK(bdd!D47),"",bdd!D47)</f>
        <v>Musique</v>
      </c>
      <c r="D48" s="79">
        <f>IF(ISBLANK(bdd!E47),"",bdd!E47)</f>
        <v>9</v>
      </c>
      <c r="E48" s="79">
        <f>IF(ISBLANK(bdd!F47),"",bdd!F47)</f>
        <v>20</v>
      </c>
      <c r="F48" s="82">
        <f>IF(ISBLANK(bdd!G47),"",bdd!G47)</f>
        <v>9</v>
      </c>
    </row>
    <row r="49" spans="1:6">
      <c r="A49" s="79" t="str">
        <f>IF(ISBLANK(bdd!B48),"",bdd!B48)</f>
        <v>2014/2015</v>
      </c>
      <c r="B49" s="81">
        <f>IF(ISBLANK(bdd!C48),"",bdd!C48)</f>
        <v>42080</v>
      </c>
      <c r="C49" s="79" t="str">
        <f>IF(ISBLANK(bdd!D48),"",bdd!D48)</f>
        <v>Espagnol</v>
      </c>
      <c r="D49" s="79">
        <f>IF(ISBLANK(bdd!E48),"",bdd!E48)</f>
        <v>15</v>
      </c>
      <c r="E49" s="79">
        <f>IF(ISBLANK(bdd!F48),"",bdd!F48)</f>
        <v>20</v>
      </c>
      <c r="F49" s="82">
        <f>IF(ISBLANK(bdd!G48),"",bdd!G48)</f>
        <v>15</v>
      </c>
    </row>
    <row r="50" spans="1:6">
      <c r="A50" s="79" t="str">
        <f>IF(ISBLANK(bdd!B49),"",bdd!B49)</f>
        <v>2014/2015</v>
      </c>
      <c r="B50" s="81">
        <f>IF(ISBLANK(bdd!C49),"",bdd!C49)</f>
        <v>42090</v>
      </c>
      <c r="C50" s="79" t="str">
        <f>IF(ISBLANK(bdd!D49),"",bdd!D49)</f>
        <v>sport</v>
      </c>
      <c r="D50" s="79">
        <f>IF(ISBLANK(bdd!E49),"",bdd!E49)</f>
        <v>16</v>
      </c>
      <c r="E50" s="79">
        <f>IF(ISBLANK(bdd!F49),"",bdd!F49)</f>
        <v>20</v>
      </c>
      <c r="F50" s="82">
        <f>IF(ISBLANK(bdd!G49),"",bdd!G49)</f>
        <v>16</v>
      </c>
    </row>
    <row r="51" spans="1:6">
      <c r="A51" s="79" t="str">
        <f>IF(ISBLANK(bdd!B50),"",bdd!B50)</f>
        <v>2014/2015</v>
      </c>
      <c r="B51" s="81">
        <f>IF(ISBLANK(bdd!C50),"",bdd!C50)</f>
        <v>42100</v>
      </c>
      <c r="C51" s="79" t="str">
        <f>IF(ISBLANK(bdd!D50),"",bdd!D50)</f>
        <v>Espagnol</v>
      </c>
      <c r="D51" s="79">
        <f>IF(ISBLANK(bdd!E50),"",bdd!E50)</f>
        <v>6</v>
      </c>
      <c r="E51" s="79">
        <f>IF(ISBLANK(bdd!F50),"",bdd!F50)</f>
        <v>20</v>
      </c>
      <c r="F51" s="82">
        <f>IF(ISBLANK(bdd!G50),"",bdd!G50)</f>
        <v>6</v>
      </c>
    </row>
    <row r="52" spans="1:6">
      <c r="A52" s="79" t="str">
        <f>IF(ISBLANK(bdd!B51),"",bdd!B51)</f>
        <v>2014/2015</v>
      </c>
      <c r="B52" s="81">
        <f>IF(ISBLANK(bdd!C51),"",bdd!C51)</f>
        <v>42110</v>
      </c>
      <c r="C52" s="79" t="str">
        <f>IF(ISBLANK(bdd!D51),"",bdd!D51)</f>
        <v>physique chimie</v>
      </c>
      <c r="D52" s="79">
        <f>IF(ISBLANK(bdd!E51),"",bdd!E51)</f>
        <v>7</v>
      </c>
      <c r="E52" s="79">
        <f>IF(ISBLANK(bdd!F51),"",bdd!F51)</f>
        <v>10</v>
      </c>
      <c r="F52" s="82">
        <f>IF(ISBLANK(bdd!G51),"",bdd!G51)</f>
        <v>14</v>
      </c>
    </row>
    <row r="53" spans="1:6">
      <c r="A53" s="79" t="str">
        <f>IF(ISBLANK(bdd!B52),"",bdd!B52)</f>
        <v>2014/2015</v>
      </c>
      <c r="B53" s="81">
        <f>IF(ISBLANK(bdd!C52),"",bdd!C52)</f>
        <v>42120</v>
      </c>
      <c r="C53" s="79" t="str">
        <f>IF(ISBLANK(bdd!D52),"",bdd!D52)</f>
        <v>Français</v>
      </c>
      <c r="D53" s="79">
        <f>IF(ISBLANK(bdd!E52),"",bdd!E52)</f>
        <v>19</v>
      </c>
      <c r="E53" s="79">
        <f>IF(ISBLANK(bdd!F52),"",bdd!F52)</f>
        <v>20</v>
      </c>
      <c r="F53" s="82">
        <f>IF(ISBLANK(bdd!G52),"",bdd!G52)</f>
        <v>19</v>
      </c>
    </row>
    <row r="54" spans="1:6">
      <c r="A54" s="79" t="str">
        <f>IF(ISBLANK(bdd!B53),"",bdd!B53)</f>
        <v>2014/2015</v>
      </c>
      <c r="B54" s="81">
        <f>IF(ISBLANK(bdd!C53),"",bdd!C53)</f>
        <v>42130</v>
      </c>
      <c r="C54" s="79" t="str">
        <f>IF(ISBLANK(bdd!D53),"",bdd!D53)</f>
        <v>Math</v>
      </c>
      <c r="D54" s="79">
        <f>IF(ISBLANK(bdd!E53),"",bdd!E53)</f>
        <v>7</v>
      </c>
      <c r="E54" s="79">
        <f>IF(ISBLANK(bdd!F53),"",bdd!F53)</f>
        <v>20</v>
      </c>
      <c r="F54" s="82">
        <f>IF(ISBLANK(bdd!G53),"",bdd!G53)</f>
        <v>7</v>
      </c>
    </row>
    <row r="55" spans="1:6">
      <c r="A55" s="79" t="str">
        <f>IF(ISBLANK(bdd!B54),"",bdd!B54)</f>
        <v/>
      </c>
      <c r="B55" s="81" t="str">
        <f>IF(ISBLANK(bdd!C54),"",bdd!C54)</f>
        <v/>
      </c>
      <c r="C55" s="79" t="str">
        <f>IF(ISBLANK(bdd!D54),"",bdd!D54)</f>
        <v/>
      </c>
      <c r="D55" s="79" t="str">
        <f>IF(ISBLANK(bdd!E54),"",bdd!E54)</f>
        <v/>
      </c>
      <c r="E55" s="79" t="str">
        <f>IF(ISBLANK(bdd!F54),"",bdd!F54)</f>
        <v/>
      </c>
      <c r="F55" s="82" t="str">
        <f>IF(ISBLANK(bdd!G54),"",bdd!G54)</f>
        <v/>
      </c>
    </row>
    <row r="56" spans="1:6">
      <c r="A56" s="79" t="str">
        <f>IF(ISBLANK(bdd!B55),"",bdd!B55)</f>
        <v/>
      </c>
      <c r="B56" s="81" t="str">
        <f>IF(ISBLANK(bdd!C55),"",bdd!C55)</f>
        <v/>
      </c>
      <c r="C56" s="79" t="str">
        <f>IF(ISBLANK(bdd!D55),"",bdd!D55)</f>
        <v/>
      </c>
      <c r="D56" s="79" t="str">
        <f>IF(ISBLANK(bdd!E55),"",bdd!E55)</f>
        <v/>
      </c>
      <c r="E56" s="79" t="str">
        <f>IF(ISBLANK(bdd!F55),"",bdd!F55)</f>
        <v/>
      </c>
      <c r="F56" s="82" t="str">
        <f>IF(ISBLANK(bdd!G55),"",bdd!G55)</f>
        <v/>
      </c>
    </row>
    <row r="57" spans="1:6">
      <c r="A57" s="79" t="str">
        <f>IF(ISBLANK(bdd!B56),"",bdd!B56)</f>
        <v/>
      </c>
      <c r="B57" s="81" t="str">
        <f>IF(ISBLANK(bdd!C56),"",bdd!C56)</f>
        <v/>
      </c>
      <c r="C57" s="79" t="str">
        <f>IF(ISBLANK(bdd!D56),"",bdd!D56)</f>
        <v/>
      </c>
      <c r="D57" s="79" t="str">
        <f>IF(ISBLANK(bdd!E56),"",bdd!E56)</f>
        <v/>
      </c>
      <c r="E57" s="79" t="str">
        <f>IF(ISBLANK(bdd!F56),"",bdd!F56)</f>
        <v/>
      </c>
      <c r="F57" s="82" t="str">
        <f>IF(ISBLANK(bdd!G56),"",bdd!G56)</f>
        <v/>
      </c>
    </row>
    <row r="58" spans="1:6">
      <c r="A58" s="79" t="str">
        <f>IF(ISBLANK(bdd!B57),"",bdd!B57)</f>
        <v/>
      </c>
      <c r="B58" s="81" t="str">
        <f>IF(ISBLANK(bdd!C57),"",bdd!C57)</f>
        <v/>
      </c>
      <c r="C58" s="79" t="str">
        <f>IF(ISBLANK(bdd!D57),"",bdd!D57)</f>
        <v/>
      </c>
      <c r="D58" s="79" t="str">
        <f>IF(ISBLANK(bdd!E57),"",bdd!E57)</f>
        <v/>
      </c>
      <c r="E58" s="79" t="str">
        <f>IF(ISBLANK(bdd!F57),"",bdd!F57)</f>
        <v/>
      </c>
      <c r="F58" s="82" t="str">
        <f>IF(ISBLANK(bdd!G57),"",bdd!G57)</f>
        <v/>
      </c>
    </row>
    <row r="59" spans="1:6">
      <c r="A59" s="79" t="str">
        <f>IF(ISBLANK(bdd!B58),"",bdd!B58)</f>
        <v/>
      </c>
      <c r="B59" s="81" t="str">
        <f>IF(ISBLANK(bdd!C58),"",bdd!C58)</f>
        <v/>
      </c>
      <c r="C59" s="79" t="str">
        <f>IF(ISBLANK(bdd!D58),"",bdd!D58)</f>
        <v/>
      </c>
      <c r="D59" s="79" t="str">
        <f>IF(ISBLANK(bdd!E58),"",bdd!E58)</f>
        <v/>
      </c>
      <c r="E59" s="79" t="str">
        <f>IF(ISBLANK(bdd!F58),"",bdd!F58)</f>
        <v/>
      </c>
      <c r="F59" s="82" t="str">
        <f>IF(ISBLANK(bdd!G58),"",bdd!G58)</f>
        <v/>
      </c>
    </row>
    <row r="60" spans="1:6">
      <c r="A60" s="79" t="str">
        <f>IF(ISBLANK(bdd!B59),"",bdd!B59)</f>
        <v/>
      </c>
      <c r="B60" s="81" t="str">
        <f>IF(ISBLANK(bdd!C59),"",bdd!C59)</f>
        <v/>
      </c>
      <c r="C60" s="79" t="str">
        <f>IF(ISBLANK(bdd!D59),"",bdd!D59)</f>
        <v/>
      </c>
      <c r="D60" s="79" t="str">
        <f>IF(ISBLANK(bdd!E59),"",bdd!E59)</f>
        <v/>
      </c>
      <c r="E60" s="79" t="str">
        <f>IF(ISBLANK(bdd!F59),"",bdd!F59)</f>
        <v/>
      </c>
      <c r="F60" s="82" t="str">
        <f>IF(ISBLANK(bdd!G59),"",bdd!G59)</f>
        <v/>
      </c>
    </row>
    <row r="61" spans="1:6">
      <c r="A61" s="79" t="str">
        <f>IF(ISBLANK(bdd!B60),"",bdd!B60)</f>
        <v/>
      </c>
      <c r="B61" s="81" t="str">
        <f>IF(ISBLANK(bdd!C60),"",bdd!C60)</f>
        <v/>
      </c>
      <c r="C61" s="79" t="str">
        <f>IF(ISBLANK(bdd!D60),"",bdd!D60)</f>
        <v/>
      </c>
      <c r="D61" s="79" t="str">
        <f>IF(ISBLANK(bdd!E60),"",bdd!E60)</f>
        <v/>
      </c>
      <c r="E61" s="79" t="str">
        <f>IF(ISBLANK(bdd!F60),"",bdd!F60)</f>
        <v/>
      </c>
      <c r="F61" s="82" t="str">
        <f>IF(ISBLANK(bdd!G60),"",bdd!G60)</f>
        <v/>
      </c>
    </row>
    <row r="62" spans="1:6">
      <c r="A62" s="79" t="str">
        <f>IF(ISBLANK(bdd!B61),"",bdd!B61)</f>
        <v/>
      </c>
      <c r="B62" s="81" t="str">
        <f>IF(ISBLANK(bdd!C61),"",bdd!C61)</f>
        <v/>
      </c>
      <c r="C62" s="79" t="str">
        <f>IF(ISBLANK(bdd!D61),"",bdd!D61)</f>
        <v/>
      </c>
      <c r="D62" s="79" t="str">
        <f>IF(ISBLANK(bdd!E61),"",bdd!E61)</f>
        <v/>
      </c>
      <c r="E62" s="79" t="str">
        <f>IF(ISBLANK(bdd!F61),"",bdd!F61)</f>
        <v/>
      </c>
      <c r="F62" s="82" t="str">
        <f>IF(ISBLANK(bdd!G61),"",bdd!G61)</f>
        <v/>
      </c>
    </row>
    <row r="63" spans="1:6">
      <c r="A63" s="79" t="str">
        <f>IF(ISBLANK(bdd!B62),"",bdd!B62)</f>
        <v/>
      </c>
      <c r="B63" s="81" t="str">
        <f>IF(ISBLANK(bdd!C62),"",bdd!C62)</f>
        <v/>
      </c>
      <c r="C63" s="79" t="str">
        <f>IF(ISBLANK(bdd!D62),"",bdd!D62)</f>
        <v/>
      </c>
      <c r="D63" s="79" t="str">
        <f>IF(ISBLANK(bdd!E62),"",bdd!E62)</f>
        <v/>
      </c>
      <c r="E63" s="79" t="str">
        <f>IF(ISBLANK(bdd!F62),"",bdd!F62)</f>
        <v/>
      </c>
      <c r="F63" s="82" t="str">
        <f>IF(ISBLANK(bdd!G62),"",bdd!G62)</f>
        <v/>
      </c>
    </row>
    <row r="64" spans="1:6">
      <c r="A64" s="79" t="str">
        <f>IF(ISBLANK(bdd!B63),"",bdd!B63)</f>
        <v/>
      </c>
      <c r="B64" s="81" t="str">
        <f>IF(ISBLANK(bdd!C63),"",bdd!C63)</f>
        <v/>
      </c>
      <c r="C64" s="79" t="str">
        <f>IF(ISBLANK(bdd!D63),"",bdd!D63)</f>
        <v/>
      </c>
      <c r="D64" s="79" t="str">
        <f>IF(ISBLANK(bdd!E63),"",bdd!E63)</f>
        <v/>
      </c>
      <c r="E64" s="79" t="str">
        <f>IF(ISBLANK(bdd!F63),"",bdd!F63)</f>
        <v/>
      </c>
      <c r="F64" s="82" t="str">
        <f>IF(ISBLANK(bdd!G63),"",bdd!G63)</f>
        <v/>
      </c>
    </row>
    <row r="65" spans="1:6">
      <c r="A65" s="79" t="str">
        <f>IF(ISBLANK(bdd!B64),"",bdd!B64)</f>
        <v/>
      </c>
      <c r="B65" s="81" t="str">
        <f>IF(ISBLANK(bdd!C64),"",bdd!C64)</f>
        <v/>
      </c>
      <c r="C65" s="79" t="str">
        <f>IF(ISBLANK(bdd!D64),"",bdd!D64)</f>
        <v/>
      </c>
      <c r="D65" s="79" t="str">
        <f>IF(ISBLANK(bdd!E64),"",bdd!E64)</f>
        <v/>
      </c>
      <c r="E65" s="79" t="str">
        <f>IF(ISBLANK(bdd!F64),"",bdd!F64)</f>
        <v/>
      </c>
      <c r="F65" s="82" t="str">
        <f>IF(ISBLANK(bdd!G64),"",bdd!G64)</f>
        <v/>
      </c>
    </row>
    <row r="66" spans="1:6">
      <c r="A66" s="79" t="str">
        <f>IF(ISBLANK(bdd!B65),"",bdd!B65)</f>
        <v/>
      </c>
      <c r="B66" s="81" t="str">
        <f>IF(ISBLANK(bdd!C65),"",bdd!C65)</f>
        <v/>
      </c>
      <c r="C66" s="79" t="str">
        <f>IF(ISBLANK(bdd!D65),"",bdd!D65)</f>
        <v/>
      </c>
      <c r="D66" s="79" t="str">
        <f>IF(ISBLANK(bdd!E65),"",bdd!E65)</f>
        <v/>
      </c>
      <c r="E66" s="79" t="str">
        <f>IF(ISBLANK(bdd!F65),"",bdd!F65)</f>
        <v/>
      </c>
      <c r="F66" s="82" t="str">
        <f>IF(ISBLANK(bdd!G65),"",bdd!G65)</f>
        <v/>
      </c>
    </row>
    <row r="67" spans="1:6">
      <c r="A67" s="79" t="str">
        <f>IF(ISBLANK(bdd!B66),"",bdd!B66)</f>
        <v/>
      </c>
      <c r="B67" s="81" t="str">
        <f>IF(ISBLANK(bdd!C66),"",bdd!C66)</f>
        <v/>
      </c>
      <c r="C67" s="79" t="str">
        <f>IF(ISBLANK(bdd!D66),"",bdd!D66)</f>
        <v/>
      </c>
      <c r="D67" s="79" t="str">
        <f>IF(ISBLANK(bdd!E66),"",bdd!E66)</f>
        <v/>
      </c>
      <c r="E67" s="79" t="str">
        <f>IF(ISBLANK(bdd!F66),"",bdd!F66)</f>
        <v/>
      </c>
      <c r="F67" s="82" t="str">
        <f>IF(ISBLANK(bdd!G66),"",bdd!G66)</f>
        <v/>
      </c>
    </row>
    <row r="68" spans="1:6">
      <c r="A68" s="79" t="str">
        <f>IF(ISBLANK(bdd!B67),"",bdd!B67)</f>
        <v/>
      </c>
      <c r="B68" s="81" t="str">
        <f>IF(ISBLANK(bdd!C67),"",bdd!C67)</f>
        <v/>
      </c>
      <c r="C68" s="79" t="str">
        <f>IF(ISBLANK(bdd!D67),"",bdd!D67)</f>
        <v/>
      </c>
      <c r="D68" s="79" t="str">
        <f>IF(ISBLANK(bdd!E67),"",bdd!E67)</f>
        <v/>
      </c>
      <c r="E68" s="79" t="str">
        <f>IF(ISBLANK(bdd!F67),"",bdd!F67)</f>
        <v/>
      </c>
      <c r="F68" s="82" t="str">
        <f>IF(ISBLANK(bdd!G67),"",bdd!G67)</f>
        <v/>
      </c>
    </row>
    <row r="69" spans="1:6">
      <c r="A69" s="79" t="str">
        <f>IF(ISBLANK(bdd!B68),"",bdd!B68)</f>
        <v/>
      </c>
      <c r="B69" s="81" t="str">
        <f>IF(ISBLANK(bdd!C68),"",bdd!C68)</f>
        <v/>
      </c>
      <c r="C69" s="79" t="str">
        <f>IF(ISBLANK(bdd!D68),"",bdd!D68)</f>
        <v/>
      </c>
      <c r="D69" s="79" t="str">
        <f>IF(ISBLANK(bdd!E68),"",bdd!E68)</f>
        <v/>
      </c>
      <c r="E69" s="79" t="str">
        <f>IF(ISBLANK(bdd!F68),"",bdd!F68)</f>
        <v/>
      </c>
      <c r="F69" s="82" t="str">
        <f>IF(ISBLANK(bdd!G68),"",bdd!G68)</f>
        <v/>
      </c>
    </row>
    <row r="70" spans="1:6">
      <c r="A70" s="79" t="str">
        <f>IF(ISBLANK(bdd!B69),"",bdd!B69)</f>
        <v/>
      </c>
      <c r="B70" s="81" t="str">
        <f>IF(ISBLANK(bdd!C69),"",bdd!C69)</f>
        <v/>
      </c>
      <c r="C70" s="79" t="str">
        <f>IF(ISBLANK(bdd!D69),"",bdd!D69)</f>
        <v/>
      </c>
      <c r="D70" s="79" t="str">
        <f>IF(ISBLANK(bdd!E69),"",bdd!E69)</f>
        <v/>
      </c>
      <c r="E70" s="79" t="str">
        <f>IF(ISBLANK(bdd!F69),"",bdd!F69)</f>
        <v/>
      </c>
      <c r="F70" s="82" t="str">
        <f>IF(ISBLANK(bdd!G69),"",bdd!G69)</f>
        <v/>
      </c>
    </row>
    <row r="71" spans="1:6">
      <c r="A71" s="79" t="str">
        <f>IF(ISBLANK(bdd!B70),"",bdd!B70)</f>
        <v/>
      </c>
      <c r="B71" s="81" t="str">
        <f>IF(ISBLANK(bdd!C70),"",bdd!C70)</f>
        <v/>
      </c>
      <c r="C71" s="79" t="str">
        <f>IF(ISBLANK(bdd!D70),"",bdd!D70)</f>
        <v/>
      </c>
      <c r="D71" s="79" t="str">
        <f>IF(ISBLANK(bdd!E70),"",bdd!E70)</f>
        <v/>
      </c>
      <c r="E71" s="79" t="str">
        <f>IF(ISBLANK(bdd!F70),"",bdd!F70)</f>
        <v/>
      </c>
      <c r="F71" s="82" t="str">
        <f>IF(ISBLANK(bdd!G70),"",bdd!G70)</f>
        <v/>
      </c>
    </row>
    <row r="72" spans="1:6">
      <c r="A72" s="79" t="str">
        <f>IF(ISBLANK(bdd!B71),"",bdd!B71)</f>
        <v/>
      </c>
      <c r="B72" s="81" t="str">
        <f>IF(ISBLANK(bdd!C71),"",bdd!C71)</f>
        <v/>
      </c>
      <c r="C72" s="79" t="str">
        <f>IF(ISBLANK(bdd!D71),"",bdd!D71)</f>
        <v/>
      </c>
      <c r="D72" s="79" t="str">
        <f>IF(ISBLANK(bdd!E71),"",bdd!E71)</f>
        <v/>
      </c>
      <c r="E72" s="79" t="str">
        <f>IF(ISBLANK(bdd!F71),"",bdd!F71)</f>
        <v/>
      </c>
      <c r="F72" s="82" t="str">
        <f>IF(ISBLANK(bdd!G71),"",bdd!G71)</f>
        <v/>
      </c>
    </row>
    <row r="73" spans="1:6">
      <c r="A73" s="79" t="str">
        <f>IF(ISBLANK(bdd!B72),"",bdd!B72)</f>
        <v/>
      </c>
      <c r="B73" s="81" t="str">
        <f>IF(ISBLANK(bdd!C72),"",bdd!C72)</f>
        <v/>
      </c>
      <c r="C73" s="79" t="str">
        <f>IF(ISBLANK(bdd!D72),"",bdd!D72)</f>
        <v/>
      </c>
      <c r="D73" s="79" t="str">
        <f>IF(ISBLANK(bdd!E72),"",bdd!E72)</f>
        <v/>
      </c>
      <c r="E73" s="79" t="str">
        <f>IF(ISBLANK(bdd!F72),"",bdd!F72)</f>
        <v/>
      </c>
      <c r="F73" s="82" t="str">
        <f>IF(ISBLANK(bdd!G72),"",bdd!G72)</f>
        <v/>
      </c>
    </row>
    <row r="74" spans="1:6">
      <c r="A74" s="79" t="str">
        <f>IF(ISBLANK(bdd!B73),"",bdd!B73)</f>
        <v/>
      </c>
      <c r="B74" s="81" t="str">
        <f>IF(ISBLANK(bdd!C73),"",bdd!C73)</f>
        <v/>
      </c>
      <c r="C74" s="79" t="str">
        <f>IF(ISBLANK(bdd!D73),"",bdd!D73)</f>
        <v/>
      </c>
      <c r="D74" s="79" t="str">
        <f>IF(ISBLANK(bdd!E73),"",bdd!E73)</f>
        <v/>
      </c>
      <c r="E74" s="79" t="str">
        <f>IF(ISBLANK(bdd!F73),"",bdd!F73)</f>
        <v/>
      </c>
      <c r="F74" s="82" t="str">
        <f>IF(ISBLANK(bdd!G73),"",bdd!G73)</f>
        <v/>
      </c>
    </row>
    <row r="75" spans="1:6">
      <c r="A75" s="79" t="str">
        <f>IF(ISBLANK(bdd!B74),"",bdd!B74)</f>
        <v/>
      </c>
      <c r="B75" s="81" t="str">
        <f>IF(ISBLANK(bdd!C74),"",bdd!C74)</f>
        <v/>
      </c>
      <c r="C75" s="79" t="str">
        <f>IF(ISBLANK(bdd!D74),"",bdd!D74)</f>
        <v/>
      </c>
      <c r="D75" s="79" t="str">
        <f>IF(ISBLANK(bdd!E74),"",bdd!E74)</f>
        <v/>
      </c>
      <c r="E75" s="79" t="str">
        <f>IF(ISBLANK(bdd!F74),"",bdd!F74)</f>
        <v/>
      </c>
      <c r="F75" s="82" t="str">
        <f>IF(ISBLANK(bdd!G74),"",bdd!G74)</f>
        <v/>
      </c>
    </row>
    <row r="76" spans="1:6">
      <c r="A76" s="79" t="str">
        <f>IF(ISBLANK(bdd!B75),"",bdd!B75)</f>
        <v/>
      </c>
      <c r="B76" s="81" t="str">
        <f>IF(ISBLANK(bdd!C75),"",bdd!C75)</f>
        <v/>
      </c>
      <c r="C76" s="79" t="str">
        <f>IF(ISBLANK(bdd!D75),"",bdd!D75)</f>
        <v/>
      </c>
      <c r="D76" s="79" t="str">
        <f>IF(ISBLANK(bdd!E75),"",bdd!E75)</f>
        <v/>
      </c>
      <c r="E76" s="79" t="str">
        <f>IF(ISBLANK(bdd!F75),"",bdd!F75)</f>
        <v/>
      </c>
      <c r="F76" s="82" t="str">
        <f>IF(ISBLANK(bdd!G75),"",bdd!G75)</f>
        <v/>
      </c>
    </row>
    <row r="77" spans="1:6">
      <c r="A77" s="79" t="str">
        <f>IF(ISBLANK(bdd!B76),"",bdd!B76)</f>
        <v/>
      </c>
      <c r="B77" s="81" t="str">
        <f>IF(ISBLANK(bdd!C76),"",bdd!C76)</f>
        <v/>
      </c>
      <c r="C77" s="79" t="str">
        <f>IF(ISBLANK(bdd!D76),"",bdd!D76)</f>
        <v/>
      </c>
      <c r="D77" s="79" t="str">
        <f>IF(ISBLANK(bdd!E76),"",bdd!E76)</f>
        <v/>
      </c>
      <c r="E77" s="79" t="str">
        <f>IF(ISBLANK(bdd!F76),"",bdd!F76)</f>
        <v/>
      </c>
      <c r="F77" s="82" t="str">
        <f>IF(ISBLANK(bdd!G76),"",bdd!G76)</f>
        <v/>
      </c>
    </row>
    <row r="78" spans="1:6">
      <c r="A78" s="79" t="str">
        <f>IF(ISBLANK(bdd!B77),"",bdd!B77)</f>
        <v/>
      </c>
      <c r="B78" s="81" t="str">
        <f>IF(ISBLANK(bdd!C77),"",bdd!C77)</f>
        <v/>
      </c>
      <c r="C78" s="79" t="str">
        <f>IF(ISBLANK(bdd!D77),"",bdd!D77)</f>
        <v/>
      </c>
      <c r="D78" s="79" t="str">
        <f>IF(ISBLANK(bdd!E77),"",bdd!E77)</f>
        <v/>
      </c>
      <c r="E78" s="79" t="str">
        <f>IF(ISBLANK(bdd!F77),"",bdd!F77)</f>
        <v/>
      </c>
      <c r="F78" s="82" t="str">
        <f>IF(ISBLANK(bdd!G77),"",bdd!G77)</f>
        <v/>
      </c>
    </row>
    <row r="79" spans="1:6">
      <c r="A79" s="79" t="str">
        <f>IF(ISBLANK(bdd!B78),"",bdd!B78)</f>
        <v/>
      </c>
      <c r="B79" s="81" t="str">
        <f>IF(ISBLANK(bdd!C78),"",bdd!C78)</f>
        <v/>
      </c>
      <c r="C79" s="79" t="str">
        <f>IF(ISBLANK(bdd!D78),"",bdd!D78)</f>
        <v/>
      </c>
      <c r="D79" s="79" t="str">
        <f>IF(ISBLANK(bdd!E78),"",bdd!E78)</f>
        <v/>
      </c>
      <c r="E79" s="79" t="str">
        <f>IF(ISBLANK(bdd!F78),"",bdd!F78)</f>
        <v/>
      </c>
      <c r="F79" s="82" t="str">
        <f>IF(ISBLANK(bdd!G78),"",bdd!G78)</f>
        <v/>
      </c>
    </row>
    <row r="80" spans="1:6">
      <c r="A80" s="79" t="str">
        <f>IF(ISBLANK(bdd!B79),"",bdd!B79)</f>
        <v/>
      </c>
      <c r="B80" s="81" t="str">
        <f>IF(ISBLANK(bdd!C79),"",bdd!C79)</f>
        <v/>
      </c>
      <c r="C80" s="79" t="str">
        <f>IF(ISBLANK(bdd!D79),"",bdd!D79)</f>
        <v/>
      </c>
      <c r="D80" s="79" t="str">
        <f>IF(ISBLANK(bdd!E79),"",bdd!E79)</f>
        <v/>
      </c>
      <c r="E80" s="79" t="str">
        <f>IF(ISBLANK(bdd!F79),"",bdd!F79)</f>
        <v/>
      </c>
      <c r="F80" s="82" t="str">
        <f>IF(ISBLANK(bdd!G79),"",bdd!G79)</f>
        <v/>
      </c>
    </row>
    <row r="81" spans="1:6">
      <c r="A81" s="79" t="str">
        <f>IF(ISBLANK(bdd!B80),"",bdd!B80)</f>
        <v/>
      </c>
      <c r="B81" s="81" t="str">
        <f>IF(ISBLANK(bdd!C80),"",bdd!C80)</f>
        <v/>
      </c>
      <c r="C81" s="79" t="str">
        <f>IF(ISBLANK(bdd!D80),"",bdd!D80)</f>
        <v/>
      </c>
      <c r="D81" s="79" t="str">
        <f>IF(ISBLANK(bdd!E80),"",bdd!E80)</f>
        <v/>
      </c>
      <c r="E81" s="79" t="str">
        <f>IF(ISBLANK(bdd!F80),"",bdd!F80)</f>
        <v/>
      </c>
      <c r="F81" s="82" t="str">
        <f>IF(ISBLANK(bdd!G80),"",bdd!G80)</f>
        <v/>
      </c>
    </row>
    <row r="82" spans="1:6">
      <c r="A82" s="79" t="str">
        <f>IF(ISBLANK(bdd!B81),"",bdd!B81)</f>
        <v/>
      </c>
      <c r="B82" s="81" t="str">
        <f>IF(ISBLANK(bdd!C81),"",bdd!C81)</f>
        <v/>
      </c>
      <c r="C82" s="79" t="str">
        <f>IF(ISBLANK(bdd!D81),"",bdd!D81)</f>
        <v/>
      </c>
      <c r="D82" s="79" t="str">
        <f>IF(ISBLANK(bdd!E81),"",bdd!E81)</f>
        <v/>
      </c>
      <c r="E82" s="79" t="str">
        <f>IF(ISBLANK(bdd!F81),"",bdd!F81)</f>
        <v/>
      </c>
      <c r="F82" s="82" t="str">
        <f>IF(ISBLANK(bdd!G81),"",bdd!G81)</f>
        <v/>
      </c>
    </row>
    <row r="83" spans="1:6">
      <c r="A83" s="79" t="str">
        <f>IF(ISBLANK(bdd!B82),"",bdd!B82)</f>
        <v/>
      </c>
      <c r="B83" s="81" t="str">
        <f>IF(ISBLANK(bdd!C82),"",bdd!C82)</f>
        <v/>
      </c>
      <c r="C83" s="79" t="str">
        <f>IF(ISBLANK(bdd!D82),"",bdd!D82)</f>
        <v/>
      </c>
      <c r="D83" s="79" t="str">
        <f>IF(ISBLANK(bdd!E82),"",bdd!E82)</f>
        <v/>
      </c>
      <c r="E83" s="79" t="str">
        <f>IF(ISBLANK(bdd!F82),"",bdd!F82)</f>
        <v/>
      </c>
      <c r="F83" s="82" t="str">
        <f>IF(ISBLANK(bdd!G82),"",bdd!G82)</f>
        <v/>
      </c>
    </row>
    <row r="84" spans="1:6">
      <c r="A84" s="79" t="str">
        <f>IF(ISBLANK(bdd!B83),"",bdd!B83)</f>
        <v/>
      </c>
      <c r="B84" s="81" t="str">
        <f>IF(ISBLANK(bdd!C83),"",bdd!C83)</f>
        <v/>
      </c>
      <c r="C84" s="79" t="str">
        <f>IF(ISBLANK(bdd!D83),"",bdd!D83)</f>
        <v/>
      </c>
      <c r="D84" s="79" t="str">
        <f>IF(ISBLANK(bdd!E83),"",bdd!E83)</f>
        <v/>
      </c>
      <c r="E84" s="79" t="str">
        <f>IF(ISBLANK(bdd!F83),"",bdd!F83)</f>
        <v/>
      </c>
      <c r="F84" s="82" t="str">
        <f>IF(ISBLANK(bdd!G83),"",bdd!G83)</f>
        <v/>
      </c>
    </row>
    <row r="85" spans="1:6">
      <c r="A85" s="79" t="str">
        <f>IF(ISBLANK(bdd!B84),"",bdd!B84)</f>
        <v/>
      </c>
      <c r="B85" s="81" t="str">
        <f>IF(ISBLANK(bdd!C84),"",bdd!C84)</f>
        <v/>
      </c>
      <c r="C85" s="79" t="str">
        <f>IF(ISBLANK(bdd!D84),"",bdd!D84)</f>
        <v/>
      </c>
      <c r="D85" s="79" t="str">
        <f>IF(ISBLANK(bdd!E84),"",bdd!E84)</f>
        <v/>
      </c>
      <c r="E85" s="79" t="str">
        <f>IF(ISBLANK(bdd!F84),"",bdd!F84)</f>
        <v/>
      </c>
      <c r="F85" s="82" t="str">
        <f>IF(ISBLANK(bdd!G84),"",bdd!G84)</f>
        <v/>
      </c>
    </row>
    <row r="86" spans="1:6">
      <c r="A86" s="79" t="str">
        <f>IF(ISBLANK(bdd!B85),"",bdd!B85)</f>
        <v/>
      </c>
      <c r="B86" s="81" t="str">
        <f>IF(ISBLANK(bdd!C85),"",bdd!C85)</f>
        <v/>
      </c>
      <c r="C86" s="79" t="str">
        <f>IF(ISBLANK(bdd!D85),"",bdd!D85)</f>
        <v/>
      </c>
      <c r="D86" s="79" t="str">
        <f>IF(ISBLANK(bdd!E85),"",bdd!E85)</f>
        <v/>
      </c>
      <c r="E86" s="79" t="str">
        <f>IF(ISBLANK(bdd!F85),"",bdd!F85)</f>
        <v/>
      </c>
      <c r="F86" s="82" t="str">
        <f>IF(ISBLANK(bdd!G85),"",bdd!G85)</f>
        <v/>
      </c>
    </row>
    <row r="87" spans="1:6">
      <c r="A87" s="79" t="str">
        <f>IF(ISBLANK(bdd!B86),"",bdd!B86)</f>
        <v/>
      </c>
      <c r="B87" s="81" t="str">
        <f>IF(ISBLANK(bdd!C86),"",bdd!C86)</f>
        <v/>
      </c>
      <c r="C87" s="79" t="str">
        <f>IF(ISBLANK(bdd!D86),"",bdd!D86)</f>
        <v/>
      </c>
      <c r="D87" s="79" t="str">
        <f>IF(ISBLANK(bdd!E86),"",bdd!E86)</f>
        <v/>
      </c>
      <c r="E87" s="79" t="str">
        <f>IF(ISBLANK(bdd!F86),"",bdd!F86)</f>
        <v/>
      </c>
      <c r="F87" s="82" t="str">
        <f>IF(ISBLANK(bdd!G86),"",bdd!G86)</f>
        <v/>
      </c>
    </row>
    <row r="88" spans="1:6">
      <c r="A88" s="79" t="str">
        <f>IF(ISBLANK(bdd!B87),"",bdd!B87)</f>
        <v/>
      </c>
      <c r="B88" s="81" t="str">
        <f>IF(ISBLANK(bdd!C87),"",bdd!C87)</f>
        <v/>
      </c>
      <c r="C88" s="79" t="str">
        <f>IF(ISBLANK(bdd!D87),"",bdd!D87)</f>
        <v/>
      </c>
      <c r="D88" s="79" t="str">
        <f>IF(ISBLANK(bdd!E87),"",bdd!E87)</f>
        <v/>
      </c>
      <c r="E88" s="79" t="str">
        <f>IF(ISBLANK(bdd!F87),"",bdd!F87)</f>
        <v/>
      </c>
      <c r="F88" s="82" t="str">
        <f>IF(ISBLANK(bdd!G87),"",bdd!G87)</f>
        <v/>
      </c>
    </row>
    <row r="89" spans="1:6">
      <c r="A89" s="79" t="str">
        <f>IF(ISBLANK(bdd!B88),"",bdd!B88)</f>
        <v/>
      </c>
      <c r="B89" s="81" t="str">
        <f>IF(ISBLANK(bdd!C88),"",bdd!C88)</f>
        <v/>
      </c>
      <c r="C89" s="79" t="str">
        <f>IF(ISBLANK(bdd!D88),"",bdd!D88)</f>
        <v/>
      </c>
      <c r="D89" s="79" t="str">
        <f>IF(ISBLANK(bdd!E88),"",bdd!E88)</f>
        <v/>
      </c>
      <c r="E89" s="79" t="str">
        <f>IF(ISBLANK(bdd!F88),"",bdd!F88)</f>
        <v/>
      </c>
      <c r="F89" s="82" t="str">
        <f>IF(ISBLANK(bdd!G88),"",bdd!G88)</f>
        <v/>
      </c>
    </row>
    <row r="90" spans="1:6">
      <c r="A90" s="79" t="str">
        <f>IF(ISBLANK(bdd!B89),"",bdd!B89)</f>
        <v/>
      </c>
      <c r="B90" s="81" t="str">
        <f>IF(ISBLANK(bdd!C89),"",bdd!C89)</f>
        <v/>
      </c>
      <c r="C90" s="79" t="str">
        <f>IF(ISBLANK(bdd!D89),"",bdd!D89)</f>
        <v/>
      </c>
      <c r="D90" s="79" t="str">
        <f>IF(ISBLANK(bdd!E89),"",bdd!E89)</f>
        <v/>
      </c>
      <c r="E90" s="79" t="str">
        <f>IF(ISBLANK(bdd!F89),"",bdd!F89)</f>
        <v/>
      </c>
      <c r="F90" s="82" t="str">
        <f>IF(ISBLANK(bdd!G89),"",bdd!G89)</f>
        <v/>
      </c>
    </row>
    <row r="91" spans="1:6">
      <c r="A91" s="79" t="str">
        <f>IF(ISBLANK(bdd!B90),"",bdd!B90)</f>
        <v/>
      </c>
      <c r="B91" s="81" t="str">
        <f>IF(ISBLANK(bdd!C90),"",bdd!C90)</f>
        <v/>
      </c>
      <c r="C91" s="79" t="str">
        <f>IF(ISBLANK(bdd!D90),"",bdd!D90)</f>
        <v/>
      </c>
      <c r="D91" s="79" t="str">
        <f>IF(ISBLANK(bdd!E90),"",bdd!E90)</f>
        <v/>
      </c>
      <c r="E91" s="79" t="str">
        <f>IF(ISBLANK(bdd!F90),"",bdd!F90)</f>
        <v/>
      </c>
      <c r="F91" s="82" t="str">
        <f>IF(ISBLANK(bdd!G90),"",bdd!G90)</f>
        <v/>
      </c>
    </row>
    <row r="92" spans="1:6">
      <c r="A92" s="79" t="str">
        <f>IF(ISBLANK(bdd!B91),"",bdd!B91)</f>
        <v/>
      </c>
      <c r="B92" s="81" t="str">
        <f>IF(ISBLANK(bdd!C91),"",bdd!C91)</f>
        <v/>
      </c>
      <c r="C92" s="79" t="str">
        <f>IF(ISBLANK(bdd!D91),"",bdd!D91)</f>
        <v/>
      </c>
      <c r="D92" s="79" t="str">
        <f>IF(ISBLANK(bdd!E91),"",bdd!E91)</f>
        <v/>
      </c>
      <c r="E92" s="79" t="str">
        <f>IF(ISBLANK(bdd!F91),"",bdd!F91)</f>
        <v/>
      </c>
      <c r="F92" s="82" t="str">
        <f>IF(ISBLANK(bdd!G91),"",bdd!G91)</f>
        <v/>
      </c>
    </row>
    <row r="93" spans="1:6">
      <c r="A93" s="79" t="str">
        <f>IF(ISBLANK(bdd!B92),"",bdd!B92)</f>
        <v/>
      </c>
      <c r="B93" s="81" t="str">
        <f>IF(ISBLANK(bdd!C92),"",bdd!C92)</f>
        <v/>
      </c>
      <c r="C93" s="79" t="str">
        <f>IF(ISBLANK(bdd!D92),"",bdd!D92)</f>
        <v/>
      </c>
      <c r="D93" s="79" t="str">
        <f>IF(ISBLANK(bdd!E92),"",bdd!E92)</f>
        <v/>
      </c>
      <c r="E93" s="79" t="str">
        <f>IF(ISBLANK(bdd!F92),"",bdd!F92)</f>
        <v/>
      </c>
      <c r="F93" s="82" t="str">
        <f>IF(ISBLANK(bdd!G92),"",bdd!G92)</f>
        <v/>
      </c>
    </row>
    <row r="94" spans="1:6">
      <c r="A94" s="79" t="str">
        <f>IF(ISBLANK(bdd!B93),"",bdd!B93)</f>
        <v/>
      </c>
      <c r="B94" s="81" t="str">
        <f>IF(ISBLANK(bdd!C93),"",bdd!C93)</f>
        <v/>
      </c>
      <c r="C94" s="79" t="str">
        <f>IF(ISBLANK(bdd!D93),"",bdd!D93)</f>
        <v/>
      </c>
      <c r="D94" s="79" t="str">
        <f>IF(ISBLANK(bdd!E93),"",bdd!E93)</f>
        <v/>
      </c>
      <c r="E94" s="79" t="str">
        <f>IF(ISBLANK(bdd!F93),"",bdd!F93)</f>
        <v/>
      </c>
      <c r="F94" s="82" t="str">
        <f>IF(ISBLANK(bdd!G93),"",bdd!G93)</f>
        <v/>
      </c>
    </row>
    <row r="95" spans="1:6">
      <c r="A95" s="79" t="str">
        <f>IF(ISBLANK(bdd!B94),"",bdd!B94)</f>
        <v/>
      </c>
      <c r="B95" s="81" t="str">
        <f>IF(ISBLANK(bdd!C94),"",bdd!C94)</f>
        <v/>
      </c>
      <c r="C95" s="79" t="str">
        <f>IF(ISBLANK(bdd!D94),"",bdd!D94)</f>
        <v/>
      </c>
      <c r="D95" s="79" t="str">
        <f>IF(ISBLANK(bdd!E94),"",bdd!E94)</f>
        <v/>
      </c>
      <c r="E95" s="79" t="str">
        <f>IF(ISBLANK(bdd!F94),"",bdd!F94)</f>
        <v/>
      </c>
      <c r="F95" s="82" t="str">
        <f>IF(ISBLANK(bdd!G94),"",bdd!G94)</f>
        <v/>
      </c>
    </row>
    <row r="96" spans="1:6">
      <c r="A96" s="79" t="str">
        <f>IF(ISBLANK(bdd!B95),"",bdd!B95)</f>
        <v/>
      </c>
      <c r="B96" s="81" t="str">
        <f>IF(ISBLANK(bdd!C95),"",bdd!C95)</f>
        <v/>
      </c>
      <c r="C96" s="79" t="str">
        <f>IF(ISBLANK(bdd!D95),"",bdd!D95)</f>
        <v/>
      </c>
      <c r="D96" s="79" t="str">
        <f>IF(ISBLANK(bdd!E95),"",bdd!E95)</f>
        <v/>
      </c>
      <c r="E96" s="79" t="str">
        <f>IF(ISBLANK(bdd!F95),"",bdd!F95)</f>
        <v/>
      </c>
      <c r="F96" s="82" t="str">
        <f>IF(ISBLANK(bdd!G95),"",bdd!G95)</f>
        <v/>
      </c>
    </row>
    <row r="97" spans="1:6">
      <c r="A97" s="79" t="str">
        <f>IF(ISBLANK(bdd!B96),"",bdd!B96)</f>
        <v/>
      </c>
      <c r="B97" s="81" t="str">
        <f>IF(ISBLANK(bdd!C96),"",bdd!C96)</f>
        <v/>
      </c>
      <c r="C97" s="79" t="str">
        <f>IF(ISBLANK(bdd!D96),"",bdd!D96)</f>
        <v/>
      </c>
      <c r="D97" s="79" t="str">
        <f>IF(ISBLANK(bdd!E96),"",bdd!E96)</f>
        <v/>
      </c>
      <c r="E97" s="79" t="str">
        <f>IF(ISBLANK(bdd!F96),"",bdd!F96)</f>
        <v/>
      </c>
      <c r="F97" s="82" t="str">
        <f>IF(ISBLANK(bdd!G96),"",bdd!G96)</f>
        <v/>
      </c>
    </row>
    <row r="98" spans="1:6">
      <c r="A98" s="79" t="str">
        <f>IF(ISBLANK(bdd!B97),"",bdd!B97)</f>
        <v/>
      </c>
      <c r="B98" s="81" t="str">
        <f>IF(ISBLANK(bdd!C97),"",bdd!C97)</f>
        <v/>
      </c>
      <c r="C98" s="79" t="str">
        <f>IF(ISBLANK(bdd!D97),"",bdd!D97)</f>
        <v/>
      </c>
      <c r="D98" s="79" t="str">
        <f>IF(ISBLANK(bdd!E97),"",bdd!E97)</f>
        <v/>
      </c>
      <c r="E98" s="79" t="str">
        <f>IF(ISBLANK(bdd!F97),"",bdd!F97)</f>
        <v/>
      </c>
      <c r="F98" s="82" t="str">
        <f>IF(ISBLANK(bdd!G97),"",bdd!G97)</f>
        <v/>
      </c>
    </row>
    <row r="99" spans="1:6">
      <c r="A99" s="79" t="str">
        <f>IF(ISBLANK(bdd!B98),"",bdd!B98)</f>
        <v/>
      </c>
      <c r="B99" s="81" t="str">
        <f>IF(ISBLANK(bdd!C98),"",bdd!C98)</f>
        <v/>
      </c>
      <c r="C99" s="79" t="str">
        <f>IF(ISBLANK(bdd!D98),"",bdd!D98)</f>
        <v/>
      </c>
      <c r="D99" s="79" t="str">
        <f>IF(ISBLANK(bdd!E98),"",bdd!E98)</f>
        <v/>
      </c>
      <c r="E99" s="79" t="str">
        <f>IF(ISBLANK(bdd!F98),"",bdd!F98)</f>
        <v/>
      </c>
      <c r="F99" s="82" t="str">
        <f>IF(ISBLANK(bdd!G98),"",bdd!G98)</f>
        <v/>
      </c>
    </row>
    <row r="100" spans="1:6">
      <c r="A100" s="79" t="str">
        <f>IF(ISBLANK(bdd!B234),"",bdd!B234)</f>
        <v/>
      </c>
      <c r="B100" s="81" t="str">
        <f>IF(ISBLANK(bdd!C234),"",bdd!C234)</f>
        <v/>
      </c>
      <c r="C100" s="79" t="str">
        <f>IF(ISBLANK(bdd!D234),"",bdd!D234)</f>
        <v/>
      </c>
      <c r="D100" s="79" t="str">
        <f>IF(ISBLANK(bdd!E234),"",bdd!E234)</f>
        <v/>
      </c>
      <c r="E100" s="79" t="str">
        <f>IF(ISBLANK(bdd!F234),"",bdd!F234)</f>
        <v/>
      </c>
      <c r="F100" s="82" t="str">
        <f>IF(ISBLANK(bdd!G234),"",bdd!G234)</f>
        <v/>
      </c>
    </row>
    <row r="101" spans="1:6">
      <c r="A101" s="79" t="str">
        <f>IF(ISBLANK(bdd!B235),"",bdd!B235)</f>
        <v/>
      </c>
      <c r="B101" s="81" t="str">
        <f>IF(ISBLANK(bdd!C235),"",bdd!C235)</f>
        <v/>
      </c>
      <c r="C101" s="79" t="str">
        <f>IF(ISBLANK(bdd!D235),"",bdd!D235)</f>
        <v/>
      </c>
      <c r="D101" s="79" t="str">
        <f>IF(ISBLANK(bdd!E235),"",bdd!E235)</f>
        <v/>
      </c>
      <c r="E101" s="79" t="str">
        <f>IF(ISBLANK(bdd!F235),"",bdd!F235)</f>
        <v/>
      </c>
      <c r="F101" s="82" t="str">
        <f>IF(ISBLANK(bdd!G235),"",bdd!G235)</f>
        <v/>
      </c>
    </row>
    <row r="102" spans="1:6">
      <c r="A102" s="79" t="str">
        <f>IF(ISBLANK(bdd!B236),"",bdd!B236)</f>
        <v/>
      </c>
      <c r="B102" s="81" t="str">
        <f>IF(ISBLANK(bdd!C236),"",bdd!C236)</f>
        <v/>
      </c>
      <c r="C102" s="79" t="str">
        <f>IF(ISBLANK(bdd!D236),"",bdd!D236)</f>
        <v/>
      </c>
      <c r="D102" s="79" t="str">
        <f>IF(ISBLANK(bdd!E236),"",bdd!E236)</f>
        <v/>
      </c>
      <c r="E102" s="79" t="str">
        <f>IF(ISBLANK(bdd!F236),"",bdd!F236)</f>
        <v/>
      </c>
      <c r="F102" s="82" t="str">
        <f>IF(ISBLANK(bdd!G236),"",bdd!G236)</f>
        <v/>
      </c>
    </row>
    <row r="103" spans="1:6">
      <c r="A103" s="79" t="str">
        <f>IF(ISBLANK(bdd!B237),"",bdd!B237)</f>
        <v/>
      </c>
      <c r="B103" s="81" t="str">
        <f>IF(ISBLANK(bdd!C237),"",bdd!C237)</f>
        <v/>
      </c>
      <c r="C103" s="79" t="str">
        <f>IF(ISBLANK(bdd!D237),"",bdd!D237)</f>
        <v/>
      </c>
      <c r="D103" s="79" t="str">
        <f>IF(ISBLANK(bdd!E237),"",bdd!E237)</f>
        <v/>
      </c>
      <c r="E103" s="79" t="str">
        <f>IF(ISBLANK(bdd!F237),"",bdd!F237)</f>
        <v/>
      </c>
      <c r="F103" s="82" t="str">
        <f>IF(ISBLANK(bdd!G237),"",bdd!G237)</f>
        <v/>
      </c>
    </row>
    <row r="104" spans="1:6">
      <c r="A104" s="79" t="str">
        <f>IF(ISBLANK(bdd!B238),"",bdd!B238)</f>
        <v/>
      </c>
      <c r="B104" s="81" t="str">
        <f>IF(ISBLANK(bdd!C238),"",bdd!C238)</f>
        <v/>
      </c>
      <c r="C104" s="79" t="str">
        <f>IF(ISBLANK(bdd!D238),"",bdd!D238)</f>
        <v/>
      </c>
      <c r="D104" s="79" t="str">
        <f>IF(ISBLANK(bdd!E238),"",bdd!E238)</f>
        <v/>
      </c>
      <c r="E104" s="79" t="str">
        <f>IF(ISBLANK(bdd!F238),"",bdd!F238)</f>
        <v/>
      </c>
      <c r="F104" s="82" t="str">
        <f>IF(ISBLANK(bdd!G238),"",bdd!G238)</f>
        <v/>
      </c>
    </row>
    <row r="105" spans="1:6">
      <c r="A105" s="79" t="str">
        <f>IF(ISBLANK(bdd!B239),"",bdd!B239)</f>
        <v/>
      </c>
      <c r="B105" s="81" t="str">
        <f>IF(ISBLANK(bdd!C239),"",bdd!C239)</f>
        <v/>
      </c>
      <c r="C105" s="79" t="str">
        <f>IF(ISBLANK(bdd!D239),"",bdd!D239)</f>
        <v/>
      </c>
      <c r="D105" s="79" t="str">
        <f>IF(ISBLANK(bdd!E239),"",bdd!E239)</f>
        <v/>
      </c>
      <c r="E105" s="79" t="str">
        <f>IF(ISBLANK(bdd!F239),"",bdd!F239)</f>
        <v/>
      </c>
      <c r="F105" s="82" t="str">
        <f>IF(ISBLANK(bdd!G239),"",bdd!G239)</f>
        <v/>
      </c>
    </row>
    <row r="106" spans="1:6">
      <c r="A106" s="79" t="str">
        <f>IF(ISBLANK(bdd!B240),"",bdd!B240)</f>
        <v/>
      </c>
      <c r="B106" s="81" t="str">
        <f>IF(ISBLANK(bdd!C240),"",bdd!C240)</f>
        <v/>
      </c>
      <c r="C106" s="79" t="str">
        <f>IF(ISBLANK(bdd!D240),"",bdd!D240)</f>
        <v/>
      </c>
      <c r="D106" s="79" t="str">
        <f>IF(ISBLANK(bdd!E240),"",bdd!E240)</f>
        <v/>
      </c>
      <c r="E106" s="79" t="str">
        <f>IF(ISBLANK(bdd!F240),"",bdd!F240)</f>
        <v/>
      </c>
      <c r="F106" s="82" t="str">
        <f>IF(ISBLANK(bdd!G240),"",bdd!G240)</f>
        <v/>
      </c>
    </row>
    <row r="107" spans="1:6">
      <c r="A107" s="79" t="str">
        <f>IF(ISBLANK(bdd!B241),"",bdd!B241)</f>
        <v/>
      </c>
      <c r="B107" s="81" t="str">
        <f>IF(ISBLANK(bdd!C241),"",bdd!C241)</f>
        <v/>
      </c>
      <c r="C107" s="79" t="str">
        <f>IF(ISBLANK(bdd!D241),"",bdd!D241)</f>
        <v/>
      </c>
      <c r="D107" s="79" t="str">
        <f>IF(ISBLANK(bdd!E241),"",bdd!E241)</f>
        <v/>
      </c>
      <c r="E107" s="79" t="str">
        <f>IF(ISBLANK(bdd!F241),"",bdd!F241)</f>
        <v/>
      </c>
      <c r="F107" s="82" t="str">
        <f>IF(ISBLANK(bdd!G241),"",bdd!G241)</f>
        <v/>
      </c>
    </row>
    <row r="108" spans="1:6">
      <c r="A108" s="79" t="str">
        <f>IF(ISBLANK(bdd!B242),"",bdd!B242)</f>
        <v/>
      </c>
      <c r="B108" s="81" t="str">
        <f>IF(ISBLANK(bdd!C242),"",bdd!C242)</f>
        <v/>
      </c>
      <c r="C108" s="79" t="str">
        <f>IF(ISBLANK(bdd!D242),"",bdd!D242)</f>
        <v/>
      </c>
      <c r="D108" s="79" t="str">
        <f>IF(ISBLANK(bdd!E242),"",bdd!E242)</f>
        <v/>
      </c>
      <c r="E108" s="79" t="str">
        <f>IF(ISBLANK(bdd!F242),"",bdd!F242)</f>
        <v/>
      </c>
      <c r="F108" s="82" t="str">
        <f>IF(ISBLANK(bdd!G242),"",bdd!G242)</f>
        <v/>
      </c>
    </row>
    <row r="109" spans="1:6">
      <c r="A109" s="79" t="str">
        <f>IF(ISBLANK(bdd!B243),"",bdd!B243)</f>
        <v/>
      </c>
      <c r="B109" s="81" t="str">
        <f>IF(ISBLANK(bdd!C243),"",bdd!C243)</f>
        <v/>
      </c>
      <c r="C109" s="79" t="str">
        <f>IF(ISBLANK(bdd!D243),"",bdd!D243)</f>
        <v/>
      </c>
      <c r="D109" s="79" t="str">
        <f>IF(ISBLANK(bdd!E243),"",bdd!E243)</f>
        <v/>
      </c>
      <c r="E109" s="79" t="str">
        <f>IF(ISBLANK(bdd!F243),"",bdd!F243)</f>
        <v/>
      </c>
      <c r="F109" s="82" t="str">
        <f>IF(ISBLANK(bdd!G243),"",bdd!G243)</f>
        <v/>
      </c>
    </row>
    <row r="110" spans="1:6">
      <c r="A110" s="79" t="str">
        <f>IF(ISBLANK(bdd!B244),"",bdd!B244)</f>
        <v/>
      </c>
      <c r="B110" s="81" t="str">
        <f>IF(ISBLANK(bdd!C244),"",bdd!C244)</f>
        <v/>
      </c>
      <c r="C110" s="79" t="str">
        <f>IF(ISBLANK(bdd!D244),"",bdd!D244)</f>
        <v/>
      </c>
      <c r="D110" s="79" t="str">
        <f>IF(ISBLANK(bdd!E244),"",bdd!E244)</f>
        <v/>
      </c>
      <c r="E110" s="79" t="str">
        <f>IF(ISBLANK(bdd!F244),"",bdd!F244)</f>
        <v/>
      </c>
      <c r="F110" s="82" t="str">
        <f>IF(ISBLANK(bdd!G244),"",bdd!G244)</f>
        <v/>
      </c>
    </row>
    <row r="111" spans="1:6">
      <c r="A111" s="79" t="str">
        <f>IF(ISBLANK(bdd!B245),"",bdd!B245)</f>
        <v/>
      </c>
      <c r="B111" s="81" t="str">
        <f>IF(ISBLANK(bdd!C245),"",bdd!C245)</f>
        <v/>
      </c>
      <c r="C111" s="79" t="str">
        <f>IF(ISBLANK(bdd!D245),"",bdd!D245)</f>
        <v/>
      </c>
      <c r="D111" s="79" t="str">
        <f>IF(ISBLANK(bdd!E245),"",bdd!E245)</f>
        <v/>
      </c>
      <c r="E111" s="79" t="str">
        <f>IF(ISBLANK(bdd!F245),"",bdd!F245)</f>
        <v/>
      </c>
      <c r="F111" s="82" t="str">
        <f>IF(ISBLANK(bdd!G245),"",bdd!G245)</f>
        <v/>
      </c>
    </row>
    <row r="112" spans="1:6">
      <c r="A112" s="79" t="str">
        <f>IF(ISBLANK(bdd!B246),"",bdd!B246)</f>
        <v/>
      </c>
      <c r="B112" s="81" t="str">
        <f>IF(ISBLANK(bdd!C246),"",bdd!C246)</f>
        <v/>
      </c>
      <c r="C112" s="79" t="str">
        <f>IF(ISBLANK(bdd!D246),"",bdd!D246)</f>
        <v/>
      </c>
      <c r="D112" s="79" t="str">
        <f>IF(ISBLANK(bdd!E246),"",bdd!E246)</f>
        <v/>
      </c>
      <c r="E112" s="79" t="str">
        <f>IF(ISBLANK(bdd!F246),"",bdd!F246)</f>
        <v/>
      </c>
      <c r="F112" s="82" t="str">
        <f>IF(ISBLANK(bdd!G246),"",bdd!G246)</f>
        <v/>
      </c>
    </row>
    <row r="113" spans="1:6">
      <c r="A113" s="79" t="str">
        <f>IF(ISBLANK(bdd!B247),"",bdd!B247)</f>
        <v/>
      </c>
      <c r="B113" s="81" t="str">
        <f>IF(ISBLANK(bdd!C247),"",bdd!C247)</f>
        <v/>
      </c>
      <c r="C113" s="79" t="str">
        <f>IF(ISBLANK(bdd!D247),"",bdd!D247)</f>
        <v/>
      </c>
      <c r="D113" s="79" t="str">
        <f>IF(ISBLANK(bdd!E247),"",bdd!E247)</f>
        <v/>
      </c>
      <c r="E113" s="79" t="str">
        <f>IF(ISBLANK(bdd!F247),"",bdd!F247)</f>
        <v/>
      </c>
      <c r="F113" s="82" t="str">
        <f>IF(ISBLANK(bdd!G247),"",bdd!G247)</f>
        <v/>
      </c>
    </row>
    <row r="114" spans="1:6">
      <c r="A114" s="79" t="str">
        <f>IF(ISBLANK(bdd!B248),"",bdd!B248)</f>
        <v/>
      </c>
      <c r="B114" s="81" t="str">
        <f>IF(ISBLANK(bdd!C248),"",bdd!C248)</f>
        <v/>
      </c>
      <c r="C114" s="79" t="str">
        <f>IF(ISBLANK(bdd!D248),"",bdd!D248)</f>
        <v/>
      </c>
      <c r="D114" s="79" t="str">
        <f>IF(ISBLANK(bdd!E248),"",bdd!E248)</f>
        <v/>
      </c>
      <c r="E114" s="79" t="str">
        <f>IF(ISBLANK(bdd!F248),"",bdd!F248)</f>
        <v/>
      </c>
      <c r="F114" s="82" t="str">
        <f>IF(ISBLANK(bdd!G248),"",bdd!G248)</f>
        <v/>
      </c>
    </row>
    <row r="115" spans="1:6">
      <c r="A115" s="79" t="str">
        <f>IF(ISBLANK(bdd!B249),"",bdd!B249)</f>
        <v/>
      </c>
      <c r="B115" s="81" t="str">
        <f>IF(ISBLANK(bdd!C249),"",bdd!C249)</f>
        <v/>
      </c>
      <c r="C115" s="79" t="str">
        <f>IF(ISBLANK(bdd!D249),"",bdd!D249)</f>
        <v/>
      </c>
      <c r="D115" s="79" t="str">
        <f>IF(ISBLANK(bdd!E249),"",bdd!E249)</f>
        <v/>
      </c>
      <c r="E115" s="79" t="str">
        <f>IF(ISBLANK(bdd!F249),"",bdd!F249)</f>
        <v/>
      </c>
      <c r="F115" s="82" t="str">
        <f>IF(ISBLANK(bdd!G249),"",bdd!G249)</f>
        <v/>
      </c>
    </row>
    <row r="116" spans="1:6">
      <c r="A116" s="79" t="str">
        <f>IF(ISBLANK(bdd!B250),"",bdd!B250)</f>
        <v/>
      </c>
      <c r="B116" s="81" t="str">
        <f>IF(ISBLANK(bdd!C250),"",bdd!C250)</f>
        <v/>
      </c>
      <c r="C116" s="79" t="str">
        <f>IF(ISBLANK(bdd!D250),"",bdd!D250)</f>
        <v/>
      </c>
      <c r="D116" s="79" t="str">
        <f>IF(ISBLANK(bdd!E250),"",bdd!E250)</f>
        <v/>
      </c>
      <c r="E116" s="79" t="str">
        <f>IF(ISBLANK(bdd!F250),"",bdd!F250)</f>
        <v/>
      </c>
      <c r="F116" s="82" t="str">
        <f>IF(ISBLANK(bdd!G250),"",bdd!G250)</f>
        <v/>
      </c>
    </row>
    <row r="117" spans="1:6">
      <c r="A117" s="79" t="str">
        <f>IF(ISBLANK(bdd!B251),"",bdd!B251)</f>
        <v/>
      </c>
      <c r="B117" s="81" t="str">
        <f>IF(ISBLANK(bdd!C251),"",bdd!C251)</f>
        <v/>
      </c>
      <c r="C117" s="79" t="str">
        <f>IF(ISBLANK(bdd!D251),"",bdd!D251)</f>
        <v/>
      </c>
      <c r="D117" s="79" t="str">
        <f>IF(ISBLANK(bdd!E251),"",bdd!E251)</f>
        <v/>
      </c>
      <c r="E117" s="79" t="str">
        <f>IF(ISBLANK(bdd!F251),"",bdd!F251)</f>
        <v/>
      </c>
      <c r="F117" s="82" t="str">
        <f>IF(ISBLANK(bdd!G251),"",bdd!G251)</f>
        <v/>
      </c>
    </row>
    <row r="118" spans="1:6">
      <c r="A118" s="79" t="str">
        <f>IF(ISBLANK(bdd!B252),"",bdd!B252)</f>
        <v/>
      </c>
      <c r="B118" s="81" t="str">
        <f>IF(ISBLANK(bdd!C252),"",bdd!C252)</f>
        <v/>
      </c>
      <c r="C118" s="79" t="str">
        <f>IF(ISBLANK(bdd!D252),"",bdd!D252)</f>
        <v/>
      </c>
      <c r="D118" s="79" t="str">
        <f>IF(ISBLANK(bdd!E252),"",bdd!E252)</f>
        <v/>
      </c>
      <c r="E118" s="79" t="str">
        <f>IF(ISBLANK(bdd!F252),"",bdd!F252)</f>
        <v/>
      </c>
      <c r="F118" s="82" t="str">
        <f>IF(ISBLANK(bdd!G252),"",bdd!G252)</f>
        <v/>
      </c>
    </row>
    <row r="119" spans="1:6">
      <c r="A119" s="79" t="str">
        <f>IF(ISBLANK(bdd!B253),"",bdd!B253)</f>
        <v/>
      </c>
      <c r="B119" s="81" t="str">
        <f>IF(ISBLANK(bdd!C253),"",bdd!C253)</f>
        <v/>
      </c>
      <c r="C119" s="79" t="str">
        <f>IF(ISBLANK(bdd!D253),"",bdd!D253)</f>
        <v/>
      </c>
      <c r="D119" s="79" t="str">
        <f>IF(ISBLANK(bdd!E253),"",bdd!E253)</f>
        <v/>
      </c>
      <c r="E119" s="79" t="str">
        <f>IF(ISBLANK(bdd!F253),"",bdd!F253)</f>
        <v/>
      </c>
      <c r="F119" s="82" t="str">
        <f>IF(ISBLANK(bdd!G253),"",bdd!G253)</f>
        <v/>
      </c>
    </row>
    <row r="120" spans="1:6">
      <c r="A120" s="79" t="str">
        <f>IF(ISBLANK(bdd!B254),"",bdd!B254)</f>
        <v/>
      </c>
      <c r="B120" s="81" t="str">
        <f>IF(ISBLANK(bdd!C254),"",bdd!C254)</f>
        <v/>
      </c>
      <c r="C120" s="79" t="str">
        <f>IF(ISBLANK(bdd!D254),"",bdd!D254)</f>
        <v/>
      </c>
      <c r="D120" s="79" t="str">
        <f>IF(ISBLANK(bdd!E254),"",bdd!E254)</f>
        <v/>
      </c>
      <c r="E120" s="79" t="str">
        <f>IF(ISBLANK(bdd!F254),"",bdd!F254)</f>
        <v/>
      </c>
      <c r="F120" s="82" t="str">
        <f>IF(ISBLANK(bdd!G254),"",bdd!G254)</f>
        <v/>
      </c>
    </row>
    <row r="121" spans="1:6">
      <c r="A121" s="79" t="str">
        <f>IF(ISBLANK(bdd!B255),"",bdd!B255)</f>
        <v/>
      </c>
      <c r="B121" s="81" t="str">
        <f>IF(ISBLANK(bdd!C255),"",bdd!C255)</f>
        <v/>
      </c>
      <c r="C121" s="79" t="str">
        <f>IF(ISBLANK(bdd!D255),"",bdd!D255)</f>
        <v/>
      </c>
      <c r="D121" s="79" t="str">
        <f>IF(ISBLANK(bdd!E255),"",bdd!E255)</f>
        <v/>
      </c>
      <c r="E121" s="79" t="str">
        <f>IF(ISBLANK(bdd!F255),"",bdd!F255)</f>
        <v/>
      </c>
      <c r="F121" s="82" t="str">
        <f>IF(ISBLANK(bdd!G255),"",bdd!G255)</f>
        <v/>
      </c>
    </row>
    <row r="122" spans="1:6">
      <c r="A122" s="79" t="str">
        <f>IF(ISBLANK(bdd!B256),"",bdd!B256)</f>
        <v/>
      </c>
      <c r="B122" s="81" t="str">
        <f>IF(ISBLANK(bdd!C256),"",bdd!C256)</f>
        <v/>
      </c>
      <c r="C122" s="79" t="str">
        <f>IF(ISBLANK(bdd!D256),"",bdd!D256)</f>
        <v/>
      </c>
      <c r="D122" s="79" t="str">
        <f>IF(ISBLANK(bdd!E256),"",bdd!E256)</f>
        <v/>
      </c>
      <c r="E122" s="79" t="str">
        <f>IF(ISBLANK(bdd!F256),"",bdd!F256)</f>
        <v/>
      </c>
      <c r="F122" s="82" t="str">
        <f>IF(ISBLANK(bdd!G256),"",bdd!G256)</f>
        <v/>
      </c>
    </row>
    <row r="123" spans="1:6">
      <c r="A123" s="79" t="str">
        <f>IF(ISBLANK(bdd!B257),"",bdd!B257)</f>
        <v/>
      </c>
      <c r="B123" s="81" t="str">
        <f>IF(ISBLANK(bdd!C257),"",bdd!C257)</f>
        <v/>
      </c>
      <c r="C123" s="79" t="str">
        <f>IF(ISBLANK(bdd!D257),"",bdd!D257)</f>
        <v/>
      </c>
      <c r="D123" s="79" t="str">
        <f>IF(ISBLANK(bdd!E257),"",bdd!E257)</f>
        <v/>
      </c>
      <c r="E123" s="79" t="str">
        <f>IF(ISBLANK(bdd!F257),"",bdd!F257)</f>
        <v/>
      </c>
      <c r="F123" s="82" t="str">
        <f>IF(ISBLANK(bdd!G257),"",bdd!G257)</f>
        <v/>
      </c>
    </row>
    <row r="124" spans="1:6">
      <c r="A124" s="79" t="str">
        <f>IF(ISBLANK(bdd!B258),"",bdd!B258)</f>
        <v/>
      </c>
      <c r="B124" s="81" t="str">
        <f>IF(ISBLANK(bdd!C258),"",bdd!C258)</f>
        <v/>
      </c>
      <c r="C124" s="79" t="str">
        <f>IF(ISBLANK(bdd!D258),"",bdd!D258)</f>
        <v/>
      </c>
      <c r="D124" s="79" t="str">
        <f>IF(ISBLANK(bdd!E258),"",bdd!E258)</f>
        <v/>
      </c>
      <c r="E124" s="79" t="str">
        <f>IF(ISBLANK(bdd!F258),"",bdd!F258)</f>
        <v/>
      </c>
      <c r="F124" s="82" t="str">
        <f>IF(ISBLANK(bdd!G258),"",bdd!G258)</f>
        <v/>
      </c>
    </row>
    <row r="125" spans="1:6">
      <c r="A125" s="79" t="str">
        <f>IF(ISBLANK(bdd!B259),"",bdd!B259)</f>
        <v/>
      </c>
      <c r="B125" s="81" t="str">
        <f>IF(ISBLANK(bdd!C259),"",bdd!C259)</f>
        <v/>
      </c>
      <c r="C125" s="79" t="str">
        <f>IF(ISBLANK(bdd!D259),"",bdd!D259)</f>
        <v/>
      </c>
      <c r="D125" s="79" t="str">
        <f>IF(ISBLANK(bdd!E259),"",bdd!E259)</f>
        <v/>
      </c>
      <c r="E125" s="79" t="str">
        <f>IF(ISBLANK(bdd!F259),"",bdd!F259)</f>
        <v/>
      </c>
      <c r="F125" s="82" t="str">
        <f>IF(ISBLANK(bdd!G259),"",bdd!G259)</f>
        <v/>
      </c>
    </row>
    <row r="126" spans="1:6">
      <c r="A126" s="79" t="str">
        <f>IF(ISBLANK(bdd!B260),"",bdd!B260)</f>
        <v/>
      </c>
      <c r="B126" s="81" t="str">
        <f>IF(ISBLANK(bdd!C260),"",bdd!C260)</f>
        <v/>
      </c>
      <c r="C126" s="79" t="str">
        <f>IF(ISBLANK(bdd!D260),"",bdd!D260)</f>
        <v/>
      </c>
      <c r="D126" s="79" t="str">
        <f>IF(ISBLANK(bdd!E260),"",bdd!E260)</f>
        <v/>
      </c>
      <c r="E126" s="79" t="str">
        <f>IF(ISBLANK(bdd!F260),"",bdd!F260)</f>
        <v/>
      </c>
      <c r="F126" s="82" t="str">
        <f>IF(ISBLANK(bdd!G260),"",bdd!G260)</f>
        <v/>
      </c>
    </row>
    <row r="127" spans="1:6">
      <c r="A127" s="79" t="str">
        <f>IF(ISBLANK(bdd!B261),"",bdd!B261)</f>
        <v/>
      </c>
      <c r="B127" s="81" t="str">
        <f>IF(ISBLANK(bdd!C261),"",bdd!C261)</f>
        <v/>
      </c>
      <c r="C127" s="79" t="str">
        <f>IF(ISBLANK(bdd!D261),"",bdd!D261)</f>
        <v/>
      </c>
      <c r="D127" s="79" t="str">
        <f>IF(ISBLANK(bdd!E261),"",bdd!E261)</f>
        <v/>
      </c>
      <c r="E127" s="79" t="str">
        <f>IF(ISBLANK(bdd!F261),"",bdd!F261)</f>
        <v/>
      </c>
      <c r="F127" s="82" t="str">
        <f>IF(ISBLANK(bdd!G261),"",bdd!G261)</f>
        <v/>
      </c>
    </row>
    <row r="128" spans="1:6">
      <c r="A128" s="79" t="str">
        <f>IF(ISBLANK(bdd!B262),"",bdd!B262)</f>
        <v/>
      </c>
      <c r="B128" s="81" t="str">
        <f>IF(ISBLANK(bdd!C262),"",bdd!C262)</f>
        <v/>
      </c>
      <c r="C128" s="79" t="str">
        <f>IF(ISBLANK(bdd!D262),"",bdd!D262)</f>
        <v/>
      </c>
      <c r="D128" s="79" t="str">
        <f>IF(ISBLANK(bdd!E262),"",bdd!E262)</f>
        <v/>
      </c>
      <c r="E128" s="79" t="str">
        <f>IF(ISBLANK(bdd!F262),"",bdd!F262)</f>
        <v/>
      </c>
      <c r="F128" s="82" t="str">
        <f>IF(ISBLANK(bdd!G262),"",bdd!G262)</f>
        <v/>
      </c>
    </row>
    <row r="129" spans="1:6">
      <c r="A129" s="79" t="str">
        <f>IF(ISBLANK(bdd!B263),"",bdd!B263)</f>
        <v/>
      </c>
      <c r="B129" s="81" t="str">
        <f>IF(ISBLANK(bdd!C263),"",bdd!C263)</f>
        <v/>
      </c>
      <c r="C129" s="79" t="str">
        <f>IF(ISBLANK(bdd!D263),"",bdd!D263)</f>
        <v/>
      </c>
      <c r="D129" s="79" t="str">
        <f>IF(ISBLANK(bdd!E263),"",bdd!E263)</f>
        <v/>
      </c>
      <c r="E129" s="79" t="str">
        <f>IF(ISBLANK(bdd!F263),"",bdd!F263)</f>
        <v/>
      </c>
      <c r="F129" s="82" t="str">
        <f>IF(ISBLANK(bdd!G263),"",bdd!G263)</f>
        <v/>
      </c>
    </row>
    <row r="130" spans="1:6">
      <c r="A130" s="79" t="str">
        <f>IF(ISBLANK(bdd!B264),"",bdd!B264)</f>
        <v/>
      </c>
      <c r="B130" s="81" t="str">
        <f>IF(ISBLANK(bdd!C264),"",bdd!C264)</f>
        <v/>
      </c>
      <c r="C130" s="79" t="str">
        <f>IF(ISBLANK(bdd!D264),"",bdd!D264)</f>
        <v/>
      </c>
      <c r="D130" s="79" t="str">
        <f>IF(ISBLANK(bdd!E264),"",bdd!E264)</f>
        <v/>
      </c>
      <c r="E130" s="79" t="str">
        <f>IF(ISBLANK(bdd!F264),"",bdd!F264)</f>
        <v/>
      </c>
      <c r="F130" s="82" t="str">
        <f>IF(ISBLANK(bdd!G264),"",bdd!G264)</f>
        <v/>
      </c>
    </row>
    <row r="131" spans="1:6">
      <c r="A131" s="79" t="str">
        <f>IF(ISBLANK(bdd!B265),"",bdd!B265)</f>
        <v/>
      </c>
      <c r="B131" s="81" t="str">
        <f>IF(ISBLANK(bdd!C265),"",bdd!C265)</f>
        <v/>
      </c>
      <c r="C131" s="79" t="str">
        <f>IF(ISBLANK(bdd!D265),"",bdd!D265)</f>
        <v/>
      </c>
      <c r="D131" s="79" t="str">
        <f>IF(ISBLANK(bdd!E265),"",bdd!E265)</f>
        <v/>
      </c>
      <c r="E131" s="79" t="str">
        <f>IF(ISBLANK(bdd!F265),"",bdd!F265)</f>
        <v/>
      </c>
      <c r="F131" s="82" t="str">
        <f>IF(ISBLANK(bdd!G265),"",bdd!G265)</f>
        <v/>
      </c>
    </row>
    <row r="132" spans="1:6">
      <c r="A132" s="79" t="str">
        <f>IF(ISBLANK(bdd!B266),"",bdd!B266)</f>
        <v/>
      </c>
      <c r="B132" s="81" t="str">
        <f>IF(ISBLANK(bdd!C266),"",bdd!C266)</f>
        <v/>
      </c>
      <c r="C132" s="79" t="str">
        <f>IF(ISBLANK(bdd!D266),"",bdd!D266)</f>
        <v/>
      </c>
      <c r="D132" s="79" t="str">
        <f>IF(ISBLANK(bdd!E266),"",bdd!E266)</f>
        <v/>
      </c>
      <c r="E132" s="79" t="str">
        <f>IF(ISBLANK(bdd!F266),"",bdd!F266)</f>
        <v/>
      </c>
      <c r="F132" s="82" t="str">
        <f>IF(ISBLANK(bdd!G266),"",bdd!G266)</f>
        <v/>
      </c>
    </row>
    <row r="133" spans="1:6">
      <c r="A133" s="79" t="str">
        <f>IF(ISBLANK(bdd!B267),"",bdd!B267)</f>
        <v/>
      </c>
      <c r="B133" s="81" t="str">
        <f>IF(ISBLANK(bdd!C267),"",bdd!C267)</f>
        <v/>
      </c>
      <c r="C133" s="79" t="str">
        <f>IF(ISBLANK(bdd!D267),"",bdd!D267)</f>
        <v/>
      </c>
      <c r="D133" s="79" t="str">
        <f>IF(ISBLANK(bdd!E267),"",bdd!E267)</f>
        <v/>
      </c>
      <c r="E133" s="79" t="str">
        <f>IF(ISBLANK(bdd!F267),"",bdd!F267)</f>
        <v/>
      </c>
      <c r="F133" s="82" t="str">
        <f>IF(ISBLANK(bdd!G267),"",bdd!G267)</f>
        <v/>
      </c>
    </row>
    <row r="134" spans="1:6">
      <c r="A134" s="79" t="str">
        <f>IF(ISBLANK(bdd!B268),"",bdd!B268)</f>
        <v/>
      </c>
      <c r="B134" s="81" t="str">
        <f>IF(ISBLANK(bdd!C268),"",bdd!C268)</f>
        <v/>
      </c>
      <c r="C134" s="79" t="str">
        <f>IF(ISBLANK(bdd!D268),"",bdd!D268)</f>
        <v/>
      </c>
      <c r="D134" s="79" t="str">
        <f>IF(ISBLANK(bdd!E268),"",bdd!E268)</f>
        <v/>
      </c>
      <c r="E134" s="79" t="str">
        <f>IF(ISBLANK(bdd!F268),"",bdd!F268)</f>
        <v/>
      </c>
      <c r="F134" s="82" t="str">
        <f>IF(ISBLANK(bdd!G268),"",bdd!G268)</f>
        <v/>
      </c>
    </row>
    <row r="135" spans="1:6">
      <c r="A135" s="79" t="str">
        <f>IF(ISBLANK(bdd!B269),"",bdd!B269)</f>
        <v/>
      </c>
      <c r="B135" s="81" t="str">
        <f>IF(ISBLANK(bdd!C269),"",bdd!C269)</f>
        <v/>
      </c>
      <c r="C135" s="79" t="str">
        <f>IF(ISBLANK(bdd!D269),"",bdd!D269)</f>
        <v/>
      </c>
      <c r="D135" s="79" t="str">
        <f>IF(ISBLANK(bdd!E269),"",bdd!E269)</f>
        <v/>
      </c>
      <c r="E135" s="79" t="str">
        <f>IF(ISBLANK(bdd!F269),"",bdd!F269)</f>
        <v/>
      </c>
      <c r="F135" s="82" t="str">
        <f>IF(ISBLANK(bdd!G269),"",bdd!G269)</f>
        <v/>
      </c>
    </row>
    <row r="136" spans="1:6">
      <c r="A136" s="79" t="str">
        <f>IF(ISBLANK(bdd!B270),"",bdd!B270)</f>
        <v/>
      </c>
      <c r="B136" s="81" t="str">
        <f>IF(ISBLANK(bdd!C270),"",bdd!C270)</f>
        <v/>
      </c>
      <c r="C136" s="79" t="str">
        <f>IF(ISBLANK(bdd!D270),"",bdd!D270)</f>
        <v/>
      </c>
      <c r="D136" s="79" t="str">
        <f>IF(ISBLANK(bdd!E270),"",bdd!E270)</f>
        <v/>
      </c>
      <c r="E136" s="79" t="str">
        <f>IF(ISBLANK(bdd!F270),"",bdd!F270)</f>
        <v/>
      </c>
      <c r="F136" s="82" t="str">
        <f>IF(ISBLANK(bdd!G270),"",bdd!G270)</f>
        <v/>
      </c>
    </row>
    <row r="137" spans="1:6">
      <c r="A137" s="79" t="str">
        <f>IF(ISBLANK(bdd!B271),"",bdd!B271)</f>
        <v/>
      </c>
      <c r="B137" s="81" t="str">
        <f>IF(ISBLANK(bdd!C271),"",bdd!C271)</f>
        <v/>
      </c>
      <c r="C137" s="79" t="str">
        <f>IF(ISBLANK(bdd!D271),"",bdd!D271)</f>
        <v/>
      </c>
      <c r="D137" s="79" t="str">
        <f>IF(ISBLANK(bdd!E271),"",bdd!E271)</f>
        <v/>
      </c>
      <c r="E137" s="79" t="str">
        <f>IF(ISBLANK(bdd!F271),"",bdd!F271)</f>
        <v/>
      </c>
      <c r="F137" s="82" t="str">
        <f>IF(ISBLANK(bdd!G271),"",bdd!G271)</f>
        <v/>
      </c>
    </row>
    <row r="138" spans="1:6">
      <c r="A138" s="79" t="str">
        <f>IF(ISBLANK(bdd!B272),"",bdd!B272)</f>
        <v/>
      </c>
      <c r="B138" s="81" t="str">
        <f>IF(ISBLANK(bdd!C272),"",bdd!C272)</f>
        <v/>
      </c>
      <c r="C138" s="79" t="str">
        <f>IF(ISBLANK(bdd!D272),"",bdd!D272)</f>
        <v/>
      </c>
      <c r="D138" s="79" t="str">
        <f>IF(ISBLANK(bdd!E272),"",bdd!E272)</f>
        <v/>
      </c>
      <c r="E138" s="79" t="str">
        <f>IF(ISBLANK(bdd!F272),"",bdd!F272)</f>
        <v/>
      </c>
      <c r="F138" s="82" t="str">
        <f>IF(ISBLANK(bdd!G272),"",bdd!G272)</f>
        <v/>
      </c>
    </row>
    <row r="139" spans="1:6">
      <c r="A139" s="79" t="str">
        <f>IF(ISBLANK(bdd!B273),"",bdd!B273)</f>
        <v/>
      </c>
      <c r="B139" s="81" t="str">
        <f>IF(ISBLANK(bdd!C273),"",bdd!C273)</f>
        <v/>
      </c>
      <c r="C139" s="79" t="str">
        <f>IF(ISBLANK(bdd!D273),"",bdd!D273)</f>
        <v/>
      </c>
      <c r="D139" s="79" t="str">
        <f>IF(ISBLANK(bdd!E273),"",bdd!E273)</f>
        <v/>
      </c>
      <c r="E139" s="79" t="str">
        <f>IF(ISBLANK(bdd!F273),"",bdd!F273)</f>
        <v/>
      </c>
      <c r="F139" s="82" t="str">
        <f>IF(ISBLANK(bdd!G273),"",bdd!G273)</f>
        <v/>
      </c>
    </row>
    <row r="140" spans="1:6">
      <c r="A140" s="79" t="str">
        <f>IF(ISBLANK(bdd!B274),"",bdd!B274)</f>
        <v/>
      </c>
      <c r="B140" s="81" t="str">
        <f>IF(ISBLANK(bdd!C274),"",bdd!C274)</f>
        <v/>
      </c>
      <c r="C140" s="79" t="str">
        <f>IF(ISBLANK(bdd!D274),"",bdd!D274)</f>
        <v/>
      </c>
      <c r="D140" s="79" t="str">
        <f>IF(ISBLANK(bdd!E274),"",bdd!E274)</f>
        <v/>
      </c>
      <c r="E140" s="79" t="str">
        <f>IF(ISBLANK(bdd!F274),"",bdd!F274)</f>
        <v/>
      </c>
      <c r="F140" s="82" t="str">
        <f>IF(ISBLANK(bdd!G274),"",bdd!G274)</f>
        <v/>
      </c>
    </row>
    <row r="141" spans="1:6">
      <c r="A141" s="79" t="str">
        <f>IF(ISBLANK(bdd!B275),"",bdd!B275)</f>
        <v/>
      </c>
      <c r="B141" s="81" t="str">
        <f>IF(ISBLANK(bdd!C275),"",bdd!C275)</f>
        <v/>
      </c>
      <c r="C141" s="79" t="str">
        <f>IF(ISBLANK(bdd!D275),"",bdd!D275)</f>
        <v/>
      </c>
      <c r="D141" s="79" t="str">
        <f>IF(ISBLANK(bdd!E275),"",bdd!E275)</f>
        <v/>
      </c>
      <c r="E141" s="79" t="str">
        <f>IF(ISBLANK(bdd!F275),"",bdd!F275)</f>
        <v/>
      </c>
      <c r="F141" s="82" t="str">
        <f>IF(ISBLANK(bdd!G275),"",bdd!G275)</f>
        <v/>
      </c>
    </row>
    <row r="142" spans="1:6">
      <c r="A142" s="79" t="str">
        <f>IF(ISBLANK(bdd!B276),"",bdd!B276)</f>
        <v/>
      </c>
      <c r="B142" s="81" t="str">
        <f>IF(ISBLANK(bdd!C276),"",bdd!C276)</f>
        <v/>
      </c>
      <c r="C142" s="79" t="str">
        <f>IF(ISBLANK(bdd!D276),"",bdd!D276)</f>
        <v/>
      </c>
      <c r="D142" s="79" t="str">
        <f>IF(ISBLANK(bdd!E276),"",bdd!E276)</f>
        <v/>
      </c>
      <c r="E142" s="79" t="str">
        <f>IF(ISBLANK(bdd!F276),"",bdd!F276)</f>
        <v/>
      </c>
      <c r="F142" s="82" t="str">
        <f>IF(ISBLANK(bdd!G276),"",bdd!G276)</f>
        <v/>
      </c>
    </row>
    <row r="143" spans="1:6">
      <c r="A143" s="79" t="str">
        <f>IF(ISBLANK(bdd!B277),"",bdd!B277)</f>
        <v/>
      </c>
      <c r="B143" s="81" t="str">
        <f>IF(ISBLANK(bdd!C277),"",bdd!C277)</f>
        <v/>
      </c>
      <c r="C143" s="79" t="str">
        <f>IF(ISBLANK(bdd!D277),"",bdd!D277)</f>
        <v/>
      </c>
      <c r="D143" s="79" t="str">
        <f>IF(ISBLANK(bdd!E277),"",bdd!E277)</f>
        <v/>
      </c>
      <c r="E143" s="79" t="str">
        <f>IF(ISBLANK(bdd!F277),"",bdd!F277)</f>
        <v/>
      </c>
      <c r="F143" s="82" t="str">
        <f>IF(ISBLANK(bdd!G277),"",bdd!G277)</f>
        <v/>
      </c>
    </row>
    <row r="144" spans="1:6">
      <c r="A144" s="79" t="str">
        <f>IF(ISBLANK(bdd!B278),"",bdd!B278)</f>
        <v/>
      </c>
      <c r="B144" s="81" t="str">
        <f>IF(ISBLANK(bdd!C278),"",bdd!C278)</f>
        <v/>
      </c>
      <c r="C144" s="79" t="str">
        <f>IF(ISBLANK(bdd!D278),"",bdd!D278)</f>
        <v/>
      </c>
      <c r="D144" s="79" t="str">
        <f>IF(ISBLANK(bdd!E278),"",bdd!E278)</f>
        <v/>
      </c>
      <c r="E144" s="79" t="str">
        <f>IF(ISBLANK(bdd!F278),"",bdd!F278)</f>
        <v/>
      </c>
      <c r="F144" s="82" t="str">
        <f>IF(ISBLANK(bdd!G278),"",bdd!G278)</f>
        <v/>
      </c>
    </row>
    <row r="145" spans="1:6">
      <c r="A145" s="79" t="str">
        <f>IF(ISBLANK(bdd!B279),"",bdd!B279)</f>
        <v/>
      </c>
      <c r="B145" s="81" t="str">
        <f>IF(ISBLANK(bdd!C279),"",bdd!C279)</f>
        <v/>
      </c>
      <c r="C145" s="79" t="str">
        <f>IF(ISBLANK(bdd!D279),"",bdd!D279)</f>
        <v/>
      </c>
      <c r="D145" s="79" t="str">
        <f>IF(ISBLANK(bdd!E279),"",bdd!E279)</f>
        <v/>
      </c>
      <c r="E145" s="79" t="str">
        <f>IF(ISBLANK(bdd!F279),"",bdd!F279)</f>
        <v/>
      </c>
      <c r="F145" s="82" t="str">
        <f>IF(ISBLANK(bdd!G279),"",bdd!G279)</f>
        <v/>
      </c>
    </row>
    <row r="146" spans="1:6">
      <c r="A146" s="79" t="str">
        <f>IF(ISBLANK(bdd!B280),"",bdd!B280)</f>
        <v/>
      </c>
      <c r="B146" s="81" t="str">
        <f>IF(ISBLANK(bdd!C280),"",bdd!C280)</f>
        <v/>
      </c>
      <c r="C146" s="79" t="str">
        <f>IF(ISBLANK(bdd!D280),"",bdd!D280)</f>
        <v/>
      </c>
      <c r="D146" s="79" t="str">
        <f>IF(ISBLANK(bdd!E280),"",bdd!E280)</f>
        <v/>
      </c>
      <c r="E146" s="79" t="str">
        <f>IF(ISBLANK(bdd!F280),"",bdd!F280)</f>
        <v/>
      </c>
      <c r="F146" s="82" t="str">
        <f>IF(ISBLANK(bdd!G280),"",bdd!G280)</f>
        <v/>
      </c>
    </row>
    <row r="147" spans="1:6">
      <c r="A147" s="79" t="str">
        <f>IF(ISBLANK(bdd!B281),"",bdd!B281)</f>
        <v/>
      </c>
      <c r="B147" s="81" t="str">
        <f>IF(ISBLANK(bdd!C281),"",bdd!C281)</f>
        <v/>
      </c>
      <c r="C147" s="79" t="str">
        <f>IF(ISBLANK(bdd!D281),"",bdd!D281)</f>
        <v/>
      </c>
      <c r="D147" s="79" t="str">
        <f>IF(ISBLANK(bdd!E281),"",bdd!E281)</f>
        <v/>
      </c>
      <c r="E147" s="79" t="str">
        <f>IF(ISBLANK(bdd!F281),"",bdd!F281)</f>
        <v/>
      </c>
      <c r="F147" s="82" t="str">
        <f>IF(ISBLANK(bdd!G281),"",bdd!G281)</f>
        <v/>
      </c>
    </row>
    <row r="148" spans="1:6">
      <c r="A148" s="79" t="str">
        <f>IF(ISBLANK(bdd!B282),"",bdd!B282)</f>
        <v/>
      </c>
      <c r="B148" s="81" t="str">
        <f>IF(ISBLANK(bdd!C282),"",bdd!C282)</f>
        <v/>
      </c>
      <c r="C148" s="79" t="str">
        <f>IF(ISBLANK(bdd!D282),"",bdd!D282)</f>
        <v/>
      </c>
      <c r="D148" s="79" t="str">
        <f>IF(ISBLANK(bdd!E282),"",bdd!E282)</f>
        <v/>
      </c>
      <c r="E148" s="79" t="str">
        <f>IF(ISBLANK(bdd!F282),"",bdd!F282)</f>
        <v/>
      </c>
      <c r="F148" s="82" t="str">
        <f>IF(ISBLANK(bdd!G282),"",bdd!G282)</f>
        <v/>
      </c>
    </row>
    <row r="149" spans="1:6">
      <c r="A149" s="79" t="str">
        <f>IF(ISBLANK(bdd!B283),"",bdd!B283)</f>
        <v/>
      </c>
      <c r="B149" s="81" t="str">
        <f>IF(ISBLANK(bdd!C283),"",bdd!C283)</f>
        <v/>
      </c>
      <c r="C149" s="79" t="str">
        <f>IF(ISBLANK(bdd!D283),"",bdd!D283)</f>
        <v/>
      </c>
      <c r="D149" s="79" t="str">
        <f>IF(ISBLANK(bdd!E283),"",bdd!E283)</f>
        <v/>
      </c>
      <c r="E149" s="79" t="str">
        <f>IF(ISBLANK(bdd!F283),"",bdd!F283)</f>
        <v/>
      </c>
      <c r="F149" s="82" t="str">
        <f>IF(ISBLANK(bdd!G283),"",bdd!G283)</f>
        <v/>
      </c>
    </row>
    <row r="150" spans="1:6">
      <c r="A150" s="79" t="str">
        <f>IF(ISBLANK(bdd!B284),"",bdd!B284)</f>
        <v/>
      </c>
      <c r="B150" s="81" t="str">
        <f>IF(ISBLANK(bdd!C284),"",bdd!C284)</f>
        <v/>
      </c>
      <c r="C150" s="79" t="str">
        <f>IF(ISBLANK(bdd!D284),"",bdd!D284)</f>
        <v/>
      </c>
      <c r="D150" s="79" t="str">
        <f>IF(ISBLANK(bdd!E284),"",bdd!E284)</f>
        <v/>
      </c>
      <c r="E150" s="79" t="str">
        <f>IF(ISBLANK(bdd!F284),"",bdd!F284)</f>
        <v/>
      </c>
      <c r="F150" s="82" t="str">
        <f>IF(ISBLANK(bdd!G284),"",bdd!G284)</f>
        <v/>
      </c>
    </row>
    <row r="151" spans="1:6">
      <c r="A151" s="79" t="str">
        <f>IF(ISBLANK(bdd!B285),"",bdd!B285)</f>
        <v/>
      </c>
      <c r="B151" s="81" t="str">
        <f>IF(ISBLANK(bdd!C285),"",bdd!C285)</f>
        <v/>
      </c>
      <c r="C151" s="79" t="str">
        <f>IF(ISBLANK(bdd!D285),"",bdd!D285)</f>
        <v/>
      </c>
      <c r="D151" s="79" t="str">
        <f>IF(ISBLANK(bdd!E285),"",bdd!E285)</f>
        <v/>
      </c>
      <c r="E151" s="79" t="str">
        <f>IF(ISBLANK(bdd!F285),"",bdd!F285)</f>
        <v/>
      </c>
      <c r="F151" s="82" t="str">
        <f>IF(ISBLANK(bdd!G285),"",bdd!G285)</f>
        <v/>
      </c>
    </row>
    <row r="152" spans="1:6">
      <c r="A152" s="79" t="str">
        <f>IF(ISBLANK(bdd!B286),"",bdd!B286)</f>
        <v/>
      </c>
      <c r="B152" s="81" t="str">
        <f>IF(ISBLANK(bdd!C286),"",bdd!C286)</f>
        <v/>
      </c>
      <c r="C152" s="79" t="str">
        <f>IF(ISBLANK(bdd!D286),"",bdd!D286)</f>
        <v/>
      </c>
      <c r="D152" s="79" t="str">
        <f>IF(ISBLANK(bdd!E286),"",bdd!E286)</f>
        <v/>
      </c>
      <c r="E152" s="79" t="str">
        <f>IF(ISBLANK(bdd!F286),"",bdd!F286)</f>
        <v/>
      </c>
      <c r="F152" s="82" t="str">
        <f>IF(ISBLANK(bdd!G286),"",bdd!G286)</f>
        <v/>
      </c>
    </row>
    <row r="153" spans="1:6">
      <c r="A153" s="79" t="str">
        <f>IF(ISBLANK(bdd!B287),"",bdd!B287)</f>
        <v/>
      </c>
      <c r="B153" s="81" t="str">
        <f>IF(ISBLANK(bdd!C287),"",bdd!C287)</f>
        <v/>
      </c>
      <c r="C153" s="79" t="str">
        <f>IF(ISBLANK(bdd!D287),"",bdd!D287)</f>
        <v/>
      </c>
      <c r="D153" s="79" t="str">
        <f>IF(ISBLANK(bdd!E287),"",bdd!E287)</f>
        <v/>
      </c>
      <c r="E153" s="79" t="str">
        <f>IF(ISBLANK(bdd!F287),"",bdd!F287)</f>
        <v/>
      </c>
      <c r="F153" s="82" t="str">
        <f>IF(ISBLANK(bdd!G287),"",bdd!G287)</f>
        <v/>
      </c>
    </row>
    <row r="154" spans="1:6">
      <c r="A154" s="79" t="str">
        <f>IF(ISBLANK(bdd!B288),"",bdd!B288)</f>
        <v/>
      </c>
      <c r="B154" s="81" t="str">
        <f>IF(ISBLANK(bdd!C288),"",bdd!C288)</f>
        <v/>
      </c>
      <c r="C154" s="79" t="str">
        <f>IF(ISBLANK(bdd!D288),"",bdd!D288)</f>
        <v/>
      </c>
      <c r="D154" s="79" t="str">
        <f>IF(ISBLANK(bdd!E288),"",bdd!E288)</f>
        <v/>
      </c>
      <c r="E154" s="79" t="str">
        <f>IF(ISBLANK(bdd!F288),"",bdd!F288)</f>
        <v/>
      </c>
      <c r="F154" s="82" t="str">
        <f>IF(ISBLANK(bdd!G288),"",bdd!G288)</f>
        <v/>
      </c>
    </row>
    <row r="155" spans="1:6">
      <c r="A155" s="79" t="str">
        <f>IF(ISBLANK(bdd!B289),"",bdd!B289)</f>
        <v/>
      </c>
      <c r="B155" s="81" t="str">
        <f>IF(ISBLANK(bdd!C289),"",bdd!C289)</f>
        <v/>
      </c>
      <c r="C155" s="79" t="str">
        <f>IF(ISBLANK(bdd!D289),"",bdd!D289)</f>
        <v/>
      </c>
      <c r="D155" s="79" t="str">
        <f>IF(ISBLANK(bdd!E289),"",bdd!E289)</f>
        <v/>
      </c>
      <c r="E155" s="79" t="str">
        <f>IF(ISBLANK(bdd!F289),"",bdd!F289)</f>
        <v/>
      </c>
      <c r="F155" s="82" t="str">
        <f>IF(ISBLANK(bdd!G289),"",bdd!G289)</f>
        <v/>
      </c>
    </row>
    <row r="156" spans="1:6">
      <c r="A156" s="79" t="str">
        <f>IF(ISBLANK(bdd!B290),"",bdd!B290)</f>
        <v/>
      </c>
      <c r="B156" s="81" t="str">
        <f>IF(ISBLANK(bdd!C290),"",bdd!C290)</f>
        <v/>
      </c>
      <c r="C156" s="79" t="str">
        <f>IF(ISBLANK(bdd!D290),"",bdd!D290)</f>
        <v/>
      </c>
      <c r="D156" s="79" t="str">
        <f>IF(ISBLANK(bdd!E290),"",bdd!E290)</f>
        <v/>
      </c>
      <c r="E156" s="79" t="str">
        <f>IF(ISBLANK(bdd!F290),"",bdd!F290)</f>
        <v/>
      </c>
      <c r="F156" s="82" t="str">
        <f>IF(ISBLANK(bdd!G290),"",bdd!G290)</f>
        <v/>
      </c>
    </row>
    <row r="157" spans="1:6">
      <c r="A157" s="79" t="str">
        <f>IF(ISBLANK(bdd!B291),"",bdd!B291)</f>
        <v/>
      </c>
      <c r="B157" s="81" t="str">
        <f>IF(ISBLANK(bdd!C291),"",bdd!C291)</f>
        <v/>
      </c>
      <c r="C157" s="79" t="str">
        <f>IF(ISBLANK(bdd!D291),"",bdd!D291)</f>
        <v/>
      </c>
      <c r="D157" s="79" t="str">
        <f>IF(ISBLANK(bdd!E291),"",bdd!E291)</f>
        <v/>
      </c>
      <c r="E157" s="79" t="str">
        <f>IF(ISBLANK(bdd!F291),"",bdd!F291)</f>
        <v/>
      </c>
      <c r="F157" s="82" t="str">
        <f>IF(ISBLANK(bdd!G291),"",bdd!G291)</f>
        <v/>
      </c>
    </row>
    <row r="158" spans="1:6">
      <c r="A158" s="79" t="str">
        <f>IF(ISBLANK(bdd!B292),"",bdd!B292)</f>
        <v/>
      </c>
      <c r="B158" s="81" t="str">
        <f>IF(ISBLANK(bdd!C292),"",bdd!C292)</f>
        <v/>
      </c>
      <c r="C158" s="79" t="str">
        <f>IF(ISBLANK(bdd!D292),"",bdd!D292)</f>
        <v/>
      </c>
      <c r="D158" s="79" t="str">
        <f>IF(ISBLANK(bdd!E292),"",bdd!E292)</f>
        <v/>
      </c>
      <c r="E158" s="79" t="str">
        <f>IF(ISBLANK(bdd!F292),"",bdd!F292)</f>
        <v/>
      </c>
      <c r="F158" s="82" t="str">
        <f>IF(ISBLANK(bdd!G292),"",bdd!G292)</f>
        <v/>
      </c>
    </row>
    <row r="159" spans="1:6">
      <c r="A159" s="79" t="str">
        <f>IF(ISBLANK(bdd!B293),"",bdd!B293)</f>
        <v/>
      </c>
      <c r="B159" s="81" t="str">
        <f>IF(ISBLANK(bdd!C293),"",bdd!C293)</f>
        <v/>
      </c>
      <c r="C159" s="79" t="str">
        <f>IF(ISBLANK(bdd!D293),"",bdd!D293)</f>
        <v/>
      </c>
      <c r="D159" s="79" t="str">
        <f>IF(ISBLANK(bdd!E293),"",bdd!E293)</f>
        <v/>
      </c>
      <c r="E159" s="79" t="str">
        <f>IF(ISBLANK(bdd!F293),"",bdd!F293)</f>
        <v/>
      </c>
      <c r="F159" s="82" t="str">
        <f>IF(ISBLANK(bdd!G293),"",bdd!G293)</f>
        <v/>
      </c>
    </row>
    <row r="160" spans="1:6">
      <c r="A160" s="79" t="str">
        <f>IF(ISBLANK(bdd!B294),"",bdd!B294)</f>
        <v/>
      </c>
      <c r="B160" s="81" t="str">
        <f>IF(ISBLANK(bdd!C294),"",bdd!C294)</f>
        <v/>
      </c>
      <c r="C160" s="79" t="str">
        <f>IF(ISBLANK(bdd!D294),"",bdd!D294)</f>
        <v/>
      </c>
      <c r="D160" s="79" t="str">
        <f>IF(ISBLANK(bdd!E294),"",bdd!E294)</f>
        <v/>
      </c>
      <c r="E160" s="79" t="str">
        <f>IF(ISBLANK(bdd!F294),"",bdd!F294)</f>
        <v/>
      </c>
      <c r="F160" s="82" t="str">
        <f>IF(ISBLANK(bdd!G294),"",bdd!G294)</f>
        <v/>
      </c>
    </row>
    <row r="161" spans="1:6">
      <c r="A161" s="79" t="str">
        <f>IF(ISBLANK(bdd!B295),"",bdd!B295)</f>
        <v/>
      </c>
      <c r="B161" s="81" t="str">
        <f>IF(ISBLANK(bdd!C295),"",bdd!C295)</f>
        <v/>
      </c>
      <c r="C161" s="79" t="str">
        <f>IF(ISBLANK(bdd!D295),"",bdd!D295)</f>
        <v/>
      </c>
      <c r="D161" s="79" t="str">
        <f>IF(ISBLANK(bdd!E295),"",bdd!E295)</f>
        <v/>
      </c>
      <c r="E161" s="79" t="str">
        <f>IF(ISBLANK(bdd!F295),"",bdd!F295)</f>
        <v/>
      </c>
      <c r="F161" s="82" t="str">
        <f>IF(ISBLANK(bdd!G295),"",bdd!G295)</f>
        <v/>
      </c>
    </row>
    <row r="162" spans="1:6">
      <c r="A162" s="79" t="str">
        <f>IF(ISBLANK(bdd!B296),"",bdd!B296)</f>
        <v/>
      </c>
      <c r="B162" s="81" t="str">
        <f>IF(ISBLANK(bdd!C296),"",bdd!C296)</f>
        <v/>
      </c>
      <c r="C162" s="79" t="str">
        <f>IF(ISBLANK(bdd!D296),"",bdd!D296)</f>
        <v/>
      </c>
      <c r="D162" s="79" t="str">
        <f>IF(ISBLANK(bdd!E296),"",bdd!E296)</f>
        <v/>
      </c>
      <c r="E162" s="79" t="str">
        <f>IF(ISBLANK(bdd!F296),"",bdd!F296)</f>
        <v/>
      </c>
      <c r="F162" s="82" t="str">
        <f>IF(ISBLANK(bdd!G296),"",bdd!G296)</f>
        <v/>
      </c>
    </row>
    <row r="163" spans="1:6">
      <c r="A163" s="79" t="str">
        <f>IF(ISBLANK(bdd!B297),"",bdd!B297)</f>
        <v/>
      </c>
      <c r="B163" s="81" t="str">
        <f>IF(ISBLANK(bdd!C297),"",bdd!C297)</f>
        <v/>
      </c>
      <c r="C163" s="79" t="str">
        <f>IF(ISBLANK(bdd!D297),"",bdd!D297)</f>
        <v/>
      </c>
      <c r="D163" s="79" t="str">
        <f>IF(ISBLANK(bdd!E297),"",bdd!E297)</f>
        <v/>
      </c>
      <c r="E163" s="79" t="str">
        <f>IF(ISBLANK(bdd!F297),"",bdd!F297)</f>
        <v/>
      </c>
      <c r="F163" s="82" t="str">
        <f>IF(ISBLANK(bdd!G297),"",bdd!G297)</f>
        <v/>
      </c>
    </row>
    <row r="164" spans="1:6">
      <c r="A164" s="79" t="str">
        <f>IF(ISBLANK(bdd!B298),"",bdd!B298)</f>
        <v/>
      </c>
      <c r="B164" s="81" t="str">
        <f>IF(ISBLANK(bdd!C298),"",bdd!C298)</f>
        <v/>
      </c>
      <c r="C164" s="79" t="str">
        <f>IF(ISBLANK(bdd!D298),"",bdd!D298)</f>
        <v/>
      </c>
      <c r="D164" s="79" t="str">
        <f>IF(ISBLANK(bdd!E298),"",bdd!E298)</f>
        <v/>
      </c>
      <c r="E164" s="79" t="str">
        <f>IF(ISBLANK(bdd!F298),"",bdd!F298)</f>
        <v/>
      </c>
      <c r="F164" s="82" t="str">
        <f>IF(ISBLANK(bdd!G298),"",bdd!G298)</f>
        <v/>
      </c>
    </row>
    <row r="165" spans="1:6">
      <c r="A165" s="79" t="str">
        <f>IF(ISBLANK(bdd!B299),"",bdd!B299)</f>
        <v/>
      </c>
      <c r="B165" s="81" t="str">
        <f>IF(ISBLANK(bdd!C299),"",bdd!C299)</f>
        <v/>
      </c>
      <c r="C165" s="79" t="str">
        <f>IF(ISBLANK(bdd!D299),"",bdd!D299)</f>
        <v/>
      </c>
      <c r="D165" s="79" t="str">
        <f>IF(ISBLANK(bdd!E299),"",bdd!E299)</f>
        <v/>
      </c>
      <c r="E165" s="79" t="str">
        <f>IF(ISBLANK(bdd!F299),"",bdd!F299)</f>
        <v/>
      </c>
      <c r="F165" s="82" t="str">
        <f>IF(ISBLANK(bdd!G299),"",bdd!G299)</f>
        <v/>
      </c>
    </row>
    <row r="166" spans="1:6">
      <c r="A166" s="79" t="str">
        <f>IF(ISBLANK(bdd!B300),"",bdd!B300)</f>
        <v/>
      </c>
      <c r="B166" s="81" t="str">
        <f>IF(ISBLANK(bdd!C300),"",bdd!C300)</f>
        <v/>
      </c>
      <c r="C166" s="79" t="str">
        <f>IF(ISBLANK(bdd!D300),"",bdd!D300)</f>
        <v/>
      </c>
      <c r="D166" s="79" t="str">
        <f>IF(ISBLANK(bdd!E300),"",bdd!E300)</f>
        <v/>
      </c>
      <c r="E166" s="79" t="str">
        <f>IF(ISBLANK(bdd!F300),"",bdd!F300)</f>
        <v/>
      </c>
      <c r="F166" s="82" t="str">
        <f>IF(ISBLANK(bdd!G300),"",bdd!G300)</f>
        <v/>
      </c>
    </row>
    <row r="167" spans="1:6">
      <c r="A167" s="79" t="str">
        <f>IF(ISBLANK(bdd!B301),"",bdd!B301)</f>
        <v/>
      </c>
      <c r="B167" s="81" t="str">
        <f>IF(ISBLANK(bdd!C301),"",bdd!C301)</f>
        <v/>
      </c>
      <c r="C167" s="79" t="str">
        <f>IF(ISBLANK(bdd!D301),"",bdd!D301)</f>
        <v/>
      </c>
      <c r="D167" s="79" t="str">
        <f>IF(ISBLANK(bdd!E301),"",bdd!E301)</f>
        <v/>
      </c>
      <c r="E167" s="79" t="str">
        <f>IF(ISBLANK(bdd!F301),"",bdd!F301)</f>
        <v/>
      </c>
      <c r="F167" s="82" t="str">
        <f>IF(ISBLANK(bdd!G301),"",bdd!G301)</f>
        <v/>
      </c>
    </row>
    <row r="168" spans="1:6">
      <c r="A168" s="79" t="str">
        <f>IF(ISBLANK(bdd!B302),"",bdd!B302)</f>
        <v/>
      </c>
      <c r="B168" s="81" t="str">
        <f>IF(ISBLANK(bdd!C302),"",bdd!C302)</f>
        <v/>
      </c>
      <c r="C168" s="79" t="str">
        <f>IF(ISBLANK(bdd!D302),"",bdd!D302)</f>
        <v/>
      </c>
      <c r="D168" s="79" t="str">
        <f>IF(ISBLANK(bdd!E302),"",bdd!E302)</f>
        <v/>
      </c>
      <c r="E168" s="79" t="str">
        <f>IF(ISBLANK(bdd!F302),"",bdd!F302)</f>
        <v/>
      </c>
      <c r="F168" s="82" t="str">
        <f>IF(ISBLANK(bdd!G302),"",bdd!G302)</f>
        <v/>
      </c>
    </row>
    <row r="169" spans="1:6">
      <c r="A169" s="79" t="str">
        <f>IF(ISBLANK(bdd!B303),"",bdd!B303)</f>
        <v/>
      </c>
      <c r="B169" s="81" t="str">
        <f>IF(ISBLANK(bdd!C303),"",bdd!C303)</f>
        <v/>
      </c>
      <c r="C169" s="79" t="str">
        <f>IF(ISBLANK(bdd!D303),"",bdd!D303)</f>
        <v/>
      </c>
      <c r="D169" s="79" t="str">
        <f>IF(ISBLANK(bdd!E303),"",bdd!E303)</f>
        <v/>
      </c>
      <c r="E169" s="79" t="str">
        <f>IF(ISBLANK(bdd!F303),"",bdd!F303)</f>
        <v/>
      </c>
      <c r="F169" s="82" t="str">
        <f>IF(ISBLANK(bdd!G303),"",bdd!G303)</f>
        <v/>
      </c>
    </row>
    <row r="170" spans="1:6">
      <c r="A170" s="79" t="str">
        <f>IF(ISBLANK(bdd!B304),"",bdd!B304)</f>
        <v/>
      </c>
      <c r="B170" s="81" t="str">
        <f>IF(ISBLANK(bdd!C304),"",bdd!C304)</f>
        <v/>
      </c>
      <c r="C170" s="79" t="str">
        <f>IF(ISBLANK(bdd!D304),"",bdd!D304)</f>
        <v/>
      </c>
      <c r="D170" s="79" t="str">
        <f>IF(ISBLANK(bdd!E304),"",bdd!E304)</f>
        <v/>
      </c>
      <c r="E170" s="79" t="str">
        <f>IF(ISBLANK(bdd!F304),"",bdd!F304)</f>
        <v/>
      </c>
      <c r="F170" s="82" t="str">
        <f>IF(ISBLANK(bdd!G304),"",bdd!G304)</f>
        <v/>
      </c>
    </row>
    <row r="171" spans="1:6">
      <c r="A171" s="79" t="str">
        <f>IF(ISBLANK(bdd!B305),"",bdd!B305)</f>
        <v/>
      </c>
      <c r="B171" s="81" t="str">
        <f>IF(ISBLANK(bdd!C305),"",bdd!C305)</f>
        <v/>
      </c>
      <c r="C171" s="79" t="str">
        <f>IF(ISBLANK(bdd!D305),"",bdd!D305)</f>
        <v/>
      </c>
      <c r="D171" s="79" t="str">
        <f>IF(ISBLANK(bdd!E305),"",bdd!E305)</f>
        <v/>
      </c>
      <c r="E171" s="79" t="str">
        <f>IF(ISBLANK(bdd!F305),"",bdd!F305)</f>
        <v/>
      </c>
      <c r="F171" s="82" t="str">
        <f>IF(ISBLANK(bdd!G305),"",bdd!G305)</f>
        <v/>
      </c>
    </row>
    <row r="172" spans="1:6">
      <c r="A172" s="79" t="str">
        <f>IF(ISBLANK(bdd!B306),"",bdd!B306)</f>
        <v/>
      </c>
      <c r="B172" s="81" t="str">
        <f>IF(ISBLANK(bdd!C306),"",bdd!C306)</f>
        <v/>
      </c>
      <c r="C172" s="79" t="str">
        <f>IF(ISBLANK(bdd!D306),"",bdd!D306)</f>
        <v/>
      </c>
      <c r="D172" s="79" t="str">
        <f>IF(ISBLANK(bdd!E306),"",bdd!E306)</f>
        <v/>
      </c>
      <c r="E172" s="79" t="str">
        <f>IF(ISBLANK(bdd!F306),"",bdd!F306)</f>
        <v/>
      </c>
      <c r="F172" s="82" t="str">
        <f>IF(ISBLANK(bdd!G306),"",bdd!G306)</f>
        <v/>
      </c>
    </row>
    <row r="173" spans="1:6">
      <c r="A173" s="79" t="str">
        <f>IF(ISBLANK(bdd!B307),"",bdd!B307)</f>
        <v/>
      </c>
      <c r="B173" s="81" t="str">
        <f>IF(ISBLANK(bdd!C307),"",bdd!C307)</f>
        <v/>
      </c>
      <c r="C173" s="79" t="str">
        <f>IF(ISBLANK(bdd!D307),"",bdd!D307)</f>
        <v/>
      </c>
      <c r="D173" s="79" t="str">
        <f>IF(ISBLANK(bdd!E307),"",bdd!E307)</f>
        <v/>
      </c>
      <c r="E173" s="79" t="str">
        <f>IF(ISBLANK(bdd!F307),"",bdd!F307)</f>
        <v/>
      </c>
      <c r="F173" s="82" t="str">
        <f>IF(ISBLANK(bdd!G307),"",bdd!G307)</f>
        <v/>
      </c>
    </row>
    <row r="174" spans="1:6">
      <c r="A174" s="79" t="str">
        <f>IF(ISBLANK(bdd!B308),"",bdd!B308)</f>
        <v/>
      </c>
      <c r="B174" s="81" t="str">
        <f>IF(ISBLANK(bdd!C308),"",bdd!C308)</f>
        <v/>
      </c>
      <c r="C174" s="79" t="str">
        <f>IF(ISBLANK(bdd!D308),"",bdd!D308)</f>
        <v/>
      </c>
      <c r="D174" s="79" t="str">
        <f>IF(ISBLANK(bdd!E308),"",bdd!E308)</f>
        <v/>
      </c>
      <c r="E174" s="79" t="str">
        <f>IF(ISBLANK(bdd!F308),"",bdd!F308)</f>
        <v/>
      </c>
      <c r="F174" s="82" t="str">
        <f>IF(ISBLANK(bdd!G308),"",bdd!G308)</f>
        <v/>
      </c>
    </row>
    <row r="175" spans="1:6">
      <c r="A175" s="79" t="str">
        <f>IF(ISBLANK(bdd!B309),"",bdd!B309)</f>
        <v/>
      </c>
      <c r="B175" s="81" t="str">
        <f>IF(ISBLANK(bdd!C309),"",bdd!C309)</f>
        <v/>
      </c>
      <c r="C175" s="79" t="str">
        <f>IF(ISBLANK(bdd!D309),"",bdd!D309)</f>
        <v/>
      </c>
      <c r="D175" s="79" t="str">
        <f>IF(ISBLANK(bdd!E309),"",bdd!E309)</f>
        <v/>
      </c>
      <c r="E175" s="79" t="str">
        <f>IF(ISBLANK(bdd!F309),"",bdd!F309)</f>
        <v/>
      </c>
      <c r="F175" s="82" t="str">
        <f>IF(ISBLANK(bdd!G309),"",bdd!G309)</f>
        <v/>
      </c>
    </row>
    <row r="176" spans="1:6">
      <c r="A176" s="79" t="str">
        <f>IF(ISBLANK(bdd!B310),"",bdd!B310)</f>
        <v/>
      </c>
      <c r="B176" s="81" t="str">
        <f>IF(ISBLANK(bdd!C310),"",bdd!C310)</f>
        <v/>
      </c>
      <c r="C176" s="79" t="str">
        <f>IF(ISBLANK(bdd!D310),"",bdd!D310)</f>
        <v/>
      </c>
      <c r="D176" s="79" t="str">
        <f>IF(ISBLANK(bdd!E310),"",bdd!E310)</f>
        <v/>
      </c>
      <c r="E176" s="79" t="str">
        <f>IF(ISBLANK(bdd!F310),"",bdd!F310)</f>
        <v/>
      </c>
      <c r="F176" s="82" t="str">
        <f>IF(ISBLANK(bdd!G310),"",bdd!G310)</f>
        <v/>
      </c>
    </row>
    <row r="177" spans="1:6">
      <c r="A177" s="79" t="str">
        <f>IF(ISBLANK(bdd!B311),"",bdd!B311)</f>
        <v/>
      </c>
      <c r="B177" s="81" t="str">
        <f>IF(ISBLANK(bdd!C311),"",bdd!C311)</f>
        <v/>
      </c>
      <c r="C177" s="79" t="str">
        <f>IF(ISBLANK(bdd!D311),"",bdd!D311)</f>
        <v/>
      </c>
      <c r="D177" s="79" t="str">
        <f>IF(ISBLANK(bdd!E311),"",bdd!E311)</f>
        <v/>
      </c>
      <c r="E177" s="79" t="str">
        <f>IF(ISBLANK(bdd!F311),"",bdd!F311)</f>
        <v/>
      </c>
      <c r="F177" s="82" t="str">
        <f>IF(ISBLANK(bdd!G311),"",bdd!G311)</f>
        <v/>
      </c>
    </row>
    <row r="178" spans="1:6">
      <c r="A178" s="79" t="str">
        <f>IF(ISBLANK(bdd!B312),"",bdd!B312)</f>
        <v/>
      </c>
      <c r="B178" s="81" t="str">
        <f>IF(ISBLANK(bdd!C312),"",bdd!C312)</f>
        <v/>
      </c>
      <c r="C178" s="79" t="str">
        <f>IF(ISBLANK(bdd!D312),"",bdd!D312)</f>
        <v/>
      </c>
      <c r="D178" s="79" t="str">
        <f>IF(ISBLANK(bdd!E312),"",bdd!E312)</f>
        <v/>
      </c>
      <c r="E178" s="79" t="str">
        <f>IF(ISBLANK(bdd!F312),"",bdd!F312)</f>
        <v/>
      </c>
      <c r="F178" s="82" t="str">
        <f>IF(ISBLANK(bdd!G312),"",bdd!G312)</f>
        <v/>
      </c>
    </row>
    <row r="179" spans="1:6">
      <c r="A179" s="79" t="str">
        <f>IF(ISBLANK(bdd!B313),"",bdd!B313)</f>
        <v/>
      </c>
      <c r="B179" s="81" t="str">
        <f>IF(ISBLANK(bdd!C313),"",bdd!C313)</f>
        <v/>
      </c>
      <c r="C179" s="79" t="str">
        <f>IF(ISBLANK(bdd!D313),"",bdd!D313)</f>
        <v/>
      </c>
      <c r="D179" s="79" t="str">
        <f>IF(ISBLANK(bdd!E313),"",bdd!E313)</f>
        <v/>
      </c>
      <c r="E179" s="79" t="str">
        <f>IF(ISBLANK(bdd!F313),"",bdd!F313)</f>
        <v/>
      </c>
      <c r="F179" s="82" t="str">
        <f>IF(ISBLANK(bdd!G313),"",bdd!G313)</f>
        <v/>
      </c>
    </row>
    <row r="180" spans="1:6">
      <c r="A180" s="79" t="str">
        <f>IF(ISBLANK(bdd!B314),"",bdd!B314)</f>
        <v/>
      </c>
      <c r="B180" s="81" t="str">
        <f>IF(ISBLANK(bdd!C314),"",bdd!C314)</f>
        <v/>
      </c>
      <c r="C180" s="79" t="str">
        <f>IF(ISBLANK(bdd!D314),"",bdd!D314)</f>
        <v/>
      </c>
      <c r="D180" s="79" t="str">
        <f>IF(ISBLANK(bdd!E314),"",bdd!E314)</f>
        <v/>
      </c>
      <c r="E180" s="79" t="str">
        <f>IF(ISBLANK(bdd!F314),"",bdd!F314)</f>
        <v/>
      </c>
      <c r="F180" s="82" t="str">
        <f>IF(ISBLANK(bdd!G314),"",bdd!G314)</f>
        <v/>
      </c>
    </row>
    <row r="181" spans="1:6">
      <c r="A181" s="79" t="str">
        <f>IF(ISBLANK(bdd!B315),"",bdd!B315)</f>
        <v/>
      </c>
      <c r="B181" s="81" t="str">
        <f>IF(ISBLANK(bdd!C315),"",bdd!C315)</f>
        <v/>
      </c>
      <c r="C181" s="79" t="str">
        <f>IF(ISBLANK(bdd!D315),"",bdd!D315)</f>
        <v/>
      </c>
      <c r="D181" s="79" t="str">
        <f>IF(ISBLANK(bdd!E315),"",bdd!E315)</f>
        <v/>
      </c>
      <c r="E181" s="79" t="str">
        <f>IF(ISBLANK(bdd!F315),"",bdd!F315)</f>
        <v/>
      </c>
      <c r="F181" s="82" t="str">
        <f>IF(ISBLANK(bdd!G315),"",bdd!G315)</f>
        <v/>
      </c>
    </row>
    <row r="182" spans="1:6">
      <c r="A182" s="79" t="str">
        <f>IF(ISBLANK(bdd!B316),"",bdd!B316)</f>
        <v/>
      </c>
      <c r="B182" s="81" t="str">
        <f>IF(ISBLANK(bdd!C316),"",bdd!C316)</f>
        <v/>
      </c>
      <c r="C182" s="79" t="str">
        <f>IF(ISBLANK(bdd!D316),"",bdd!D316)</f>
        <v/>
      </c>
      <c r="D182" s="79" t="str">
        <f>IF(ISBLANK(bdd!E316),"",bdd!E316)</f>
        <v/>
      </c>
      <c r="E182" s="79" t="str">
        <f>IF(ISBLANK(bdd!F316),"",bdd!F316)</f>
        <v/>
      </c>
      <c r="F182" s="82" t="str">
        <f>IF(ISBLANK(bdd!G316),"",bdd!G316)</f>
        <v/>
      </c>
    </row>
    <row r="183" spans="1:6">
      <c r="A183" s="79" t="str">
        <f>IF(ISBLANK(bdd!B317),"",bdd!B317)</f>
        <v/>
      </c>
      <c r="B183" s="81" t="str">
        <f>IF(ISBLANK(bdd!C317),"",bdd!C317)</f>
        <v/>
      </c>
      <c r="C183" s="79" t="str">
        <f>IF(ISBLANK(bdd!D317),"",bdd!D317)</f>
        <v/>
      </c>
      <c r="D183" s="79" t="str">
        <f>IF(ISBLANK(bdd!E317),"",bdd!E317)</f>
        <v/>
      </c>
      <c r="E183" s="79" t="str">
        <f>IF(ISBLANK(bdd!F317),"",bdd!F317)</f>
        <v/>
      </c>
      <c r="F183" s="82" t="str">
        <f>IF(ISBLANK(bdd!G317),"",bdd!G317)</f>
        <v/>
      </c>
    </row>
    <row r="184" spans="1:6">
      <c r="A184" s="79" t="str">
        <f>IF(ISBLANK(bdd!B318),"",bdd!B318)</f>
        <v/>
      </c>
      <c r="B184" s="81" t="str">
        <f>IF(ISBLANK(bdd!C318),"",bdd!C318)</f>
        <v/>
      </c>
      <c r="C184" s="79" t="str">
        <f>IF(ISBLANK(bdd!D318),"",bdd!D318)</f>
        <v/>
      </c>
      <c r="D184" s="79" t="str">
        <f>IF(ISBLANK(bdd!E318),"",bdd!E318)</f>
        <v/>
      </c>
      <c r="E184" s="79" t="str">
        <f>IF(ISBLANK(bdd!F318),"",bdd!F318)</f>
        <v/>
      </c>
      <c r="F184" s="82" t="str">
        <f>IF(ISBLANK(bdd!G318),"",bdd!G318)</f>
        <v/>
      </c>
    </row>
    <row r="185" spans="1:6">
      <c r="A185" s="79" t="str">
        <f>IF(ISBLANK(bdd!B319),"",bdd!B319)</f>
        <v/>
      </c>
      <c r="B185" s="81" t="str">
        <f>IF(ISBLANK(bdd!C319),"",bdd!C319)</f>
        <v/>
      </c>
      <c r="C185" s="79" t="str">
        <f>IF(ISBLANK(bdd!D319),"",bdd!D319)</f>
        <v/>
      </c>
      <c r="D185" s="79" t="str">
        <f>IF(ISBLANK(bdd!E319),"",bdd!E319)</f>
        <v/>
      </c>
      <c r="E185" s="79" t="str">
        <f>IF(ISBLANK(bdd!F319),"",bdd!F319)</f>
        <v/>
      </c>
      <c r="F185" s="82" t="str">
        <f>IF(ISBLANK(bdd!G319),"",bdd!G319)</f>
        <v/>
      </c>
    </row>
    <row r="186" spans="1:6">
      <c r="A186" s="79" t="str">
        <f>IF(ISBLANK(bdd!B320),"",bdd!B320)</f>
        <v/>
      </c>
      <c r="B186" s="81" t="str">
        <f>IF(ISBLANK(bdd!C320),"",bdd!C320)</f>
        <v/>
      </c>
      <c r="C186" s="79" t="str">
        <f>IF(ISBLANK(bdd!D320),"",bdd!D320)</f>
        <v/>
      </c>
      <c r="D186" s="79" t="str">
        <f>IF(ISBLANK(bdd!E320),"",bdd!E320)</f>
        <v/>
      </c>
      <c r="E186" s="79" t="str">
        <f>IF(ISBLANK(bdd!F320),"",bdd!F320)</f>
        <v/>
      </c>
      <c r="F186" s="82" t="str">
        <f>IF(ISBLANK(bdd!G320),"",bdd!G320)</f>
        <v/>
      </c>
    </row>
    <row r="187" spans="1:6">
      <c r="A187" s="79" t="str">
        <f>IF(ISBLANK(bdd!B321),"",bdd!B321)</f>
        <v/>
      </c>
      <c r="B187" s="81" t="str">
        <f>IF(ISBLANK(bdd!C321),"",bdd!C321)</f>
        <v/>
      </c>
      <c r="C187" s="79" t="str">
        <f>IF(ISBLANK(bdd!D321),"",bdd!D321)</f>
        <v/>
      </c>
      <c r="D187" s="79" t="str">
        <f>IF(ISBLANK(bdd!E321),"",bdd!E321)</f>
        <v/>
      </c>
      <c r="E187" s="79" t="str">
        <f>IF(ISBLANK(bdd!F321),"",bdd!F321)</f>
        <v/>
      </c>
      <c r="F187" s="82" t="str">
        <f>IF(ISBLANK(bdd!G321),"",bdd!G321)</f>
        <v/>
      </c>
    </row>
    <row r="188" spans="1:6">
      <c r="A188" s="79" t="str">
        <f>IF(ISBLANK(bdd!B322),"",bdd!B322)</f>
        <v/>
      </c>
      <c r="B188" s="81" t="str">
        <f>IF(ISBLANK(bdd!C322),"",bdd!C322)</f>
        <v/>
      </c>
      <c r="C188" s="79" t="str">
        <f>IF(ISBLANK(bdd!D322),"",bdd!D322)</f>
        <v/>
      </c>
      <c r="D188" s="79" t="str">
        <f>IF(ISBLANK(bdd!E322),"",bdd!E322)</f>
        <v/>
      </c>
      <c r="E188" s="79" t="str">
        <f>IF(ISBLANK(bdd!F322),"",bdd!F322)</f>
        <v/>
      </c>
      <c r="F188" s="82" t="str">
        <f>IF(ISBLANK(bdd!G322),"",bdd!G322)</f>
        <v/>
      </c>
    </row>
    <row r="189" spans="1:6">
      <c r="A189" s="79" t="str">
        <f>IF(ISBLANK(bdd!B323),"",bdd!B323)</f>
        <v/>
      </c>
      <c r="B189" s="81" t="str">
        <f>IF(ISBLANK(bdd!C323),"",bdd!C323)</f>
        <v/>
      </c>
      <c r="C189" s="79" t="str">
        <f>IF(ISBLANK(bdd!D323),"",bdd!D323)</f>
        <v/>
      </c>
      <c r="D189" s="79" t="str">
        <f>IF(ISBLANK(bdd!E323),"",bdd!E323)</f>
        <v/>
      </c>
      <c r="E189" s="79" t="str">
        <f>IF(ISBLANK(bdd!F323),"",bdd!F323)</f>
        <v/>
      </c>
      <c r="F189" s="82" t="str">
        <f>IF(ISBLANK(bdd!G323),"",bdd!G323)</f>
        <v/>
      </c>
    </row>
    <row r="190" spans="1:6">
      <c r="A190" s="79" t="str">
        <f>IF(ISBLANK(bdd!B324),"",bdd!B324)</f>
        <v/>
      </c>
      <c r="B190" s="81" t="str">
        <f>IF(ISBLANK(bdd!C324),"",bdd!C324)</f>
        <v/>
      </c>
      <c r="C190" s="79" t="str">
        <f>IF(ISBLANK(bdd!D324),"",bdd!D324)</f>
        <v/>
      </c>
      <c r="D190" s="79" t="str">
        <f>IF(ISBLANK(bdd!E324),"",bdd!E324)</f>
        <v/>
      </c>
      <c r="E190" s="79" t="str">
        <f>IF(ISBLANK(bdd!F324),"",bdd!F324)</f>
        <v/>
      </c>
      <c r="F190" s="82" t="str">
        <f>IF(ISBLANK(bdd!G324),"",bdd!G324)</f>
        <v/>
      </c>
    </row>
    <row r="191" spans="1:6">
      <c r="A191" s="79" t="str">
        <f>IF(ISBLANK(bdd!B325),"",bdd!B325)</f>
        <v/>
      </c>
      <c r="B191" s="81" t="str">
        <f>IF(ISBLANK(bdd!C325),"",bdd!C325)</f>
        <v/>
      </c>
      <c r="C191" s="79" t="str">
        <f>IF(ISBLANK(bdd!D325),"",bdd!D325)</f>
        <v/>
      </c>
      <c r="D191" s="79" t="str">
        <f>IF(ISBLANK(bdd!E325),"",bdd!E325)</f>
        <v/>
      </c>
      <c r="E191" s="79" t="str">
        <f>IF(ISBLANK(bdd!F325),"",bdd!F325)</f>
        <v/>
      </c>
      <c r="F191" s="82" t="str">
        <f>IF(ISBLANK(bdd!G325),"",bdd!G325)</f>
        <v/>
      </c>
    </row>
    <row r="192" spans="1:6">
      <c r="A192" s="79" t="str">
        <f>IF(ISBLANK(bdd!B326),"",bdd!B326)</f>
        <v/>
      </c>
      <c r="B192" s="81" t="str">
        <f>IF(ISBLANK(bdd!C326),"",bdd!C326)</f>
        <v/>
      </c>
      <c r="C192" s="79" t="str">
        <f>IF(ISBLANK(bdd!D326),"",bdd!D326)</f>
        <v/>
      </c>
      <c r="D192" s="79" t="str">
        <f>IF(ISBLANK(bdd!E326),"",bdd!E326)</f>
        <v/>
      </c>
      <c r="E192" s="79" t="str">
        <f>IF(ISBLANK(bdd!F326),"",bdd!F326)</f>
        <v/>
      </c>
      <c r="F192" s="82" t="str">
        <f>IF(ISBLANK(bdd!G326),"",bdd!G326)</f>
        <v/>
      </c>
    </row>
    <row r="193" spans="1:6">
      <c r="A193" s="79" t="str">
        <f>IF(ISBLANK(bdd!B327),"",bdd!B327)</f>
        <v/>
      </c>
      <c r="B193" s="81" t="str">
        <f>IF(ISBLANK(bdd!C327),"",bdd!C327)</f>
        <v/>
      </c>
      <c r="C193" s="79" t="str">
        <f>IF(ISBLANK(bdd!D327),"",bdd!D327)</f>
        <v/>
      </c>
      <c r="D193" s="79" t="str">
        <f>IF(ISBLANK(bdd!E327),"",bdd!E327)</f>
        <v/>
      </c>
      <c r="E193" s="79" t="str">
        <f>IF(ISBLANK(bdd!F327),"",bdd!F327)</f>
        <v/>
      </c>
      <c r="F193" s="82" t="str">
        <f>IF(ISBLANK(bdd!G327),"",bdd!G327)</f>
        <v/>
      </c>
    </row>
    <row r="194" spans="1:6">
      <c r="A194" s="79" t="str">
        <f>IF(ISBLANK(bdd!B328),"",bdd!B328)</f>
        <v/>
      </c>
      <c r="B194" s="81" t="str">
        <f>IF(ISBLANK(bdd!C328),"",bdd!C328)</f>
        <v/>
      </c>
      <c r="C194" s="79" t="str">
        <f>IF(ISBLANK(bdd!D328),"",bdd!D328)</f>
        <v/>
      </c>
      <c r="D194" s="79" t="str">
        <f>IF(ISBLANK(bdd!E328),"",bdd!E328)</f>
        <v/>
      </c>
      <c r="E194" s="79" t="str">
        <f>IF(ISBLANK(bdd!F328),"",bdd!F328)</f>
        <v/>
      </c>
      <c r="F194" s="82" t="str">
        <f>IF(ISBLANK(bdd!G328),"",bdd!G328)</f>
        <v/>
      </c>
    </row>
    <row r="195" spans="1:6">
      <c r="A195" s="79" t="str">
        <f>IF(ISBLANK(bdd!B329),"",bdd!B329)</f>
        <v/>
      </c>
      <c r="B195" s="81" t="str">
        <f>IF(ISBLANK(bdd!C329),"",bdd!C329)</f>
        <v/>
      </c>
      <c r="C195" s="79" t="str">
        <f>IF(ISBLANK(bdd!D329),"",bdd!D329)</f>
        <v/>
      </c>
      <c r="D195" s="79" t="str">
        <f>IF(ISBLANK(bdd!E329),"",bdd!E329)</f>
        <v/>
      </c>
      <c r="E195" s="79" t="str">
        <f>IF(ISBLANK(bdd!F329),"",bdd!F329)</f>
        <v/>
      </c>
      <c r="F195" s="82" t="str">
        <f>IF(ISBLANK(bdd!G329),"",bdd!G329)</f>
        <v/>
      </c>
    </row>
    <row r="196" spans="1:6">
      <c r="A196" s="79" t="str">
        <f>IF(ISBLANK(bdd!B330),"",bdd!B330)</f>
        <v/>
      </c>
      <c r="B196" s="81" t="str">
        <f>IF(ISBLANK(bdd!C330),"",bdd!C330)</f>
        <v/>
      </c>
      <c r="C196" s="79" t="str">
        <f>IF(ISBLANK(bdd!D330),"",bdd!D330)</f>
        <v/>
      </c>
      <c r="D196" s="79" t="str">
        <f>IF(ISBLANK(bdd!E330),"",bdd!E330)</f>
        <v/>
      </c>
      <c r="E196" s="79" t="str">
        <f>IF(ISBLANK(bdd!F330),"",bdd!F330)</f>
        <v/>
      </c>
      <c r="F196" s="82" t="str">
        <f>IF(ISBLANK(bdd!G330),"",bdd!G330)</f>
        <v/>
      </c>
    </row>
    <row r="197" spans="1:6">
      <c r="A197" s="79" t="str">
        <f>IF(ISBLANK(bdd!B331),"",bdd!B331)</f>
        <v/>
      </c>
      <c r="B197" s="81" t="str">
        <f>IF(ISBLANK(bdd!C331),"",bdd!C331)</f>
        <v/>
      </c>
      <c r="C197" s="79" t="str">
        <f>IF(ISBLANK(bdd!D331),"",bdd!D331)</f>
        <v/>
      </c>
      <c r="D197" s="79" t="str">
        <f>IF(ISBLANK(bdd!E331),"",bdd!E331)</f>
        <v/>
      </c>
      <c r="E197" s="79" t="str">
        <f>IF(ISBLANK(bdd!F331),"",bdd!F331)</f>
        <v/>
      </c>
      <c r="F197" s="82" t="str">
        <f>IF(ISBLANK(bdd!G331),"",bdd!G331)</f>
        <v/>
      </c>
    </row>
    <row r="198" spans="1:6">
      <c r="A198" s="79" t="str">
        <f>IF(ISBLANK(bdd!B332),"",bdd!B332)</f>
        <v/>
      </c>
      <c r="B198" s="81" t="str">
        <f>IF(ISBLANK(bdd!C332),"",bdd!C332)</f>
        <v/>
      </c>
      <c r="C198" s="79" t="str">
        <f>IF(ISBLANK(bdd!D332),"",bdd!D332)</f>
        <v/>
      </c>
      <c r="D198" s="79" t="str">
        <f>IF(ISBLANK(bdd!E332),"",bdd!E332)</f>
        <v/>
      </c>
      <c r="E198" s="79" t="str">
        <f>IF(ISBLANK(bdd!F332),"",bdd!F332)</f>
        <v/>
      </c>
      <c r="F198" s="82" t="str">
        <f>IF(ISBLANK(bdd!G332),"",bdd!G332)</f>
        <v/>
      </c>
    </row>
    <row r="199" spans="1:6">
      <c r="A199" s="79" t="str">
        <f>IF(ISBLANK(bdd!B333),"",bdd!B333)</f>
        <v/>
      </c>
      <c r="B199" s="81" t="str">
        <f>IF(ISBLANK(bdd!C333),"",bdd!C333)</f>
        <v/>
      </c>
      <c r="C199" s="79" t="str">
        <f>IF(ISBLANK(bdd!D333),"",bdd!D333)</f>
        <v/>
      </c>
      <c r="D199" s="79" t="str">
        <f>IF(ISBLANK(bdd!E333),"",bdd!E333)</f>
        <v/>
      </c>
      <c r="E199" s="79" t="str">
        <f>IF(ISBLANK(bdd!F333),"",bdd!F333)</f>
        <v/>
      </c>
      <c r="F199" s="82" t="str">
        <f>IF(ISBLANK(bdd!G333),"",bdd!G333)</f>
        <v/>
      </c>
    </row>
    <row r="200" spans="1:6">
      <c r="A200" s="79" t="str">
        <f>IF(ISBLANK(bdd!B334),"",bdd!B334)</f>
        <v/>
      </c>
      <c r="B200" s="81" t="str">
        <f>IF(ISBLANK(bdd!C334),"",bdd!C334)</f>
        <v/>
      </c>
      <c r="C200" s="79" t="str">
        <f>IF(ISBLANK(bdd!D334),"",bdd!D334)</f>
        <v/>
      </c>
      <c r="D200" s="79" t="str">
        <f>IF(ISBLANK(bdd!E334),"",bdd!E334)</f>
        <v/>
      </c>
      <c r="E200" s="79" t="str">
        <f>IF(ISBLANK(bdd!F334),"",bdd!F334)</f>
        <v/>
      </c>
      <c r="F200" s="82" t="str">
        <f>IF(ISBLANK(bdd!G334),"",bdd!G334)</f>
        <v/>
      </c>
    </row>
    <row r="201" spans="1:6">
      <c r="A201" s="79" t="str">
        <f>IF(ISBLANK(bdd!B335),"",bdd!B335)</f>
        <v/>
      </c>
      <c r="B201" s="81" t="str">
        <f>IF(ISBLANK(bdd!C335),"",bdd!C335)</f>
        <v/>
      </c>
      <c r="C201" s="79" t="str">
        <f>IF(ISBLANK(bdd!D335),"",bdd!D335)</f>
        <v/>
      </c>
      <c r="D201" s="79" t="str">
        <f>IF(ISBLANK(bdd!E335),"",bdd!E335)</f>
        <v/>
      </c>
      <c r="E201" s="79" t="str">
        <f>IF(ISBLANK(bdd!F335),"",bdd!F335)</f>
        <v/>
      </c>
      <c r="F201" s="82" t="str">
        <f>IF(ISBLANK(bdd!G335),"",bdd!G335)</f>
        <v/>
      </c>
    </row>
    <row r="202" spans="1:6">
      <c r="A202" s="79" t="str">
        <f>IF(ISBLANK(bdd!B336),"",bdd!B336)</f>
        <v/>
      </c>
      <c r="B202" s="81" t="str">
        <f>IF(ISBLANK(bdd!C336),"",bdd!C336)</f>
        <v/>
      </c>
      <c r="C202" s="79" t="str">
        <f>IF(ISBLANK(bdd!D336),"",bdd!D336)</f>
        <v/>
      </c>
      <c r="D202" s="79" t="str">
        <f>IF(ISBLANK(bdd!E336),"",bdd!E336)</f>
        <v/>
      </c>
      <c r="E202" s="79" t="str">
        <f>IF(ISBLANK(bdd!F336),"",bdd!F336)</f>
        <v/>
      </c>
      <c r="F202" s="82" t="str">
        <f>IF(ISBLANK(bdd!G336),"",bdd!G336)</f>
        <v/>
      </c>
    </row>
    <row r="203" spans="1:6">
      <c r="A203" s="79" t="str">
        <f>IF(ISBLANK(bdd!B337),"",bdd!B337)</f>
        <v/>
      </c>
      <c r="B203" s="81" t="str">
        <f>IF(ISBLANK(bdd!C337),"",bdd!C337)</f>
        <v/>
      </c>
      <c r="C203" s="79" t="str">
        <f>IF(ISBLANK(bdd!D337),"",bdd!D337)</f>
        <v/>
      </c>
      <c r="D203" s="79" t="str">
        <f>IF(ISBLANK(bdd!E337),"",bdd!E337)</f>
        <v/>
      </c>
      <c r="E203" s="79" t="str">
        <f>IF(ISBLANK(bdd!F337),"",bdd!F337)</f>
        <v/>
      </c>
      <c r="F203" s="82" t="str">
        <f>IF(ISBLANK(bdd!G337),"",bdd!G337)</f>
        <v/>
      </c>
    </row>
    <row r="204" spans="1:6">
      <c r="A204" s="79" t="str">
        <f>IF(ISBLANK(bdd!B338),"",bdd!B338)</f>
        <v/>
      </c>
      <c r="B204" s="81" t="str">
        <f>IF(ISBLANK(bdd!C338),"",bdd!C338)</f>
        <v/>
      </c>
      <c r="C204" s="79" t="str">
        <f>IF(ISBLANK(bdd!D338),"",bdd!D338)</f>
        <v/>
      </c>
      <c r="D204" s="79" t="str">
        <f>IF(ISBLANK(bdd!E338),"",bdd!E338)</f>
        <v/>
      </c>
      <c r="E204" s="79" t="str">
        <f>IF(ISBLANK(bdd!F338),"",bdd!F338)</f>
        <v/>
      </c>
      <c r="F204" s="82" t="str">
        <f>IF(ISBLANK(bdd!G338),"",bdd!G338)</f>
        <v/>
      </c>
    </row>
    <row r="205" spans="1:6">
      <c r="A205" s="79" t="str">
        <f>IF(ISBLANK(bdd!B339),"",bdd!B339)</f>
        <v/>
      </c>
      <c r="B205" s="81" t="str">
        <f>IF(ISBLANK(bdd!C339),"",bdd!C339)</f>
        <v/>
      </c>
      <c r="C205" s="79" t="str">
        <f>IF(ISBLANK(bdd!D339),"",bdd!D339)</f>
        <v/>
      </c>
      <c r="D205" s="79" t="str">
        <f>IF(ISBLANK(bdd!E339),"",bdd!E339)</f>
        <v/>
      </c>
      <c r="E205" s="79" t="str">
        <f>IF(ISBLANK(bdd!F339),"",bdd!F339)</f>
        <v/>
      </c>
      <c r="F205" s="82" t="str">
        <f>IF(ISBLANK(bdd!G339),"",bdd!G339)</f>
        <v/>
      </c>
    </row>
    <row r="206" spans="1:6">
      <c r="A206" s="79" t="str">
        <f>IF(ISBLANK(bdd!B340),"",bdd!B340)</f>
        <v/>
      </c>
      <c r="B206" s="81" t="str">
        <f>IF(ISBLANK(bdd!C340),"",bdd!C340)</f>
        <v/>
      </c>
      <c r="C206" s="79" t="str">
        <f>IF(ISBLANK(bdd!D340),"",bdd!D340)</f>
        <v/>
      </c>
      <c r="D206" s="79" t="str">
        <f>IF(ISBLANK(bdd!E340),"",bdd!E340)</f>
        <v/>
      </c>
      <c r="E206" s="79" t="str">
        <f>IF(ISBLANK(bdd!F340),"",bdd!F340)</f>
        <v/>
      </c>
      <c r="F206" s="82" t="str">
        <f>IF(ISBLANK(bdd!G340),"",bdd!G340)</f>
        <v/>
      </c>
    </row>
    <row r="207" spans="1:6">
      <c r="A207" s="79" t="str">
        <f>IF(ISBLANK(bdd!B341),"",bdd!B341)</f>
        <v/>
      </c>
      <c r="B207" s="81" t="str">
        <f>IF(ISBLANK(bdd!C341),"",bdd!C341)</f>
        <v/>
      </c>
      <c r="C207" s="79" t="str">
        <f>IF(ISBLANK(bdd!D341),"",bdd!D341)</f>
        <v/>
      </c>
      <c r="D207" s="79" t="str">
        <f>IF(ISBLANK(bdd!E341),"",bdd!E341)</f>
        <v/>
      </c>
      <c r="E207" s="79" t="str">
        <f>IF(ISBLANK(bdd!F341),"",bdd!F341)</f>
        <v/>
      </c>
      <c r="F207" s="82" t="str">
        <f>IF(ISBLANK(bdd!G341),"",bdd!G341)</f>
        <v/>
      </c>
    </row>
    <row r="208" spans="1:6">
      <c r="A208" s="79" t="str">
        <f>IF(ISBLANK(bdd!B342),"",bdd!B342)</f>
        <v/>
      </c>
      <c r="B208" s="81" t="str">
        <f>IF(ISBLANK(bdd!C342),"",bdd!C342)</f>
        <v/>
      </c>
      <c r="C208" s="79" t="str">
        <f>IF(ISBLANK(bdd!D342),"",bdd!D342)</f>
        <v/>
      </c>
      <c r="D208" s="79" t="str">
        <f>IF(ISBLANK(bdd!E342),"",bdd!E342)</f>
        <v/>
      </c>
      <c r="E208" s="79" t="str">
        <f>IF(ISBLANK(bdd!F342),"",bdd!F342)</f>
        <v/>
      </c>
      <c r="F208" s="82" t="str">
        <f>IF(ISBLANK(bdd!G342),"",bdd!G342)</f>
        <v/>
      </c>
    </row>
    <row r="209" spans="1:6">
      <c r="A209" s="79" t="str">
        <f>IF(ISBLANK(bdd!B343),"",bdd!B343)</f>
        <v/>
      </c>
      <c r="B209" s="81" t="str">
        <f>IF(ISBLANK(bdd!C343),"",bdd!C343)</f>
        <v/>
      </c>
      <c r="C209" s="79" t="str">
        <f>IF(ISBLANK(bdd!D343),"",bdd!D343)</f>
        <v/>
      </c>
      <c r="D209" s="79" t="str">
        <f>IF(ISBLANK(bdd!E343),"",bdd!E343)</f>
        <v/>
      </c>
      <c r="E209" s="79" t="str">
        <f>IF(ISBLANK(bdd!F343),"",bdd!F343)</f>
        <v/>
      </c>
      <c r="F209" s="82" t="str">
        <f>IF(ISBLANK(bdd!G343),"",bdd!G343)</f>
        <v/>
      </c>
    </row>
    <row r="210" spans="1:6">
      <c r="A210" s="79" t="str">
        <f>IF(ISBLANK(bdd!B344),"",bdd!B344)</f>
        <v/>
      </c>
      <c r="B210" s="81" t="str">
        <f>IF(ISBLANK(bdd!C344),"",bdd!C344)</f>
        <v/>
      </c>
      <c r="C210" s="79" t="str">
        <f>IF(ISBLANK(bdd!D344),"",bdd!D344)</f>
        <v/>
      </c>
      <c r="D210" s="79" t="str">
        <f>IF(ISBLANK(bdd!E344),"",bdd!E344)</f>
        <v/>
      </c>
      <c r="E210" s="79" t="str">
        <f>IF(ISBLANK(bdd!F344),"",bdd!F344)</f>
        <v/>
      </c>
      <c r="F210" s="82" t="str">
        <f>IF(ISBLANK(bdd!G344),"",bdd!G344)</f>
        <v/>
      </c>
    </row>
    <row r="211" spans="1:6">
      <c r="A211" s="79" t="str">
        <f>IF(ISBLANK(bdd!B345),"",bdd!B345)</f>
        <v/>
      </c>
      <c r="B211" s="81" t="str">
        <f>IF(ISBLANK(bdd!C345),"",bdd!C345)</f>
        <v/>
      </c>
      <c r="C211" s="79" t="str">
        <f>IF(ISBLANK(bdd!D345),"",bdd!D345)</f>
        <v/>
      </c>
      <c r="D211" s="79" t="str">
        <f>IF(ISBLANK(bdd!E345),"",bdd!E345)</f>
        <v/>
      </c>
      <c r="E211" s="79" t="str">
        <f>IF(ISBLANK(bdd!F345),"",bdd!F345)</f>
        <v/>
      </c>
      <c r="F211" s="82" t="str">
        <f>IF(ISBLANK(bdd!G345),"",bdd!G345)</f>
        <v/>
      </c>
    </row>
    <row r="212" spans="1:6">
      <c r="A212" s="79" t="str">
        <f>IF(ISBLANK(bdd!B346),"",bdd!B346)</f>
        <v/>
      </c>
      <c r="B212" s="81" t="str">
        <f>IF(ISBLANK(bdd!C346),"",bdd!C346)</f>
        <v/>
      </c>
      <c r="C212" s="79" t="str">
        <f>IF(ISBLANK(bdd!D346),"",bdd!D346)</f>
        <v/>
      </c>
      <c r="D212" s="79" t="str">
        <f>IF(ISBLANK(bdd!E346),"",bdd!E346)</f>
        <v/>
      </c>
      <c r="E212" s="79" t="str">
        <f>IF(ISBLANK(bdd!F346),"",bdd!F346)</f>
        <v/>
      </c>
      <c r="F212" s="82" t="str">
        <f>IF(ISBLANK(bdd!G346),"",bdd!G346)</f>
        <v/>
      </c>
    </row>
    <row r="213" spans="1:6">
      <c r="A213" s="79" t="str">
        <f>IF(ISBLANK(bdd!B347),"",bdd!B347)</f>
        <v/>
      </c>
      <c r="B213" s="81" t="str">
        <f>IF(ISBLANK(bdd!C347),"",bdd!C347)</f>
        <v/>
      </c>
      <c r="C213" s="79" t="str">
        <f>IF(ISBLANK(bdd!D347),"",bdd!D347)</f>
        <v/>
      </c>
      <c r="D213" s="79" t="str">
        <f>IF(ISBLANK(bdd!E347),"",bdd!E347)</f>
        <v/>
      </c>
      <c r="E213" s="79" t="str">
        <f>IF(ISBLANK(bdd!F347),"",bdd!F347)</f>
        <v/>
      </c>
      <c r="F213" s="82" t="str">
        <f>IF(ISBLANK(bdd!G347),"",bdd!G347)</f>
        <v/>
      </c>
    </row>
    <row r="214" spans="1:6">
      <c r="A214" s="79" t="str">
        <f>IF(ISBLANK(bdd!B348),"",bdd!B348)</f>
        <v/>
      </c>
      <c r="B214" s="81" t="str">
        <f>IF(ISBLANK(bdd!C348),"",bdd!C348)</f>
        <v/>
      </c>
      <c r="C214" s="79" t="str">
        <f>IF(ISBLANK(bdd!D348),"",bdd!D348)</f>
        <v/>
      </c>
      <c r="D214" s="79" t="str">
        <f>IF(ISBLANK(bdd!E348),"",bdd!E348)</f>
        <v/>
      </c>
      <c r="E214" s="79" t="str">
        <f>IF(ISBLANK(bdd!F348),"",bdd!F348)</f>
        <v/>
      </c>
      <c r="F214" s="82" t="str">
        <f>IF(ISBLANK(bdd!G348),"",bdd!G348)</f>
        <v/>
      </c>
    </row>
    <row r="215" spans="1:6">
      <c r="A215" s="79" t="str">
        <f>IF(ISBLANK(bdd!B349),"",bdd!B349)</f>
        <v/>
      </c>
      <c r="B215" s="81" t="str">
        <f>IF(ISBLANK(bdd!C349),"",bdd!C349)</f>
        <v/>
      </c>
      <c r="C215" s="79" t="str">
        <f>IF(ISBLANK(bdd!D349),"",bdd!D349)</f>
        <v/>
      </c>
      <c r="D215" s="79" t="str">
        <f>IF(ISBLANK(bdd!E349),"",bdd!E349)</f>
        <v/>
      </c>
      <c r="E215" s="79" t="str">
        <f>IF(ISBLANK(bdd!F349),"",bdd!F349)</f>
        <v/>
      </c>
      <c r="F215" s="82" t="str">
        <f>IF(ISBLANK(bdd!G349),"",bdd!G349)</f>
        <v/>
      </c>
    </row>
    <row r="216" spans="1:6">
      <c r="A216" s="79" t="str">
        <f>IF(ISBLANK(bdd!B350),"",bdd!B350)</f>
        <v/>
      </c>
      <c r="B216" s="81" t="str">
        <f>IF(ISBLANK(bdd!C350),"",bdd!C350)</f>
        <v/>
      </c>
      <c r="C216" s="79" t="str">
        <f>IF(ISBLANK(bdd!D350),"",bdd!D350)</f>
        <v/>
      </c>
      <c r="D216" s="79" t="str">
        <f>IF(ISBLANK(bdd!E350),"",bdd!E350)</f>
        <v/>
      </c>
      <c r="E216" s="79" t="str">
        <f>IF(ISBLANK(bdd!F350),"",bdd!F350)</f>
        <v/>
      </c>
      <c r="F216" s="82" t="str">
        <f>IF(ISBLANK(bdd!G350),"",bdd!G350)</f>
        <v/>
      </c>
    </row>
    <row r="217" spans="1:6">
      <c r="A217" s="79" t="str">
        <f>IF(ISBLANK(bdd!B351),"",bdd!B351)</f>
        <v/>
      </c>
      <c r="B217" s="81" t="str">
        <f>IF(ISBLANK(bdd!C351),"",bdd!C351)</f>
        <v/>
      </c>
      <c r="C217" s="79" t="str">
        <f>IF(ISBLANK(bdd!D351),"",bdd!D351)</f>
        <v/>
      </c>
      <c r="D217" s="79" t="str">
        <f>IF(ISBLANK(bdd!E351),"",bdd!E351)</f>
        <v/>
      </c>
      <c r="E217" s="79" t="str">
        <f>IF(ISBLANK(bdd!F351),"",bdd!F351)</f>
        <v/>
      </c>
      <c r="F217" s="82" t="str">
        <f>IF(ISBLANK(bdd!G351),"",bdd!G351)</f>
        <v/>
      </c>
    </row>
    <row r="218" spans="1:6">
      <c r="A218" s="79" t="str">
        <f>IF(ISBLANK(bdd!B352),"",bdd!B352)</f>
        <v/>
      </c>
      <c r="B218" s="81" t="str">
        <f>IF(ISBLANK(bdd!C352),"",bdd!C352)</f>
        <v/>
      </c>
      <c r="C218" s="79" t="str">
        <f>IF(ISBLANK(bdd!D352),"",bdd!D352)</f>
        <v/>
      </c>
      <c r="D218" s="79" t="str">
        <f>IF(ISBLANK(bdd!E352),"",bdd!E352)</f>
        <v/>
      </c>
      <c r="E218" s="79" t="str">
        <f>IF(ISBLANK(bdd!F352),"",bdd!F352)</f>
        <v/>
      </c>
      <c r="F218" s="82" t="str">
        <f>IF(ISBLANK(bdd!G352),"",bdd!G352)</f>
        <v/>
      </c>
    </row>
    <row r="219" spans="1:6">
      <c r="A219" s="79" t="str">
        <f>IF(ISBLANK(bdd!B353),"",bdd!B353)</f>
        <v/>
      </c>
      <c r="B219" s="81" t="str">
        <f>IF(ISBLANK(bdd!C353),"",bdd!C353)</f>
        <v/>
      </c>
      <c r="C219" s="79" t="str">
        <f>IF(ISBLANK(bdd!D353),"",bdd!D353)</f>
        <v/>
      </c>
      <c r="D219" s="79" t="str">
        <f>IF(ISBLANK(bdd!E353),"",bdd!E353)</f>
        <v/>
      </c>
      <c r="E219" s="79" t="str">
        <f>IF(ISBLANK(bdd!F353),"",bdd!F353)</f>
        <v/>
      </c>
      <c r="F219" s="82" t="str">
        <f>IF(ISBLANK(bdd!G353),"",bdd!G353)</f>
        <v/>
      </c>
    </row>
    <row r="220" spans="1:6">
      <c r="A220" s="79" t="str">
        <f>IF(ISBLANK(bdd!B354),"",bdd!B354)</f>
        <v/>
      </c>
      <c r="B220" s="81" t="str">
        <f>IF(ISBLANK(bdd!C354),"",bdd!C354)</f>
        <v/>
      </c>
      <c r="C220" s="79" t="str">
        <f>IF(ISBLANK(bdd!D354),"",bdd!D354)</f>
        <v/>
      </c>
      <c r="D220" s="79" t="str">
        <f>IF(ISBLANK(bdd!E354),"",bdd!E354)</f>
        <v/>
      </c>
      <c r="E220" s="79" t="str">
        <f>IF(ISBLANK(bdd!F354),"",bdd!F354)</f>
        <v/>
      </c>
      <c r="F220" s="82" t="str">
        <f>IF(ISBLANK(bdd!G354),"",bdd!G354)</f>
        <v/>
      </c>
    </row>
    <row r="221" spans="1:6">
      <c r="A221" s="79" t="str">
        <f>IF(ISBLANK(bdd!B355),"",bdd!B355)</f>
        <v/>
      </c>
      <c r="B221" s="81" t="str">
        <f>IF(ISBLANK(bdd!C355),"",bdd!C355)</f>
        <v/>
      </c>
      <c r="C221" s="79" t="str">
        <f>IF(ISBLANK(bdd!D355),"",bdd!D355)</f>
        <v/>
      </c>
      <c r="D221" s="79" t="str">
        <f>IF(ISBLANK(bdd!E355),"",bdd!E355)</f>
        <v/>
      </c>
      <c r="E221" s="79" t="str">
        <f>IF(ISBLANK(bdd!F355),"",bdd!F355)</f>
        <v/>
      </c>
      <c r="F221" s="82" t="str">
        <f>IF(ISBLANK(bdd!G355),"",bdd!G355)</f>
        <v/>
      </c>
    </row>
    <row r="222" spans="1:6">
      <c r="A222" s="79" t="str">
        <f>IF(ISBLANK(bdd!B356),"",bdd!B356)</f>
        <v/>
      </c>
      <c r="B222" s="81" t="str">
        <f>IF(ISBLANK(bdd!C356),"",bdd!C356)</f>
        <v/>
      </c>
      <c r="C222" s="79" t="str">
        <f>IF(ISBLANK(bdd!D356),"",bdd!D356)</f>
        <v/>
      </c>
      <c r="D222" s="79" t="str">
        <f>IF(ISBLANK(bdd!E356),"",bdd!E356)</f>
        <v/>
      </c>
      <c r="E222" s="79" t="str">
        <f>IF(ISBLANK(bdd!F356),"",bdd!F356)</f>
        <v/>
      </c>
      <c r="F222" s="82" t="str">
        <f>IF(ISBLANK(bdd!G356),"",bdd!G356)</f>
        <v/>
      </c>
    </row>
    <row r="223" spans="1:6">
      <c r="A223" s="79" t="str">
        <f>IF(ISBLANK(bdd!B357),"",bdd!B357)</f>
        <v/>
      </c>
      <c r="B223" s="81" t="str">
        <f>IF(ISBLANK(bdd!C357),"",bdd!C357)</f>
        <v/>
      </c>
      <c r="C223" s="79" t="str">
        <f>IF(ISBLANK(bdd!D357),"",bdd!D357)</f>
        <v/>
      </c>
      <c r="D223" s="79" t="str">
        <f>IF(ISBLANK(bdd!E357),"",bdd!E357)</f>
        <v/>
      </c>
      <c r="E223" s="79" t="str">
        <f>IF(ISBLANK(bdd!F357),"",bdd!F357)</f>
        <v/>
      </c>
      <c r="F223" s="82" t="str">
        <f>IF(ISBLANK(bdd!G357),"",bdd!G357)</f>
        <v/>
      </c>
    </row>
    <row r="224" spans="1:6">
      <c r="A224" s="79" t="str">
        <f>IF(ISBLANK(bdd!B358),"",bdd!B358)</f>
        <v/>
      </c>
      <c r="B224" s="81" t="str">
        <f>IF(ISBLANK(bdd!C358),"",bdd!C358)</f>
        <v/>
      </c>
      <c r="C224" s="79" t="str">
        <f>IF(ISBLANK(bdd!D358),"",bdd!D358)</f>
        <v/>
      </c>
      <c r="D224" s="79" t="str">
        <f>IF(ISBLANK(bdd!E358),"",bdd!E358)</f>
        <v/>
      </c>
      <c r="E224" s="79" t="str">
        <f>IF(ISBLANK(bdd!F358),"",bdd!F358)</f>
        <v/>
      </c>
      <c r="F224" s="82" t="str">
        <f>IF(ISBLANK(bdd!G358),"",bdd!G358)</f>
        <v/>
      </c>
    </row>
    <row r="225" spans="1:6">
      <c r="A225" s="79" t="str">
        <f>IF(ISBLANK(bdd!B359),"",bdd!B359)</f>
        <v/>
      </c>
      <c r="B225" s="81" t="str">
        <f>IF(ISBLANK(bdd!C359),"",bdd!C359)</f>
        <v/>
      </c>
      <c r="C225" s="79" t="str">
        <f>IF(ISBLANK(bdd!D359),"",bdd!D359)</f>
        <v/>
      </c>
      <c r="D225" s="79" t="str">
        <f>IF(ISBLANK(bdd!E359),"",bdd!E359)</f>
        <v/>
      </c>
      <c r="E225" s="79" t="str">
        <f>IF(ISBLANK(bdd!F359),"",bdd!F359)</f>
        <v/>
      </c>
      <c r="F225" s="82" t="str">
        <f>IF(ISBLANK(bdd!G359),"",bdd!G359)</f>
        <v/>
      </c>
    </row>
    <row r="226" spans="1:6">
      <c r="A226" s="79" t="str">
        <f>IF(ISBLANK(bdd!B360),"",bdd!B360)</f>
        <v/>
      </c>
      <c r="B226" s="81" t="str">
        <f>IF(ISBLANK(bdd!C360),"",bdd!C360)</f>
        <v/>
      </c>
      <c r="C226" s="79" t="str">
        <f>IF(ISBLANK(bdd!D360),"",bdd!D360)</f>
        <v/>
      </c>
      <c r="D226" s="79" t="str">
        <f>IF(ISBLANK(bdd!E360),"",bdd!E360)</f>
        <v/>
      </c>
      <c r="E226" s="79" t="str">
        <f>IF(ISBLANK(bdd!F360),"",bdd!F360)</f>
        <v/>
      </c>
      <c r="F226" s="82" t="str">
        <f>IF(ISBLANK(bdd!G360),"",bdd!G360)</f>
        <v/>
      </c>
    </row>
    <row r="227" spans="1:6">
      <c r="A227" s="79" t="str">
        <f>IF(ISBLANK(bdd!B361),"",bdd!B361)</f>
        <v/>
      </c>
      <c r="B227" s="81" t="str">
        <f>IF(ISBLANK(bdd!C361),"",bdd!C361)</f>
        <v/>
      </c>
      <c r="C227" s="79" t="str">
        <f>IF(ISBLANK(bdd!D361),"",bdd!D361)</f>
        <v/>
      </c>
      <c r="D227" s="79" t="str">
        <f>IF(ISBLANK(bdd!E361),"",bdd!E361)</f>
        <v/>
      </c>
      <c r="E227" s="79" t="str">
        <f>IF(ISBLANK(bdd!F361),"",bdd!F361)</f>
        <v/>
      </c>
      <c r="F227" s="82" t="str">
        <f>IF(ISBLANK(bdd!G361),"",bdd!G361)</f>
        <v/>
      </c>
    </row>
    <row r="228" spans="1:6">
      <c r="A228" s="79" t="str">
        <f>IF(ISBLANK(bdd!B362),"",bdd!B362)</f>
        <v/>
      </c>
      <c r="B228" s="81" t="str">
        <f>IF(ISBLANK(bdd!C362),"",bdd!C362)</f>
        <v/>
      </c>
      <c r="C228" s="79" t="str">
        <f>IF(ISBLANK(bdd!D362),"",bdd!D362)</f>
        <v/>
      </c>
      <c r="D228" s="79" t="str">
        <f>IF(ISBLANK(bdd!E362),"",bdd!E362)</f>
        <v/>
      </c>
      <c r="E228" s="79" t="str">
        <f>IF(ISBLANK(bdd!F362),"",bdd!F362)</f>
        <v/>
      </c>
      <c r="F228" s="82" t="str">
        <f>IF(ISBLANK(bdd!G362),"",bdd!G362)</f>
        <v/>
      </c>
    </row>
    <row r="229" spans="1:6">
      <c r="A229" s="79" t="str">
        <f>IF(ISBLANK(bdd!B363),"",bdd!B363)</f>
        <v/>
      </c>
      <c r="B229" s="81" t="str">
        <f>IF(ISBLANK(bdd!C363),"",bdd!C363)</f>
        <v/>
      </c>
      <c r="C229" s="79" t="str">
        <f>IF(ISBLANK(bdd!D363),"",bdd!D363)</f>
        <v/>
      </c>
      <c r="D229" s="79" t="str">
        <f>IF(ISBLANK(bdd!E363),"",bdd!E363)</f>
        <v/>
      </c>
      <c r="E229" s="79" t="str">
        <f>IF(ISBLANK(bdd!F363),"",bdd!F363)</f>
        <v/>
      </c>
      <c r="F229" s="82" t="str">
        <f>IF(ISBLANK(bdd!G363),"",bdd!G363)</f>
        <v/>
      </c>
    </row>
    <row r="230" spans="1:6">
      <c r="A230" s="79" t="str">
        <f>IF(ISBLANK(bdd!B364),"",bdd!B364)</f>
        <v/>
      </c>
      <c r="B230" s="81" t="str">
        <f>IF(ISBLANK(bdd!C364),"",bdd!C364)</f>
        <v/>
      </c>
      <c r="C230" s="79" t="str">
        <f>IF(ISBLANK(bdd!D364),"",bdd!D364)</f>
        <v/>
      </c>
      <c r="D230" s="79" t="str">
        <f>IF(ISBLANK(bdd!E364),"",bdd!E364)</f>
        <v/>
      </c>
      <c r="E230" s="79" t="str">
        <f>IF(ISBLANK(bdd!F364),"",bdd!F364)</f>
        <v/>
      </c>
      <c r="F230" s="82" t="str">
        <f>IF(ISBLANK(bdd!G364),"",bdd!G364)</f>
        <v/>
      </c>
    </row>
    <row r="231" spans="1:6">
      <c r="A231" s="79" t="str">
        <f>IF(ISBLANK(bdd!B365),"",bdd!B365)</f>
        <v/>
      </c>
      <c r="B231" s="81" t="str">
        <f>IF(ISBLANK(bdd!C365),"",bdd!C365)</f>
        <v/>
      </c>
      <c r="C231" s="79" t="str">
        <f>IF(ISBLANK(bdd!D365),"",bdd!D365)</f>
        <v/>
      </c>
      <c r="D231" s="79" t="str">
        <f>IF(ISBLANK(bdd!E365),"",bdd!E365)</f>
        <v/>
      </c>
      <c r="E231" s="79" t="str">
        <f>IF(ISBLANK(bdd!F365),"",bdd!F365)</f>
        <v/>
      </c>
      <c r="F231" s="82" t="str">
        <f>IF(ISBLANK(bdd!G365),"",bdd!G365)</f>
        <v/>
      </c>
    </row>
    <row r="232" spans="1:6">
      <c r="A232" s="79" t="str">
        <f>IF(ISBLANK(bdd!B366),"",bdd!B366)</f>
        <v/>
      </c>
      <c r="B232" s="81" t="str">
        <f>IF(ISBLANK(bdd!C366),"",bdd!C366)</f>
        <v/>
      </c>
      <c r="C232" s="79" t="str">
        <f>IF(ISBLANK(bdd!D366),"",bdd!D366)</f>
        <v/>
      </c>
      <c r="D232" s="79" t="str">
        <f>IF(ISBLANK(bdd!E366),"",bdd!E366)</f>
        <v/>
      </c>
      <c r="E232" s="79" t="str">
        <f>IF(ISBLANK(bdd!F366),"",bdd!F366)</f>
        <v/>
      </c>
      <c r="F232" s="82" t="str">
        <f>IF(ISBLANK(bdd!G366),"",bdd!G366)</f>
        <v/>
      </c>
    </row>
    <row r="233" spans="1:6">
      <c r="A233" s="79" t="str">
        <f>IF(ISBLANK(bdd!B367),"",bdd!B367)</f>
        <v/>
      </c>
      <c r="B233" s="81" t="str">
        <f>IF(ISBLANK(bdd!C367),"",bdd!C367)</f>
        <v/>
      </c>
      <c r="C233" s="79" t="str">
        <f>IF(ISBLANK(bdd!D367),"",bdd!D367)</f>
        <v/>
      </c>
      <c r="D233" s="79" t="str">
        <f>IF(ISBLANK(bdd!E367),"",bdd!E367)</f>
        <v/>
      </c>
      <c r="E233" s="79" t="str">
        <f>IF(ISBLANK(bdd!F367),"",bdd!F367)</f>
        <v/>
      </c>
      <c r="F233" s="82" t="str">
        <f>IF(ISBLANK(bdd!G367),"",bdd!G367)</f>
        <v/>
      </c>
    </row>
    <row r="234" spans="1:6">
      <c r="A234" s="79" t="str">
        <f>IF(ISBLANK(bdd!B368),"",bdd!B368)</f>
        <v/>
      </c>
      <c r="B234" s="81" t="str">
        <f>IF(ISBLANK(bdd!C368),"",bdd!C368)</f>
        <v/>
      </c>
      <c r="C234" s="79" t="str">
        <f>IF(ISBLANK(bdd!D368),"",bdd!D368)</f>
        <v/>
      </c>
      <c r="D234" s="79" t="str">
        <f>IF(ISBLANK(bdd!E368),"",bdd!E368)</f>
        <v/>
      </c>
      <c r="E234" s="79" t="str">
        <f>IF(ISBLANK(bdd!F368),"",bdd!F368)</f>
        <v/>
      </c>
      <c r="F234" s="82" t="str">
        <f>IF(ISBLANK(bdd!G368),"",bdd!G368)</f>
        <v/>
      </c>
    </row>
    <row r="235" spans="1:6">
      <c r="A235" s="79" t="str">
        <f>IF(ISBLANK(bdd!B369),"",bdd!B369)</f>
        <v/>
      </c>
      <c r="B235" s="81" t="str">
        <f>IF(ISBLANK(bdd!C369),"",bdd!C369)</f>
        <v/>
      </c>
      <c r="C235" s="79" t="str">
        <f>IF(ISBLANK(bdd!D369),"",bdd!D369)</f>
        <v/>
      </c>
      <c r="D235" s="79" t="str">
        <f>IF(ISBLANK(bdd!E369),"",bdd!E369)</f>
        <v/>
      </c>
      <c r="E235" s="79" t="str">
        <f>IF(ISBLANK(bdd!F369),"",bdd!F369)</f>
        <v/>
      </c>
      <c r="F235" s="82" t="str">
        <f>IF(ISBLANK(bdd!G369),"",bdd!G369)</f>
        <v/>
      </c>
    </row>
    <row r="236" spans="1:6">
      <c r="A236" s="79" t="str">
        <f>IF(ISBLANK(bdd!B370),"",bdd!B370)</f>
        <v/>
      </c>
      <c r="B236" s="81" t="str">
        <f>IF(ISBLANK(bdd!C370),"",bdd!C370)</f>
        <v/>
      </c>
      <c r="C236" s="79" t="str">
        <f>IF(ISBLANK(bdd!D370),"",bdd!D370)</f>
        <v/>
      </c>
      <c r="D236" s="79" t="str">
        <f>IF(ISBLANK(bdd!E370),"",bdd!E370)</f>
        <v/>
      </c>
      <c r="E236" s="79" t="str">
        <f>IF(ISBLANK(bdd!F370),"",bdd!F370)</f>
        <v/>
      </c>
      <c r="F236" s="82" t="str">
        <f>IF(ISBLANK(bdd!G370),"",bdd!G370)</f>
        <v/>
      </c>
    </row>
    <row r="237" spans="1:6">
      <c r="A237" s="79" t="str">
        <f>IF(ISBLANK(bdd!B371),"",bdd!B371)</f>
        <v/>
      </c>
      <c r="B237" s="81" t="str">
        <f>IF(ISBLANK(bdd!C371),"",bdd!C371)</f>
        <v/>
      </c>
      <c r="C237" s="79" t="str">
        <f>IF(ISBLANK(bdd!D371),"",bdd!D371)</f>
        <v/>
      </c>
      <c r="D237" s="79" t="str">
        <f>IF(ISBLANK(bdd!E371),"",bdd!E371)</f>
        <v/>
      </c>
      <c r="E237" s="79" t="str">
        <f>IF(ISBLANK(bdd!F371),"",bdd!F371)</f>
        <v/>
      </c>
      <c r="F237" s="82" t="str">
        <f>IF(ISBLANK(bdd!G371),"",bdd!G371)</f>
        <v/>
      </c>
    </row>
    <row r="238" spans="1:6">
      <c r="A238" s="79" t="str">
        <f>IF(ISBLANK(bdd!B372),"",bdd!B372)</f>
        <v/>
      </c>
      <c r="B238" s="81" t="str">
        <f>IF(ISBLANK(bdd!C372),"",bdd!C372)</f>
        <v/>
      </c>
      <c r="C238" s="79" t="str">
        <f>IF(ISBLANK(bdd!D372),"",bdd!D372)</f>
        <v/>
      </c>
      <c r="D238" s="79" t="str">
        <f>IF(ISBLANK(bdd!E372),"",bdd!E372)</f>
        <v/>
      </c>
      <c r="E238" s="79" t="str">
        <f>IF(ISBLANK(bdd!F372),"",bdd!F372)</f>
        <v/>
      </c>
      <c r="F238" s="82" t="str">
        <f>IF(ISBLANK(bdd!G372),"",bdd!G372)</f>
        <v/>
      </c>
    </row>
    <row r="239" spans="1:6">
      <c r="A239" s="79" t="str">
        <f>IF(ISBLANK(bdd!B373),"",bdd!B373)</f>
        <v/>
      </c>
      <c r="B239" s="81" t="str">
        <f>IF(ISBLANK(bdd!C373),"",bdd!C373)</f>
        <v/>
      </c>
      <c r="C239" s="79" t="str">
        <f>IF(ISBLANK(bdd!D373),"",bdd!D373)</f>
        <v/>
      </c>
      <c r="D239" s="79" t="str">
        <f>IF(ISBLANK(bdd!E373),"",bdd!E373)</f>
        <v/>
      </c>
      <c r="E239" s="79" t="str">
        <f>IF(ISBLANK(bdd!F373),"",bdd!F373)</f>
        <v/>
      </c>
      <c r="F239" s="82" t="str">
        <f>IF(ISBLANK(bdd!G373),"",bdd!G373)</f>
        <v/>
      </c>
    </row>
    <row r="240" spans="1:6">
      <c r="A240" s="79" t="str">
        <f>IF(ISBLANK(bdd!B374),"",bdd!B374)</f>
        <v/>
      </c>
      <c r="B240" s="81" t="str">
        <f>IF(ISBLANK(bdd!C374),"",bdd!C374)</f>
        <v/>
      </c>
      <c r="C240" s="79" t="str">
        <f>IF(ISBLANK(bdd!D374),"",bdd!D374)</f>
        <v/>
      </c>
      <c r="D240" s="79" t="str">
        <f>IF(ISBLANK(bdd!E374),"",bdd!E374)</f>
        <v/>
      </c>
      <c r="E240" s="79" t="str">
        <f>IF(ISBLANK(bdd!F374),"",bdd!F374)</f>
        <v/>
      </c>
      <c r="F240" s="82" t="str">
        <f>IF(ISBLANK(bdd!G374),"",bdd!G374)</f>
        <v/>
      </c>
    </row>
    <row r="241" spans="1:6">
      <c r="A241" s="79" t="str">
        <f>IF(ISBLANK(bdd!B375),"",bdd!B375)</f>
        <v/>
      </c>
      <c r="B241" s="81" t="str">
        <f>IF(ISBLANK(bdd!C375),"",bdd!C375)</f>
        <v/>
      </c>
      <c r="C241" s="79" t="str">
        <f>IF(ISBLANK(bdd!D375),"",bdd!D375)</f>
        <v/>
      </c>
      <c r="D241" s="79" t="str">
        <f>IF(ISBLANK(bdd!E375),"",bdd!E375)</f>
        <v/>
      </c>
      <c r="E241" s="79" t="str">
        <f>IF(ISBLANK(bdd!F375),"",bdd!F375)</f>
        <v/>
      </c>
      <c r="F241" s="82" t="str">
        <f>IF(ISBLANK(bdd!G375),"",bdd!G375)</f>
        <v/>
      </c>
    </row>
    <row r="242" spans="1:6">
      <c r="A242" s="79" t="str">
        <f>IF(ISBLANK(bdd!B376),"",bdd!B376)</f>
        <v/>
      </c>
      <c r="B242" s="81" t="str">
        <f>IF(ISBLANK(bdd!C376),"",bdd!C376)</f>
        <v/>
      </c>
      <c r="C242" s="79" t="str">
        <f>IF(ISBLANK(bdd!D376),"",bdd!D376)</f>
        <v/>
      </c>
      <c r="D242" s="79" t="str">
        <f>IF(ISBLANK(bdd!E376),"",bdd!E376)</f>
        <v/>
      </c>
      <c r="E242" s="79" t="str">
        <f>IF(ISBLANK(bdd!F376),"",bdd!F376)</f>
        <v/>
      </c>
      <c r="F242" s="82" t="str">
        <f>IF(ISBLANK(bdd!G376),"",bdd!G376)</f>
        <v/>
      </c>
    </row>
    <row r="243" spans="1:6">
      <c r="A243" s="79" t="str">
        <f>IF(ISBLANK(bdd!B377),"",bdd!B377)</f>
        <v/>
      </c>
      <c r="B243" s="81" t="str">
        <f>IF(ISBLANK(bdd!C377),"",bdd!C377)</f>
        <v/>
      </c>
      <c r="C243" s="79" t="str">
        <f>IF(ISBLANK(bdd!D377),"",bdd!D377)</f>
        <v/>
      </c>
      <c r="D243" s="79" t="str">
        <f>IF(ISBLANK(bdd!E377),"",bdd!E377)</f>
        <v/>
      </c>
      <c r="E243" s="79" t="str">
        <f>IF(ISBLANK(bdd!F377),"",bdd!F377)</f>
        <v/>
      </c>
      <c r="F243" s="82" t="str">
        <f>IF(ISBLANK(bdd!G377),"",bdd!G377)</f>
        <v/>
      </c>
    </row>
    <row r="244" spans="1:6">
      <c r="A244" s="79" t="str">
        <f>IF(ISBLANK(bdd!B378),"",bdd!B378)</f>
        <v/>
      </c>
      <c r="B244" s="81" t="str">
        <f>IF(ISBLANK(bdd!C378),"",bdd!C378)</f>
        <v/>
      </c>
      <c r="C244" s="79" t="str">
        <f>IF(ISBLANK(bdd!D378),"",bdd!D378)</f>
        <v/>
      </c>
      <c r="D244" s="79" t="str">
        <f>IF(ISBLANK(bdd!E378),"",bdd!E378)</f>
        <v/>
      </c>
      <c r="E244" s="79" t="str">
        <f>IF(ISBLANK(bdd!F378),"",bdd!F378)</f>
        <v/>
      </c>
      <c r="F244" s="82" t="str">
        <f>IF(ISBLANK(bdd!G378),"",bdd!G378)</f>
        <v/>
      </c>
    </row>
    <row r="245" spans="1:6">
      <c r="A245" s="79" t="str">
        <f>IF(ISBLANK(bdd!B379),"",bdd!B379)</f>
        <v/>
      </c>
      <c r="B245" s="81" t="str">
        <f>IF(ISBLANK(bdd!C379),"",bdd!C379)</f>
        <v/>
      </c>
      <c r="C245" s="79" t="str">
        <f>IF(ISBLANK(bdd!D379),"",bdd!D379)</f>
        <v/>
      </c>
      <c r="D245" s="79" t="str">
        <f>IF(ISBLANK(bdd!E379),"",bdd!E379)</f>
        <v/>
      </c>
      <c r="E245" s="79" t="str">
        <f>IF(ISBLANK(bdd!F379),"",bdd!F379)</f>
        <v/>
      </c>
      <c r="F245" s="82" t="str">
        <f>IF(ISBLANK(bdd!G379),"",bdd!G379)</f>
        <v/>
      </c>
    </row>
    <row r="246" spans="1:6">
      <c r="A246" s="79" t="str">
        <f>IF(ISBLANK(bdd!B380),"",bdd!B380)</f>
        <v/>
      </c>
      <c r="B246" s="81" t="str">
        <f>IF(ISBLANK(bdd!C380),"",bdd!C380)</f>
        <v/>
      </c>
      <c r="C246" s="79" t="str">
        <f>IF(ISBLANK(bdd!D380),"",bdd!D380)</f>
        <v/>
      </c>
      <c r="D246" s="79" t="str">
        <f>IF(ISBLANK(bdd!E380),"",bdd!E380)</f>
        <v/>
      </c>
      <c r="E246" s="79" t="str">
        <f>IF(ISBLANK(bdd!F380),"",bdd!F380)</f>
        <v/>
      </c>
      <c r="F246" s="82" t="str">
        <f>IF(ISBLANK(bdd!G380),"",bdd!G380)</f>
        <v/>
      </c>
    </row>
    <row r="247" spans="1:6">
      <c r="A247" s="79" t="str">
        <f>IF(ISBLANK(bdd!B381),"",bdd!B381)</f>
        <v/>
      </c>
      <c r="B247" s="81" t="str">
        <f>IF(ISBLANK(bdd!C381),"",bdd!C381)</f>
        <v/>
      </c>
      <c r="C247" s="79" t="str">
        <f>IF(ISBLANK(bdd!D381),"",bdd!D381)</f>
        <v/>
      </c>
      <c r="D247" s="79" t="str">
        <f>IF(ISBLANK(bdd!E381),"",bdd!E381)</f>
        <v/>
      </c>
      <c r="E247" s="79" t="str">
        <f>IF(ISBLANK(bdd!F381),"",bdd!F381)</f>
        <v/>
      </c>
      <c r="F247" s="82" t="str">
        <f>IF(ISBLANK(bdd!G381),"",bdd!G381)</f>
        <v/>
      </c>
    </row>
    <row r="248" spans="1:6">
      <c r="A248" s="79" t="str">
        <f>IF(ISBLANK(bdd!B382),"",bdd!B382)</f>
        <v/>
      </c>
      <c r="B248" s="81" t="str">
        <f>IF(ISBLANK(bdd!C382),"",bdd!C382)</f>
        <v/>
      </c>
      <c r="C248" s="79" t="str">
        <f>IF(ISBLANK(bdd!D382),"",bdd!D382)</f>
        <v/>
      </c>
      <c r="D248" s="79" t="str">
        <f>IF(ISBLANK(bdd!E382),"",bdd!E382)</f>
        <v/>
      </c>
      <c r="E248" s="79" t="str">
        <f>IF(ISBLANK(bdd!F382),"",bdd!F382)</f>
        <v/>
      </c>
      <c r="F248" s="82" t="str">
        <f>IF(ISBLANK(bdd!G382),"",bdd!G382)</f>
        <v/>
      </c>
    </row>
    <row r="249" spans="1:6">
      <c r="A249" s="79" t="str">
        <f>IF(ISBLANK(bdd!B383),"",bdd!B383)</f>
        <v/>
      </c>
      <c r="B249" s="81" t="str">
        <f>IF(ISBLANK(bdd!C383),"",bdd!C383)</f>
        <v/>
      </c>
      <c r="C249" s="79" t="str">
        <f>IF(ISBLANK(bdd!D383),"",bdd!D383)</f>
        <v/>
      </c>
      <c r="D249" s="79" t="str">
        <f>IF(ISBLANK(bdd!E383),"",bdd!E383)</f>
        <v/>
      </c>
      <c r="E249" s="79" t="str">
        <f>IF(ISBLANK(bdd!F383),"",bdd!F383)</f>
        <v/>
      </c>
      <c r="F249" s="82" t="str">
        <f>IF(ISBLANK(bdd!G383),"",bdd!G383)</f>
        <v/>
      </c>
    </row>
    <row r="250" spans="1:6">
      <c r="A250" s="79" t="str">
        <f>IF(ISBLANK(bdd!B384),"",bdd!B384)</f>
        <v/>
      </c>
      <c r="B250" s="81" t="str">
        <f>IF(ISBLANK(bdd!C384),"",bdd!C384)</f>
        <v/>
      </c>
      <c r="C250" s="79" t="str">
        <f>IF(ISBLANK(bdd!D384),"",bdd!D384)</f>
        <v/>
      </c>
      <c r="D250" s="79" t="str">
        <f>IF(ISBLANK(bdd!E384),"",bdd!E384)</f>
        <v/>
      </c>
      <c r="E250" s="79" t="str">
        <f>IF(ISBLANK(bdd!F384),"",bdd!F384)</f>
        <v/>
      </c>
      <c r="F250" s="82" t="str">
        <f>IF(ISBLANK(bdd!G384),"",bdd!G384)</f>
        <v/>
      </c>
    </row>
    <row r="251" spans="1:6">
      <c r="A251" s="79" t="str">
        <f>IF(ISBLANK(bdd!B385),"",bdd!B385)</f>
        <v/>
      </c>
      <c r="B251" s="81" t="str">
        <f>IF(ISBLANK(bdd!C385),"",bdd!C385)</f>
        <v/>
      </c>
      <c r="C251" s="79" t="str">
        <f>IF(ISBLANK(bdd!D385),"",bdd!D385)</f>
        <v/>
      </c>
      <c r="D251" s="79" t="str">
        <f>IF(ISBLANK(bdd!E385),"",bdd!E385)</f>
        <v/>
      </c>
      <c r="E251" s="79" t="str">
        <f>IF(ISBLANK(bdd!F385),"",bdd!F385)</f>
        <v/>
      </c>
      <c r="F251" s="82" t="str">
        <f>IF(ISBLANK(bdd!G385),"",bdd!G385)</f>
        <v/>
      </c>
    </row>
    <row r="252" spans="1:6">
      <c r="A252" s="79" t="str">
        <f>IF(ISBLANK(bdd!B386),"",bdd!B386)</f>
        <v/>
      </c>
      <c r="B252" s="81" t="str">
        <f>IF(ISBLANK(bdd!C386),"",bdd!C386)</f>
        <v/>
      </c>
      <c r="C252" s="79" t="str">
        <f>IF(ISBLANK(bdd!D386),"",bdd!D386)</f>
        <v/>
      </c>
      <c r="D252" s="79" t="str">
        <f>IF(ISBLANK(bdd!E386),"",bdd!E386)</f>
        <v/>
      </c>
      <c r="E252" s="79" t="str">
        <f>IF(ISBLANK(bdd!F386),"",bdd!F386)</f>
        <v/>
      </c>
      <c r="F252" s="82" t="str">
        <f>IF(ISBLANK(bdd!G386),"",bdd!G386)</f>
        <v/>
      </c>
    </row>
    <row r="253" spans="1:6">
      <c r="A253" s="79" t="str">
        <f>IF(ISBLANK(bdd!B387),"",bdd!B387)</f>
        <v/>
      </c>
      <c r="B253" s="81" t="str">
        <f>IF(ISBLANK(bdd!C387),"",bdd!C387)</f>
        <v/>
      </c>
      <c r="C253" s="79" t="str">
        <f>IF(ISBLANK(bdd!D387),"",bdd!D387)</f>
        <v/>
      </c>
      <c r="D253" s="79" t="str">
        <f>IF(ISBLANK(bdd!E387),"",bdd!E387)</f>
        <v/>
      </c>
      <c r="E253" s="79" t="str">
        <f>IF(ISBLANK(bdd!F387),"",bdd!F387)</f>
        <v/>
      </c>
      <c r="F253" s="82" t="str">
        <f>IF(ISBLANK(bdd!G387),"",bdd!G387)</f>
        <v/>
      </c>
    </row>
    <row r="254" spans="1:6">
      <c r="A254" s="79" t="str">
        <f>IF(ISBLANK(bdd!B388),"",bdd!B388)</f>
        <v/>
      </c>
      <c r="B254" s="81" t="str">
        <f>IF(ISBLANK(bdd!C388),"",bdd!C388)</f>
        <v/>
      </c>
      <c r="C254" s="79" t="str">
        <f>IF(ISBLANK(bdd!D388),"",bdd!D388)</f>
        <v/>
      </c>
      <c r="D254" s="79" t="str">
        <f>IF(ISBLANK(bdd!E388),"",bdd!E388)</f>
        <v/>
      </c>
      <c r="E254" s="79" t="str">
        <f>IF(ISBLANK(bdd!F388),"",bdd!F388)</f>
        <v/>
      </c>
      <c r="F254" s="82" t="str">
        <f>IF(ISBLANK(bdd!G388),"",bdd!G388)</f>
        <v/>
      </c>
    </row>
    <row r="255" spans="1:6">
      <c r="A255" s="79" t="str">
        <f>IF(ISBLANK(bdd!B389),"",bdd!B389)</f>
        <v/>
      </c>
      <c r="B255" s="81" t="str">
        <f>IF(ISBLANK(bdd!C389),"",bdd!C389)</f>
        <v/>
      </c>
      <c r="C255" s="79" t="str">
        <f>IF(ISBLANK(bdd!D389),"",bdd!D389)</f>
        <v/>
      </c>
      <c r="D255" s="79" t="str">
        <f>IF(ISBLANK(bdd!E389),"",bdd!E389)</f>
        <v/>
      </c>
      <c r="E255" s="79" t="str">
        <f>IF(ISBLANK(bdd!F389),"",bdd!F389)</f>
        <v/>
      </c>
      <c r="F255" s="82" t="str">
        <f>IF(ISBLANK(bdd!G389),"",bdd!G389)</f>
        <v/>
      </c>
    </row>
    <row r="256" spans="1:6">
      <c r="A256" s="79" t="str">
        <f>IF(ISBLANK(bdd!B390),"",bdd!B390)</f>
        <v/>
      </c>
      <c r="B256" s="81" t="str">
        <f>IF(ISBLANK(bdd!C390),"",bdd!C390)</f>
        <v/>
      </c>
      <c r="C256" s="79" t="str">
        <f>IF(ISBLANK(bdd!D390),"",bdd!D390)</f>
        <v/>
      </c>
      <c r="D256" s="79" t="str">
        <f>IF(ISBLANK(bdd!E390),"",bdd!E390)</f>
        <v/>
      </c>
      <c r="E256" s="79" t="str">
        <f>IF(ISBLANK(bdd!F390),"",bdd!F390)</f>
        <v/>
      </c>
      <c r="F256" s="82" t="str">
        <f>IF(ISBLANK(bdd!G390),"",bdd!G390)</f>
        <v/>
      </c>
    </row>
    <row r="257" spans="1:6">
      <c r="A257" s="79" t="str">
        <f>IF(ISBLANK(bdd!B391),"",bdd!B391)</f>
        <v/>
      </c>
      <c r="B257" s="81" t="str">
        <f>IF(ISBLANK(bdd!C391),"",bdd!C391)</f>
        <v/>
      </c>
      <c r="C257" s="79" t="str">
        <f>IF(ISBLANK(bdd!D391),"",bdd!D391)</f>
        <v/>
      </c>
      <c r="D257" s="79" t="str">
        <f>IF(ISBLANK(bdd!E391),"",bdd!E391)</f>
        <v/>
      </c>
      <c r="E257" s="79" t="str">
        <f>IF(ISBLANK(bdd!F391),"",bdd!F391)</f>
        <v/>
      </c>
      <c r="F257" s="82" t="str">
        <f>IF(ISBLANK(bdd!G391),"",bdd!G391)</f>
        <v/>
      </c>
    </row>
    <row r="258" spans="1:6">
      <c r="A258" s="79" t="str">
        <f>IF(ISBLANK(bdd!B392),"",bdd!B392)</f>
        <v/>
      </c>
      <c r="B258" s="81" t="str">
        <f>IF(ISBLANK(bdd!C392),"",bdd!C392)</f>
        <v/>
      </c>
      <c r="C258" s="79" t="str">
        <f>IF(ISBLANK(bdd!D392),"",bdd!D392)</f>
        <v/>
      </c>
      <c r="D258" s="79" t="str">
        <f>IF(ISBLANK(bdd!E392),"",bdd!E392)</f>
        <v/>
      </c>
      <c r="E258" s="79" t="str">
        <f>IF(ISBLANK(bdd!F392),"",bdd!F392)</f>
        <v/>
      </c>
      <c r="F258" s="82" t="str">
        <f>IF(ISBLANK(bdd!G392),"",bdd!G392)</f>
        <v/>
      </c>
    </row>
    <row r="259" spans="1:6">
      <c r="A259" s="79" t="str">
        <f>IF(ISBLANK(bdd!B393),"",bdd!B393)</f>
        <v/>
      </c>
      <c r="B259" s="81" t="str">
        <f>IF(ISBLANK(bdd!C393),"",bdd!C393)</f>
        <v/>
      </c>
      <c r="C259" s="79" t="str">
        <f>IF(ISBLANK(bdd!D393),"",bdd!D393)</f>
        <v/>
      </c>
      <c r="D259" s="79" t="str">
        <f>IF(ISBLANK(bdd!E393),"",bdd!E393)</f>
        <v/>
      </c>
      <c r="E259" s="79" t="str">
        <f>IF(ISBLANK(bdd!F393),"",bdd!F393)</f>
        <v/>
      </c>
      <c r="F259" s="82" t="str">
        <f>IF(ISBLANK(bdd!G393),"",bdd!G393)</f>
        <v/>
      </c>
    </row>
    <row r="260" spans="1:6">
      <c r="A260" s="79" t="str">
        <f>IF(ISBLANK(bdd!B394),"",bdd!B394)</f>
        <v/>
      </c>
      <c r="B260" s="81" t="str">
        <f>IF(ISBLANK(bdd!C394),"",bdd!C394)</f>
        <v/>
      </c>
      <c r="C260" s="79" t="str">
        <f>IF(ISBLANK(bdd!D394),"",bdd!D394)</f>
        <v/>
      </c>
      <c r="D260" s="79" t="str">
        <f>IF(ISBLANK(bdd!E394),"",bdd!E394)</f>
        <v/>
      </c>
      <c r="E260" s="79" t="str">
        <f>IF(ISBLANK(bdd!F394),"",bdd!F394)</f>
        <v/>
      </c>
      <c r="F260" s="82" t="str">
        <f>IF(ISBLANK(bdd!G394),"",bdd!G394)</f>
        <v/>
      </c>
    </row>
    <row r="261" spans="1:6">
      <c r="A261" s="79" t="str">
        <f>IF(ISBLANK(bdd!B395),"",bdd!B395)</f>
        <v/>
      </c>
      <c r="B261" s="81" t="str">
        <f>IF(ISBLANK(bdd!C395),"",bdd!C395)</f>
        <v/>
      </c>
      <c r="C261" s="79" t="str">
        <f>IF(ISBLANK(bdd!D395),"",bdd!D395)</f>
        <v/>
      </c>
      <c r="D261" s="79" t="str">
        <f>IF(ISBLANK(bdd!E395),"",bdd!E395)</f>
        <v/>
      </c>
      <c r="E261" s="79" t="str">
        <f>IF(ISBLANK(bdd!F395),"",bdd!F395)</f>
        <v/>
      </c>
      <c r="F261" s="82" t="str">
        <f>IF(ISBLANK(bdd!G395),"",bdd!G395)</f>
        <v/>
      </c>
    </row>
    <row r="262" spans="1:6">
      <c r="A262" s="79" t="str">
        <f>IF(ISBLANK(bdd!B396),"",bdd!B396)</f>
        <v/>
      </c>
      <c r="B262" s="81" t="str">
        <f>IF(ISBLANK(bdd!C396),"",bdd!C396)</f>
        <v/>
      </c>
      <c r="C262" s="79" t="str">
        <f>IF(ISBLANK(bdd!D396),"",bdd!D396)</f>
        <v/>
      </c>
      <c r="D262" s="79" t="str">
        <f>IF(ISBLANK(bdd!E396),"",bdd!E396)</f>
        <v/>
      </c>
      <c r="E262" s="79" t="str">
        <f>IF(ISBLANK(bdd!F396),"",bdd!F396)</f>
        <v/>
      </c>
      <c r="F262" s="82" t="str">
        <f>IF(ISBLANK(bdd!G396),"",bdd!G396)</f>
        <v/>
      </c>
    </row>
    <row r="263" spans="1:6">
      <c r="A263" s="79" t="str">
        <f>IF(ISBLANK(bdd!B397),"",bdd!B397)</f>
        <v/>
      </c>
      <c r="B263" s="81" t="str">
        <f>IF(ISBLANK(bdd!C397),"",bdd!C397)</f>
        <v/>
      </c>
      <c r="C263" s="79" t="str">
        <f>IF(ISBLANK(bdd!D397),"",bdd!D397)</f>
        <v/>
      </c>
      <c r="D263" s="79" t="str">
        <f>IF(ISBLANK(bdd!E397),"",bdd!E397)</f>
        <v/>
      </c>
      <c r="E263" s="79" t="str">
        <f>IF(ISBLANK(bdd!F397),"",bdd!F397)</f>
        <v/>
      </c>
      <c r="F263" s="82" t="str">
        <f>IF(ISBLANK(bdd!G397),"",bdd!G397)</f>
        <v/>
      </c>
    </row>
    <row r="264" spans="1:6">
      <c r="A264" s="79" t="str">
        <f>IF(ISBLANK(bdd!B398),"",bdd!B398)</f>
        <v/>
      </c>
      <c r="B264" s="81" t="str">
        <f>IF(ISBLANK(bdd!C398),"",bdd!C398)</f>
        <v/>
      </c>
      <c r="C264" s="79" t="str">
        <f>IF(ISBLANK(bdd!D398),"",bdd!D398)</f>
        <v/>
      </c>
      <c r="D264" s="79" t="str">
        <f>IF(ISBLANK(bdd!E398),"",bdd!E398)</f>
        <v/>
      </c>
      <c r="E264" s="79" t="str">
        <f>IF(ISBLANK(bdd!F398),"",bdd!F398)</f>
        <v/>
      </c>
      <c r="F264" s="82" t="str">
        <f>IF(ISBLANK(bdd!G398),"",bdd!G398)</f>
        <v/>
      </c>
    </row>
    <row r="265" spans="1:6">
      <c r="A265" s="79" t="str">
        <f>IF(ISBLANK(bdd!B399),"",bdd!B399)</f>
        <v/>
      </c>
      <c r="B265" s="81" t="str">
        <f>IF(ISBLANK(bdd!C399),"",bdd!C399)</f>
        <v/>
      </c>
      <c r="C265" s="79" t="str">
        <f>IF(ISBLANK(bdd!D399),"",bdd!D399)</f>
        <v/>
      </c>
      <c r="D265" s="79" t="str">
        <f>IF(ISBLANK(bdd!E399),"",bdd!E399)</f>
        <v/>
      </c>
      <c r="E265" s="79" t="str">
        <f>IF(ISBLANK(bdd!F399),"",bdd!F399)</f>
        <v/>
      </c>
      <c r="F265" s="82" t="str">
        <f>IF(ISBLANK(bdd!G399),"",bdd!G399)</f>
        <v/>
      </c>
    </row>
    <row r="266" spans="1:6">
      <c r="A266" s="79" t="str">
        <f>IF(ISBLANK(bdd!B400),"",bdd!B400)</f>
        <v/>
      </c>
      <c r="B266" s="81" t="str">
        <f>IF(ISBLANK(bdd!C400),"",bdd!C400)</f>
        <v/>
      </c>
      <c r="C266" s="79" t="str">
        <f>IF(ISBLANK(bdd!D400),"",bdd!D400)</f>
        <v/>
      </c>
      <c r="D266" s="79" t="str">
        <f>IF(ISBLANK(bdd!E400),"",bdd!E400)</f>
        <v/>
      </c>
      <c r="E266" s="79" t="str">
        <f>IF(ISBLANK(bdd!F400),"",bdd!F400)</f>
        <v/>
      </c>
      <c r="F266" s="82" t="str">
        <f>IF(ISBLANK(bdd!G400),"",bdd!G400)</f>
        <v/>
      </c>
    </row>
    <row r="267" spans="1:6">
      <c r="A267" s="79" t="str">
        <f>IF(ISBLANK(bdd!B401),"",bdd!B401)</f>
        <v/>
      </c>
      <c r="B267" s="81" t="str">
        <f>IF(ISBLANK(bdd!C401),"",bdd!C401)</f>
        <v/>
      </c>
      <c r="C267" s="79" t="str">
        <f>IF(ISBLANK(bdd!D401),"",bdd!D401)</f>
        <v/>
      </c>
      <c r="D267" s="79" t="str">
        <f>IF(ISBLANK(bdd!E401),"",bdd!E401)</f>
        <v/>
      </c>
      <c r="E267" s="79" t="str">
        <f>IF(ISBLANK(bdd!F401),"",bdd!F401)</f>
        <v/>
      </c>
      <c r="F267" s="82" t="str">
        <f>IF(ISBLANK(bdd!G401),"",bdd!G401)</f>
        <v/>
      </c>
    </row>
    <row r="268" spans="1:6">
      <c r="A268" s="79" t="str">
        <f>IF(ISBLANK(bdd!B402),"",bdd!B402)</f>
        <v/>
      </c>
      <c r="B268" s="81" t="str">
        <f>IF(ISBLANK(bdd!C402),"",bdd!C402)</f>
        <v/>
      </c>
      <c r="C268" s="79" t="str">
        <f>IF(ISBLANK(bdd!D402),"",bdd!D402)</f>
        <v/>
      </c>
      <c r="D268" s="79" t="str">
        <f>IF(ISBLANK(bdd!E402),"",bdd!E402)</f>
        <v/>
      </c>
      <c r="E268" s="79" t="str">
        <f>IF(ISBLANK(bdd!F402),"",bdd!F402)</f>
        <v/>
      </c>
      <c r="F268" s="82" t="str">
        <f>IF(ISBLANK(bdd!G402),"",bdd!G402)</f>
        <v/>
      </c>
    </row>
    <row r="269" spans="1:6">
      <c r="A269" s="79" t="str">
        <f>IF(ISBLANK(bdd!B403),"",bdd!B403)</f>
        <v/>
      </c>
      <c r="B269" s="81" t="str">
        <f>IF(ISBLANK(bdd!C403),"",bdd!C403)</f>
        <v/>
      </c>
      <c r="C269" s="79" t="str">
        <f>IF(ISBLANK(bdd!D403),"",bdd!D403)</f>
        <v/>
      </c>
      <c r="D269" s="79" t="str">
        <f>IF(ISBLANK(bdd!E403),"",bdd!E403)</f>
        <v/>
      </c>
      <c r="E269" s="79" t="str">
        <f>IF(ISBLANK(bdd!F403),"",bdd!F403)</f>
        <v/>
      </c>
      <c r="F269" s="82" t="str">
        <f>IF(ISBLANK(bdd!G403),"",bdd!G403)</f>
        <v/>
      </c>
    </row>
    <row r="270" spans="1:6">
      <c r="A270" s="79" t="str">
        <f>IF(ISBLANK(bdd!B404),"",bdd!B404)</f>
        <v/>
      </c>
      <c r="B270" s="81" t="str">
        <f>IF(ISBLANK(bdd!C404),"",bdd!C404)</f>
        <v/>
      </c>
      <c r="C270" s="79" t="str">
        <f>IF(ISBLANK(bdd!D404),"",bdd!D404)</f>
        <v/>
      </c>
      <c r="D270" s="79" t="str">
        <f>IF(ISBLANK(bdd!E404),"",bdd!E404)</f>
        <v/>
      </c>
      <c r="E270" s="79" t="str">
        <f>IF(ISBLANK(bdd!F404),"",bdd!F404)</f>
        <v/>
      </c>
      <c r="F270" s="82" t="str">
        <f>IF(ISBLANK(bdd!G404),"",bdd!G404)</f>
        <v/>
      </c>
    </row>
    <row r="271" spans="1:6">
      <c r="A271" s="79" t="str">
        <f>IF(ISBLANK(bdd!B405),"",bdd!B405)</f>
        <v/>
      </c>
      <c r="B271" s="81" t="str">
        <f>IF(ISBLANK(bdd!C405),"",bdd!C405)</f>
        <v/>
      </c>
      <c r="C271" s="79" t="str">
        <f>IF(ISBLANK(bdd!D405),"",bdd!D405)</f>
        <v/>
      </c>
      <c r="D271" s="79" t="str">
        <f>IF(ISBLANK(bdd!E405),"",bdd!E405)</f>
        <v/>
      </c>
      <c r="E271" s="79" t="str">
        <f>IF(ISBLANK(bdd!F405),"",bdd!F405)</f>
        <v/>
      </c>
      <c r="F271" s="82" t="str">
        <f>IF(ISBLANK(bdd!G405),"",bdd!G405)</f>
        <v/>
      </c>
    </row>
    <row r="272" spans="1:6">
      <c r="A272" s="79" t="str">
        <f>IF(ISBLANK(bdd!B406),"",bdd!B406)</f>
        <v/>
      </c>
      <c r="B272" s="81" t="str">
        <f>IF(ISBLANK(bdd!C406),"",bdd!C406)</f>
        <v/>
      </c>
      <c r="C272" s="79" t="str">
        <f>IF(ISBLANK(bdd!D406),"",bdd!D406)</f>
        <v/>
      </c>
      <c r="D272" s="79" t="str">
        <f>IF(ISBLANK(bdd!E406),"",bdd!E406)</f>
        <v/>
      </c>
      <c r="E272" s="79" t="str">
        <f>IF(ISBLANK(bdd!F406),"",bdd!F406)</f>
        <v/>
      </c>
      <c r="F272" s="82" t="str">
        <f>IF(ISBLANK(bdd!G406),"",bdd!G406)</f>
        <v/>
      </c>
    </row>
    <row r="273" spans="1:6">
      <c r="A273" s="79" t="str">
        <f>IF(ISBLANK(bdd!B407),"",bdd!B407)</f>
        <v/>
      </c>
      <c r="B273" s="81" t="str">
        <f>IF(ISBLANK(bdd!C407),"",bdd!C407)</f>
        <v/>
      </c>
      <c r="C273" s="79" t="str">
        <f>IF(ISBLANK(bdd!D407),"",bdd!D407)</f>
        <v/>
      </c>
      <c r="D273" s="79" t="str">
        <f>IF(ISBLANK(bdd!E407),"",bdd!E407)</f>
        <v/>
      </c>
      <c r="E273" s="79" t="str">
        <f>IF(ISBLANK(bdd!F407),"",bdd!F407)</f>
        <v/>
      </c>
      <c r="F273" s="82" t="str">
        <f>IF(ISBLANK(bdd!G407),"",bdd!G407)</f>
        <v/>
      </c>
    </row>
    <row r="274" spans="1:6">
      <c r="A274" s="79" t="str">
        <f>IF(ISBLANK(bdd!B408),"",bdd!B408)</f>
        <v/>
      </c>
      <c r="B274" s="81" t="str">
        <f>IF(ISBLANK(bdd!C408),"",bdd!C408)</f>
        <v/>
      </c>
      <c r="C274" s="79" t="str">
        <f>IF(ISBLANK(bdd!D408),"",bdd!D408)</f>
        <v/>
      </c>
      <c r="D274" s="79" t="str">
        <f>IF(ISBLANK(bdd!E408),"",bdd!E408)</f>
        <v/>
      </c>
      <c r="E274" s="79" t="str">
        <f>IF(ISBLANK(bdd!F408),"",bdd!F408)</f>
        <v/>
      </c>
      <c r="F274" s="82" t="str">
        <f>IF(ISBLANK(bdd!G408),"",bdd!G408)</f>
        <v/>
      </c>
    </row>
    <row r="275" spans="1:6">
      <c r="A275" s="79" t="str">
        <f>IF(ISBLANK(bdd!B409),"",bdd!B409)</f>
        <v/>
      </c>
      <c r="B275" s="81" t="str">
        <f>IF(ISBLANK(bdd!C409),"",bdd!C409)</f>
        <v/>
      </c>
      <c r="C275" s="79" t="str">
        <f>IF(ISBLANK(bdd!D409),"",bdd!D409)</f>
        <v/>
      </c>
      <c r="D275" s="79" t="str">
        <f>IF(ISBLANK(bdd!E409),"",bdd!E409)</f>
        <v/>
      </c>
      <c r="E275" s="79" t="str">
        <f>IF(ISBLANK(bdd!F409),"",bdd!F409)</f>
        <v/>
      </c>
      <c r="F275" s="82" t="str">
        <f>IF(ISBLANK(bdd!G409),"",bdd!G409)</f>
        <v/>
      </c>
    </row>
    <row r="276" spans="1:6">
      <c r="A276" s="79" t="str">
        <f>IF(ISBLANK(bdd!B410),"",bdd!B410)</f>
        <v/>
      </c>
      <c r="B276" s="81" t="str">
        <f>IF(ISBLANK(bdd!C410),"",bdd!C410)</f>
        <v/>
      </c>
      <c r="C276" s="79" t="str">
        <f>IF(ISBLANK(bdd!D410),"",bdd!D410)</f>
        <v/>
      </c>
      <c r="D276" s="79" t="str">
        <f>IF(ISBLANK(bdd!E410),"",bdd!E410)</f>
        <v/>
      </c>
      <c r="E276" s="79" t="str">
        <f>IF(ISBLANK(bdd!F410),"",bdd!F410)</f>
        <v/>
      </c>
      <c r="F276" s="82" t="str">
        <f>IF(ISBLANK(bdd!G410),"",bdd!G410)</f>
        <v/>
      </c>
    </row>
    <row r="277" spans="1:6">
      <c r="A277" s="79" t="str">
        <f>IF(ISBLANK(bdd!B411),"",bdd!B411)</f>
        <v/>
      </c>
      <c r="B277" s="81" t="str">
        <f>IF(ISBLANK(bdd!C411),"",bdd!C411)</f>
        <v/>
      </c>
      <c r="C277" s="79" t="str">
        <f>IF(ISBLANK(bdd!D411),"",bdd!D411)</f>
        <v/>
      </c>
      <c r="D277" s="79" t="str">
        <f>IF(ISBLANK(bdd!E411),"",bdd!E411)</f>
        <v/>
      </c>
      <c r="E277" s="79" t="str">
        <f>IF(ISBLANK(bdd!F411),"",bdd!F411)</f>
        <v/>
      </c>
      <c r="F277" s="82" t="str">
        <f>IF(ISBLANK(bdd!G411),"",bdd!G411)</f>
        <v/>
      </c>
    </row>
    <row r="278" spans="1:6">
      <c r="A278" s="79" t="str">
        <f>IF(ISBLANK(bdd!B412),"",bdd!B412)</f>
        <v/>
      </c>
      <c r="B278" s="81" t="str">
        <f>IF(ISBLANK(bdd!C412),"",bdd!C412)</f>
        <v/>
      </c>
      <c r="C278" s="79" t="str">
        <f>IF(ISBLANK(bdd!D412),"",bdd!D412)</f>
        <v/>
      </c>
      <c r="D278" s="79" t="str">
        <f>IF(ISBLANK(bdd!E412),"",bdd!E412)</f>
        <v/>
      </c>
      <c r="E278" s="79" t="str">
        <f>IF(ISBLANK(bdd!F412),"",bdd!F412)</f>
        <v/>
      </c>
      <c r="F278" s="82" t="str">
        <f>IF(ISBLANK(bdd!G412),"",bdd!G412)</f>
        <v/>
      </c>
    </row>
    <row r="279" spans="1:6">
      <c r="A279" s="79" t="str">
        <f>IF(ISBLANK(bdd!B413),"",bdd!B413)</f>
        <v/>
      </c>
      <c r="B279" s="81" t="str">
        <f>IF(ISBLANK(bdd!C413),"",bdd!C413)</f>
        <v/>
      </c>
      <c r="C279" s="79" t="str">
        <f>IF(ISBLANK(bdd!D413),"",bdd!D413)</f>
        <v/>
      </c>
      <c r="D279" s="79" t="str">
        <f>IF(ISBLANK(bdd!E413),"",bdd!E413)</f>
        <v/>
      </c>
      <c r="E279" s="79" t="str">
        <f>IF(ISBLANK(bdd!F413),"",bdd!F413)</f>
        <v/>
      </c>
      <c r="F279" s="82" t="str">
        <f>IF(ISBLANK(bdd!G413),"",bdd!G413)</f>
        <v/>
      </c>
    </row>
    <row r="280" spans="1:6">
      <c r="A280" s="79" t="str">
        <f>IF(ISBLANK(bdd!B414),"",bdd!B414)</f>
        <v/>
      </c>
      <c r="B280" s="81" t="str">
        <f>IF(ISBLANK(bdd!C414),"",bdd!C414)</f>
        <v/>
      </c>
      <c r="C280" s="79" t="str">
        <f>IF(ISBLANK(bdd!D414),"",bdd!D414)</f>
        <v/>
      </c>
      <c r="D280" s="79" t="str">
        <f>IF(ISBLANK(bdd!E414),"",bdd!E414)</f>
        <v/>
      </c>
      <c r="E280" s="79" t="str">
        <f>IF(ISBLANK(bdd!F414),"",bdd!F414)</f>
        <v/>
      </c>
      <c r="F280" s="82" t="str">
        <f>IF(ISBLANK(bdd!G414),"",bdd!G414)</f>
        <v/>
      </c>
    </row>
    <row r="281" spans="1:6">
      <c r="A281" s="79" t="str">
        <f>IF(ISBLANK(bdd!B415),"",bdd!B415)</f>
        <v/>
      </c>
      <c r="B281" s="81" t="str">
        <f>IF(ISBLANK(bdd!C415),"",bdd!C415)</f>
        <v/>
      </c>
      <c r="C281" s="79" t="str">
        <f>IF(ISBLANK(bdd!D415),"",bdd!D415)</f>
        <v/>
      </c>
      <c r="D281" s="79" t="str">
        <f>IF(ISBLANK(bdd!E415),"",bdd!E415)</f>
        <v/>
      </c>
      <c r="E281" s="79" t="str">
        <f>IF(ISBLANK(bdd!F415),"",bdd!F415)</f>
        <v/>
      </c>
      <c r="F281" s="82" t="str">
        <f>IF(ISBLANK(bdd!G415),"",bdd!G415)</f>
        <v/>
      </c>
    </row>
    <row r="282" spans="1:6">
      <c r="A282" s="79" t="str">
        <f>IF(ISBLANK(bdd!B416),"",bdd!B416)</f>
        <v/>
      </c>
      <c r="B282" s="81" t="str">
        <f>IF(ISBLANK(bdd!C416),"",bdd!C416)</f>
        <v/>
      </c>
      <c r="C282" s="79" t="str">
        <f>IF(ISBLANK(bdd!D416),"",bdd!D416)</f>
        <v/>
      </c>
      <c r="D282" s="79" t="str">
        <f>IF(ISBLANK(bdd!E416),"",bdd!E416)</f>
        <v/>
      </c>
      <c r="E282" s="79" t="str">
        <f>IF(ISBLANK(bdd!F416),"",bdd!F416)</f>
        <v/>
      </c>
      <c r="F282" s="82" t="str">
        <f>IF(ISBLANK(bdd!G416),"",bdd!G416)</f>
        <v/>
      </c>
    </row>
    <row r="283" spans="1:6">
      <c r="A283" s="79" t="str">
        <f>IF(ISBLANK(bdd!B417),"",bdd!B417)</f>
        <v/>
      </c>
      <c r="B283" s="81" t="str">
        <f>IF(ISBLANK(bdd!C417),"",bdd!C417)</f>
        <v/>
      </c>
      <c r="C283" s="79" t="str">
        <f>IF(ISBLANK(bdd!D417),"",bdd!D417)</f>
        <v/>
      </c>
      <c r="D283" s="79" t="str">
        <f>IF(ISBLANK(bdd!E417),"",bdd!E417)</f>
        <v/>
      </c>
      <c r="E283" s="79" t="str">
        <f>IF(ISBLANK(bdd!F417),"",bdd!F417)</f>
        <v/>
      </c>
      <c r="F283" s="82" t="str">
        <f>IF(ISBLANK(bdd!G417),"",bdd!G417)</f>
        <v/>
      </c>
    </row>
    <row r="284" spans="1:6">
      <c r="A284" s="79" t="str">
        <f>IF(ISBLANK(bdd!B418),"",bdd!B418)</f>
        <v/>
      </c>
      <c r="B284" s="81" t="str">
        <f>IF(ISBLANK(bdd!C418),"",bdd!C418)</f>
        <v/>
      </c>
      <c r="C284" s="79" t="str">
        <f>IF(ISBLANK(bdd!D418),"",bdd!D418)</f>
        <v/>
      </c>
      <c r="D284" s="79" t="str">
        <f>IF(ISBLANK(bdd!E418),"",bdd!E418)</f>
        <v/>
      </c>
      <c r="E284" s="79" t="str">
        <f>IF(ISBLANK(bdd!F418),"",bdd!F418)</f>
        <v/>
      </c>
      <c r="F284" s="82" t="str">
        <f>IF(ISBLANK(bdd!G418),"",bdd!G418)</f>
        <v/>
      </c>
    </row>
    <row r="285" spans="1:6">
      <c r="A285" s="79" t="str">
        <f>IF(ISBLANK(bdd!B419),"",bdd!B419)</f>
        <v/>
      </c>
      <c r="B285" s="81" t="str">
        <f>IF(ISBLANK(bdd!C419),"",bdd!C419)</f>
        <v/>
      </c>
      <c r="C285" s="79" t="str">
        <f>IF(ISBLANK(bdd!D419),"",bdd!D419)</f>
        <v/>
      </c>
      <c r="D285" s="79" t="str">
        <f>IF(ISBLANK(bdd!E419),"",bdd!E419)</f>
        <v/>
      </c>
      <c r="E285" s="79" t="str">
        <f>IF(ISBLANK(bdd!F419),"",bdd!F419)</f>
        <v/>
      </c>
      <c r="F285" s="82" t="str">
        <f>IF(ISBLANK(bdd!G419),"",bdd!G419)</f>
        <v/>
      </c>
    </row>
    <row r="286" spans="1:6">
      <c r="A286" s="79" t="str">
        <f>IF(ISBLANK(bdd!B420),"",bdd!B420)</f>
        <v/>
      </c>
      <c r="B286" s="81" t="str">
        <f>IF(ISBLANK(bdd!C420),"",bdd!C420)</f>
        <v/>
      </c>
      <c r="C286" s="79" t="str">
        <f>IF(ISBLANK(bdd!D420),"",bdd!D420)</f>
        <v/>
      </c>
      <c r="D286" s="79" t="str">
        <f>IF(ISBLANK(bdd!E420),"",bdd!E420)</f>
        <v/>
      </c>
      <c r="E286" s="79" t="str">
        <f>IF(ISBLANK(bdd!F420),"",bdd!F420)</f>
        <v/>
      </c>
      <c r="F286" s="82" t="str">
        <f>IF(ISBLANK(bdd!G420),"",bdd!G420)</f>
        <v/>
      </c>
    </row>
    <row r="287" spans="1:6">
      <c r="A287" s="79" t="str">
        <f>IF(ISBLANK(bdd!B421),"",bdd!B421)</f>
        <v/>
      </c>
      <c r="B287" s="81" t="str">
        <f>IF(ISBLANK(bdd!C421),"",bdd!C421)</f>
        <v/>
      </c>
      <c r="C287" s="79" t="str">
        <f>IF(ISBLANK(bdd!D421),"",bdd!D421)</f>
        <v/>
      </c>
      <c r="D287" s="79" t="str">
        <f>IF(ISBLANK(bdd!E421),"",bdd!E421)</f>
        <v/>
      </c>
      <c r="E287" s="79" t="str">
        <f>IF(ISBLANK(bdd!F421),"",bdd!F421)</f>
        <v/>
      </c>
      <c r="F287" s="82" t="str">
        <f>IF(ISBLANK(bdd!G421),"",bdd!G421)</f>
        <v/>
      </c>
    </row>
    <row r="288" spans="1:6">
      <c r="A288" s="79" t="str">
        <f>IF(ISBLANK(bdd!B422),"",bdd!B422)</f>
        <v/>
      </c>
      <c r="B288" s="81" t="str">
        <f>IF(ISBLANK(bdd!C422),"",bdd!C422)</f>
        <v/>
      </c>
      <c r="C288" s="79" t="str">
        <f>IF(ISBLANK(bdd!D422),"",bdd!D422)</f>
        <v/>
      </c>
      <c r="D288" s="79" t="str">
        <f>IF(ISBLANK(bdd!E422),"",bdd!E422)</f>
        <v/>
      </c>
      <c r="E288" s="79" t="str">
        <f>IF(ISBLANK(bdd!F422),"",bdd!F422)</f>
        <v/>
      </c>
      <c r="F288" s="82" t="str">
        <f>IF(ISBLANK(bdd!G422),"",bdd!G422)</f>
        <v/>
      </c>
    </row>
    <row r="289" spans="1:6">
      <c r="A289" s="79" t="str">
        <f>IF(ISBLANK(bdd!B423),"",bdd!B423)</f>
        <v/>
      </c>
      <c r="B289" s="81" t="str">
        <f>IF(ISBLANK(bdd!C423),"",bdd!C423)</f>
        <v/>
      </c>
      <c r="C289" s="79" t="str">
        <f>IF(ISBLANK(bdd!D423),"",bdd!D423)</f>
        <v/>
      </c>
      <c r="D289" s="79" t="str">
        <f>IF(ISBLANK(bdd!E423),"",bdd!E423)</f>
        <v/>
      </c>
      <c r="E289" s="79" t="str">
        <f>IF(ISBLANK(bdd!F423),"",bdd!F423)</f>
        <v/>
      </c>
      <c r="F289" s="82" t="str">
        <f>IF(ISBLANK(bdd!G423),"",bdd!G423)</f>
        <v/>
      </c>
    </row>
    <row r="290" spans="1:6">
      <c r="A290" s="79" t="str">
        <f>IF(ISBLANK(bdd!B424),"",bdd!B424)</f>
        <v/>
      </c>
      <c r="B290" s="81" t="str">
        <f>IF(ISBLANK(bdd!C424),"",bdd!C424)</f>
        <v/>
      </c>
      <c r="C290" s="79" t="str">
        <f>IF(ISBLANK(bdd!D424),"",bdd!D424)</f>
        <v/>
      </c>
      <c r="D290" s="79" t="str">
        <f>IF(ISBLANK(bdd!E424),"",bdd!E424)</f>
        <v/>
      </c>
      <c r="E290" s="79" t="str">
        <f>IF(ISBLANK(bdd!F424),"",bdd!F424)</f>
        <v/>
      </c>
      <c r="F290" s="82" t="str">
        <f>IF(ISBLANK(bdd!G424),"",bdd!G424)</f>
        <v/>
      </c>
    </row>
    <row r="291" spans="1:6">
      <c r="A291" s="79" t="str">
        <f>IF(ISBLANK(bdd!B425),"",bdd!B425)</f>
        <v/>
      </c>
      <c r="B291" s="81" t="str">
        <f>IF(ISBLANK(bdd!C425),"",bdd!C425)</f>
        <v/>
      </c>
      <c r="C291" s="79" t="str">
        <f>IF(ISBLANK(bdd!D425),"",bdd!D425)</f>
        <v/>
      </c>
      <c r="D291" s="79" t="str">
        <f>IF(ISBLANK(bdd!E425),"",bdd!E425)</f>
        <v/>
      </c>
      <c r="E291" s="79" t="str">
        <f>IF(ISBLANK(bdd!F425),"",bdd!F425)</f>
        <v/>
      </c>
      <c r="F291" s="82" t="str">
        <f>IF(ISBLANK(bdd!G425),"",bdd!G425)</f>
        <v/>
      </c>
    </row>
    <row r="292" spans="1:6">
      <c r="A292" s="79" t="str">
        <f>IF(ISBLANK(bdd!B426),"",bdd!B426)</f>
        <v/>
      </c>
      <c r="B292" s="81" t="str">
        <f>IF(ISBLANK(bdd!C426),"",bdd!C426)</f>
        <v/>
      </c>
      <c r="C292" s="79" t="str">
        <f>IF(ISBLANK(bdd!D426),"",bdd!D426)</f>
        <v/>
      </c>
      <c r="D292" s="79" t="str">
        <f>IF(ISBLANK(bdd!E426),"",bdd!E426)</f>
        <v/>
      </c>
      <c r="E292" s="79" t="str">
        <f>IF(ISBLANK(bdd!F426),"",bdd!F426)</f>
        <v/>
      </c>
      <c r="F292" s="82" t="str">
        <f>IF(ISBLANK(bdd!G426),"",bdd!G426)</f>
        <v/>
      </c>
    </row>
    <row r="293" spans="1:6">
      <c r="A293" s="79" t="str">
        <f>IF(ISBLANK(bdd!B427),"",bdd!B427)</f>
        <v/>
      </c>
      <c r="B293" s="81" t="str">
        <f>IF(ISBLANK(bdd!C427),"",bdd!C427)</f>
        <v/>
      </c>
      <c r="C293" s="79" t="str">
        <f>IF(ISBLANK(bdd!D427),"",bdd!D427)</f>
        <v/>
      </c>
      <c r="D293" s="79" t="str">
        <f>IF(ISBLANK(bdd!E427),"",bdd!E427)</f>
        <v/>
      </c>
      <c r="E293" s="79" t="str">
        <f>IF(ISBLANK(bdd!F427),"",bdd!F427)</f>
        <v/>
      </c>
      <c r="F293" s="82" t="str">
        <f>IF(ISBLANK(bdd!G427),"",bdd!G427)</f>
        <v/>
      </c>
    </row>
    <row r="294" spans="1:6">
      <c r="A294" s="79" t="str">
        <f>IF(ISBLANK(bdd!B428),"",bdd!B428)</f>
        <v/>
      </c>
      <c r="B294" s="81" t="str">
        <f>IF(ISBLANK(bdd!C428),"",bdd!C428)</f>
        <v/>
      </c>
      <c r="C294" s="79" t="str">
        <f>IF(ISBLANK(bdd!D428),"",bdd!D428)</f>
        <v/>
      </c>
      <c r="D294" s="79" t="str">
        <f>IF(ISBLANK(bdd!E428),"",bdd!E428)</f>
        <v/>
      </c>
      <c r="E294" s="79" t="str">
        <f>IF(ISBLANK(bdd!F428),"",bdd!F428)</f>
        <v/>
      </c>
      <c r="F294" s="82" t="str">
        <f>IF(ISBLANK(bdd!G428),"",bdd!G428)</f>
        <v/>
      </c>
    </row>
    <row r="295" spans="1:6">
      <c r="A295" s="79" t="str">
        <f>IF(ISBLANK(bdd!B429),"",bdd!B429)</f>
        <v/>
      </c>
      <c r="B295" s="81" t="str">
        <f>IF(ISBLANK(bdd!C429),"",bdd!C429)</f>
        <v/>
      </c>
      <c r="C295" s="79" t="str">
        <f>IF(ISBLANK(bdd!D429),"",bdd!D429)</f>
        <v/>
      </c>
      <c r="D295" s="79" t="str">
        <f>IF(ISBLANK(bdd!E429),"",bdd!E429)</f>
        <v/>
      </c>
      <c r="E295" s="79" t="str">
        <f>IF(ISBLANK(bdd!F429),"",bdd!F429)</f>
        <v/>
      </c>
      <c r="F295" s="82" t="str">
        <f>IF(ISBLANK(bdd!G429),"",bdd!G429)</f>
        <v/>
      </c>
    </row>
    <row r="296" spans="1:6">
      <c r="A296" s="79" t="str">
        <f>IF(ISBLANK(bdd!B430),"",bdd!B430)</f>
        <v/>
      </c>
      <c r="B296" s="81" t="str">
        <f>IF(ISBLANK(bdd!C430),"",bdd!C430)</f>
        <v/>
      </c>
      <c r="C296" s="79" t="str">
        <f>IF(ISBLANK(bdd!D430),"",bdd!D430)</f>
        <v/>
      </c>
      <c r="D296" s="79" t="str">
        <f>IF(ISBLANK(bdd!E430),"",bdd!E430)</f>
        <v/>
      </c>
      <c r="E296" s="79" t="str">
        <f>IF(ISBLANK(bdd!F430),"",bdd!F430)</f>
        <v/>
      </c>
      <c r="F296" s="82" t="str">
        <f>IF(ISBLANK(bdd!G430),"",bdd!G430)</f>
        <v/>
      </c>
    </row>
    <row r="297" spans="1:6">
      <c r="A297" s="79" t="str">
        <f>IF(ISBLANK(bdd!B431),"",bdd!B431)</f>
        <v/>
      </c>
      <c r="B297" s="81" t="str">
        <f>IF(ISBLANK(bdd!C431),"",bdd!C431)</f>
        <v/>
      </c>
      <c r="C297" s="79" t="str">
        <f>IF(ISBLANK(bdd!D431),"",bdd!D431)</f>
        <v/>
      </c>
      <c r="D297" s="79" t="str">
        <f>IF(ISBLANK(bdd!E431),"",bdd!E431)</f>
        <v/>
      </c>
      <c r="E297" s="79" t="str">
        <f>IF(ISBLANK(bdd!F431),"",bdd!F431)</f>
        <v/>
      </c>
      <c r="F297" s="82" t="str">
        <f>IF(ISBLANK(bdd!G431),"",bdd!G431)</f>
        <v/>
      </c>
    </row>
    <row r="298" spans="1:6">
      <c r="A298" s="79" t="str">
        <f>IF(ISBLANK(bdd!B432),"",bdd!B432)</f>
        <v/>
      </c>
      <c r="B298" s="81" t="str">
        <f>IF(ISBLANK(bdd!C432),"",bdd!C432)</f>
        <v/>
      </c>
      <c r="C298" s="79" t="str">
        <f>IF(ISBLANK(bdd!D432),"",bdd!D432)</f>
        <v/>
      </c>
      <c r="D298" s="79" t="str">
        <f>IF(ISBLANK(bdd!E432),"",bdd!E432)</f>
        <v/>
      </c>
      <c r="E298" s="79" t="str">
        <f>IF(ISBLANK(bdd!F432),"",bdd!F432)</f>
        <v/>
      </c>
      <c r="F298" s="82" t="str">
        <f>IF(ISBLANK(bdd!G432),"",bdd!G432)</f>
        <v/>
      </c>
    </row>
    <row r="299" spans="1:6">
      <c r="A299" s="79" t="str">
        <f>IF(ISBLANK(bdd!B433),"",bdd!B433)</f>
        <v/>
      </c>
      <c r="B299" s="81" t="str">
        <f>IF(ISBLANK(bdd!C433),"",bdd!C433)</f>
        <v/>
      </c>
      <c r="C299" s="79" t="str">
        <f>IF(ISBLANK(bdd!D433),"",bdd!D433)</f>
        <v/>
      </c>
      <c r="D299" s="79" t="str">
        <f>IF(ISBLANK(bdd!E433),"",bdd!E433)</f>
        <v/>
      </c>
      <c r="E299" s="79" t="str">
        <f>IF(ISBLANK(bdd!F433),"",bdd!F433)</f>
        <v/>
      </c>
      <c r="F299" s="82" t="str">
        <f>IF(ISBLANK(bdd!G433),"",bdd!G433)</f>
        <v/>
      </c>
    </row>
    <row r="300" spans="1:6">
      <c r="A300" s="79" t="str">
        <f>IF(ISBLANK(bdd!B434),"",bdd!B434)</f>
        <v/>
      </c>
      <c r="B300" s="81" t="str">
        <f>IF(ISBLANK(bdd!C434),"",bdd!C434)</f>
        <v/>
      </c>
      <c r="C300" s="79" t="str">
        <f>IF(ISBLANK(bdd!D434),"",bdd!D434)</f>
        <v/>
      </c>
      <c r="D300" s="79" t="str">
        <f>IF(ISBLANK(bdd!E434),"",bdd!E434)</f>
        <v/>
      </c>
      <c r="E300" s="79" t="str">
        <f>IF(ISBLANK(bdd!F434),"",bdd!F434)</f>
        <v/>
      </c>
      <c r="F300" s="82" t="str">
        <f>IF(ISBLANK(bdd!G434),"",bdd!G434)</f>
        <v/>
      </c>
    </row>
    <row r="301" spans="1:6">
      <c r="A301" s="79" t="str">
        <f>IF(ISBLANK(bdd!B435),"",bdd!B435)</f>
        <v/>
      </c>
      <c r="B301" s="81" t="str">
        <f>IF(ISBLANK(bdd!C435),"",bdd!C435)</f>
        <v/>
      </c>
      <c r="C301" s="79" t="str">
        <f>IF(ISBLANK(bdd!D435),"",bdd!D435)</f>
        <v/>
      </c>
      <c r="D301" s="79" t="str">
        <f>IF(ISBLANK(bdd!E435),"",bdd!E435)</f>
        <v/>
      </c>
      <c r="E301" s="79" t="str">
        <f>IF(ISBLANK(bdd!F435),"",bdd!F435)</f>
        <v/>
      </c>
      <c r="F301" s="82" t="str">
        <f>IF(ISBLANK(bdd!G435),"",bdd!G435)</f>
        <v/>
      </c>
    </row>
    <row r="302" spans="1:6">
      <c r="A302" s="79" t="str">
        <f>IF(ISBLANK(bdd!B436),"",bdd!B436)</f>
        <v/>
      </c>
      <c r="B302" s="81" t="str">
        <f>IF(ISBLANK(bdd!C436),"",bdd!C436)</f>
        <v/>
      </c>
      <c r="C302" s="79" t="str">
        <f>IF(ISBLANK(bdd!D436),"",bdd!D436)</f>
        <v/>
      </c>
      <c r="D302" s="79" t="str">
        <f>IF(ISBLANK(bdd!E436),"",bdd!E436)</f>
        <v/>
      </c>
      <c r="E302" s="79" t="str">
        <f>IF(ISBLANK(bdd!F436),"",bdd!F436)</f>
        <v/>
      </c>
      <c r="F302" s="82" t="str">
        <f>IF(ISBLANK(bdd!G436),"",bdd!G436)</f>
        <v/>
      </c>
    </row>
    <row r="303" spans="1:6">
      <c r="A303" s="79" t="str">
        <f>IF(ISBLANK(bdd!B437),"",bdd!B437)</f>
        <v/>
      </c>
      <c r="B303" s="81" t="str">
        <f>IF(ISBLANK(bdd!C437),"",bdd!C437)</f>
        <v/>
      </c>
      <c r="C303" s="79" t="str">
        <f>IF(ISBLANK(bdd!D437),"",bdd!D437)</f>
        <v/>
      </c>
      <c r="D303" s="79" t="str">
        <f>IF(ISBLANK(bdd!E437),"",bdd!E437)</f>
        <v/>
      </c>
      <c r="E303" s="79" t="str">
        <f>IF(ISBLANK(bdd!F437),"",bdd!F437)</f>
        <v/>
      </c>
      <c r="F303" s="82" t="str">
        <f>IF(ISBLANK(bdd!G437),"",bdd!G437)</f>
        <v/>
      </c>
    </row>
    <row r="304" spans="1:6">
      <c r="A304" s="79" t="str">
        <f>IF(ISBLANK(bdd!B438),"",bdd!B438)</f>
        <v/>
      </c>
      <c r="B304" s="81" t="str">
        <f>IF(ISBLANK(bdd!C438),"",bdd!C438)</f>
        <v/>
      </c>
      <c r="C304" s="79" t="str">
        <f>IF(ISBLANK(bdd!D438),"",bdd!D438)</f>
        <v/>
      </c>
      <c r="D304" s="79" t="str">
        <f>IF(ISBLANK(bdd!E438),"",bdd!E438)</f>
        <v/>
      </c>
      <c r="E304" s="79" t="str">
        <f>IF(ISBLANK(bdd!F438),"",bdd!F438)</f>
        <v/>
      </c>
      <c r="F304" s="82" t="str">
        <f>IF(ISBLANK(bdd!G438),"",bdd!G438)</f>
        <v/>
      </c>
    </row>
    <row r="305" spans="1:6">
      <c r="A305" s="79" t="str">
        <f>IF(ISBLANK(bdd!B439),"",bdd!B439)</f>
        <v/>
      </c>
      <c r="B305" s="81" t="str">
        <f>IF(ISBLANK(bdd!C439),"",bdd!C439)</f>
        <v/>
      </c>
      <c r="C305" s="79" t="str">
        <f>IF(ISBLANK(bdd!D439),"",bdd!D439)</f>
        <v/>
      </c>
      <c r="D305" s="79" t="str">
        <f>IF(ISBLANK(bdd!E439),"",bdd!E439)</f>
        <v/>
      </c>
      <c r="E305" s="79" t="str">
        <f>IF(ISBLANK(bdd!F439),"",bdd!F439)</f>
        <v/>
      </c>
      <c r="F305" s="82" t="str">
        <f>IF(ISBLANK(bdd!G439),"",bdd!G439)</f>
        <v/>
      </c>
    </row>
    <row r="306" spans="1:6">
      <c r="A306" s="79" t="str">
        <f>IF(ISBLANK(bdd!B440),"",bdd!B440)</f>
        <v/>
      </c>
      <c r="B306" s="81" t="str">
        <f>IF(ISBLANK(bdd!C440),"",bdd!C440)</f>
        <v/>
      </c>
      <c r="C306" s="79" t="str">
        <f>IF(ISBLANK(bdd!D440),"",bdd!D440)</f>
        <v/>
      </c>
      <c r="D306" s="79" t="str">
        <f>IF(ISBLANK(bdd!E440),"",bdd!E440)</f>
        <v/>
      </c>
      <c r="E306" s="79" t="str">
        <f>IF(ISBLANK(bdd!F440),"",bdd!F440)</f>
        <v/>
      </c>
      <c r="F306" s="82" t="str">
        <f>IF(ISBLANK(bdd!G440),"",bdd!G440)</f>
        <v/>
      </c>
    </row>
    <row r="307" spans="1:6">
      <c r="A307" s="79" t="str">
        <f>IF(ISBLANK(bdd!B441),"",bdd!B441)</f>
        <v/>
      </c>
      <c r="B307" s="81" t="str">
        <f>IF(ISBLANK(bdd!C441),"",bdd!C441)</f>
        <v/>
      </c>
      <c r="C307" s="79" t="str">
        <f>IF(ISBLANK(bdd!D441),"",bdd!D441)</f>
        <v/>
      </c>
      <c r="D307" s="79" t="str">
        <f>IF(ISBLANK(bdd!E441),"",bdd!E441)</f>
        <v/>
      </c>
      <c r="E307" s="79" t="str">
        <f>IF(ISBLANK(bdd!F441),"",bdd!F441)</f>
        <v/>
      </c>
      <c r="F307" s="82" t="str">
        <f>IF(ISBLANK(bdd!G441),"",bdd!G441)</f>
        <v/>
      </c>
    </row>
    <row r="308" spans="1:6">
      <c r="A308" s="79" t="str">
        <f>IF(ISBLANK(bdd!B442),"",bdd!B442)</f>
        <v/>
      </c>
      <c r="B308" s="81" t="str">
        <f>IF(ISBLANK(bdd!C442),"",bdd!C442)</f>
        <v/>
      </c>
      <c r="C308" s="79" t="str">
        <f>IF(ISBLANK(bdd!D442),"",bdd!D442)</f>
        <v/>
      </c>
      <c r="D308" s="79" t="str">
        <f>IF(ISBLANK(bdd!E442),"",bdd!E442)</f>
        <v/>
      </c>
      <c r="E308" s="79" t="str">
        <f>IF(ISBLANK(bdd!F442),"",bdd!F442)</f>
        <v/>
      </c>
      <c r="F308" s="82" t="str">
        <f>IF(ISBLANK(bdd!G442),"",bdd!G442)</f>
        <v/>
      </c>
    </row>
    <row r="309" spans="1:6">
      <c r="A309" s="79" t="str">
        <f>IF(ISBLANK(bdd!B443),"",bdd!B443)</f>
        <v/>
      </c>
      <c r="B309" s="81" t="str">
        <f>IF(ISBLANK(bdd!C443),"",bdd!C443)</f>
        <v/>
      </c>
      <c r="C309" s="79" t="str">
        <f>IF(ISBLANK(bdd!D443),"",bdd!D443)</f>
        <v/>
      </c>
      <c r="D309" s="79" t="str">
        <f>IF(ISBLANK(bdd!E443),"",bdd!E443)</f>
        <v/>
      </c>
      <c r="E309" s="79" t="str">
        <f>IF(ISBLANK(bdd!F443),"",bdd!F443)</f>
        <v/>
      </c>
      <c r="F309" s="82" t="str">
        <f>IF(ISBLANK(bdd!G443),"",bdd!G443)</f>
        <v/>
      </c>
    </row>
    <row r="310" spans="1:6">
      <c r="A310" s="79" t="str">
        <f>IF(ISBLANK(bdd!B444),"",bdd!B444)</f>
        <v/>
      </c>
      <c r="B310" s="81" t="str">
        <f>IF(ISBLANK(bdd!C444),"",bdd!C444)</f>
        <v/>
      </c>
      <c r="C310" s="79" t="str">
        <f>IF(ISBLANK(bdd!D444),"",bdd!D444)</f>
        <v/>
      </c>
      <c r="D310" s="79" t="str">
        <f>IF(ISBLANK(bdd!E444),"",bdd!E444)</f>
        <v/>
      </c>
      <c r="E310" s="79" t="str">
        <f>IF(ISBLANK(bdd!F444),"",bdd!F444)</f>
        <v/>
      </c>
      <c r="F310" s="82" t="str">
        <f>IF(ISBLANK(bdd!G444),"",bdd!G444)</f>
        <v/>
      </c>
    </row>
    <row r="311" spans="1:6">
      <c r="A311" s="79" t="str">
        <f>IF(ISBLANK(bdd!B445),"",bdd!B445)</f>
        <v/>
      </c>
      <c r="B311" s="81" t="str">
        <f>IF(ISBLANK(bdd!C445),"",bdd!C445)</f>
        <v/>
      </c>
      <c r="C311" s="79" t="str">
        <f>IF(ISBLANK(bdd!D445),"",bdd!D445)</f>
        <v/>
      </c>
      <c r="D311" s="79" t="str">
        <f>IF(ISBLANK(bdd!E445),"",bdd!E445)</f>
        <v/>
      </c>
      <c r="E311" s="79" t="str">
        <f>IF(ISBLANK(bdd!F445),"",bdd!F445)</f>
        <v/>
      </c>
      <c r="F311" s="82" t="str">
        <f>IF(ISBLANK(bdd!G445),"",bdd!G445)</f>
        <v/>
      </c>
    </row>
    <row r="312" spans="1:6">
      <c r="A312" s="79" t="str">
        <f>IF(ISBLANK(bdd!B446),"",bdd!B446)</f>
        <v/>
      </c>
      <c r="B312" s="81" t="str">
        <f>IF(ISBLANK(bdd!C446),"",bdd!C446)</f>
        <v/>
      </c>
      <c r="C312" s="79" t="str">
        <f>IF(ISBLANK(bdd!D446),"",bdd!D446)</f>
        <v/>
      </c>
      <c r="D312" s="79" t="str">
        <f>IF(ISBLANK(bdd!E446),"",bdd!E446)</f>
        <v/>
      </c>
      <c r="E312" s="79" t="str">
        <f>IF(ISBLANK(bdd!F446),"",bdd!F446)</f>
        <v/>
      </c>
      <c r="F312" s="82" t="str">
        <f>IF(ISBLANK(bdd!G446),"",bdd!G446)</f>
        <v/>
      </c>
    </row>
    <row r="313" spans="1:6">
      <c r="A313" s="79" t="str">
        <f>IF(ISBLANK(bdd!B447),"",bdd!B447)</f>
        <v/>
      </c>
      <c r="B313" s="81" t="str">
        <f>IF(ISBLANK(bdd!C447),"",bdd!C447)</f>
        <v/>
      </c>
      <c r="C313" s="79" t="str">
        <f>IF(ISBLANK(bdd!D447),"",bdd!D447)</f>
        <v/>
      </c>
      <c r="D313" s="79" t="str">
        <f>IF(ISBLANK(bdd!E447),"",bdd!E447)</f>
        <v/>
      </c>
      <c r="E313" s="79" t="str">
        <f>IF(ISBLANK(bdd!F447),"",bdd!F447)</f>
        <v/>
      </c>
      <c r="F313" s="82" t="str">
        <f>IF(ISBLANK(bdd!G447),"",bdd!G447)</f>
        <v/>
      </c>
    </row>
    <row r="314" spans="1:6">
      <c r="A314" s="79" t="str">
        <f>IF(ISBLANK(bdd!B448),"",bdd!B448)</f>
        <v/>
      </c>
      <c r="B314" s="81" t="str">
        <f>IF(ISBLANK(bdd!C448),"",bdd!C448)</f>
        <v/>
      </c>
      <c r="C314" s="79" t="str">
        <f>IF(ISBLANK(bdd!D448),"",bdd!D448)</f>
        <v/>
      </c>
      <c r="D314" s="79" t="str">
        <f>IF(ISBLANK(bdd!E448),"",bdd!E448)</f>
        <v/>
      </c>
      <c r="E314" s="79" t="str">
        <f>IF(ISBLANK(bdd!F448),"",bdd!F448)</f>
        <v/>
      </c>
      <c r="F314" s="82" t="str">
        <f>IF(ISBLANK(bdd!G448),"",bdd!G448)</f>
        <v/>
      </c>
    </row>
    <row r="315" spans="1:6">
      <c r="A315" s="79" t="str">
        <f>IF(ISBLANK(bdd!B449),"",bdd!B449)</f>
        <v/>
      </c>
      <c r="B315" s="81" t="str">
        <f>IF(ISBLANK(bdd!C449),"",bdd!C449)</f>
        <v/>
      </c>
      <c r="C315" s="79" t="str">
        <f>IF(ISBLANK(bdd!D449),"",bdd!D449)</f>
        <v/>
      </c>
      <c r="D315" s="79" t="str">
        <f>IF(ISBLANK(bdd!E449),"",bdd!E449)</f>
        <v/>
      </c>
      <c r="E315" s="79" t="str">
        <f>IF(ISBLANK(bdd!F449),"",bdd!F449)</f>
        <v/>
      </c>
      <c r="F315" s="82" t="str">
        <f>IF(ISBLANK(bdd!G449),"",bdd!G449)</f>
        <v/>
      </c>
    </row>
    <row r="316" spans="1:6">
      <c r="A316" s="79" t="str">
        <f>IF(ISBLANK(bdd!B450),"",bdd!B450)</f>
        <v/>
      </c>
      <c r="B316" s="81" t="str">
        <f>IF(ISBLANK(bdd!C450),"",bdd!C450)</f>
        <v/>
      </c>
      <c r="C316" s="79" t="str">
        <f>IF(ISBLANK(bdd!D450),"",bdd!D450)</f>
        <v/>
      </c>
      <c r="D316" s="79" t="str">
        <f>IF(ISBLANK(bdd!E450),"",bdd!E450)</f>
        <v/>
      </c>
      <c r="E316" s="79" t="str">
        <f>IF(ISBLANK(bdd!F450),"",bdd!F450)</f>
        <v/>
      </c>
      <c r="F316" s="82" t="str">
        <f>IF(ISBLANK(bdd!G450),"",bdd!G450)</f>
        <v/>
      </c>
    </row>
    <row r="317" spans="1:6">
      <c r="A317" s="79" t="str">
        <f>IF(ISBLANK(bdd!B451),"",bdd!B451)</f>
        <v/>
      </c>
      <c r="B317" s="81" t="str">
        <f>IF(ISBLANK(bdd!C451),"",bdd!C451)</f>
        <v/>
      </c>
      <c r="C317" s="79" t="str">
        <f>IF(ISBLANK(bdd!D451),"",bdd!D451)</f>
        <v/>
      </c>
      <c r="D317" s="79" t="str">
        <f>IF(ISBLANK(bdd!E451),"",bdd!E451)</f>
        <v/>
      </c>
      <c r="E317" s="79" t="str">
        <f>IF(ISBLANK(bdd!F451),"",bdd!F451)</f>
        <v/>
      </c>
      <c r="F317" s="82" t="str">
        <f>IF(ISBLANK(bdd!G451),"",bdd!G451)</f>
        <v/>
      </c>
    </row>
    <row r="318" spans="1:6">
      <c r="A318" s="79" t="str">
        <f>IF(ISBLANK(bdd!B452),"",bdd!B452)</f>
        <v/>
      </c>
      <c r="B318" s="81" t="str">
        <f>IF(ISBLANK(bdd!C452),"",bdd!C452)</f>
        <v/>
      </c>
      <c r="C318" s="79" t="str">
        <f>IF(ISBLANK(bdd!D452),"",bdd!D452)</f>
        <v/>
      </c>
      <c r="D318" s="79" t="str">
        <f>IF(ISBLANK(bdd!E452),"",bdd!E452)</f>
        <v/>
      </c>
      <c r="E318" s="79" t="str">
        <f>IF(ISBLANK(bdd!F452),"",bdd!F452)</f>
        <v/>
      </c>
      <c r="F318" s="82" t="str">
        <f>IF(ISBLANK(bdd!G452),"",bdd!G452)</f>
        <v/>
      </c>
    </row>
    <row r="319" spans="1:6">
      <c r="A319" s="79" t="str">
        <f>IF(ISBLANK(bdd!B453),"",bdd!B453)</f>
        <v/>
      </c>
      <c r="B319" s="81" t="str">
        <f>IF(ISBLANK(bdd!C453),"",bdd!C453)</f>
        <v/>
      </c>
      <c r="C319" s="79" t="str">
        <f>IF(ISBLANK(bdd!D453),"",bdd!D453)</f>
        <v/>
      </c>
      <c r="D319" s="79" t="str">
        <f>IF(ISBLANK(bdd!E453),"",bdd!E453)</f>
        <v/>
      </c>
      <c r="E319" s="79" t="str">
        <f>IF(ISBLANK(bdd!F453),"",bdd!F453)</f>
        <v/>
      </c>
      <c r="F319" s="82" t="str">
        <f>IF(ISBLANK(bdd!G453),"",bdd!G453)</f>
        <v/>
      </c>
    </row>
    <row r="320" spans="1:6">
      <c r="A320" s="79" t="str">
        <f>IF(ISBLANK(bdd!B454),"",bdd!B454)</f>
        <v/>
      </c>
      <c r="B320" s="81" t="str">
        <f>IF(ISBLANK(bdd!C454),"",bdd!C454)</f>
        <v/>
      </c>
      <c r="C320" s="79" t="str">
        <f>IF(ISBLANK(bdd!D454),"",bdd!D454)</f>
        <v/>
      </c>
      <c r="D320" s="79" t="str">
        <f>IF(ISBLANK(bdd!E454),"",bdd!E454)</f>
        <v/>
      </c>
      <c r="E320" s="79" t="str">
        <f>IF(ISBLANK(bdd!F454),"",bdd!F454)</f>
        <v/>
      </c>
      <c r="F320" s="82" t="str">
        <f>IF(ISBLANK(bdd!G454),"",bdd!G454)</f>
        <v/>
      </c>
    </row>
    <row r="321" spans="1:6">
      <c r="A321" s="79" t="str">
        <f>IF(ISBLANK(bdd!B455),"",bdd!B455)</f>
        <v/>
      </c>
      <c r="B321" s="81" t="str">
        <f>IF(ISBLANK(bdd!C455),"",bdd!C455)</f>
        <v/>
      </c>
      <c r="C321" s="79" t="str">
        <f>IF(ISBLANK(bdd!D455),"",bdd!D455)</f>
        <v/>
      </c>
      <c r="D321" s="79" t="str">
        <f>IF(ISBLANK(bdd!E455),"",bdd!E455)</f>
        <v/>
      </c>
      <c r="E321" s="79" t="str">
        <f>IF(ISBLANK(bdd!F455),"",bdd!F455)</f>
        <v/>
      </c>
      <c r="F321" s="82" t="str">
        <f>IF(ISBLANK(bdd!G455),"",bdd!G455)</f>
        <v/>
      </c>
    </row>
    <row r="322" spans="1:6">
      <c r="A322" s="79" t="str">
        <f>IF(ISBLANK(bdd!B456),"",bdd!B456)</f>
        <v/>
      </c>
      <c r="B322" s="81" t="str">
        <f>IF(ISBLANK(bdd!C456),"",bdd!C456)</f>
        <v/>
      </c>
      <c r="C322" s="79" t="str">
        <f>IF(ISBLANK(bdd!D456),"",bdd!D456)</f>
        <v/>
      </c>
      <c r="D322" s="79" t="str">
        <f>IF(ISBLANK(bdd!E456),"",bdd!E456)</f>
        <v/>
      </c>
      <c r="E322" s="79" t="str">
        <f>IF(ISBLANK(bdd!F456),"",bdd!F456)</f>
        <v/>
      </c>
      <c r="F322" s="82" t="str">
        <f>IF(ISBLANK(bdd!G456),"",bdd!G456)</f>
        <v/>
      </c>
    </row>
    <row r="323" spans="1:6">
      <c r="A323" s="79" t="str">
        <f>IF(ISBLANK(bdd!B457),"",bdd!B457)</f>
        <v/>
      </c>
      <c r="B323" s="81" t="str">
        <f>IF(ISBLANK(bdd!C457),"",bdd!C457)</f>
        <v/>
      </c>
      <c r="C323" s="79" t="str">
        <f>IF(ISBLANK(bdd!D457),"",bdd!D457)</f>
        <v/>
      </c>
      <c r="D323" s="79" t="str">
        <f>IF(ISBLANK(bdd!E457),"",bdd!E457)</f>
        <v/>
      </c>
      <c r="E323" s="79" t="str">
        <f>IF(ISBLANK(bdd!F457),"",bdd!F457)</f>
        <v/>
      </c>
      <c r="F323" s="82" t="str">
        <f>IF(ISBLANK(bdd!G457),"",bdd!G457)</f>
        <v/>
      </c>
    </row>
    <row r="324" spans="1:6">
      <c r="A324" s="79" t="str">
        <f>IF(ISBLANK(bdd!B458),"",bdd!B458)</f>
        <v/>
      </c>
      <c r="B324" s="81" t="str">
        <f>IF(ISBLANK(bdd!C458),"",bdd!C458)</f>
        <v/>
      </c>
      <c r="C324" s="79" t="str">
        <f>IF(ISBLANK(bdd!D458),"",bdd!D458)</f>
        <v/>
      </c>
      <c r="D324" s="79" t="str">
        <f>IF(ISBLANK(bdd!E458),"",bdd!E458)</f>
        <v/>
      </c>
      <c r="E324" s="79" t="str">
        <f>IF(ISBLANK(bdd!F458),"",bdd!F458)</f>
        <v/>
      </c>
      <c r="F324" s="82" t="str">
        <f>IF(ISBLANK(bdd!G458),"",bdd!G458)</f>
        <v/>
      </c>
    </row>
    <row r="325" spans="1:6">
      <c r="A325" s="79" t="str">
        <f>IF(ISBLANK(bdd!B459),"",bdd!B459)</f>
        <v/>
      </c>
      <c r="B325" s="81" t="str">
        <f>IF(ISBLANK(bdd!C459),"",bdd!C459)</f>
        <v/>
      </c>
      <c r="C325" s="79" t="str">
        <f>IF(ISBLANK(bdd!D459),"",bdd!D459)</f>
        <v/>
      </c>
      <c r="D325" s="79" t="str">
        <f>IF(ISBLANK(bdd!E459),"",bdd!E459)</f>
        <v/>
      </c>
      <c r="E325" s="79" t="str">
        <f>IF(ISBLANK(bdd!F459),"",bdd!F459)</f>
        <v/>
      </c>
      <c r="F325" s="82" t="str">
        <f>IF(ISBLANK(bdd!G459),"",bdd!G459)</f>
        <v/>
      </c>
    </row>
    <row r="326" spans="1:6">
      <c r="A326" s="79" t="str">
        <f>IF(ISBLANK(bdd!B460),"",bdd!B460)</f>
        <v/>
      </c>
      <c r="B326" s="81" t="str">
        <f>IF(ISBLANK(bdd!C460),"",bdd!C460)</f>
        <v/>
      </c>
      <c r="C326" s="79" t="str">
        <f>IF(ISBLANK(bdd!D460),"",bdd!D460)</f>
        <v/>
      </c>
      <c r="D326" s="79" t="str">
        <f>IF(ISBLANK(bdd!E460),"",bdd!E460)</f>
        <v/>
      </c>
      <c r="E326" s="79" t="str">
        <f>IF(ISBLANK(bdd!F460),"",bdd!F460)</f>
        <v/>
      </c>
      <c r="F326" s="82" t="str">
        <f>IF(ISBLANK(bdd!G460),"",bdd!G460)</f>
        <v/>
      </c>
    </row>
    <row r="327" spans="1:6">
      <c r="A327" s="79" t="str">
        <f>IF(ISBLANK(bdd!B461),"",bdd!B461)</f>
        <v/>
      </c>
      <c r="B327" s="81" t="str">
        <f>IF(ISBLANK(bdd!C461),"",bdd!C461)</f>
        <v/>
      </c>
      <c r="C327" s="79" t="str">
        <f>IF(ISBLANK(bdd!D461),"",bdd!D461)</f>
        <v/>
      </c>
      <c r="D327" s="79" t="str">
        <f>IF(ISBLANK(bdd!E461),"",bdd!E461)</f>
        <v/>
      </c>
      <c r="E327" s="79" t="str">
        <f>IF(ISBLANK(bdd!F461),"",bdd!F461)</f>
        <v/>
      </c>
      <c r="F327" s="82" t="str">
        <f>IF(ISBLANK(bdd!G461),"",bdd!G461)</f>
        <v/>
      </c>
    </row>
    <row r="328" spans="1:6">
      <c r="A328" s="79" t="str">
        <f>IF(ISBLANK(bdd!B462),"",bdd!B462)</f>
        <v/>
      </c>
      <c r="B328" s="81" t="str">
        <f>IF(ISBLANK(bdd!C462),"",bdd!C462)</f>
        <v/>
      </c>
      <c r="C328" s="79" t="str">
        <f>IF(ISBLANK(bdd!D462),"",bdd!D462)</f>
        <v/>
      </c>
      <c r="D328" s="79" t="str">
        <f>IF(ISBLANK(bdd!E462),"",bdd!E462)</f>
        <v/>
      </c>
      <c r="E328" s="79" t="str">
        <f>IF(ISBLANK(bdd!F462),"",bdd!F462)</f>
        <v/>
      </c>
      <c r="F328" s="82" t="str">
        <f>IF(ISBLANK(bdd!G462),"",bdd!G462)</f>
        <v/>
      </c>
    </row>
    <row r="329" spans="1:6">
      <c r="A329" s="79" t="str">
        <f>IF(ISBLANK(bdd!B463),"",bdd!B463)</f>
        <v/>
      </c>
      <c r="B329" s="81" t="str">
        <f>IF(ISBLANK(bdd!C463),"",bdd!C463)</f>
        <v/>
      </c>
      <c r="C329" s="79" t="str">
        <f>IF(ISBLANK(bdd!D463),"",bdd!D463)</f>
        <v/>
      </c>
      <c r="D329" s="79" t="str">
        <f>IF(ISBLANK(bdd!E463),"",bdd!E463)</f>
        <v/>
      </c>
      <c r="E329" s="79" t="str">
        <f>IF(ISBLANK(bdd!F463),"",bdd!F463)</f>
        <v/>
      </c>
      <c r="F329" s="82" t="str">
        <f>IF(ISBLANK(bdd!G463),"",bdd!G463)</f>
        <v/>
      </c>
    </row>
    <row r="330" spans="1:6">
      <c r="A330" s="79" t="str">
        <f>IF(ISBLANK(bdd!B464),"",bdd!B464)</f>
        <v/>
      </c>
      <c r="B330" s="81" t="str">
        <f>IF(ISBLANK(bdd!C464),"",bdd!C464)</f>
        <v/>
      </c>
      <c r="C330" s="79" t="str">
        <f>IF(ISBLANK(bdd!D464),"",bdd!D464)</f>
        <v/>
      </c>
      <c r="D330" s="79" t="str">
        <f>IF(ISBLANK(bdd!E464),"",bdd!E464)</f>
        <v/>
      </c>
      <c r="E330" s="79" t="str">
        <f>IF(ISBLANK(bdd!F464),"",bdd!F464)</f>
        <v/>
      </c>
      <c r="F330" s="82" t="str">
        <f>IF(ISBLANK(bdd!G464),"",bdd!G464)</f>
        <v/>
      </c>
    </row>
    <row r="331" spans="1:6">
      <c r="A331" s="79" t="str">
        <f>IF(ISBLANK(bdd!B465),"",bdd!B465)</f>
        <v/>
      </c>
      <c r="B331" s="81" t="str">
        <f>IF(ISBLANK(bdd!C465),"",bdd!C465)</f>
        <v/>
      </c>
      <c r="C331" s="79" t="str">
        <f>IF(ISBLANK(bdd!D465),"",bdd!D465)</f>
        <v/>
      </c>
      <c r="D331" s="79" t="str">
        <f>IF(ISBLANK(bdd!E465),"",bdd!E465)</f>
        <v/>
      </c>
      <c r="E331" s="79" t="str">
        <f>IF(ISBLANK(bdd!F465),"",bdd!F465)</f>
        <v/>
      </c>
      <c r="F331" s="82" t="str">
        <f>IF(ISBLANK(bdd!G465),"",bdd!G465)</f>
        <v/>
      </c>
    </row>
    <row r="332" spans="1:6">
      <c r="A332" s="79" t="str">
        <f>IF(ISBLANK(bdd!B466),"",bdd!B466)</f>
        <v/>
      </c>
      <c r="B332" s="81" t="str">
        <f>IF(ISBLANK(bdd!C466),"",bdd!C466)</f>
        <v/>
      </c>
      <c r="C332" s="79" t="str">
        <f>IF(ISBLANK(bdd!D466),"",bdd!D466)</f>
        <v/>
      </c>
      <c r="D332" s="79" t="str">
        <f>IF(ISBLANK(bdd!E466),"",bdd!E466)</f>
        <v/>
      </c>
      <c r="E332" s="79" t="str">
        <f>IF(ISBLANK(bdd!F466),"",bdd!F466)</f>
        <v/>
      </c>
      <c r="F332" s="82" t="str">
        <f>IF(ISBLANK(bdd!G466),"",bdd!G466)</f>
        <v/>
      </c>
    </row>
    <row r="333" spans="1:6">
      <c r="A333" s="79" t="str">
        <f>IF(ISBLANK(bdd!B467),"",bdd!B467)</f>
        <v/>
      </c>
      <c r="B333" s="81" t="str">
        <f>IF(ISBLANK(bdd!C467),"",bdd!C467)</f>
        <v/>
      </c>
      <c r="C333" s="79" t="str">
        <f>IF(ISBLANK(bdd!D467),"",bdd!D467)</f>
        <v/>
      </c>
      <c r="D333" s="79" t="str">
        <f>IF(ISBLANK(bdd!E467),"",bdd!E467)</f>
        <v/>
      </c>
      <c r="E333" s="79" t="str">
        <f>IF(ISBLANK(bdd!F467),"",bdd!F467)</f>
        <v/>
      </c>
      <c r="F333" s="82" t="str">
        <f>IF(ISBLANK(bdd!G467),"",bdd!G467)</f>
        <v/>
      </c>
    </row>
    <row r="334" spans="1:6">
      <c r="A334" s="79" t="str">
        <f>IF(ISBLANK(bdd!B468),"",bdd!B468)</f>
        <v/>
      </c>
      <c r="B334" s="81" t="str">
        <f>IF(ISBLANK(bdd!C468),"",bdd!C468)</f>
        <v/>
      </c>
      <c r="C334" s="79" t="str">
        <f>IF(ISBLANK(bdd!D468),"",bdd!D468)</f>
        <v/>
      </c>
      <c r="D334" s="79" t="str">
        <f>IF(ISBLANK(bdd!E468),"",bdd!E468)</f>
        <v/>
      </c>
      <c r="E334" s="79" t="str">
        <f>IF(ISBLANK(bdd!F468),"",bdd!F468)</f>
        <v/>
      </c>
      <c r="F334" s="82" t="str">
        <f>IF(ISBLANK(bdd!G468),"",bdd!G468)</f>
        <v/>
      </c>
    </row>
    <row r="335" spans="1:6">
      <c r="A335" s="79" t="str">
        <f>IF(ISBLANK(bdd!B469),"",bdd!B469)</f>
        <v/>
      </c>
      <c r="B335" s="81" t="str">
        <f>IF(ISBLANK(bdd!C469),"",bdd!C469)</f>
        <v/>
      </c>
      <c r="C335" s="79" t="str">
        <f>IF(ISBLANK(bdd!D469),"",bdd!D469)</f>
        <v/>
      </c>
      <c r="D335" s="79" t="str">
        <f>IF(ISBLANK(bdd!E469),"",bdd!E469)</f>
        <v/>
      </c>
      <c r="E335" s="79" t="str">
        <f>IF(ISBLANK(bdd!F469),"",bdd!F469)</f>
        <v/>
      </c>
      <c r="F335" s="82" t="str">
        <f>IF(ISBLANK(bdd!G469),"",bdd!G469)</f>
        <v/>
      </c>
    </row>
    <row r="336" spans="1:6">
      <c r="A336" s="79" t="str">
        <f>IF(ISBLANK(bdd!B470),"",bdd!B470)</f>
        <v/>
      </c>
      <c r="B336" s="81" t="str">
        <f>IF(ISBLANK(bdd!C470),"",bdd!C470)</f>
        <v/>
      </c>
      <c r="C336" s="79" t="str">
        <f>IF(ISBLANK(bdd!D470),"",bdd!D470)</f>
        <v/>
      </c>
      <c r="D336" s="79" t="str">
        <f>IF(ISBLANK(bdd!E470),"",bdd!E470)</f>
        <v/>
      </c>
      <c r="E336" s="79" t="str">
        <f>IF(ISBLANK(bdd!F470),"",bdd!F470)</f>
        <v/>
      </c>
      <c r="F336" s="82" t="str">
        <f>IF(ISBLANK(bdd!G470),"",bdd!G470)</f>
        <v/>
      </c>
    </row>
    <row r="337" spans="1:6">
      <c r="A337" s="79" t="str">
        <f>IF(ISBLANK(bdd!B471),"",bdd!B471)</f>
        <v/>
      </c>
      <c r="B337" s="81" t="str">
        <f>IF(ISBLANK(bdd!C471),"",bdd!C471)</f>
        <v/>
      </c>
      <c r="C337" s="79" t="str">
        <f>IF(ISBLANK(bdd!D471),"",bdd!D471)</f>
        <v/>
      </c>
      <c r="D337" s="79" t="str">
        <f>IF(ISBLANK(bdd!E471),"",bdd!E471)</f>
        <v/>
      </c>
      <c r="E337" s="79" t="str">
        <f>IF(ISBLANK(bdd!F471),"",bdd!F471)</f>
        <v/>
      </c>
      <c r="F337" s="82" t="str">
        <f>IF(ISBLANK(bdd!G471),"",bdd!G471)</f>
        <v/>
      </c>
    </row>
    <row r="338" spans="1:6">
      <c r="A338" s="79" t="str">
        <f>IF(ISBLANK(bdd!B472),"",bdd!B472)</f>
        <v/>
      </c>
      <c r="B338" s="81" t="str">
        <f>IF(ISBLANK(bdd!C472),"",bdd!C472)</f>
        <v/>
      </c>
      <c r="C338" s="79" t="str">
        <f>IF(ISBLANK(bdd!D472),"",bdd!D472)</f>
        <v/>
      </c>
      <c r="D338" s="79" t="str">
        <f>IF(ISBLANK(bdd!E472),"",bdd!E472)</f>
        <v/>
      </c>
      <c r="E338" s="79" t="str">
        <f>IF(ISBLANK(bdd!F472),"",bdd!F472)</f>
        <v/>
      </c>
      <c r="F338" s="82" t="str">
        <f>IF(ISBLANK(bdd!G472),"",bdd!G472)</f>
        <v/>
      </c>
    </row>
    <row r="339" spans="1:6">
      <c r="A339" s="79" t="str">
        <f>IF(ISBLANK(bdd!B473),"",bdd!B473)</f>
        <v/>
      </c>
      <c r="B339" s="81" t="str">
        <f>IF(ISBLANK(bdd!C473),"",bdd!C473)</f>
        <v/>
      </c>
      <c r="C339" s="79" t="str">
        <f>IF(ISBLANK(bdd!D473),"",bdd!D473)</f>
        <v/>
      </c>
      <c r="D339" s="79" t="str">
        <f>IF(ISBLANK(bdd!E473),"",bdd!E473)</f>
        <v/>
      </c>
      <c r="E339" s="79" t="str">
        <f>IF(ISBLANK(bdd!F473),"",bdd!F473)</f>
        <v/>
      </c>
      <c r="F339" s="82" t="str">
        <f>IF(ISBLANK(bdd!G473),"",bdd!G473)</f>
        <v/>
      </c>
    </row>
    <row r="340" spans="1:6">
      <c r="A340" s="79" t="str">
        <f>IF(ISBLANK(bdd!B474),"",bdd!B474)</f>
        <v/>
      </c>
      <c r="B340" s="81" t="str">
        <f>IF(ISBLANK(bdd!C474),"",bdd!C474)</f>
        <v/>
      </c>
      <c r="C340" s="79" t="str">
        <f>IF(ISBLANK(bdd!D474),"",bdd!D474)</f>
        <v/>
      </c>
      <c r="D340" s="79" t="str">
        <f>IF(ISBLANK(bdd!E474),"",bdd!E474)</f>
        <v/>
      </c>
      <c r="E340" s="79" t="str">
        <f>IF(ISBLANK(bdd!F474),"",bdd!F474)</f>
        <v/>
      </c>
      <c r="F340" s="82" t="str">
        <f>IF(ISBLANK(bdd!G474),"",bdd!G474)</f>
        <v/>
      </c>
    </row>
    <row r="341" spans="1:6">
      <c r="A341" s="79" t="str">
        <f>IF(ISBLANK(bdd!B475),"",bdd!B475)</f>
        <v/>
      </c>
      <c r="B341" s="81" t="str">
        <f>IF(ISBLANK(bdd!C475),"",bdd!C475)</f>
        <v/>
      </c>
      <c r="C341" s="79" t="str">
        <f>IF(ISBLANK(bdd!D475),"",bdd!D475)</f>
        <v/>
      </c>
      <c r="D341" s="79" t="str">
        <f>IF(ISBLANK(bdd!E475),"",bdd!E475)</f>
        <v/>
      </c>
      <c r="E341" s="79" t="str">
        <f>IF(ISBLANK(bdd!F475),"",bdd!F475)</f>
        <v/>
      </c>
      <c r="F341" s="82" t="str">
        <f>IF(ISBLANK(bdd!G475),"",bdd!G475)</f>
        <v/>
      </c>
    </row>
    <row r="342" spans="1:6">
      <c r="A342" s="79" t="str">
        <f>IF(ISBLANK(bdd!B476),"",bdd!B476)</f>
        <v/>
      </c>
      <c r="B342" s="81" t="str">
        <f>IF(ISBLANK(bdd!C476),"",bdd!C476)</f>
        <v/>
      </c>
      <c r="C342" s="79" t="str">
        <f>IF(ISBLANK(bdd!D476),"",bdd!D476)</f>
        <v/>
      </c>
      <c r="D342" s="79" t="str">
        <f>IF(ISBLANK(bdd!E476),"",bdd!E476)</f>
        <v/>
      </c>
      <c r="E342" s="79" t="str">
        <f>IF(ISBLANK(bdd!F476),"",bdd!F476)</f>
        <v/>
      </c>
      <c r="F342" s="82" t="str">
        <f>IF(ISBLANK(bdd!G476),"",bdd!G476)</f>
        <v/>
      </c>
    </row>
    <row r="343" spans="1:6">
      <c r="A343" s="79" t="str">
        <f>IF(ISBLANK(bdd!B477),"",bdd!B477)</f>
        <v/>
      </c>
      <c r="B343" s="81" t="str">
        <f>IF(ISBLANK(bdd!C477),"",bdd!C477)</f>
        <v/>
      </c>
      <c r="C343" s="79" t="str">
        <f>IF(ISBLANK(bdd!D477),"",bdd!D477)</f>
        <v/>
      </c>
      <c r="D343" s="79" t="str">
        <f>IF(ISBLANK(bdd!E477),"",bdd!E477)</f>
        <v/>
      </c>
      <c r="E343" s="79" t="str">
        <f>IF(ISBLANK(bdd!F477),"",bdd!F477)</f>
        <v/>
      </c>
      <c r="F343" s="82" t="str">
        <f>IF(ISBLANK(bdd!G477),"",bdd!G477)</f>
        <v/>
      </c>
    </row>
    <row r="344" spans="1:6">
      <c r="A344" s="79" t="str">
        <f>IF(ISBLANK(bdd!B478),"",bdd!B478)</f>
        <v/>
      </c>
      <c r="B344" s="81" t="str">
        <f>IF(ISBLANK(bdd!C478),"",bdd!C478)</f>
        <v/>
      </c>
      <c r="C344" s="79" t="str">
        <f>IF(ISBLANK(bdd!D478),"",bdd!D478)</f>
        <v/>
      </c>
      <c r="D344" s="79" t="str">
        <f>IF(ISBLANK(bdd!E478),"",bdd!E478)</f>
        <v/>
      </c>
      <c r="E344" s="79" t="str">
        <f>IF(ISBLANK(bdd!F478),"",bdd!F478)</f>
        <v/>
      </c>
      <c r="F344" s="82" t="str">
        <f>IF(ISBLANK(bdd!G478),"",bdd!G478)</f>
        <v/>
      </c>
    </row>
    <row r="345" spans="1:6">
      <c r="A345" s="79" t="str">
        <f>IF(ISBLANK(bdd!B479),"",bdd!B479)</f>
        <v/>
      </c>
      <c r="B345" s="81" t="str">
        <f>IF(ISBLANK(bdd!C479),"",bdd!C479)</f>
        <v/>
      </c>
      <c r="C345" s="79" t="str">
        <f>IF(ISBLANK(bdd!D479),"",bdd!D479)</f>
        <v/>
      </c>
      <c r="D345" s="79" t="str">
        <f>IF(ISBLANK(bdd!E479),"",bdd!E479)</f>
        <v/>
      </c>
      <c r="E345" s="79" t="str">
        <f>IF(ISBLANK(bdd!F479),"",bdd!F479)</f>
        <v/>
      </c>
      <c r="F345" s="82" t="str">
        <f>IF(ISBLANK(bdd!G479),"",bdd!G479)</f>
        <v/>
      </c>
    </row>
    <row r="346" spans="1:6">
      <c r="A346" s="79" t="str">
        <f>IF(ISBLANK(bdd!B480),"",bdd!B480)</f>
        <v/>
      </c>
      <c r="B346" s="81" t="str">
        <f>IF(ISBLANK(bdd!C480),"",bdd!C480)</f>
        <v/>
      </c>
      <c r="C346" s="79" t="str">
        <f>IF(ISBLANK(bdd!D480),"",bdd!D480)</f>
        <v/>
      </c>
      <c r="D346" s="79" t="str">
        <f>IF(ISBLANK(bdd!E480),"",bdd!E480)</f>
        <v/>
      </c>
      <c r="E346" s="79" t="str">
        <f>IF(ISBLANK(bdd!F480),"",bdd!F480)</f>
        <v/>
      </c>
      <c r="F346" s="82" t="str">
        <f>IF(ISBLANK(bdd!G480),"",bdd!G480)</f>
        <v/>
      </c>
    </row>
    <row r="347" spans="1:6">
      <c r="A347" s="79" t="str">
        <f>IF(ISBLANK(bdd!B481),"",bdd!B481)</f>
        <v/>
      </c>
      <c r="B347" s="81" t="str">
        <f>IF(ISBLANK(bdd!C481),"",bdd!C481)</f>
        <v/>
      </c>
      <c r="C347" s="79" t="str">
        <f>IF(ISBLANK(bdd!D481),"",bdd!D481)</f>
        <v/>
      </c>
      <c r="D347" s="79" t="str">
        <f>IF(ISBLANK(bdd!E481),"",bdd!E481)</f>
        <v/>
      </c>
      <c r="E347" s="79" t="str">
        <f>IF(ISBLANK(bdd!F481),"",bdd!F481)</f>
        <v/>
      </c>
      <c r="F347" s="82" t="str">
        <f>IF(ISBLANK(bdd!G481),"",bdd!G481)</f>
        <v/>
      </c>
    </row>
    <row r="348" spans="1:6">
      <c r="A348" s="79" t="str">
        <f>IF(ISBLANK(bdd!B482),"",bdd!B482)</f>
        <v/>
      </c>
      <c r="B348" s="81" t="str">
        <f>IF(ISBLANK(bdd!C482),"",bdd!C482)</f>
        <v/>
      </c>
      <c r="C348" s="79" t="str">
        <f>IF(ISBLANK(bdd!D482),"",bdd!D482)</f>
        <v/>
      </c>
      <c r="D348" s="79" t="str">
        <f>IF(ISBLANK(bdd!E482),"",bdd!E482)</f>
        <v/>
      </c>
      <c r="E348" s="79" t="str">
        <f>IF(ISBLANK(bdd!F482),"",bdd!F482)</f>
        <v/>
      </c>
      <c r="F348" s="82" t="str">
        <f>IF(ISBLANK(bdd!G482),"",bdd!G482)</f>
        <v/>
      </c>
    </row>
    <row r="349" spans="1:6">
      <c r="A349" s="79" t="str">
        <f>IF(ISBLANK(bdd!B483),"",bdd!B483)</f>
        <v/>
      </c>
      <c r="B349" s="81" t="str">
        <f>IF(ISBLANK(bdd!C483),"",bdd!C483)</f>
        <v/>
      </c>
      <c r="C349" s="79" t="str">
        <f>IF(ISBLANK(bdd!D483),"",bdd!D483)</f>
        <v/>
      </c>
      <c r="D349" s="79" t="str">
        <f>IF(ISBLANK(bdd!E483),"",bdd!E483)</f>
        <v/>
      </c>
      <c r="E349" s="79" t="str">
        <f>IF(ISBLANK(bdd!F483),"",bdd!F483)</f>
        <v/>
      </c>
      <c r="F349" s="82" t="str">
        <f>IF(ISBLANK(bdd!G483),"",bdd!G483)</f>
        <v/>
      </c>
    </row>
    <row r="350" spans="1:6">
      <c r="A350" s="79" t="str">
        <f>IF(ISBLANK(bdd!B484),"",bdd!B484)</f>
        <v/>
      </c>
      <c r="B350" s="81" t="str">
        <f>IF(ISBLANK(bdd!C484),"",bdd!C484)</f>
        <v/>
      </c>
      <c r="C350" s="79" t="str">
        <f>IF(ISBLANK(bdd!D484),"",bdd!D484)</f>
        <v/>
      </c>
      <c r="D350" s="79" t="str">
        <f>IF(ISBLANK(bdd!E484),"",bdd!E484)</f>
        <v/>
      </c>
      <c r="E350" s="79" t="str">
        <f>IF(ISBLANK(bdd!F484),"",bdd!F484)</f>
        <v/>
      </c>
      <c r="F350" s="82" t="str">
        <f>IF(ISBLANK(bdd!G484),"",bdd!G484)</f>
        <v/>
      </c>
    </row>
    <row r="351" spans="1:6">
      <c r="A351" s="79" t="str">
        <f>IF(ISBLANK(bdd!B485),"",bdd!B485)</f>
        <v/>
      </c>
      <c r="B351" s="81" t="str">
        <f>IF(ISBLANK(bdd!C485),"",bdd!C485)</f>
        <v/>
      </c>
      <c r="C351" s="79" t="str">
        <f>IF(ISBLANK(bdd!D485),"",bdd!D485)</f>
        <v/>
      </c>
      <c r="D351" s="79" t="str">
        <f>IF(ISBLANK(bdd!E485),"",bdd!E485)</f>
        <v/>
      </c>
      <c r="E351" s="79" t="str">
        <f>IF(ISBLANK(bdd!F485),"",bdd!F485)</f>
        <v/>
      </c>
      <c r="F351" s="82" t="str">
        <f>IF(ISBLANK(bdd!G485),"",bdd!G485)</f>
        <v/>
      </c>
    </row>
    <row r="352" spans="1:6">
      <c r="A352" s="79" t="str">
        <f>IF(ISBLANK(bdd!B486),"",bdd!B486)</f>
        <v/>
      </c>
      <c r="B352" s="81" t="str">
        <f>IF(ISBLANK(bdd!C486),"",bdd!C486)</f>
        <v/>
      </c>
      <c r="C352" s="79" t="str">
        <f>IF(ISBLANK(bdd!D486),"",bdd!D486)</f>
        <v/>
      </c>
      <c r="D352" s="79" t="str">
        <f>IF(ISBLANK(bdd!E486),"",bdd!E486)</f>
        <v/>
      </c>
      <c r="E352" s="79" t="str">
        <f>IF(ISBLANK(bdd!F486),"",bdd!F486)</f>
        <v/>
      </c>
      <c r="F352" s="82" t="str">
        <f>IF(ISBLANK(bdd!G486),"",bdd!G486)</f>
        <v/>
      </c>
    </row>
    <row r="353" spans="1:6">
      <c r="A353" s="79" t="str">
        <f>IF(ISBLANK(bdd!B487),"",bdd!B487)</f>
        <v/>
      </c>
      <c r="B353" s="81" t="str">
        <f>IF(ISBLANK(bdd!C487),"",bdd!C487)</f>
        <v/>
      </c>
      <c r="C353" s="79" t="str">
        <f>IF(ISBLANK(bdd!D487),"",bdd!D487)</f>
        <v/>
      </c>
      <c r="D353" s="79" t="str">
        <f>IF(ISBLANK(bdd!E487),"",bdd!E487)</f>
        <v/>
      </c>
      <c r="E353" s="79" t="str">
        <f>IF(ISBLANK(bdd!F487),"",bdd!F487)</f>
        <v/>
      </c>
      <c r="F353" s="82" t="str">
        <f>IF(ISBLANK(bdd!G487),"",bdd!G487)</f>
        <v/>
      </c>
    </row>
    <row r="354" spans="1:6">
      <c r="A354" s="79" t="str">
        <f>IF(ISBLANK(bdd!B488),"",bdd!B488)</f>
        <v/>
      </c>
      <c r="B354" s="81" t="str">
        <f>IF(ISBLANK(bdd!C488),"",bdd!C488)</f>
        <v/>
      </c>
      <c r="C354" s="79" t="str">
        <f>IF(ISBLANK(bdd!D488),"",bdd!D488)</f>
        <v/>
      </c>
      <c r="D354" s="79" t="str">
        <f>IF(ISBLANK(bdd!E488),"",bdd!E488)</f>
        <v/>
      </c>
      <c r="E354" s="79" t="str">
        <f>IF(ISBLANK(bdd!F488),"",bdd!F488)</f>
        <v/>
      </c>
      <c r="F354" s="82" t="str">
        <f>IF(ISBLANK(bdd!G488),"",bdd!G488)</f>
        <v/>
      </c>
    </row>
    <row r="355" spans="1:6">
      <c r="A355" s="79" t="str">
        <f>IF(ISBLANK(bdd!B489),"",bdd!B489)</f>
        <v/>
      </c>
      <c r="B355" s="81" t="str">
        <f>IF(ISBLANK(bdd!C489),"",bdd!C489)</f>
        <v/>
      </c>
      <c r="C355" s="79" t="str">
        <f>IF(ISBLANK(bdd!D489),"",bdd!D489)</f>
        <v/>
      </c>
      <c r="D355" s="79" t="str">
        <f>IF(ISBLANK(bdd!E489),"",bdd!E489)</f>
        <v/>
      </c>
      <c r="E355" s="79" t="str">
        <f>IF(ISBLANK(bdd!F489),"",bdd!F489)</f>
        <v/>
      </c>
      <c r="F355" s="82" t="str">
        <f>IF(ISBLANK(bdd!G489),"",bdd!G489)</f>
        <v/>
      </c>
    </row>
    <row r="356" spans="1:6">
      <c r="A356" s="79" t="str">
        <f>IF(ISBLANK(bdd!B490),"",bdd!B490)</f>
        <v/>
      </c>
      <c r="B356" s="81" t="str">
        <f>IF(ISBLANK(bdd!C490),"",bdd!C490)</f>
        <v/>
      </c>
      <c r="C356" s="79" t="str">
        <f>IF(ISBLANK(bdd!D490),"",bdd!D490)</f>
        <v/>
      </c>
      <c r="D356" s="79" t="str">
        <f>IF(ISBLANK(bdd!E490),"",bdd!E490)</f>
        <v/>
      </c>
      <c r="E356" s="79" t="str">
        <f>IF(ISBLANK(bdd!F490),"",bdd!F490)</f>
        <v/>
      </c>
      <c r="F356" s="82" t="str">
        <f>IF(ISBLANK(bdd!G490),"",bdd!G490)</f>
        <v/>
      </c>
    </row>
    <row r="357" spans="1:6">
      <c r="A357" s="79" t="str">
        <f>IF(ISBLANK(bdd!B491),"",bdd!B491)</f>
        <v/>
      </c>
      <c r="B357" s="81" t="str">
        <f>IF(ISBLANK(bdd!C491),"",bdd!C491)</f>
        <v/>
      </c>
      <c r="C357" s="79" t="str">
        <f>IF(ISBLANK(bdd!D491),"",bdd!D491)</f>
        <v/>
      </c>
      <c r="D357" s="79" t="str">
        <f>IF(ISBLANK(bdd!E491),"",bdd!E491)</f>
        <v/>
      </c>
      <c r="E357" s="79" t="str">
        <f>IF(ISBLANK(bdd!F491),"",bdd!F491)</f>
        <v/>
      </c>
      <c r="F357" s="82" t="str">
        <f>IF(ISBLANK(bdd!G491),"",bdd!G491)</f>
        <v/>
      </c>
    </row>
    <row r="358" spans="1:6">
      <c r="A358" s="79" t="str">
        <f>IF(ISBLANK(bdd!B492),"",bdd!B492)</f>
        <v/>
      </c>
      <c r="B358" s="81" t="str">
        <f>IF(ISBLANK(bdd!C492),"",bdd!C492)</f>
        <v/>
      </c>
      <c r="C358" s="79" t="str">
        <f>IF(ISBLANK(bdd!D492),"",bdd!D492)</f>
        <v/>
      </c>
      <c r="D358" s="79" t="str">
        <f>IF(ISBLANK(bdd!E492),"",bdd!E492)</f>
        <v/>
      </c>
      <c r="E358" s="79" t="str">
        <f>IF(ISBLANK(bdd!F492),"",bdd!F492)</f>
        <v/>
      </c>
      <c r="F358" s="82" t="str">
        <f>IF(ISBLANK(bdd!G492),"",bdd!G492)</f>
        <v/>
      </c>
    </row>
    <row r="359" spans="1:6">
      <c r="A359" s="79" t="str">
        <f>IF(ISBLANK(bdd!B493),"",bdd!B493)</f>
        <v/>
      </c>
      <c r="B359" s="81" t="str">
        <f>IF(ISBLANK(bdd!C493),"",bdd!C493)</f>
        <v/>
      </c>
      <c r="C359" s="79" t="str">
        <f>IF(ISBLANK(bdd!D493),"",bdd!D493)</f>
        <v/>
      </c>
      <c r="D359" s="79" t="str">
        <f>IF(ISBLANK(bdd!E493),"",bdd!E493)</f>
        <v/>
      </c>
      <c r="E359" s="79" t="str">
        <f>IF(ISBLANK(bdd!F493),"",bdd!F493)</f>
        <v/>
      </c>
      <c r="F359" s="82" t="str">
        <f>IF(ISBLANK(bdd!G493),"",bdd!G493)</f>
        <v/>
      </c>
    </row>
    <row r="360" spans="1:6">
      <c r="A360" s="79" t="str">
        <f>IF(ISBLANK(bdd!B494),"",bdd!B494)</f>
        <v/>
      </c>
      <c r="B360" s="81" t="str">
        <f>IF(ISBLANK(bdd!C494),"",bdd!C494)</f>
        <v/>
      </c>
      <c r="C360" s="79" t="str">
        <f>IF(ISBLANK(bdd!D494),"",bdd!D494)</f>
        <v/>
      </c>
      <c r="D360" s="79" t="str">
        <f>IF(ISBLANK(bdd!E494),"",bdd!E494)</f>
        <v/>
      </c>
      <c r="E360" s="79" t="str">
        <f>IF(ISBLANK(bdd!F494),"",bdd!F494)</f>
        <v/>
      </c>
      <c r="F360" s="82" t="str">
        <f>IF(ISBLANK(bdd!G494),"",bdd!G494)</f>
        <v/>
      </c>
    </row>
    <row r="361" spans="1:6">
      <c r="A361" s="79" t="str">
        <f>IF(ISBLANK(bdd!B495),"",bdd!B495)</f>
        <v/>
      </c>
      <c r="B361" s="81" t="str">
        <f>IF(ISBLANK(bdd!C495),"",bdd!C495)</f>
        <v/>
      </c>
      <c r="C361" s="79" t="str">
        <f>IF(ISBLANK(bdd!D495),"",bdd!D495)</f>
        <v/>
      </c>
      <c r="D361" s="79" t="str">
        <f>IF(ISBLANK(bdd!E495),"",bdd!E495)</f>
        <v/>
      </c>
      <c r="E361" s="79" t="str">
        <f>IF(ISBLANK(bdd!F495),"",bdd!F495)</f>
        <v/>
      </c>
      <c r="F361" s="82" t="str">
        <f>IF(ISBLANK(bdd!G495),"",bdd!G495)</f>
        <v/>
      </c>
    </row>
    <row r="362" spans="1:6">
      <c r="A362" s="79" t="str">
        <f>IF(ISBLANK(bdd!B496),"",bdd!B496)</f>
        <v/>
      </c>
      <c r="B362" s="81" t="str">
        <f>IF(ISBLANK(bdd!C496),"",bdd!C496)</f>
        <v/>
      </c>
      <c r="C362" s="79" t="str">
        <f>IF(ISBLANK(bdd!D496),"",bdd!D496)</f>
        <v/>
      </c>
      <c r="D362" s="79" t="str">
        <f>IF(ISBLANK(bdd!E496),"",bdd!E496)</f>
        <v/>
      </c>
      <c r="E362" s="79" t="str">
        <f>IF(ISBLANK(bdd!F496),"",bdd!F496)</f>
        <v/>
      </c>
      <c r="F362" s="82" t="str">
        <f>IF(ISBLANK(bdd!G496),"",bdd!G496)</f>
        <v/>
      </c>
    </row>
    <row r="363" spans="1:6">
      <c r="A363" s="79" t="str">
        <f>IF(ISBLANK(bdd!B497),"",bdd!B497)</f>
        <v/>
      </c>
      <c r="B363" s="81" t="str">
        <f>IF(ISBLANK(bdd!C497),"",bdd!C497)</f>
        <v/>
      </c>
      <c r="C363" s="79" t="str">
        <f>IF(ISBLANK(bdd!D497),"",bdd!D497)</f>
        <v/>
      </c>
      <c r="D363" s="79" t="str">
        <f>IF(ISBLANK(bdd!E497),"",bdd!E497)</f>
        <v/>
      </c>
      <c r="E363" s="79" t="str">
        <f>IF(ISBLANK(bdd!F497),"",bdd!F497)</f>
        <v/>
      </c>
      <c r="F363" s="82" t="str">
        <f>IF(ISBLANK(bdd!G497),"",bdd!G497)</f>
        <v/>
      </c>
    </row>
    <row r="364" spans="1:6">
      <c r="A364" s="79" t="str">
        <f>IF(ISBLANK(bdd!B498),"",bdd!B498)</f>
        <v/>
      </c>
      <c r="B364" s="81" t="str">
        <f>IF(ISBLANK(bdd!C498),"",bdd!C498)</f>
        <v/>
      </c>
      <c r="C364" s="79" t="str">
        <f>IF(ISBLANK(bdd!D498),"",bdd!D498)</f>
        <v/>
      </c>
      <c r="D364" s="79" t="str">
        <f>IF(ISBLANK(bdd!E498),"",bdd!E498)</f>
        <v/>
      </c>
      <c r="E364" s="79" t="str">
        <f>IF(ISBLANK(bdd!F498),"",bdd!F498)</f>
        <v/>
      </c>
      <c r="F364" s="82" t="str">
        <f>IF(ISBLANK(bdd!G498),"",bdd!G498)</f>
        <v/>
      </c>
    </row>
    <row r="365" spans="1:6">
      <c r="A365" s="79" t="str">
        <f>IF(ISBLANK(bdd!B499),"",bdd!B499)</f>
        <v/>
      </c>
      <c r="B365" s="81" t="str">
        <f>IF(ISBLANK(bdd!C499),"",bdd!C499)</f>
        <v/>
      </c>
      <c r="C365" s="79" t="str">
        <f>IF(ISBLANK(bdd!D499),"",bdd!D499)</f>
        <v/>
      </c>
      <c r="D365" s="79" t="str">
        <f>IF(ISBLANK(bdd!E499),"",bdd!E499)</f>
        <v/>
      </c>
      <c r="E365" s="79" t="str">
        <f>IF(ISBLANK(bdd!F499),"",bdd!F499)</f>
        <v/>
      </c>
      <c r="F365" s="82" t="str">
        <f>IF(ISBLANK(bdd!G499),"",bdd!G499)</f>
        <v/>
      </c>
    </row>
    <row r="366" spans="1:6">
      <c r="A366" s="79" t="str">
        <f>IF(ISBLANK(bdd!B500),"",bdd!B500)</f>
        <v/>
      </c>
      <c r="B366" s="81" t="str">
        <f>IF(ISBLANK(bdd!C500),"",bdd!C500)</f>
        <v/>
      </c>
      <c r="C366" s="79" t="str">
        <f>IF(ISBLANK(bdd!D500),"",bdd!D500)</f>
        <v/>
      </c>
      <c r="D366" s="79" t="str">
        <f>IF(ISBLANK(bdd!E500),"",bdd!E500)</f>
        <v/>
      </c>
      <c r="E366" s="79" t="str">
        <f>IF(ISBLANK(bdd!F500),"",bdd!F500)</f>
        <v/>
      </c>
      <c r="F366" s="82" t="str">
        <f>IF(ISBLANK(bdd!G500),"",bdd!G500)</f>
        <v/>
      </c>
    </row>
    <row r="367" spans="1:6">
      <c r="A367" s="79" t="str">
        <f>IF(ISBLANK(bdd!B501),"",bdd!B501)</f>
        <v/>
      </c>
      <c r="B367" s="81" t="str">
        <f>IF(ISBLANK(bdd!C501),"",bdd!C501)</f>
        <v/>
      </c>
      <c r="C367" s="79" t="str">
        <f>IF(ISBLANK(bdd!D501),"",bdd!D501)</f>
        <v/>
      </c>
      <c r="D367" s="79" t="str">
        <f>IF(ISBLANK(bdd!E501),"",bdd!E501)</f>
        <v/>
      </c>
      <c r="E367" s="79" t="str">
        <f>IF(ISBLANK(bdd!F501),"",bdd!F501)</f>
        <v/>
      </c>
      <c r="F367" s="82" t="str">
        <f>IF(ISBLANK(bdd!G501),"",bdd!G501)</f>
        <v/>
      </c>
    </row>
    <row r="368" spans="1:6">
      <c r="A368" s="79" t="str">
        <f>IF(ISBLANK(bdd!B502),"",bdd!B502)</f>
        <v/>
      </c>
      <c r="B368" s="81" t="str">
        <f>IF(ISBLANK(bdd!C502),"",bdd!C502)</f>
        <v/>
      </c>
      <c r="C368" s="79" t="str">
        <f>IF(ISBLANK(bdd!D502),"",bdd!D502)</f>
        <v/>
      </c>
      <c r="D368" s="79" t="str">
        <f>IF(ISBLANK(bdd!E502),"",bdd!E502)</f>
        <v/>
      </c>
      <c r="E368" s="79" t="str">
        <f>IF(ISBLANK(bdd!F502),"",bdd!F502)</f>
        <v/>
      </c>
      <c r="F368" s="82" t="str">
        <f>IF(ISBLANK(bdd!G502),"",bdd!G502)</f>
        <v/>
      </c>
    </row>
    <row r="369" spans="1:6">
      <c r="A369" s="79" t="str">
        <f>IF(ISBLANK(bdd!B503),"",bdd!B503)</f>
        <v/>
      </c>
      <c r="B369" s="81" t="str">
        <f>IF(ISBLANK(bdd!C503),"",bdd!C503)</f>
        <v/>
      </c>
      <c r="C369" s="79" t="str">
        <f>IF(ISBLANK(bdd!D503),"",bdd!D503)</f>
        <v/>
      </c>
      <c r="D369" s="79" t="str">
        <f>IF(ISBLANK(bdd!E503),"",bdd!E503)</f>
        <v/>
      </c>
      <c r="E369" s="79" t="str">
        <f>IF(ISBLANK(bdd!F503),"",bdd!F503)</f>
        <v/>
      </c>
      <c r="F369" s="82" t="str">
        <f>IF(ISBLANK(bdd!G503),"",bdd!G503)</f>
        <v/>
      </c>
    </row>
    <row r="370" spans="1:6">
      <c r="A370" s="79" t="str">
        <f>IF(ISBLANK(bdd!B504),"",bdd!B504)</f>
        <v/>
      </c>
      <c r="B370" s="81" t="str">
        <f>IF(ISBLANK(bdd!C504),"",bdd!C504)</f>
        <v/>
      </c>
      <c r="C370" s="79" t="str">
        <f>IF(ISBLANK(bdd!D504),"",bdd!D504)</f>
        <v/>
      </c>
      <c r="D370" s="79" t="str">
        <f>IF(ISBLANK(bdd!E504),"",bdd!E504)</f>
        <v/>
      </c>
      <c r="E370" s="79" t="str">
        <f>IF(ISBLANK(bdd!F504),"",bdd!F504)</f>
        <v/>
      </c>
      <c r="F370" s="82" t="str">
        <f>IF(ISBLANK(bdd!G504),"",bdd!G504)</f>
        <v/>
      </c>
    </row>
    <row r="371" spans="1:6">
      <c r="A371" s="79" t="str">
        <f>IF(ISBLANK(bdd!B505),"",bdd!B505)</f>
        <v/>
      </c>
      <c r="B371" s="81" t="str">
        <f>IF(ISBLANK(bdd!C505),"",bdd!C505)</f>
        <v/>
      </c>
      <c r="C371" s="79" t="str">
        <f>IF(ISBLANK(bdd!D505),"",bdd!D505)</f>
        <v/>
      </c>
      <c r="D371" s="79" t="str">
        <f>IF(ISBLANK(bdd!E505),"",bdd!E505)</f>
        <v/>
      </c>
      <c r="E371" s="79" t="str">
        <f>IF(ISBLANK(bdd!F505),"",bdd!F505)</f>
        <v/>
      </c>
      <c r="F371" s="82" t="str">
        <f>IF(ISBLANK(bdd!G505),"",bdd!G505)</f>
        <v/>
      </c>
    </row>
    <row r="372" spans="1:6">
      <c r="A372" s="79" t="str">
        <f>IF(ISBLANK(bdd!B506),"",bdd!B506)</f>
        <v/>
      </c>
      <c r="B372" s="81" t="str">
        <f>IF(ISBLANK(bdd!C506),"",bdd!C506)</f>
        <v/>
      </c>
      <c r="C372" s="79" t="str">
        <f>IF(ISBLANK(bdd!D506),"",bdd!D506)</f>
        <v/>
      </c>
      <c r="D372" s="79" t="str">
        <f>IF(ISBLANK(bdd!E506),"",bdd!E506)</f>
        <v/>
      </c>
      <c r="E372" s="79" t="str">
        <f>IF(ISBLANK(bdd!F506),"",bdd!F506)</f>
        <v/>
      </c>
      <c r="F372" s="82" t="str">
        <f>IF(ISBLANK(bdd!G506),"",bdd!G506)</f>
        <v/>
      </c>
    </row>
    <row r="373" spans="1:6">
      <c r="A373" s="79" t="str">
        <f>IF(ISBLANK(bdd!B507),"",bdd!B507)</f>
        <v/>
      </c>
      <c r="B373" s="81" t="str">
        <f>IF(ISBLANK(bdd!C507),"",bdd!C507)</f>
        <v/>
      </c>
      <c r="C373" s="79" t="str">
        <f>IF(ISBLANK(bdd!D507),"",bdd!D507)</f>
        <v/>
      </c>
      <c r="D373" s="79" t="str">
        <f>IF(ISBLANK(bdd!E507),"",bdd!E507)</f>
        <v/>
      </c>
      <c r="E373" s="79" t="str">
        <f>IF(ISBLANK(bdd!F507),"",bdd!F507)</f>
        <v/>
      </c>
      <c r="F373" s="82" t="str">
        <f>IF(ISBLANK(bdd!G507),"",bdd!G507)</f>
        <v/>
      </c>
    </row>
    <row r="374" spans="1:6">
      <c r="A374" s="79" t="str">
        <f>IF(ISBLANK(bdd!B508),"",bdd!B508)</f>
        <v/>
      </c>
      <c r="B374" s="81" t="str">
        <f>IF(ISBLANK(bdd!C508),"",bdd!C508)</f>
        <v/>
      </c>
      <c r="C374" s="79" t="str">
        <f>IF(ISBLANK(bdd!D508),"",bdd!D508)</f>
        <v/>
      </c>
      <c r="D374" s="79" t="str">
        <f>IF(ISBLANK(bdd!E508),"",bdd!E508)</f>
        <v/>
      </c>
      <c r="E374" s="79" t="str">
        <f>IF(ISBLANK(bdd!F508),"",bdd!F508)</f>
        <v/>
      </c>
      <c r="F374" s="82" t="str">
        <f>IF(ISBLANK(bdd!G508),"",bdd!G508)</f>
        <v/>
      </c>
    </row>
    <row r="375" spans="1:6">
      <c r="A375" s="79" t="str">
        <f>IF(ISBLANK(bdd!B509),"",bdd!B509)</f>
        <v/>
      </c>
      <c r="B375" s="81" t="str">
        <f>IF(ISBLANK(bdd!C509),"",bdd!C509)</f>
        <v/>
      </c>
      <c r="C375" s="79" t="str">
        <f>IF(ISBLANK(bdd!D509),"",bdd!D509)</f>
        <v/>
      </c>
      <c r="D375" s="79" t="str">
        <f>IF(ISBLANK(bdd!E509),"",bdd!E509)</f>
        <v/>
      </c>
      <c r="E375" s="79" t="str">
        <f>IF(ISBLANK(bdd!F509),"",bdd!F509)</f>
        <v/>
      </c>
      <c r="F375" s="82" t="str">
        <f>IF(ISBLANK(bdd!G509),"",bdd!G509)</f>
        <v/>
      </c>
    </row>
    <row r="376" spans="1:6">
      <c r="A376" s="79" t="str">
        <f>IF(ISBLANK(bdd!B510),"",bdd!B510)</f>
        <v/>
      </c>
      <c r="B376" s="81" t="str">
        <f>IF(ISBLANK(bdd!C510),"",bdd!C510)</f>
        <v/>
      </c>
      <c r="C376" s="79" t="str">
        <f>IF(ISBLANK(bdd!D510),"",bdd!D510)</f>
        <v/>
      </c>
      <c r="D376" s="79" t="str">
        <f>IF(ISBLANK(bdd!E510),"",bdd!E510)</f>
        <v/>
      </c>
      <c r="E376" s="79" t="str">
        <f>IF(ISBLANK(bdd!F510),"",bdd!F510)</f>
        <v/>
      </c>
      <c r="F376" s="82" t="str">
        <f>IF(ISBLANK(bdd!G510),"",bdd!G510)</f>
        <v/>
      </c>
    </row>
    <row r="377" spans="1:6">
      <c r="A377" s="79" t="str">
        <f>IF(ISBLANK(bdd!B511),"",bdd!B511)</f>
        <v/>
      </c>
      <c r="B377" s="81" t="str">
        <f>IF(ISBLANK(bdd!C511),"",bdd!C511)</f>
        <v/>
      </c>
      <c r="C377" s="79" t="str">
        <f>IF(ISBLANK(bdd!D511),"",bdd!D511)</f>
        <v/>
      </c>
      <c r="D377" s="79" t="str">
        <f>IF(ISBLANK(bdd!E511),"",bdd!E511)</f>
        <v/>
      </c>
      <c r="E377" s="79" t="str">
        <f>IF(ISBLANK(bdd!F511),"",bdd!F511)</f>
        <v/>
      </c>
      <c r="F377" s="82" t="str">
        <f>IF(ISBLANK(bdd!G511),"",bdd!G511)</f>
        <v/>
      </c>
    </row>
    <row r="378" spans="1:6">
      <c r="A378" s="79" t="str">
        <f>IF(ISBLANK(bdd!B512),"",bdd!B512)</f>
        <v/>
      </c>
      <c r="B378" s="81" t="str">
        <f>IF(ISBLANK(bdd!C512),"",bdd!C512)</f>
        <v/>
      </c>
      <c r="C378" s="79" t="str">
        <f>IF(ISBLANK(bdd!D512),"",bdd!D512)</f>
        <v/>
      </c>
      <c r="D378" s="79" t="str">
        <f>IF(ISBLANK(bdd!E512),"",bdd!E512)</f>
        <v/>
      </c>
      <c r="E378" s="79" t="str">
        <f>IF(ISBLANK(bdd!F512),"",bdd!F512)</f>
        <v/>
      </c>
      <c r="F378" s="82" t="str">
        <f>IF(ISBLANK(bdd!G512),"",bdd!G512)</f>
        <v/>
      </c>
    </row>
    <row r="379" spans="1:6">
      <c r="A379" s="79" t="str">
        <f>IF(ISBLANK(bdd!B513),"",bdd!B513)</f>
        <v/>
      </c>
      <c r="B379" s="81" t="str">
        <f>IF(ISBLANK(bdd!C513),"",bdd!C513)</f>
        <v/>
      </c>
      <c r="C379" s="79" t="str">
        <f>IF(ISBLANK(bdd!D513),"",bdd!D513)</f>
        <v/>
      </c>
      <c r="D379" s="79" t="str">
        <f>IF(ISBLANK(bdd!E513),"",bdd!E513)</f>
        <v/>
      </c>
      <c r="E379" s="79" t="str">
        <f>IF(ISBLANK(bdd!F513),"",bdd!F513)</f>
        <v/>
      </c>
      <c r="F379" s="82" t="str">
        <f>IF(ISBLANK(bdd!G513),"",bdd!G513)</f>
        <v/>
      </c>
    </row>
    <row r="380" spans="1:6">
      <c r="A380" s="79" t="str">
        <f>IF(ISBLANK(bdd!B514),"",bdd!B514)</f>
        <v/>
      </c>
      <c r="B380" s="81" t="str">
        <f>IF(ISBLANK(bdd!C514),"",bdd!C514)</f>
        <v/>
      </c>
      <c r="C380" s="79" t="str">
        <f>IF(ISBLANK(bdd!D514),"",bdd!D514)</f>
        <v/>
      </c>
      <c r="D380" s="79" t="str">
        <f>IF(ISBLANK(bdd!E514),"",bdd!E514)</f>
        <v/>
      </c>
      <c r="E380" s="79" t="str">
        <f>IF(ISBLANK(bdd!F514),"",bdd!F514)</f>
        <v/>
      </c>
      <c r="F380" s="82" t="str">
        <f>IF(ISBLANK(bdd!G514),"",bdd!G514)</f>
        <v/>
      </c>
    </row>
    <row r="381" spans="1:6">
      <c r="A381" s="79" t="str">
        <f>IF(ISBLANK(bdd!B515),"",bdd!B515)</f>
        <v/>
      </c>
      <c r="B381" s="81" t="str">
        <f>IF(ISBLANK(bdd!C515),"",bdd!C515)</f>
        <v/>
      </c>
      <c r="C381" s="79" t="str">
        <f>IF(ISBLANK(bdd!D515),"",bdd!D515)</f>
        <v/>
      </c>
      <c r="D381" s="79" t="str">
        <f>IF(ISBLANK(bdd!E515),"",bdd!E515)</f>
        <v/>
      </c>
      <c r="E381" s="79" t="str">
        <f>IF(ISBLANK(bdd!F515),"",bdd!F515)</f>
        <v/>
      </c>
      <c r="F381" s="82" t="str">
        <f>IF(ISBLANK(bdd!G515),"",bdd!G515)</f>
        <v/>
      </c>
    </row>
    <row r="382" spans="1:6">
      <c r="A382" s="79" t="str">
        <f>IF(ISBLANK(bdd!B516),"",bdd!B516)</f>
        <v/>
      </c>
      <c r="B382" s="81" t="str">
        <f>IF(ISBLANK(bdd!C516),"",bdd!C516)</f>
        <v/>
      </c>
      <c r="C382" s="79" t="str">
        <f>IF(ISBLANK(bdd!D516),"",bdd!D516)</f>
        <v/>
      </c>
      <c r="D382" s="79" t="str">
        <f>IF(ISBLANK(bdd!E516),"",bdd!E516)</f>
        <v/>
      </c>
      <c r="E382" s="79" t="str">
        <f>IF(ISBLANK(bdd!F516),"",bdd!F516)</f>
        <v/>
      </c>
      <c r="F382" s="82" t="str">
        <f>IF(ISBLANK(bdd!G516),"",bdd!G516)</f>
        <v/>
      </c>
    </row>
    <row r="383" spans="1:6">
      <c r="A383" s="79" t="str">
        <f>IF(ISBLANK(bdd!B517),"",bdd!B517)</f>
        <v/>
      </c>
      <c r="B383" s="81" t="str">
        <f>IF(ISBLANK(bdd!C517),"",bdd!C517)</f>
        <v/>
      </c>
      <c r="C383" s="79" t="str">
        <f>IF(ISBLANK(bdd!D517),"",bdd!D517)</f>
        <v/>
      </c>
      <c r="D383" s="79" t="str">
        <f>IF(ISBLANK(bdd!E517),"",bdd!E517)</f>
        <v/>
      </c>
      <c r="E383" s="79" t="str">
        <f>IF(ISBLANK(bdd!F517),"",bdd!F517)</f>
        <v/>
      </c>
      <c r="F383" s="82" t="str">
        <f>IF(ISBLANK(bdd!G517),"",bdd!G517)</f>
        <v/>
      </c>
    </row>
    <row r="384" spans="1:6">
      <c r="A384" s="79" t="str">
        <f>IF(ISBLANK(bdd!B518),"",bdd!B518)</f>
        <v/>
      </c>
      <c r="B384" s="81" t="str">
        <f>IF(ISBLANK(bdd!C518),"",bdd!C518)</f>
        <v/>
      </c>
      <c r="C384" s="79" t="str">
        <f>IF(ISBLANK(bdd!D518),"",bdd!D518)</f>
        <v/>
      </c>
      <c r="D384" s="79" t="str">
        <f>IF(ISBLANK(bdd!E518),"",bdd!E518)</f>
        <v/>
      </c>
      <c r="E384" s="79" t="str">
        <f>IF(ISBLANK(bdd!F518),"",bdd!F518)</f>
        <v/>
      </c>
      <c r="F384" s="82" t="str">
        <f>IF(ISBLANK(bdd!G518),"",bdd!G518)</f>
        <v/>
      </c>
    </row>
    <row r="385" spans="1:6">
      <c r="A385" s="79" t="str">
        <f>IF(ISBLANK(bdd!B519),"",bdd!B519)</f>
        <v/>
      </c>
      <c r="B385" s="81" t="str">
        <f>IF(ISBLANK(bdd!C519),"",bdd!C519)</f>
        <v/>
      </c>
      <c r="C385" s="79" t="str">
        <f>IF(ISBLANK(bdd!D519),"",bdd!D519)</f>
        <v/>
      </c>
      <c r="D385" s="79" t="str">
        <f>IF(ISBLANK(bdd!E519),"",bdd!E519)</f>
        <v/>
      </c>
      <c r="E385" s="79" t="str">
        <f>IF(ISBLANK(bdd!F519),"",bdd!F519)</f>
        <v/>
      </c>
      <c r="F385" s="82" t="str">
        <f>IF(ISBLANK(bdd!G519),"",bdd!G519)</f>
        <v/>
      </c>
    </row>
    <row r="386" spans="1:6">
      <c r="A386" s="79" t="str">
        <f>IF(ISBLANK(bdd!B520),"",bdd!B520)</f>
        <v/>
      </c>
      <c r="B386" s="81" t="str">
        <f>IF(ISBLANK(bdd!C520),"",bdd!C520)</f>
        <v/>
      </c>
      <c r="C386" s="79" t="str">
        <f>IF(ISBLANK(bdd!D520),"",bdd!D520)</f>
        <v/>
      </c>
      <c r="D386" s="79" t="str">
        <f>IF(ISBLANK(bdd!E520),"",bdd!E520)</f>
        <v/>
      </c>
      <c r="E386" s="79" t="str">
        <f>IF(ISBLANK(bdd!F520),"",bdd!F520)</f>
        <v/>
      </c>
      <c r="F386" s="82" t="str">
        <f>IF(ISBLANK(bdd!G520),"",bdd!G520)</f>
        <v/>
      </c>
    </row>
    <row r="387" spans="1:6">
      <c r="A387" s="79" t="str">
        <f>IF(ISBLANK(bdd!B521),"",bdd!B521)</f>
        <v/>
      </c>
      <c r="B387" s="81" t="str">
        <f>IF(ISBLANK(bdd!C521),"",bdd!C521)</f>
        <v/>
      </c>
      <c r="C387" s="79" t="str">
        <f>IF(ISBLANK(bdd!D521),"",bdd!D521)</f>
        <v/>
      </c>
      <c r="D387" s="79" t="str">
        <f>IF(ISBLANK(bdd!E521),"",bdd!E521)</f>
        <v/>
      </c>
      <c r="E387" s="79" t="str">
        <f>IF(ISBLANK(bdd!F521),"",bdd!F521)</f>
        <v/>
      </c>
      <c r="F387" s="82" t="str">
        <f>IF(ISBLANK(bdd!G521),"",bdd!G521)</f>
        <v/>
      </c>
    </row>
    <row r="388" spans="1:6">
      <c r="A388" s="79" t="str">
        <f>IF(ISBLANK(bdd!B522),"",bdd!B522)</f>
        <v/>
      </c>
      <c r="B388" s="81" t="str">
        <f>IF(ISBLANK(bdd!C522),"",bdd!C522)</f>
        <v/>
      </c>
      <c r="C388" s="79" t="str">
        <f>IF(ISBLANK(bdd!D522),"",bdd!D522)</f>
        <v/>
      </c>
      <c r="D388" s="79" t="str">
        <f>IF(ISBLANK(bdd!E522),"",bdd!E522)</f>
        <v/>
      </c>
      <c r="E388" s="79" t="str">
        <f>IF(ISBLANK(bdd!F522),"",bdd!F522)</f>
        <v/>
      </c>
      <c r="F388" s="82" t="str">
        <f>IF(ISBLANK(bdd!G522),"",bdd!G522)</f>
        <v/>
      </c>
    </row>
    <row r="389" spans="1:6">
      <c r="A389" s="79" t="str">
        <f>IF(ISBLANK(bdd!B523),"",bdd!B523)</f>
        <v/>
      </c>
      <c r="B389" s="81" t="str">
        <f>IF(ISBLANK(bdd!C523),"",bdd!C523)</f>
        <v/>
      </c>
      <c r="C389" s="79" t="str">
        <f>IF(ISBLANK(bdd!D523),"",bdd!D523)</f>
        <v/>
      </c>
      <c r="D389" s="79" t="str">
        <f>IF(ISBLANK(bdd!E523),"",bdd!E523)</f>
        <v/>
      </c>
      <c r="E389" s="79" t="str">
        <f>IF(ISBLANK(bdd!F523),"",bdd!F523)</f>
        <v/>
      </c>
      <c r="F389" s="82" t="str">
        <f>IF(ISBLANK(bdd!G523),"",bdd!G523)</f>
        <v/>
      </c>
    </row>
    <row r="390" spans="1:6">
      <c r="A390" s="79" t="str">
        <f>IF(ISBLANK(bdd!B524),"",bdd!B524)</f>
        <v/>
      </c>
      <c r="B390" s="81" t="str">
        <f>IF(ISBLANK(bdd!C524),"",bdd!C524)</f>
        <v/>
      </c>
      <c r="C390" s="79" t="str">
        <f>IF(ISBLANK(bdd!D524),"",bdd!D524)</f>
        <v/>
      </c>
      <c r="D390" s="79" t="str">
        <f>IF(ISBLANK(bdd!E524),"",bdd!E524)</f>
        <v/>
      </c>
      <c r="E390" s="79" t="str">
        <f>IF(ISBLANK(bdd!F524),"",bdd!F524)</f>
        <v/>
      </c>
      <c r="F390" s="82" t="str">
        <f>IF(ISBLANK(bdd!G524),"",bdd!G524)</f>
        <v/>
      </c>
    </row>
    <row r="391" spans="1:6">
      <c r="A391" s="79" t="str">
        <f>IF(ISBLANK(bdd!B525),"",bdd!B525)</f>
        <v/>
      </c>
      <c r="B391" s="81" t="str">
        <f>IF(ISBLANK(bdd!C525),"",bdd!C525)</f>
        <v/>
      </c>
      <c r="C391" s="79" t="str">
        <f>IF(ISBLANK(bdd!D525),"",bdd!D525)</f>
        <v/>
      </c>
      <c r="D391" s="79" t="str">
        <f>IF(ISBLANK(bdd!E525),"",bdd!E525)</f>
        <v/>
      </c>
      <c r="E391" s="79" t="str">
        <f>IF(ISBLANK(bdd!F525),"",bdd!F525)</f>
        <v/>
      </c>
      <c r="F391" s="82" t="str">
        <f>IF(ISBLANK(bdd!G525),"",bdd!G525)</f>
        <v/>
      </c>
    </row>
    <row r="392" spans="1:6">
      <c r="A392" s="79" t="str">
        <f>IF(ISBLANK(bdd!B526),"",bdd!B526)</f>
        <v/>
      </c>
      <c r="B392" s="81" t="str">
        <f>IF(ISBLANK(bdd!C526),"",bdd!C526)</f>
        <v/>
      </c>
      <c r="C392" s="79" t="str">
        <f>IF(ISBLANK(bdd!D526),"",bdd!D526)</f>
        <v/>
      </c>
      <c r="D392" s="79" t="str">
        <f>IF(ISBLANK(bdd!E526),"",bdd!E526)</f>
        <v/>
      </c>
      <c r="E392" s="79" t="str">
        <f>IF(ISBLANK(bdd!F526),"",bdd!F526)</f>
        <v/>
      </c>
      <c r="F392" s="82" t="str">
        <f>IF(ISBLANK(bdd!G526),"",bdd!G526)</f>
        <v/>
      </c>
    </row>
    <row r="393" spans="1:6">
      <c r="A393" s="79" t="str">
        <f>IF(ISBLANK(bdd!B527),"",bdd!B527)</f>
        <v/>
      </c>
      <c r="B393" s="81" t="str">
        <f>IF(ISBLANK(bdd!C527),"",bdd!C527)</f>
        <v/>
      </c>
      <c r="C393" s="79" t="str">
        <f>IF(ISBLANK(bdd!D527),"",bdd!D527)</f>
        <v/>
      </c>
      <c r="D393" s="79" t="str">
        <f>IF(ISBLANK(bdd!E527),"",bdd!E527)</f>
        <v/>
      </c>
      <c r="E393" s="79" t="str">
        <f>IF(ISBLANK(bdd!F527),"",bdd!F527)</f>
        <v/>
      </c>
      <c r="F393" s="82" t="str">
        <f>IF(ISBLANK(bdd!G527),"",bdd!G527)</f>
        <v/>
      </c>
    </row>
    <row r="394" spans="1:6">
      <c r="A394" s="79" t="str">
        <f>IF(ISBLANK(bdd!B528),"",bdd!B528)</f>
        <v/>
      </c>
      <c r="B394" s="81" t="str">
        <f>IF(ISBLANK(bdd!C528),"",bdd!C528)</f>
        <v/>
      </c>
      <c r="C394" s="79" t="str">
        <f>IF(ISBLANK(bdd!D528),"",bdd!D528)</f>
        <v/>
      </c>
      <c r="D394" s="79" t="str">
        <f>IF(ISBLANK(bdd!E528),"",bdd!E528)</f>
        <v/>
      </c>
      <c r="E394" s="79" t="str">
        <f>IF(ISBLANK(bdd!F528),"",bdd!F528)</f>
        <v/>
      </c>
      <c r="F394" s="82" t="str">
        <f>IF(ISBLANK(bdd!G528),"",bdd!G528)</f>
        <v/>
      </c>
    </row>
    <row r="395" spans="1:6">
      <c r="A395" s="79" t="str">
        <f>IF(ISBLANK(bdd!B529),"",bdd!B529)</f>
        <v/>
      </c>
      <c r="B395" s="81" t="str">
        <f>IF(ISBLANK(bdd!C529),"",bdd!C529)</f>
        <v/>
      </c>
      <c r="C395" s="79" t="str">
        <f>IF(ISBLANK(bdd!D529),"",bdd!D529)</f>
        <v/>
      </c>
      <c r="D395" s="79" t="str">
        <f>IF(ISBLANK(bdd!E529),"",bdd!E529)</f>
        <v/>
      </c>
      <c r="E395" s="79" t="str">
        <f>IF(ISBLANK(bdd!F529),"",bdd!F529)</f>
        <v/>
      </c>
      <c r="F395" s="82" t="str">
        <f>IF(ISBLANK(bdd!G529),"",bdd!G529)</f>
        <v/>
      </c>
    </row>
    <row r="396" spans="1:6">
      <c r="A396" s="79" t="str">
        <f>IF(ISBLANK(bdd!B530),"",bdd!B530)</f>
        <v/>
      </c>
      <c r="B396" s="81" t="str">
        <f>IF(ISBLANK(bdd!C530),"",bdd!C530)</f>
        <v/>
      </c>
      <c r="C396" s="79" t="str">
        <f>IF(ISBLANK(bdd!D530),"",bdd!D530)</f>
        <v/>
      </c>
      <c r="D396" s="79" t="str">
        <f>IF(ISBLANK(bdd!E530),"",bdd!E530)</f>
        <v/>
      </c>
      <c r="E396" s="79" t="str">
        <f>IF(ISBLANK(bdd!F530),"",bdd!F530)</f>
        <v/>
      </c>
      <c r="F396" s="82" t="str">
        <f>IF(ISBLANK(bdd!G530),"",bdd!G530)</f>
        <v/>
      </c>
    </row>
    <row r="397" spans="1:6">
      <c r="A397" s="79" t="str">
        <f>IF(ISBLANK(bdd!B531),"",bdd!B531)</f>
        <v/>
      </c>
      <c r="B397" s="81" t="str">
        <f>IF(ISBLANK(bdd!C531),"",bdd!C531)</f>
        <v/>
      </c>
      <c r="C397" s="79" t="str">
        <f>IF(ISBLANK(bdd!D531),"",bdd!D531)</f>
        <v/>
      </c>
      <c r="D397" s="79" t="str">
        <f>IF(ISBLANK(bdd!E531),"",bdd!E531)</f>
        <v/>
      </c>
      <c r="E397" s="79" t="str">
        <f>IF(ISBLANK(bdd!F531),"",bdd!F531)</f>
        <v/>
      </c>
      <c r="F397" s="82" t="str">
        <f>IF(ISBLANK(bdd!G531),"",bdd!G531)</f>
        <v/>
      </c>
    </row>
    <row r="398" spans="1:6">
      <c r="A398" s="79" t="str">
        <f>IF(ISBLANK(bdd!B532),"",bdd!B532)</f>
        <v/>
      </c>
      <c r="B398" s="81" t="str">
        <f>IF(ISBLANK(bdd!C532),"",bdd!C532)</f>
        <v/>
      </c>
      <c r="C398" s="79" t="str">
        <f>IF(ISBLANK(bdd!D532),"",bdd!D532)</f>
        <v/>
      </c>
      <c r="D398" s="79" t="str">
        <f>IF(ISBLANK(bdd!E532),"",bdd!E532)</f>
        <v/>
      </c>
      <c r="E398" s="79" t="str">
        <f>IF(ISBLANK(bdd!F532),"",bdd!F532)</f>
        <v/>
      </c>
      <c r="F398" s="82" t="str">
        <f>IF(ISBLANK(bdd!G532),"",bdd!G532)</f>
        <v/>
      </c>
    </row>
    <row r="399" spans="1:6">
      <c r="A399" s="79" t="str">
        <f>IF(ISBLANK(bdd!B533),"",bdd!B533)</f>
        <v/>
      </c>
      <c r="B399" s="81" t="str">
        <f>IF(ISBLANK(bdd!C533),"",bdd!C533)</f>
        <v/>
      </c>
      <c r="C399" s="79" t="str">
        <f>IF(ISBLANK(bdd!D533),"",bdd!D533)</f>
        <v/>
      </c>
      <c r="D399" s="79" t="str">
        <f>IF(ISBLANK(bdd!E533),"",bdd!E533)</f>
        <v/>
      </c>
      <c r="E399" s="79" t="str">
        <f>IF(ISBLANK(bdd!F533),"",bdd!F533)</f>
        <v/>
      </c>
      <c r="F399" s="82" t="str">
        <f>IF(ISBLANK(bdd!G533),"",bdd!G533)</f>
        <v/>
      </c>
    </row>
    <row r="400" spans="1:6">
      <c r="A400" s="79" t="str">
        <f>IF(ISBLANK(bdd!B534),"",bdd!B534)</f>
        <v/>
      </c>
      <c r="B400" s="81" t="str">
        <f>IF(ISBLANK(bdd!C534),"",bdd!C534)</f>
        <v/>
      </c>
      <c r="C400" s="79" t="str">
        <f>IF(ISBLANK(bdd!D534),"",bdd!D534)</f>
        <v/>
      </c>
      <c r="D400" s="79" t="str">
        <f>IF(ISBLANK(bdd!E534),"",bdd!E534)</f>
        <v/>
      </c>
      <c r="E400" s="79" t="str">
        <f>IF(ISBLANK(bdd!F534),"",bdd!F534)</f>
        <v/>
      </c>
      <c r="F400" s="82" t="str">
        <f>IF(ISBLANK(bdd!G534),"",bdd!G534)</f>
        <v/>
      </c>
    </row>
    <row r="401" spans="1:6">
      <c r="A401" s="79" t="str">
        <f>IF(ISBLANK(bdd!B535),"",bdd!B535)</f>
        <v/>
      </c>
      <c r="B401" s="81" t="str">
        <f>IF(ISBLANK(bdd!C535),"",bdd!C535)</f>
        <v/>
      </c>
      <c r="C401" s="79" t="str">
        <f>IF(ISBLANK(bdd!D535),"",bdd!D535)</f>
        <v/>
      </c>
      <c r="D401" s="79" t="str">
        <f>IF(ISBLANK(bdd!E535),"",bdd!E535)</f>
        <v/>
      </c>
      <c r="E401" s="79" t="str">
        <f>IF(ISBLANK(bdd!F535),"",bdd!F535)</f>
        <v/>
      </c>
      <c r="F401" s="82" t="str">
        <f>IF(ISBLANK(bdd!G535),"",bdd!G535)</f>
        <v/>
      </c>
    </row>
    <row r="402" spans="1:6">
      <c r="A402" s="79" t="str">
        <f>IF(ISBLANK(bdd!B536),"",bdd!B536)</f>
        <v/>
      </c>
      <c r="B402" s="81" t="str">
        <f>IF(ISBLANK(bdd!C536),"",bdd!C536)</f>
        <v/>
      </c>
      <c r="C402" s="79" t="str">
        <f>IF(ISBLANK(bdd!D536),"",bdd!D536)</f>
        <v/>
      </c>
      <c r="D402" s="79" t="str">
        <f>IF(ISBLANK(bdd!E536),"",bdd!E536)</f>
        <v/>
      </c>
      <c r="E402" s="79" t="str">
        <f>IF(ISBLANK(bdd!F536),"",bdd!F536)</f>
        <v/>
      </c>
      <c r="F402" s="82" t="str">
        <f>IF(ISBLANK(bdd!G536),"",bdd!G536)</f>
        <v/>
      </c>
    </row>
    <row r="403" spans="1:6">
      <c r="A403" s="79" t="str">
        <f>IF(ISBLANK(bdd!B537),"",bdd!B537)</f>
        <v/>
      </c>
      <c r="B403" s="81" t="str">
        <f>IF(ISBLANK(bdd!C537),"",bdd!C537)</f>
        <v/>
      </c>
      <c r="C403" s="79" t="str">
        <f>IF(ISBLANK(bdd!D537),"",bdd!D537)</f>
        <v/>
      </c>
      <c r="D403" s="79" t="str">
        <f>IF(ISBLANK(bdd!E537),"",bdd!E537)</f>
        <v/>
      </c>
      <c r="E403" s="79" t="str">
        <f>IF(ISBLANK(bdd!F537),"",bdd!F537)</f>
        <v/>
      </c>
      <c r="F403" s="82" t="str">
        <f>IF(ISBLANK(bdd!G537),"",bdd!G537)</f>
        <v/>
      </c>
    </row>
    <row r="404" spans="1:6">
      <c r="A404" s="79" t="str">
        <f>IF(ISBLANK(bdd!B538),"",bdd!B538)</f>
        <v/>
      </c>
      <c r="B404" s="81" t="str">
        <f>IF(ISBLANK(bdd!C538),"",bdd!C538)</f>
        <v/>
      </c>
      <c r="C404" s="79" t="str">
        <f>IF(ISBLANK(bdd!D538),"",bdd!D538)</f>
        <v/>
      </c>
      <c r="D404" s="79" t="str">
        <f>IF(ISBLANK(bdd!E538),"",bdd!E538)</f>
        <v/>
      </c>
      <c r="E404" s="79" t="str">
        <f>IF(ISBLANK(bdd!F538),"",bdd!F538)</f>
        <v/>
      </c>
      <c r="F404" s="82" t="str">
        <f>IF(ISBLANK(bdd!G538),"",bdd!G538)</f>
        <v/>
      </c>
    </row>
    <row r="405" spans="1:6">
      <c r="A405" s="79" t="str">
        <f>IF(ISBLANK(bdd!B539),"",bdd!B539)</f>
        <v/>
      </c>
      <c r="B405" s="81" t="str">
        <f>IF(ISBLANK(bdd!C539),"",bdd!C539)</f>
        <v/>
      </c>
      <c r="C405" s="79" t="str">
        <f>IF(ISBLANK(bdd!D539),"",bdd!D539)</f>
        <v/>
      </c>
      <c r="D405" s="79" t="str">
        <f>IF(ISBLANK(bdd!E539),"",bdd!E539)</f>
        <v/>
      </c>
      <c r="E405" s="79" t="str">
        <f>IF(ISBLANK(bdd!F539),"",bdd!F539)</f>
        <v/>
      </c>
      <c r="F405" s="82" t="str">
        <f>IF(ISBLANK(bdd!G539),"",bdd!G539)</f>
        <v/>
      </c>
    </row>
    <row r="406" spans="1:6">
      <c r="A406" s="79" t="str">
        <f>IF(ISBLANK(bdd!B540),"",bdd!B540)</f>
        <v/>
      </c>
      <c r="B406" s="81" t="str">
        <f>IF(ISBLANK(bdd!C540),"",bdd!C540)</f>
        <v/>
      </c>
      <c r="C406" s="79" t="str">
        <f>IF(ISBLANK(bdd!D540),"",bdd!D540)</f>
        <v/>
      </c>
      <c r="D406" s="79" t="str">
        <f>IF(ISBLANK(bdd!E540),"",bdd!E540)</f>
        <v/>
      </c>
      <c r="E406" s="79" t="str">
        <f>IF(ISBLANK(bdd!F540),"",bdd!F540)</f>
        <v/>
      </c>
      <c r="F406" s="82" t="str">
        <f>IF(ISBLANK(bdd!G540),"",bdd!G540)</f>
        <v/>
      </c>
    </row>
    <row r="407" spans="1:6">
      <c r="A407" s="79" t="str">
        <f>IF(ISBLANK(bdd!B541),"",bdd!B541)</f>
        <v/>
      </c>
      <c r="B407" s="81" t="str">
        <f>IF(ISBLANK(bdd!C541),"",bdd!C541)</f>
        <v/>
      </c>
      <c r="C407" s="79" t="str">
        <f>IF(ISBLANK(bdd!D541),"",bdd!D541)</f>
        <v/>
      </c>
      <c r="D407" s="79" t="str">
        <f>IF(ISBLANK(bdd!E541),"",bdd!E541)</f>
        <v/>
      </c>
      <c r="E407" s="79" t="str">
        <f>IF(ISBLANK(bdd!F541),"",bdd!F541)</f>
        <v/>
      </c>
      <c r="F407" s="82" t="str">
        <f>IF(ISBLANK(bdd!G541),"",bdd!G541)</f>
        <v/>
      </c>
    </row>
    <row r="408" spans="1:6">
      <c r="A408" s="79" t="str">
        <f>IF(ISBLANK(bdd!B542),"",bdd!B542)</f>
        <v/>
      </c>
      <c r="B408" s="81" t="str">
        <f>IF(ISBLANK(bdd!C542),"",bdd!C542)</f>
        <v/>
      </c>
      <c r="C408" s="79" t="str">
        <f>IF(ISBLANK(bdd!D542),"",bdd!D542)</f>
        <v/>
      </c>
      <c r="D408" s="79" t="str">
        <f>IF(ISBLANK(bdd!E542),"",bdd!E542)</f>
        <v/>
      </c>
      <c r="E408" s="79" t="str">
        <f>IF(ISBLANK(bdd!F542),"",bdd!F542)</f>
        <v/>
      </c>
      <c r="F408" s="82" t="str">
        <f>IF(ISBLANK(bdd!G542),"",bdd!G542)</f>
        <v/>
      </c>
    </row>
    <row r="409" spans="1:6">
      <c r="A409" s="79" t="str">
        <f>IF(ISBLANK(bdd!B543),"",bdd!B543)</f>
        <v/>
      </c>
      <c r="B409" s="81" t="str">
        <f>IF(ISBLANK(bdd!C543),"",bdd!C543)</f>
        <v/>
      </c>
      <c r="C409" s="79" t="str">
        <f>IF(ISBLANK(bdd!D543),"",bdd!D543)</f>
        <v/>
      </c>
      <c r="D409" s="79" t="str">
        <f>IF(ISBLANK(bdd!E543),"",bdd!E543)</f>
        <v/>
      </c>
      <c r="E409" s="79" t="str">
        <f>IF(ISBLANK(bdd!F543),"",bdd!F543)</f>
        <v/>
      </c>
      <c r="F409" s="82" t="str">
        <f>IF(ISBLANK(bdd!G543),"",bdd!G543)</f>
        <v/>
      </c>
    </row>
    <row r="410" spans="1:6">
      <c r="A410" s="79" t="str">
        <f>IF(ISBLANK(bdd!B544),"",bdd!B544)</f>
        <v/>
      </c>
      <c r="B410" s="81" t="str">
        <f>IF(ISBLANK(bdd!C544),"",bdd!C544)</f>
        <v/>
      </c>
      <c r="C410" s="79" t="str">
        <f>IF(ISBLANK(bdd!D544),"",bdd!D544)</f>
        <v/>
      </c>
      <c r="D410" s="79" t="str">
        <f>IF(ISBLANK(bdd!E544),"",bdd!E544)</f>
        <v/>
      </c>
      <c r="E410" s="79" t="str">
        <f>IF(ISBLANK(bdd!F544),"",bdd!F544)</f>
        <v/>
      </c>
      <c r="F410" s="82" t="str">
        <f>IF(ISBLANK(bdd!G544),"",bdd!G544)</f>
        <v/>
      </c>
    </row>
    <row r="411" spans="1:6">
      <c r="A411" s="79" t="str">
        <f>IF(ISBLANK(bdd!B545),"",bdd!B545)</f>
        <v/>
      </c>
      <c r="B411" s="81" t="str">
        <f>IF(ISBLANK(bdd!C545),"",bdd!C545)</f>
        <v/>
      </c>
      <c r="C411" s="79" t="str">
        <f>IF(ISBLANK(bdd!D545),"",bdd!D545)</f>
        <v/>
      </c>
      <c r="D411" s="79" t="str">
        <f>IF(ISBLANK(bdd!E545),"",bdd!E545)</f>
        <v/>
      </c>
      <c r="E411" s="79" t="str">
        <f>IF(ISBLANK(bdd!F545),"",bdd!F545)</f>
        <v/>
      </c>
      <c r="F411" s="82" t="str">
        <f>IF(ISBLANK(bdd!G545),"",bdd!G545)</f>
        <v/>
      </c>
    </row>
    <row r="412" spans="1:6">
      <c r="A412" s="79" t="str">
        <f>IF(ISBLANK(bdd!B546),"",bdd!B546)</f>
        <v/>
      </c>
      <c r="B412" s="81" t="str">
        <f>IF(ISBLANK(bdd!C546),"",bdd!C546)</f>
        <v/>
      </c>
      <c r="C412" s="79" t="str">
        <f>IF(ISBLANK(bdd!D546),"",bdd!D546)</f>
        <v/>
      </c>
      <c r="D412" s="79" t="str">
        <f>IF(ISBLANK(bdd!E546),"",bdd!E546)</f>
        <v/>
      </c>
      <c r="E412" s="79" t="str">
        <f>IF(ISBLANK(bdd!F546),"",bdd!F546)</f>
        <v/>
      </c>
      <c r="F412" s="82" t="str">
        <f>IF(ISBLANK(bdd!G546),"",bdd!G546)</f>
        <v/>
      </c>
    </row>
    <row r="413" spans="1:6">
      <c r="A413" s="79" t="str">
        <f>IF(ISBLANK(bdd!B547),"",bdd!B547)</f>
        <v/>
      </c>
      <c r="B413" s="81" t="str">
        <f>IF(ISBLANK(bdd!C547),"",bdd!C547)</f>
        <v/>
      </c>
      <c r="C413" s="79" t="str">
        <f>IF(ISBLANK(bdd!D547),"",bdd!D547)</f>
        <v/>
      </c>
      <c r="D413" s="79" t="str">
        <f>IF(ISBLANK(bdd!E547),"",bdd!E547)</f>
        <v/>
      </c>
      <c r="E413" s="79" t="str">
        <f>IF(ISBLANK(bdd!F547),"",bdd!F547)</f>
        <v/>
      </c>
      <c r="F413" s="82" t="str">
        <f>IF(ISBLANK(bdd!G547),"",bdd!G547)</f>
        <v/>
      </c>
    </row>
    <row r="414" spans="1:6">
      <c r="A414" s="79" t="str">
        <f>IF(ISBLANK(bdd!B548),"",bdd!B548)</f>
        <v/>
      </c>
      <c r="B414" s="81" t="str">
        <f>IF(ISBLANK(bdd!C548),"",bdd!C548)</f>
        <v/>
      </c>
      <c r="C414" s="79" t="str">
        <f>IF(ISBLANK(bdd!D548),"",bdd!D548)</f>
        <v/>
      </c>
      <c r="D414" s="79" t="str">
        <f>IF(ISBLANK(bdd!E548),"",bdd!E548)</f>
        <v/>
      </c>
      <c r="E414" s="79" t="str">
        <f>IF(ISBLANK(bdd!F548),"",bdd!F548)</f>
        <v/>
      </c>
      <c r="F414" s="82" t="str">
        <f>IF(ISBLANK(bdd!G548),"",bdd!G548)</f>
        <v/>
      </c>
    </row>
    <row r="415" spans="1:6">
      <c r="A415" s="79" t="str">
        <f>IF(ISBLANK(bdd!B549),"",bdd!B549)</f>
        <v/>
      </c>
      <c r="B415" s="81" t="str">
        <f>IF(ISBLANK(bdd!C549),"",bdd!C549)</f>
        <v/>
      </c>
      <c r="C415" s="79" t="str">
        <f>IF(ISBLANK(bdd!D549),"",bdd!D549)</f>
        <v/>
      </c>
      <c r="D415" s="79" t="str">
        <f>IF(ISBLANK(bdd!E549),"",bdd!E549)</f>
        <v/>
      </c>
      <c r="E415" s="79" t="str">
        <f>IF(ISBLANK(bdd!F549),"",bdd!F549)</f>
        <v/>
      </c>
      <c r="F415" s="82" t="str">
        <f>IF(ISBLANK(bdd!G549),"",bdd!G549)</f>
        <v/>
      </c>
    </row>
    <row r="416" spans="1:6">
      <c r="A416" s="79" t="str">
        <f>IF(ISBLANK(bdd!B550),"",bdd!B550)</f>
        <v/>
      </c>
      <c r="B416" s="81" t="str">
        <f>IF(ISBLANK(bdd!C550),"",bdd!C550)</f>
        <v/>
      </c>
      <c r="C416" s="79" t="str">
        <f>IF(ISBLANK(bdd!D550),"",bdd!D550)</f>
        <v/>
      </c>
      <c r="D416" s="79" t="str">
        <f>IF(ISBLANK(bdd!E550),"",bdd!E550)</f>
        <v/>
      </c>
      <c r="E416" s="79" t="str">
        <f>IF(ISBLANK(bdd!F550),"",bdd!F550)</f>
        <v/>
      </c>
      <c r="F416" s="82" t="str">
        <f>IF(ISBLANK(bdd!G550),"",bdd!G550)</f>
        <v/>
      </c>
    </row>
    <row r="417" spans="1:6">
      <c r="A417" s="79" t="str">
        <f>IF(ISBLANK(bdd!B551),"",bdd!B551)</f>
        <v/>
      </c>
      <c r="B417" s="81" t="str">
        <f>IF(ISBLANK(bdd!C551),"",bdd!C551)</f>
        <v/>
      </c>
      <c r="C417" s="79" t="str">
        <f>IF(ISBLANK(bdd!D551),"",bdd!D551)</f>
        <v/>
      </c>
      <c r="D417" s="79" t="str">
        <f>IF(ISBLANK(bdd!E551),"",bdd!E551)</f>
        <v/>
      </c>
      <c r="E417" s="79" t="str">
        <f>IF(ISBLANK(bdd!F551),"",bdd!F551)</f>
        <v/>
      </c>
      <c r="F417" s="82" t="str">
        <f>IF(ISBLANK(bdd!G551),"",bdd!G551)</f>
        <v/>
      </c>
    </row>
    <row r="418" spans="1:6">
      <c r="A418" s="79" t="str">
        <f>IF(ISBLANK(bdd!B552),"",bdd!B552)</f>
        <v/>
      </c>
      <c r="B418" s="81" t="str">
        <f>IF(ISBLANK(bdd!C552),"",bdd!C552)</f>
        <v/>
      </c>
      <c r="C418" s="79" t="str">
        <f>IF(ISBLANK(bdd!D552),"",bdd!D552)</f>
        <v/>
      </c>
      <c r="D418" s="79" t="str">
        <f>IF(ISBLANK(bdd!E552),"",bdd!E552)</f>
        <v/>
      </c>
      <c r="E418" s="79" t="str">
        <f>IF(ISBLANK(bdd!F552),"",bdd!F552)</f>
        <v/>
      </c>
      <c r="F418" s="82" t="str">
        <f>IF(ISBLANK(bdd!G552),"",bdd!G552)</f>
        <v/>
      </c>
    </row>
    <row r="419" spans="1:6">
      <c r="A419" s="79" t="str">
        <f>IF(ISBLANK(bdd!B553),"",bdd!B553)</f>
        <v/>
      </c>
      <c r="B419" s="81" t="str">
        <f>IF(ISBLANK(bdd!C553),"",bdd!C553)</f>
        <v/>
      </c>
      <c r="C419" s="79" t="str">
        <f>IF(ISBLANK(bdd!D553),"",bdd!D553)</f>
        <v/>
      </c>
      <c r="D419" s="79" t="str">
        <f>IF(ISBLANK(bdd!E553),"",bdd!E553)</f>
        <v/>
      </c>
      <c r="E419" s="79" t="str">
        <f>IF(ISBLANK(bdd!F553),"",bdd!F553)</f>
        <v/>
      </c>
      <c r="F419" s="82" t="str">
        <f>IF(ISBLANK(bdd!G553),"",bdd!G553)</f>
        <v/>
      </c>
    </row>
    <row r="420" spans="1:6">
      <c r="A420" s="79" t="str">
        <f>IF(ISBLANK(bdd!B554),"",bdd!B554)</f>
        <v/>
      </c>
      <c r="B420" s="81" t="str">
        <f>IF(ISBLANK(bdd!C554),"",bdd!C554)</f>
        <v/>
      </c>
      <c r="C420" s="79" t="str">
        <f>IF(ISBLANK(bdd!D554),"",bdd!D554)</f>
        <v/>
      </c>
      <c r="D420" s="79" t="str">
        <f>IF(ISBLANK(bdd!E554),"",bdd!E554)</f>
        <v/>
      </c>
      <c r="E420" s="79" t="str">
        <f>IF(ISBLANK(bdd!F554),"",bdd!F554)</f>
        <v/>
      </c>
      <c r="F420" s="82" t="str">
        <f>IF(ISBLANK(bdd!G554),"",bdd!G554)</f>
        <v/>
      </c>
    </row>
    <row r="421" spans="1:6">
      <c r="A421" s="79" t="str">
        <f>IF(ISBLANK(bdd!B555),"",bdd!B555)</f>
        <v/>
      </c>
      <c r="B421" s="81" t="str">
        <f>IF(ISBLANK(bdd!C555),"",bdd!C555)</f>
        <v/>
      </c>
      <c r="C421" s="79" t="str">
        <f>IF(ISBLANK(bdd!D555),"",bdd!D555)</f>
        <v/>
      </c>
      <c r="D421" s="79" t="str">
        <f>IF(ISBLANK(bdd!E555),"",bdd!E555)</f>
        <v/>
      </c>
      <c r="E421" s="79" t="str">
        <f>IF(ISBLANK(bdd!F555),"",bdd!F555)</f>
        <v/>
      </c>
      <c r="F421" s="82" t="str">
        <f>IF(ISBLANK(bdd!G555),"",bdd!G555)</f>
        <v/>
      </c>
    </row>
    <row r="422" spans="1:6">
      <c r="A422" s="79" t="str">
        <f>IF(ISBLANK(bdd!B556),"",bdd!B556)</f>
        <v/>
      </c>
      <c r="B422" s="81" t="str">
        <f>IF(ISBLANK(bdd!C556),"",bdd!C556)</f>
        <v/>
      </c>
      <c r="C422" s="79" t="str">
        <f>IF(ISBLANK(bdd!D556),"",bdd!D556)</f>
        <v/>
      </c>
      <c r="D422" s="79" t="str">
        <f>IF(ISBLANK(bdd!E556),"",bdd!E556)</f>
        <v/>
      </c>
      <c r="E422" s="79" t="str">
        <f>IF(ISBLANK(bdd!F556),"",bdd!F556)</f>
        <v/>
      </c>
      <c r="F422" s="82" t="str">
        <f>IF(ISBLANK(bdd!G556),"",bdd!G556)</f>
        <v/>
      </c>
    </row>
    <row r="423" spans="1:6">
      <c r="A423" s="79" t="str">
        <f>IF(ISBLANK(bdd!B557),"",bdd!B557)</f>
        <v/>
      </c>
      <c r="B423" s="81" t="str">
        <f>IF(ISBLANK(bdd!C557),"",bdd!C557)</f>
        <v/>
      </c>
      <c r="C423" s="79" t="str">
        <f>IF(ISBLANK(bdd!D557),"",bdd!D557)</f>
        <v/>
      </c>
      <c r="D423" s="79" t="str">
        <f>IF(ISBLANK(bdd!E557),"",bdd!E557)</f>
        <v/>
      </c>
      <c r="E423" s="79" t="str">
        <f>IF(ISBLANK(bdd!F557),"",bdd!F557)</f>
        <v/>
      </c>
      <c r="F423" s="82" t="str">
        <f>IF(ISBLANK(bdd!G557),"",bdd!G557)</f>
        <v/>
      </c>
    </row>
    <row r="424" spans="1:6">
      <c r="A424" s="79" t="str">
        <f>IF(ISBLANK(bdd!B558),"",bdd!B558)</f>
        <v/>
      </c>
      <c r="B424" s="81" t="str">
        <f>IF(ISBLANK(bdd!C558),"",bdd!C558)</f>
        <v/>
      </c>
      <c r="C424" s="79" t="str">
        <f>IF(ISBLANK(bdd!D558),"",bdd!D558)</f>
        <v/>
      </c>
      <c r="D424" s="79" t="str">
        <f>IF(ISBLANK(bdd!E558),"",bdd!E558)</f>
        <v/>
      </c>
      <c r="E424" s="79" t="str">
        <f>IF(ISBLANK(bdd!F558),"",bdd!F558)</f>
        <v/>
      </c>
      <c r="F424" s="82" t="str">
        <f>IF(ISBLANK(bdd!G558),"",bdd!G558)</f>
        <v/>
      </c>
    </row>
    <row r="425" spans="1:6">
      <c r="A425" s="79" t="str">
        <f>IF(ISBLANK(bdd!B559),"",bdd!B559)</f>
        <v/>
      </c>
      <c r="B425" s="81" t="str">
        <f>IF(ISBLANK(bdd!C559),"",bdd!C559)</f>
        <v/>
      </c>
      <c r="C425" s="79" t="str">
        <f>IF(ISBLANK(bdd!D559),"",bdd!D559)</f>
        <v/>
      </c>
      <c r="D425" s="79" t="str">
        <f>IF(ISBLANK(bdd!E559),"",bdd!E559)</f>
        <v/>
      </c>
      <c r="E425" s="79" t="str">
        <f>IF(ISBLANK(bdd!F559),"",bdd!F559)</f>
        <v/>
      </c>
      <c r="F425" s="82" t="str">
        <f>IF(ISBLANK(bdd!G559),"",bdd!G559)</f>
        <v/>
      </c>
    </row>
    <row r="426" spans="1:6">
      <c r="A426" s="79" t="str">
        <f>IF(ISBLANK(bdd!B560),"",bdd!B560)</f>
        <v/>
      </c>
      <c r="B426" s="81" t="str">
        <f>IF(ISBLANK(bdd!C560),"",bdd!C560)</f>
        <v/>
      </c>
      <c r="C426" s="79" t="str">
        <f>IF(ISBLANK(bdd!D560),"",bdd!D560)</f>
        <v/>
      </c>
      <c r="D426" s="79" t="str">
        <f>IF(ISBLANK(bdd!E560),"",bdd!E560)</f>
        <v/>
      </c>
      <c r="E426" s="79" t="str">
        <f>IF(ISBLANK(bdd!F560),"",bdd!F560)</f>
        <v/>
      </c>
      <c r="F426" s="82" t="str">
        <f>IF(ISBLANK(bdd!G560),"",bdd!G560)</f>
        <v/>
      </c>
    </row>
    <row r="427" spans="1:6">
      <c r="A427" s="79" t="str">
        <f>IF(ISBLANK(bdd!B561),"",bdd!B561)</f>
        <v/>
      </c>
      <c r="B427" s="81" t="str">
        <f>IF(ISBLANK(bdd!C561),"",bdd!C561)</f>
        <v/>
      </c>
      <c r="C427" s="79" t="str">
        <f>IF(ISBLANK(bdd!D561),"",bdd!D561)</f>
        <v/>
      </c>
      <c r="D427" s="79" t="str">
        <f>IF(ISBLANK(bdd!E561),"",bdd!E561)</f>
        <v/>
      </c>
      <c r="E427" s="79" t="str">
        <f>IF(ISBLANK(bdd!F561),"",bdd!F561)</f>
        <v/>
      </c>
      <c r="F427" s="82" t="str">
        <f>IF(ISBLANK(bdd!G561),"",bdd!G561)</f>
        <v/>
      </c>
    </row>
    <row r="428" spans="1:6">
      <c r="A428" s="79" t="str">
        <f>IF(ISBLANK(bdd!B562),"",bdd!B562)</f>
        <v/>
      </c>
      <c r="B428" s="81" t="str">
        <f>IF(ISBLANK(bdd!C562),"",bdd!C562)</f>
        <v/>
      </c>
      <c r="C428" s="79" t="str">
        <f>IF(ISBLANK(bdd!D562),"",bdd!D562)</f>
        <v/>
      </c>
      <c r="D428" s="79" t="str">
        <f>IF(ISBLANK(bdd!E562),"",bdd!E562)</f>
        <v/>
      </c>
      <c r="E428" s="79" t="str">
        <f>IF(ISBLANK(bdd!F562),"",bdd!F562)</f>
        <v/>
      </c>
      <c r="F428" s="82" t="str">
        <f>IF(ISBLANK(bdd!G562),"",bdd!G562)</f>
        <v/>
      </c>
    </row>
    <row r="429" spans="1:6">
      <c r="A429" s="79" t="str">
        <f>IF(ISBLANK(bdd!B563),"",bdd!B563)</f>
        <v/>
      </c>
      <c r="B429" s="81" t="str">
        <f>IF(ISBLANK(bdd!C563),"",bdd!C563)</f>
        <v/>
      </c>
      <c r="C429" s="79" t="str">
        <f>IF(ISBLANK(bdd!D563),"",bdd!D563)</f>
        <v/>
      </c>
      <c r="D429" s="79" t="str">
        <f>IF(ISBLANK(bdd!E563),"",bdd!E563)</f>
        <v/>
      </c>
      <c r="E429" s="79" t="str">
        <f>IF(ISBLANK(bdd!F563),"",bdd!F563)</f>
        <v/>
      </c>
      <c r="F429" s="82" t="str">
        <f>IF(ISBLANK(bdd!G563),"",bdd!G563)</f>
        <v/>
      </c>
    </row>
    <row r="430" spans="1:6">
      <c r="A430" s="79" t="str">
        <f>IF(ISBLANK(bdd!B564),"",bdd!B564)</f>
        <v/>
      </c>
      <c r="B430" s="81" t="str">
        <f>IF(ISBLANK(bdd!C564),"",bdd!C564)</f>
        <v/>
      </c>
      <c r="C430" s="79" t="str">
        <f>IF(ISBLANK(bdd!D564),"",bdd!D564)</f>
        <v/>
      </c>
      <c r="D430" s="79" t="str">
        <f>IF(ISBLANK(bdd!E564),"",bdd!E564)</f>
        <v/>
      </c>
      <c r="E430" s="79" t="str">
        <f>IF(ISBLANK(bdd!F564),"",bdd!F564)</f>
        <v/>
      </c>
      <c r="F430" s="82" t="str">
        <f>IF(ISBLANK(bdd!G564),"",bdd!G564)</f>
        <v/>
      </c>
    </row>
    <row r="431" spans="1:6">
      <c r="A431" s="79" t="str">
        <f>IF(ISBLANK(bdd!B565),"",bdd!B565)</f>
        <v/>
      </c>
      <c r="B431" s="81" t="str">
        <f>IF(ISBLANK(bdd!C565),"",bdd!C565)</f>
        <v/>
      </c>
      <c r="C431" s="79" t="str">
        <f>IF(ISBLANK(bdd!D565),"",bdd!D565)</f>
        <v/>
      </c>
      <c r="D431" s="79" t="str">
        <f>IF(ISBLANK(bdd!E565),"",bdd!E565)</f>
        <v/>
      </c>
      <c r="E431" s="79" t="str">
        <f>IF(ISBLANK(bdd!F565),"",bdd!F565)</f>
        <v/>
      </c>
      <c r="F431" s="82" t="str">
        <f>IF(ISBLANK(bdd!G565),"",bdd!G565)</f>
        <v/>
      </c>
    </row>
    <row r="432" spans="1:6">
      <c r="A432" s="79" t="str">
        <f>IF(ISBLANK(bdd!B566),"",bdd!B566)</f>
        <v/>
      </c>
      <c r="B432" s="81" t="str">
        <f>IF(ISBLANK(bdd!C566),"",bdd!C566)</f>
        <v/>
      </c>
      <c r="C432" s="79" t="str">
        <f>IF(ISBLANK(bdd!D566),"",bdd!D566)</f>
        <v/>
      </c>
      <c r="D432" s="79" t="str">
        <f>IF(ISBLANK(bdd!E566),"",bdd!E566)</f>
        <v/>
      </c>
      <c r="E432" s="79" t="str">
        <f>IF(ISBLANK(bdd!F566),"",bdd!F566)</f>
        <v/>
      </c>
      <c r="F432" s="82" t="str">
        <f>IF(ISBLANK(bdd!G566),"",bdd!G566)</f>
        <v/>
      </c>
    </row>
    <row r="433" spans="1:6">
      <c r="A433" s="79" t="str">
        <f>IF(ISBLANK(bdd!B567),"",bdd!B567)</f>
        <v/>
      </c>
      <c r="B433" s="81" t="str">
        <f>IF(ISBLANK(bdd!C567),"",bdd!C567)</f>
        <v/>
      </c>
      <c r="C433" s="79" t="str">
        <f>IF(ISBLANK(bdd!D567),"",bdd!D567)</f>
        <v/>
      </c>
      <c r="D433" s="79" t="str">
        <f>IF(ISBLANK(bdd!E567),"",bdd!E567)</f>
        <v/>
      </c>
      <c r="E433" s="79" t="str">
        <f>IF(ISBLANK(bdd!F567),"",bdd!F567)</f>
        <v/>
      </c>
      <c r="F433" s="82" t="str">
        <f>IF(ISBLANK(bdd!G567),"",bdd!G567)</f>
        <v/>
      </c>
    </row>
    <row r="434" spans="1:6">
      <c r="A434" s="79" t="str">
        <f>IF(ISBLANK(bdd!B568),"",bdd!B568)</f>
        <v/>
      </c>
      <c r="B434" s="81" t="str">
        <f>IF(ISBLANK(bdd!C568),"",bdd!C568)</f>
        <v/>
      </c>
      <c r="C434" s="79" t="str">
        <f>IF(ISBLANK(bdd!D568),"",bdd!D568)</f>
        <v/>
      </c>
      <c r="D434" s="79" t="str">
        <f>IF(ISBLANK(bdd!E568),"",bdd!E568)</f>
        <v/>
      </c>
      <c r="E434" s="79" t="str">
        <f>IF(ISBLANK(bdd!F568),"",bdd!F568)</f>
        <v/>
      </c>
      <c r="F434" s="82" t="str">
        <f>IF(ISBLANK(bdd!G568),"",bdd!G568)</f>
        <v/>
      </c>
    </row>
    <row r="435" spans="1:6">
      <c r="A435" s="79" t="str">
        <f>IF(ISBLANK(bdd!B569),"",bdd!B569)</f>
        <v/>
      </c>
      <c r="B435" s="81" t="str">
        <f>IF(ISBLANK(bdd!C569),"",bdd!C569)</f>
        <v/>
      </c>
      <c r="C435" s="79" t="str">
        <f>IF(ISBLANK(bdd!D569),"",bdd!D569)</f>
        <v/>
      </c>
      <c r="D435" s="79" t="str">
        <f>IF(ISBLANK(bdd!E569),"",bdd!E569)</f>
        <v/>
      </c>
      <c r="E435" s="79" t="str">
        <f>IF(ISBLANK(bdd!F569),"",bdd!F569)</f>
        <v/>
      </c>
      <c r="F435" s="82" t="str">
        <f>IF(ISBLANK(bdd!G569),"",bdd!G569)</f>
        <v/>
      </c>
    </row>
    <row r="436" spans="1:6">
      <c r="A436" s="79" t="str">
        <f>IF(ISBLANK(bdd!B570),"",bdd!B570)</f>
        <v/>
      </c>
      <c r="B436" s="81" t="str">
        <f>IF(ISBLANK(bdd!C570),"",bdd!C570)</f>
        <v/>
      </c>
      <c r="C436" s="79" t="str">
        <f>IF(ISBLANK(bdd!D570),"",bdd!D570)</f>
        <v/>
      </c>
      <c r="D436" s="79" t="str">
        <f>IF(ISBLANK(bdd!E570),"",bdd!E570)</f>
        <v/>
      </c>
      <c r="E436" s="79" t="str">
        <f>IF(ISBLANK(bdd!F570),"",bdd!F570)</f>
        <v/>
      </c>
      <c r="F436" s="82" t="str">
        <f>IF(ISBLANK(bdd!G570),"",bdd!G570)</f>
        <v/>
      </c>
    </row>
    <row r="437" spans="1:6">
      <c r="A437" s="79" t="str">
        <f>IF(ISBLANK(bdd!B571),"",bdd!B571)</f>
        <v/>
      </c>
      <c r="B437" s="81" t="str">
        <f>IF(ISBLANK(bdd!C571),"",bdd!C571)</f>
        <v/>
      </c>
      <c r="C437" s="79" t="str">
        <f>IF(ISBLANK(bdd!D571),"",bdd!D571)</f>
        <v/>
      </c>
      <c r="D437" s="79" t="str">
        <f>IF(ISBLANK(bdd!E571),"",bdd!E571)</f>
        <v/>
      </c>
      <c r="E437" s="79" t="str">
        <f>IF(ISBLANK(bdd!F571),"",bdd!F571)</f>
        <v/>
      </c>
      <c r="F437" s="82" t="str">
        <f>IF(ISBLANK(bdd!G571),"",bdd!G571)</f>
        <v/>
      </c>
    </row>
    <row r="438" spans="1:6">
      <c r="A438" s="79" t="str">
        <f>IF(ISBLANK(bdd!B572),"",bdd!B572)</f>
        <v/>
      </c>
      <c r="B438" s="81" t="str">
        <f>IF(ISBLANK(bdd!C572),"",bdd!C572)</f>
        <v/>
      </c>
      <c r="C438" s="79" t="str">
        <f>IF(ISBLANK(bdd!D572),"",bdd!D572)</f>
        <v/>
      </c>
      <c r="D438" s="79" t="str">
        <f>IF(ISBLANK(bdd!E572),"",bdd!E572)</f>
        <v/>
      </c>
      <c r="E438" s="79" t="str">
        <f>IF(ISBLANK(bdd!F572),"",bdd!F572)</f>
        <v/>
      </c>
      <c r="F438" s="82" t="str">
        <f>IF(ISBLANK(bdd!G572),"",bdd!G572)</f>
        <v/>
      </c>
    </row>
    <row r="439" spans="1:6">
      <c r="A439" s="79" t="str">
        <f>IF(ISBLANK(bdd!B573),"",bdd!B573)</f>
        <v/>
      </c>
      <c r="B439" s="81" t="str">
        <f>IF(ISBLANK(bdd!C573),"",bdd!C573)</f>
        <v/>
      </c>
      <c r="C439" s="79" t="str">
        <f>IF(ISBLANK(bdd!D573),"",bdd!D573)</f>
        <v/>
      </c>
      <c r="D439" s="79" t="str">
        <f>IF(ISBLANK(bdd!E573),"",bdd!E573)</f>
        <v/>
      </c>
      <c r="E439" s="79" t="str">
        <f>IF(ISBLANK(bdd!F573),"",bdd!F573)</f>
        <v/>
      </c>
      <c r="F439" s="82" t="str">
        <f>IF(ISBLANK(bdd!G573),"",bdd!G573)</f>
        <v/>
      </c>
    </row>
    <row r="440" spans="1:6">
      <c r="A440" s="79" t="str">
        <f>IF(ISBLANK(bdd!B574),"",bdd!B574)</f>
        <v/>
      </c>
      <c r="B440" s="81" t="str">
        <f>IF(ISBLANK(bdd!C574),"",bdd!C574)</f>
        <v/>
      </c>
      <c r="C440" s="79" t="str">
        <f>IF(ISBLANK(bdd!D574),"",bdd!D574)</f>
        <v/>
      </c>
      <c r="D440" s="79" t="str">
        <f>IF(ISBLANK(bdd!E574),"",bdd!E574)</f>
        <v/>
      </c>
      <c r="E440" s="79" t="str">
        <f>IF(ISBLANK(bdd!F574),"",bdd!F574)</f>
        <v/>
      </c>
      <c r="F440" s="82" t="str">
        <f>IF(ISBLANK(bdd!G574),"",bdd!G574)</f>
        <v/>
      </c>
    </row>
    <row r="441" spans="1:6">
      <c r="A441" s="79" t="str">
        <f>IF(ISBLANK(bdd!B575),"",bdd!B575)</f>
        <v/>
      </c>
      <c r="B441" s="81" t="str">
        <f>IF(ISBLANK(bdd!C575),"",bdd!C575)</f>
        <v/>
      </c>
      <c r="C441" s="79" t="str">
        <f>IF(ISBLANK(bdd!D575),"",bdd!D575)</f>
        <v/>
      </c>
      <c r="D441" s="79" t="str">
        <f>IF(ISBLANK(bdd!E575),"",bdd!E575)</f>
        <v/>
      </c>
      <c r="E441" s="79" t="str">
        <f>IF(ISBLANK(bdd!F575),"",bdd!F575)</f>
        <v/>
      </c>
      <c r="F441" s="82" t="str">
        <f>IF(ISBLANK(bdd!G575),"",bdd!G575)</f>
        <v/>
      </c>
    </row>
    <row r="442" spans="1:6">
      <c r="A442" s="79" t="str">
        <f>IF(ISBLANK(bdd!B576),"",bdd!B576)</f>
        <v/>
      </c>
      <c r="B442" s="81" t="str">
        <f>IF(ISBLANK(bdd!C576),"",bdd!C576)</f>
        <v/>
      </c>
      <c r="C442" s="79" t="str">
        <f>IF(ISBLANK(bdd!D576),"",bdd!D576)</f>
        <v/>
      </c>
      <c r="D442" s="79" t="str">
        <f>IF(ISBLANK(bdd!E576),"",bdd!E576)</f>
        <v/>
      </c>
      <c r="E442" s="79" t="str">
        <f>IF(ISBLANK(bdd!F576),"",bdd!F576)</f>
        <v/>
      </c>
      <c r="F442" s="82" t="str">
        <f>IF(ISBLANK(bdd!G576),"",bdd!G576)</f>
        <v/>
      </c>
    </row>
    <row r="443" spans="1:6">
      <c r="A443" s="79" t="str">
        <f>IF(ISBLANK(bdd!B577),"",bdd!B577)</f>
        <v/>
      </c>
      <c r="B443" s="81" t="str">
        <f>IF(ISBLANK(bdd!C577),"",bdd!C577)</f>
        <v/>
      </c>
      <c r="C443" s="79" t="str">
        <f>IF(ISBLANK(bdd!D577),"",bdd!D577)</f>
        <v/>
      </c>
      <c r="D443" s="79" t="str">
        <f>IF(ISBLANK(bdd!E577),"",bdd!E577)</f>
        <v/>
      </c>
      <c r="E443" s="79" t="str">
        <f>IF(ISBLANK(bdd!F577),"",bdd!F577)</f>
        <v/>
      </c>
      <c r="F443" s="82" t="str">
        <f>IF(ISBLANK(bdd!G577),"",bdd!G577)</f>
        <v/>
      </c>
    </row>
    <row r="444" spans="1:6">
      <c r="A444" s="79" t="str">
        <f>IF(ISBLANK(bdd!B578),"",bdd!B578)</f>
        <v/>
      </c>
      <c r="B444" s="81" t="str">
        <f>IF(ISBLANK(bdd!C578),"",bdd!C578)</f>
        <v/>
      </c>
      <c r="C444" s="79" t="str">
        <f>IF(ISBLANK(bdd!D578),"",bdd!D578)</f>
        <v/>
      </c>
      <c r="D444" s="79" t="str">
        <f>IF(ISBLANK(bdd!E578),"",bdd!E578)</f>
        <v/>
      </c>
      <c r="E444" s="79" t="str">
        <f>IF(ISBLANK(bdd!F578),"",bdd!F578)</f>
        <v/>
      </c>
      <c r="F444" s="82" t="str">
        <f>IF(ISBLANK(bdd!G578),"",bdd!G578)</f>
        <v/>
      </c>
    </row>
    <row r="445" spans="1:6">
      <c r="A445" s="79" t="str">
        <f>IF(ISBLANK(bdd!B579),"",bdd!B579)</f>
        <v/>
      </c>
      <c r="B445" s="81" t="str">
        <f>IF(ISBLANK(bdd!C579),"",bdd!C579)</f>
        <v/>
      </c>
      <c r="C445" s="79" t="str">
        <f>IF(ISBLANK(bdd!D579),"",bdd!D579)</f>
        <v/>
      </c>
      <c r="D445" s="79" t="str">
        <f>IF(ISBLANK(bdd!E579),"",bdd!E579)</f>
        <v/>
      </c>
      <c r="E445" s="79" t="str">
        <f>IF(ISBLANK(bdd!F579),"",bdd!F579)</f>
        <v/>
      </c>
      <c r="F445" s="82" t="str">
        <f>IF(ISBLANK(bdd!G579),"",bdd!G579)</f>
        <v/>
      </c>
    </row>
    <row r="446" spans="1:6">
      <c r="A446" s="79" t="str">
        <f>IF(ISBLANK(bdd!B580),"",bdd!B580)</f>
        <v/>
      </c>
      <c r="B446" s="81" t="str">
        <f>IF(ISBLANK(bdd!C580),"",bdd!C580)</f>
        <v/>
      </c>
      <c r="C446" s="79" t="str">
        <f>IF(ISBLANK(bdd!D580),"",bdd!D580)</f>
        <v/>
      </c>
      <c r="D446" s="79" t="str">
        <f>IF(ISBLANK(bdd!E580),"",bdd!E580)</f>
        <v/>
      </c>
      <c r="E446" s="79" t="str">
        <f>IF(ISBLANK(bdd!F580),"",bdd!F580)</f>
        <v/>
      </c>
      <c r="F446" s="82" t="str">
        <f>IF(ISBLANK(bdd!G580),"",bdd!G580)</f>
        <v/>
      </c>
    </row>
    <row r="447" spans="1:6">
      <c r="A447" s="79" t="str">
        <f>IF(ISBLANK(bdd!B581),"",bdd!B581)</f>
        <v/>
      </c>
      <c r="B447" s="81" t="str">
        <f>IF(ISBLANK(bdd!C581),"",bdd!C581)</f>
        <v/>
      </c>
      <c r="C447" s="79" t="str">
        <f>IF(ISBLANK(bdd!D581),"",bdd!D581)</f>
        <v/>
      </c>
      <c r="D447" s="79" t="str">
        <f>IF(ISBLANK(bdd!E581),"",bdd!E581)</f>
        <v/>
      </c>
      <c r="E447" s="79" t="str">
        <f>IF(ISBLANK(bdd!F581),"",bdd!F581)</f>
        <v/>
      </c>
      <c r="F447" s="82" t="str">
        <f>IF(ISBLANK(bdd!G581),"",bdd!G581)</f>
        <v/>
      </c>
    </row>
    <row r="448" spans="1:6">
      <c r="A448" s="79" t="str">
        <f>IF(ISBLANK(bdd!B582),"",bdd!B582)</f>
        <v/>
      </c>
      <c r="B448" s="81" t="str">
        <f>IF(ISBLANK(bdd!C582),"",bdd!C582)</f>
        <v/>
      </c>
      <c r="C448" s="79" t="str">
        <f>IF(ISBLANK(bdd!D582),"",bdd!D582)</f>
        <v/>
      </c>
      <c r="D448" s="79" t="str">
        <f>IF(ISBLANK(bdd!E582),"",bdd!E582)</f>
        <v/>
      </c>
      <c r="E448" s="79" t="str">
        <f>IF(ISBLANK(bdd!F582),"",bdd!F582)</f>
        <v/>
      </c>
      <c r="F448" s="82" t="str">
        <f>IF(ISBLANK(bdd!G582),"",bdd!G582)</f>
        <v/>
      </c>
    </row>
    <row r="449" spans="1:6">
      <c r="A449" s="79" t="str">
        <f>IF(ISBLANK(bdd!B583),"",bdd!B583)</f>
        <v/>
      </c>
      <c r="B449" s="81" t="str">
        <f>IF(ISBLANK(bdd!C583),"",bdd!C583)</f>
        <v/>
      </c>
      <c r="C449" s="79" t="str">
        <f>IF(ISBLANK(bdd!D583),"",bdd!D583)</f>
        <v/>
      </c>
      <c r="D449" s="79" t="str">
        <f>IF(ISBLANK(bdd!E583),"",bdd!E583)</f>
        <v/>
      </c>
      <c r="E449" s="79" t="str">
        <f>IF(ISBLANK(bdd!F583),"",bdd!F583)</f>
        <v/>
      </c>
      <c r="F449" s="82" t="str">
        <f>IF(ISBLANK(bdd!G583),"",bdd!G583)</f>
        <v/>
      </c>
    </row>
    <row r="450" spans="1:6">
      <c r="A450" s="79" t="str">
        <f>IF(ISBLANK(bdd!B584),"",bdd!B584)</f>
        <v/>
      </c>
      <c r="B450" s="81" t="str">
        <f>IF(ISBLANK(bdd!C584),"",bdd!C584)</f>
        <v/>
      </c>
      <c r="C450" s="79" t="str">
        <f>IF(ISBLANK(bdd!D584),"",bdd!D584)</f>
        <v/>
      </c>
      <c r="D450" s="79" t="str">
        <f>IF(ISBLANK(bdd!E584),"",bdd!E584)</f>
        <v/>
      </c>
      <c r="E450" s="79" t="str">
        <f>IF(ISBLANK(bdd!F584),"",bdd!F584)</f>
        <v/>
      </c>
      <c r="F450" s="82" t="str">
        <f>IF(ISBLANK(bdd!G584),"",bdd!G584)</f>
        <v/>
      </c>
    </row>
    <row r="451" spans="1:6">
      <c r="A451" s="79" t="str">
        <f>IF(ISBLANK(bdd!B585),"",bdd!B585)</f>
        <v/>
      </c>
      <c r="B451" s="81" t="str">
        <f>IF(ISBLANK(bdd!C585),"",bdd!C585)</f>
        <v/>
      </c>
      <c r="C451" s="79" t="str">
        <f>IF(ISBLANK(bdd!D585),"",bdd!D585)</f>
        <v/>
      </c>
      <c r="D451" s="79" t="str">
        <f>IF(ISBLANK(bdd!E585),"",bdd!E585)</f>
        <v/>
      </c>
      <c r="E451" s="79" t="str">
        <f>IF(ISBLANK(bdd!F585),"",bdd!F585)</f>
        <v/>
      </c>
      <c r="F451" s="82" t="str">
        <f>IF(ISBLANK(bdd!G585),"",bdd!G585)</f>
        <v/>
      </c>
    </row>
    <row r="452" spans="1:6">
      <c r="A452" s="79" t="str">
        <f>IF(ISBLANK(bdd!B586),"",bdd!B586)</f>
        <v/>
      </c>
      <c r="B452" s="81" t="str">
        <f>IF(ISBLANK(bdd!C586),"",bdd!C586)</f>
        <v/>
      </c>
      <c r="C452" s="79" t="str">
        <f>IF(ISBLANK(bdd!D586),"",bdd!D586)</f>
        <v/>
      </c>
      <c r="D452" s="79" t="str">
        <f>IF(ISBLANK(bdd!E586),"",bdd!E586)</f>
        <v/>
      </c>
      <c r="E452" s="79" t="str">
        <f>IF(ISBLANK(bdd!F586),"",bdd!F586)</f>
        <v/>
      </c>
      <c r="F452" s="82" t="str">
        <f>IF(ISBLANK(bdd!G586),"",bdd!G586)</f>
        <v/>
      </c>
    </row>
    <row r="453" spans="1:6">
      <c r="A453" s="79" t="str">
        <f>IF(ISBLANK(bdd!B587),"",bdd!B587)</f>
        <v/>
      </c>
      <c r="B453" s="81" t="str">
        <f>IF(ISBLANK(bdd!C587),"",bdd!C587)</f>
        <v/>
      </c>
      <c r="C453" s="79" t="str">
        <f>IF(ISBLANK(bdd!D587),"",bdd!D587)</f>
        <v/>
      </c>
      <c r="D453" s="79" t="str">
        <f>IF(ISBLANK(bdd!E587),"",bdd!E587)</f>
        <v/>
      </c>
      <c r="E453" s="79" t="str">
        <f>IF(ISBLANK(bdd!F587),"",bdd!F587)</f>
        <v/>
      </c>
      <c r="F453" s="82" t="str">
        <f>IF(ISBLANK(bdd!G587),"",bdd!G587)</f>
        <v/>
      </c>
    </row>
    <row r="454" spans="1:6">
      <c r="A454" s="79" t="str">
        <f>IF(ISBLANK(bdd!B588),"",bdd!B588)</f>
        <v/>
      </c>
      <c r="B454" s="81" t="str">
        <f>IF(ISBLANK(bdd!C588),"",bdd!C588)</f>
        <v/>
      </c>
      <c r="C454" s="79" t="str">
        <f>IF(ISBLANK(bdd!D588),"",bdd!D588)</f>
        <v/>
      </c>
      <c r="D454" s="79" t="str">
        <f>IF(ISBLANK(bdd!E588),"",bdd!E588)</f>
        <v/>
      </c>
      <c r="E454" s="79" t="str">
        <f>IF(ISBLANK(bdd!F588),"",bdd!F588)</f>
        <v/>
      </c>
      <c r="F454" s="82" t="str">
        <f>IF(ISBLANK(bdd!G588),"",bdd!G588)</f>
        <v/>
      </c>
    </row>
    <row r="455" spans="1:6">
      <c r="A455" s="79" t="str">
        <f>IF(ISBLANK(bdd!B589),"",bdd!B589)</f>
        <v/>
      </c>
      <c r="B455" s="81" t="str">
        <f>IF(ISBLANK(bdd!C589),"",bdd!C589)</f>
        <v/>
      </c>
      <c r="C455" s="79" t="str">
        <f>IF(ISBLANK(bdd!D589),"",bdd!D589)</f>
        <v/>
      </c>
      <c r="D455" s="79" t="str">
        <f>IF(ISBLANK(bdd!E589),"",bdd!E589)</f>
        <v/>
      </c>
      <c r="E455" s="79" t="str">
        <f>IF(ISBLANK(bdd!F589),"",bdd!F589)</f>
        <v/>
      </c>
      <c r="F455" s="82" t="str">
        <f>IF(ISBLANK(bdd!G589),"",bdd!G589)</f>
        <v/>
      </c>
    </row>
    <row r="456" spans="1:6">
      <c r="A456" s="79" t="str">
        <f>IF(ISBLANK(bdd!B590),"",bdd!B590)</f>
        <v/>
      </c>
      <c r="B456" s="81" t="str">
        <f>IF(ISBLANK(bdd!C590),"",bdd!C590)</f>
        <v/>
      </c>
      <c r="C456" s="79" t="str">
        <f>IF(ISBLANK(bdd!D590),"",bdd!D590)</f>
        <v/>
      </c>
      <c r="D456" s="79" t="str">
        <f>IF(ISBLANK(bdd!E590),"",bdd!E590)</f>
        <v/>
      </c>
      <c r="E456" s="79" t="str">
        <f>IF(ISBLANK(bdd!F590),"",bdd!F590)</f>
        <v/>
      </c>
      <c r="F456" s="82" t="str">
        <f>IF(ISBLANK(bdd!G590),"",bdd!G590)</f>
        <v/>
      </c>
    </row>
    <row r="457" spans="1:6">
      <c r="A457" s="79" t="str">
        <f>IF(ISBLANK(bdd!B591),"",bdd!B591)</f>
        <v/>
      </c>
      <c r="B457" s="81" t="str">
        <f>IF(ISBLANK(bdd!C591),"",bdd!C591)</f>
        <v/>
      </c>
      <c r="C457" s="79" t="str">
        <f>IF(ISBLANK(bdd!D591),"",bdd!D591)</f>
        <v/>
      </c>
      <c r="D457" s="79" t="str">
        <f>IF(ISBLANK(bdd!E591),"",bdd!E591)</f>
        <v/>
      </c>
      <c r="E457" s="79" t="str">
        <f>IF(ISBLANK(bdd!F591),"",bdd!F591)</f>
        <v/>
      </c>
      <c r="F457" s="82" t="str">
        <f>IF(ISBLANK(bdd!G591),"",bdd!G591)</f>
        <v/>
      </c>
    </row>
    <row r="458" spans="1:6">
      <c r="A458" s="79" t="str">
        <f>IF(ISBLANK(bdd!B592),"",bdd!B592)</f>
        <v/>
      </c>
      <c r="B458" s="81" t="str">
        <f>IF(ISBLANK(bdd!C592),"",bdd!C592)</f>
        <v/>
      </c>
      <c r="C458" s="79" t="str">
        <f>IF(ISBLANK(bdd!D592),"",bdd!D592)</f>
        <v/>
      </c>
      <c r="D458" s="79" t="str">
        <f>IF(ISBLANK(bdd!E592),"",bdd!E592)</f>
        <v/>
      </c>
      <c r="E458" s="79" t="str">
        <f>IF(ISBLANK(bdd!F592),"",bdd!F592)</f>
        <v/>
      </c>
      <c r="F458" s="82" t="str">
        <f>IF(ISBLANK(bdd!G592),"",bdd!G592)</f>
        <v/>
      </c>
    </row>
    <row r="459" spans="1:6">
      <c r="A459" s="79" t="str">
        <f>IF(ISBLANK(bdd!B593),"",bdd!B593)</f>
        <v/>
      </c>
      <c r="B459" s="81" t="str">
        <f>IF(ISBLANK(bdd!C593),"",bdd!C593)</f>
        <v/>
      </c>
      <c r="C459" s="79" t="str">
        <f>IF(ISBLANK(bdd!D593),"",bdd!D593)</f>
        <v/>
      </c>
      <c r="D459" s="79" t="str">
        <f>IF(ISBLANK(bdd!E593),"",bdd!E593)</f>
        <v/>
      </c>
      <c r="E459" s="79" t="str">
        <f>IF(ISBLANK(bdd!F593),"",bdd!F593)</f>
        <v/>
      </c>
      <c r="F459" s="82" t="str">
        <f>IF(ISBLANK(bdd!G593),"",bdd!G593)</f>
        <v/>
      </c>
    </row>
    <row r="460" spans="1:6">
      <c r="A460" s="79" t="str">
        <f>IF(ISBLANK(bdd!B594),"",bdd!B594)</f>
        <v/>
      </c>
      <c r="B460" s="81" t="str">
        <f>IF(ISBLANK(bdd!C594),"",bdd!C594)</f>
        <v/>
      </c>
      <c r="C460" s="79" t="str">
        <f>IF(ISBLANK(bdd!D594),"",bdd!D594)</f>
        <v/>
      </c>
      <c r="D460" s="79" t="str">
        <f>IF(ISBLANK(bdd!E594),"",bdd!E594)</f>
        <v/>
      </c>
      <c r="E460" s="79" t="str">
        <f>IF(ISBLANK(bdd!F594),"",bdd!F594)</f>
        <v/>
      </c>
      <c r="F460" s="82" t="str">
        <f>IF(ISBLANK(bdd!G594),"",bdd!G594)</f>
        <v/>
      </c>
    </row>
    <row r="461" spans="1:6">
      <c r="A461" s="79" t="str">
        <f>IF(ISBLANK(bdd!B595),"",bdd!B595)</f>
        <v/>
      </c>
      <c r="B461" s="81" t="str">
        <f>IF(ISBLANK(bdd!C595),"",bdd!C595)</f>
        <v/>
      </c>
      <c r="C461" s="79" t="str">
        <f>IF(ISBLANK(bdd!D595),"",bdd!D595)</f>
        <v/>
      </c>
      <c r="D461" s="79" t="str">
        <f>IF(ISBLANK(bdd!E595),"",bdd!E595)</f>
        <v/>
      </c>
      <c r="E461" s="79" t="str">
        <f>IF(ISBLANK(bdd!F595),"",bdd!F595)</f>
        <v/>
      </c>
      <c r="F461" s="82" t="str">
        <f>IF(ISBLANK(bdd!G595),"",bdd!G595)</f>
        <v/>
      </c>
    </row>
    <row r="462" spans="1:6">
      <c r="A462" s="79" t="str">
        <f>IF(ISBLANK(bdd!B596),"",bdd!B596)</f>
        <v/>
      </c>
      <c r="B462" s="81" t="str">
        <f>IF(ISBLANK(bdd!C596),"",bdd!C596)</f>
        <v/>
      </c>
      <c r="C462" s="79" t="str">
        <f>IF(ISBLANK(bdd!D596),"",bdd!D596)</f>
        <v/>
      </c>
      <c r="D462" s="79" t="str">
        <f>IF(ISBLANK(bdd!E596),"",bdd!E596)</f>
        <v/>
      </c>
      <c r="E462" s="79" t="str">
        <f>IF(ISBLANK(bdd!F596),"",bdd!F596)</f>
        <v/>
      </c>
      <c r="F462" s="82" t="str">
        <f>IF(ISBLANK(bdd!G596),"",bdd!G596)</f>
        <v/>
      </c>
    </row>
    <row r="463" spans="1:6">
      <c r="A463" s="79" t="str">
        <f>IF(ISBLANK(bdd!B597),"",bdd!B597)</f>
        <v/>
      </c>
      <c r="B463" s="81" t="str">
        <f>IF(ISBLANK(bdd!C597),"",bdd!C597)</f>
        <v/>
      </c>
      <c r="C463" s="79" t="str">
        <f>IF(ISBLANK(bdd!D597),"",bdd!D597)</f>
        <v/>
      </c>
      <c r="D463" s="79" t="str">
        <f>IF(ISBLANK(bdd!E597),"",bdd!E597)</f>
        <v/>
      </c>
      <c r="E463" s="79" t="str">
        <f>IF(ISBLANK(bdd!F597),"",bdd!F597)</f>
        <v/>
      </c>
      <c r="F463" s="82" t="str">
        <f>IF(ISBLANK(bdd!G597),"",bdd!G597)</f>
        <v/>
      </c>
    </row>
    <row r="464" spans="1:6">
      <c r="A464" s="79" t="str">
        <f>IF(ISBLANK(bdd!B598),"",bdd!B598)</f>
        <v/>
      </c>
      <c r="B464" s="81" t="str">
        <f>IF(ISBLANK(bdd!C598),"",bdd!C598)</f>
        <v/>
      </c>
      <c r="C464" s="79" t="str">
        <f>IF(ISBLANK(bdd!D598),"",bdd!D598)</f>
        <v/>
      </c>
      <c r="D464" s="79" t="str">
        <f>IF(ISBLANK(bdd!E598),"",bdd!E598)</f>
        <v/>
      </c>
      <c r="E464" s="79" t="str">
        <f>IF(ISBLANK(bdd!F598),"",bdd!F598)</f>
        <v/>
      </c>
      <c r="F464" s="82" t="str">
        <f>IF(ISBLANK(bdd!G598),"",bdd!G598)</f>
        <v/>
      </c>
    </row>
    <row r="465" spans="1:6">
      <c r="A465" s="79" t="str">
        <f>IF(ISBLANK(bdd!B599),"",bdd!B599)</f>
        <v/>
      </c>
      <c r="B465" s="81" t="str">
        <f>IF(ISBLANK(bdd!C599),"",bdd!C599)</f>
        <v/>
      </c>
      <c r="C465" s="79" t="str">
        <f>IF(ISBLANK(bdd!D599),"",bdd!D599)</f>
        <v/>
      </c>
      <c r="D465" s="79" t="str">
        <f>IF(ISBLANK(bdd!E599),"",bdd!E599)</f>
        <v/>
      </c>
      <c r="E465" s="79" t="str">
        <f>IF(ISBLANK(bdd!F599),"",bdd!F599)</f>
        <v/>
      </c>
      <c r="F465" s="82" t="str">
        <f>IF(ISBLANK(bdd!G599),"",bdd!G599)</f>
        <v/>
      </c>
    </row>
    <row r="466" spans="1:6">
      <c r="A466" s="79" t="str">
        <f>IF(ISBLANK(bdd!B600),"",bdd!B600)</f>
        <v/>
      </c>
      <c r="B466" s="81" t="str">
        <f>IF(ISBLANK(bdd!C600),"",bdd!C600)</f>
        <v/>
      </c>
      <c r="C466" s="79" t="str">
        <f>IF(ISBLANK(bdd!D600),"",bdd!D600)</f>
        <v/>
      </c>
      <c r="D466" s="79" t="str">
        <f>IF(ISBLANK(bdd!E600),"",bdd!E600)</f>
        <v/>
      </c>
      <c r="E466" s="79" t="str">
        <f>IF(ISBLANK(bdd!F600),"",bdd!F600)</f>
        <v/>
      </c>
      <c r="F466" s="82" t="str">
        <f>IF(ISBLANK(bdd!G600),"",bdd!G600)</f>
        <v/>
      </c>
    </row>
    <row r="467" spans="1:6">
      <c r="A467" s="79" t="str">
        <f>IF(ISBLANK(bdd!B601),"",bdd!B601)</f>
        <v/>
      </c>
      <c r="B467" s="81" t="str">
        <f>IF(ISBLANK(bdd!C601),"",bdd!C601)</f>
        <v/>
      </c>
      <c r="C467" s="79" t="str">
        <f>IF(ISBLANK(bdd!D601),"",bdd!D601)</f>
        <v/>
      </c>
      <c r="D467" s="79" t="str">
        <f>IF(ISBLANK(bdd!E601),"",bdd!E601)</f>
        <v/>
      </c>
      <c r="E467" s="79" t="str">
        <f>IF(ISBLANK(bdd!F601),"",bdd!F601)</f>
        <v/>
      </c>
      <c r="F467" s="82" t="str">
        <f>IF(ISBLANK(bdd!G601),"",bdd!G601)</f>
        <v/>
      </c>
    </row>
    <row r="468" spans="1:6">
      <c r="A468" s="79" t="str">
        <f>IF(ISBLANK(bdd!B602),"",bdd!B602)</f>
        <v/>
      </c>
      <c r="B468" s="81" t="str">
        <f>IF(ISBLANK(bdd!C602),"",bdd!C602)</f>
        <v/>
      </c>
      <c r="C468" s="79" t="str">
        <f>IF(ISBLANK(bdd!D602),"",bdd!D602)</f>
        <v/>
      </c>
      <c r="D468" s="79" t="str">
        <f>IF(ISBLANK(bdd!E602),"",bdd!E602)</f>
        <v/>
      </c>
      <c r="E468" s="79" t="str">
        <f>IF(ISBLANK(bdd!F602),"",bdd!F602)</f>
        <v/>
      </c>
      <c r="F468" s="82" t="str">
        <f>IF(ISBLANK(bdd!G602),"",bdd!G602)</f>
        <v/>
      </c>
    </row>
    <row r="469" spans="1:6">
      <c r="A469" s="79" t="str">
        <f>IF(ISBLANK(bdd!B603),"",bdd!B603)</f>
        <v/>
      </c>
      <c r="B469" s="81" t="str">
        <f>IF(ISBLANK(bdd!C603),"",bdd!C603)</f>
        <v/>
      </c>
      <c r="C469" s="79" t="str">
        <f>IF(ISBLANK(bdd!D603),"",bdd!D603)</f>
        <v/>
      </c>
      <c r="D469" s="79" t="str">
        <f>IF(ISBLANK(bdd!E603),"",bdd!E603)</f>
        <v/>
      </c>
      <c r="E469" s="79" t="str">
        <f>IF(ISBLANK(bdd!F603),"",bdd!F603)</f>
        <v/>
      </c>
      <c r="F469" s="82" t="str">
        <f>IF(ISBLANK(bdd!G603),"",bdd!G603)</f>
        <v/>
      </c>
    </row>
    <row r="470" spans="1:6">
      <c r="A470" s="79" t="str">
        <f>IF(ISBLANK(bdd!B604),"",bdd!B604)</f>
        <v/>
      </c>
      <c r="B470" s="81" t="str">
        <f>IF(ISBLANK(bdd!C604),"",bdd!C604)</f>
        <v/>
      </c>
      <c r="C470" s="79" t="str">
        <f>IF(ISBLANK(bdd!D604),"",bdd!D604)</f>
        <v/>
      </c>
      <c r="D470" s="79" t="str">
        <f>IF(ISBLANK(bdd!E604),"",bdd!E604)</f>
        <v/>
      </c>
      <c r="E470" s="79" t="str">
        <f>IF(ISBLANK(bdd!F604),"",bdd!F604)</f>
        <v/>
      </c>
      <c r="F470" s="82" t="str">
        <f>IF(ISBLANK(bdd!G604),"",bdd!G604)</f>
        <v/>
      </c>
    </row>
    <row r="471" spans="1:6">
      <c r="A471" s="79" t="str">
        <f>IF(ISBLANK(bdd!B605),"",bdd!B605)</f>
        <v/>
      </c>
      <c r="B471" s="81" t="str">
        <f>IF(ISBLANK(bdd!C605),"",bdd!C605)</f>
        <v/>
      </c>
      <c r="C471" s="79" t="str">
        <f>IF(ISBLANK(bdd!D605),"",bdd!D605)</f>
        <v/>
      </c>
      <c r="D471" s="79" t="str">
        <f>IF(ISBLANK(bdd!E605),"",bdd!E605)</f>
        <v/>
      </c>
      <c r="E471" s="79" t="str">
        <f>IF(ISBLANK(bdd!F605),"",bdd!F605)</f>
        <v/>
      </c>
      <c r="F471" s="82" t="str">
        <f>IF(ISBLANK(bdd!G605),"",bdd!G605)</f>
        <v/>
      </c>
    </row>
    <row r="472" spans="1:6">
      <c r="A472" s="79" t="str">
        <f>IF(ISBLANK(bdd!B606),"",bdd!B606)</f>
        <v/>
      </c>
      <c r="B472" s="81" t="str">
        <f>IF(ISBLANK(bdd!C606),"",bdd!C606)</f>
        <v/>
      </c>
      <c r="C472" s="79" t="str">
        <f>IF(ISBLANK(bdd!D606),"",bdd!D606)</f>
        <v/>
      </c>
      <c r="D472" s="79" t="str">
        <f>IF(ISBLANK(bdd!E606),"",bdd!E606)</f>
        <v/>
      </c>
      <c r="E472" s="79" t="str">
        <f>IF(ISBLANK(bdd!F606),"",bdd!F606)</f>
        <v/>
      </c>
      <c r="F472" s="82" t="str">
        <f>IF(ISBLANK(bdd!G606),"",bdd!G606)</f>
        <v/>
      </c>
    </row>
    <row r="473" spans="1:6">
      <c r="A473" s="79" t="str">
        <f>IF(ISBLANK(bdd!B607),"",bdd!B607)</f>
        <v/>
      </c>
      <c r="B473" s="81" t="str">
        <f>IF(ISBLANK(bdd!C607),"",bdd!C607)</f>
        <v/>
      </c>
      <c r="C473" s="79" t="str">
        <f>IF(ISBLANK(bdd!D607),"",bdd!D607)</f>
        <v/>
      </c>
      <c r="D473" s="79" t="str">
        <f>IF(ISBLANK(bdd!E607),"",bdd!E607)</f>
        <v/>
      </c>
      <c r="E473" s="79" t="str">
        <f>IF(ISBLANK(bdd!F607),"",bdd!F607)</f>
        <v/>
      </c>
      <c r="F473" s="82" t="str">
        <f>IF(ISBLANK(bdd!G607),"",bdd!G607)</f>
        <v/>
      </c>
    </row>
    <row r="474" spans="1:6">
      <c r="A474" s="79" t="str">
        <f>IF(ISBLANK(bdd!B608),"",bdd!B608)</f>
        <v/>
      </c>
      <c r="B474" s="81" t="str">
        <f>IF(ISBLANK(bdd!C608),"",bdd!C608)</f>
        <v/>
      </c>
      <c r="C474" s="79" t="str">
        <f>IF(ISBLANK(bdd!D608),"",bdd!D608)</f>
        <v/>
      </c>
      <c r="D474" s="79" t="str">
        <f>IF(ISBLANK(bdd!E608),"",bdd!E608)</f>
        <v/>
      </c>
      <c r="E474" s="79" t="str">
        <f>IF(ISBLANK(bdd!F608),"",bdd!F608)</f>
        <v/>
      </c>
      <c r="F474" s="82" t="str">
        <f>IF(ISBLANK(bdd!G608),"",bdd!G608)</f>
        <v/>
      </c>
    </row>
    <row r="475" spans="1:6">
      <c r="A475" s="79" t="str">
        <f>IF(ISBLANK(bdd!B609),"",bdd!B609)</f>
        <v/>
      </c>
      <c r="B475" s="81" t="str">
        <f>IF(ISBLANK(bdd!C609),"",bdd!C609)</f>
        <v/>
      </c>
      <c r="C475" s="79" t="str">
        <f>IF(ISBLANK(bdd!D609),"",bdd!D609)</f>
        <v/>
      </c>
      <c r="D475" s="79" t="str">
        <f>IF(ISBLANK(bdd!E609),"",bdd!E609)</f>
        <v/>
      </c>
      <c r="E475" s="79" t="str">
        <f>IF(ISBLANK(bdd!F609),"",bdd!F609)</f>
        <v/>
      </c>
      <c r="F475" s="82" t="str">
        <f>IF(ISBLANK(bdd!G609),"",bdd!G609)</f>
        <v/>
      </c>
    </row>
    <row r="476" spans="1:6">
      <c r="A476" s="79" t="str">
        <f>IF(ISBLANK(bdd!B610),"",bdd!B610)</f>
        <v/>
      </c>
      <c r="B476" s="81" t="str">
        <f>IF(ISBLANK(bdd!C610),"",bdd!C610)</f>
        <v/>
      </c>
      <c r="C476" s="79" t="str">
        <f>IF(ISBLANK(bdd!D610),"",bdd!D610)</f>
        <v/>
      </c>
      <c r="D476" s="79" t="str">
        <f>IF(ISBLANK(bdd!E610),"",bdd!E610)</f>
        <v/>
      </c>
      <c r="E476" s="79" t="str">
        <f>IF(ISBLANK(bdd!F610),"",bdd!F610)</f>
        <v/>
      </c>
      <c r="F476" s="82" t="str">
        <f>IF(ISBLANK(bdd!G610),"",bdd!G610)</f>
        <v/>
      </c>
    </row>
    <row r="477" spans="1:6">
      <c r="A477" s="79" t="str">
        <f>IF(ISBLANK(bdd!B611),"",bdd!B611)</f>
        <v/>
      </c>
      <c r="B477" s="81" t="str">
        <f>IF(ISBLANK(bdd!C611),"",bdd!C611)</f>
        <v/>
      </c>
      <c r="C477" s="79" t="str">
        <f>IF(ISBLANK(bdd!D611),"",bdd!D611)</f>
        <v/>
      </c>
      <c r="D477" s="79" t="str">
        <f>IF(ISBLANK(bdd!E611),"",bdd!E611)</f>
        <v/>
      </c>
      <c r="E477" s="79" t="str">
        <f>IF(ISBLANK(bdd!F611),"",bdd!F611)</f>
        <v/>
      </c>
      <c r="F477" s="82" t="str">
        <f>IF(ISBLANK(bdd!G611),"",bdd!G611)</f>
        <v/>
      </c>
    </row>
    <row r="478" spans="1:6">
      <c r="A478" s="79" t="str">
        <f>IF(ISBLANK(bdd!B612),"",bdd!B612)</f>
        <v/>
      </c>
      <c r="B478" s="81" t="str">
        <f>IF(ISBLANK(bdd!C612),"",bdd!C612)</f>
        <v/>
      </c>
      <c r="C478" s="79" t="str">
        <f>IF(ISBLANK(bdd!D612),"",bdd!D612)</f>
        <v/>
      </c>
      <c r="D478" s="79" t="str">
        <f>IF(ISBLANK(bdd!E612),"",bdd!E612)</f>
        <v/>
      </c>
      <c r="E478" s="79" t="str">
        <f>IF(ISBLANK(bdd!F612),"",bdd!F612)</f>
        <v/>
      </c>
      <c r="F478" s="82" t="str">
        <f>IF(ISBLANK(bdd!G612),"",bdd!G612)</f>
        <v/>
      </c>
    </row>
    <row r="479" spans="1:6">
      <c r="A479" s="79" t="str">
        <f>IF(ISBLANK(bdd!B613),"",bdd!B613)</f>
        <v/>
      </c>
      <c r="B479" s="81" t="str">
        <f>IF(ISBLANK(bdd!C613),"",bdd!C613)</f>
        <v/>
      </c>
      <c r="C479" s="79" t="str">
        <f>IF(ISBLANK(bdd!D613),"",bdd!D613)</f>
        <v/>
      </c>
      <c r="D479" s="79" t="str">
        <f>IF(ISBLANK(bdd!E613),"",bdd!E613)</f>
        <v/>
      </c>
      <c r="E479" s="79" t="str">
        <f>IF(ISBLANK(bdd!F613),"",bdd!F613)</f>
        <v/>
      </c>
      <c r="F479" s="82" t="str">
        <f>IF(ISBLANK(bdd!G613),"",bdd!G613)</f>
        <v/>
      </c>
    </row>
    <row r="480" spans="1:6">
      <c r="A480" s="79" t="str">
        <f>IF(ISBLANK(bdd!B614),"",bdd!B614)</f>
        <v/>
      </c>
      <c r="B480" s="81" t="str">
        <f>IF(ISBLANK(bdd!C614),"",bdd!C614)</f>
        <v/>
      </c>
      <c r="C480" s="79" t="str">
        <f>IF(ISBLANK(bdd!D614),"",bdd!D614)</f>
        <v/>
      </c>
      <c r="D480" s="79" t="str">
        <f>IF(ISBLANK(bdd!E614),"",bdd!E614)</f>
        <v/>
      </c>
      <c r="E480" s="79" t="str">
        <f>IF(ISBLANK(bdd!F614),"",bdd!F614)</f>
        <v/>
      </c>
      <c r="F480" s="82" t="str">
        <f>IF(ISBLANK(bdd!G614),"",bdd!G614)</f>
        <v/>
      </c>
    </row>
    <row r="481" spans="1:6">
      <c r="A481" s="79" t="str">
        <f>IF(ISBLANK(bdd!B615),"",bdd!B615)</f>
        <v/>
      </c>
      <c r="B481" s="81" t="str">
        <f>IF(ISBLANK(bdd!C615),"",bdd!C615)</f>
        <v/>
      </c>
      <c r="C481" s="79" t="str">
        <f>IF(ISBLANK(bdd!D615),"",bdd!D615)</f>
        <v/>
      </c>
      <c r="D481" s="79" t="str">
        <f>IF(ISBLANK(bdd!E615),"",bdd!E615)</f>
        <v/>
      </c>
      <c r="E481" s="79" t="str">
        <f>IF(ISBLANK(bdd!F615),"",bdd!F615)</f>
        <v/>
      </c>
      <c r="F481" s="82" t="str">
        <f>IF(ISBLANK(bdd!G615),"",bdd!G615)</f>
        <v/>
      </c>
    </row>
    <row r="482" spans="1:6">
      <c r="A482" s="79" t="str">
        <f>IF(ISBLANK(bdd!B616),"",bdd!B616)</f>
        <v/>
      </c>
      <c r="B482" s="81" t="str">
        <f>IF(ISBLANK(bdd!C616),"",bdd!C616)</f>
        <v/>
      </c>
      <c r="C482" s="79" t="str">
        <f>IF(ISBLANK(bdd!D616),"",bdd!D616)</f>
        <v/>
      </c>
      <c r="D482" s="79" t="str">
        <f>IF(ISBLANK(bdd!E616),"",bdd!E616)</f>
        <v/>
      </c>
      <c r="E482" s="79" t="str">
        <f>IF(ISBLANK(bdd!F616),"",bdd!F616)</f>
        <v/>
      </c>
      <c r="F482" s="82" t="str">
        <f>IF(ISBLANK(bdd!G616),"",bdd!G616)</f>
        <v/>
      </c>
    </row>
    <row r="483" spans="1:6">
      <c r="A483" s="79" t="str">
        <f>IF(ISBLANK(bdd!B617),"",bdd!B617)</f>
        <v/>
      </c>
      <c r="B483" s="81" t="str">
        <f>IF(ISBLANK(bdd!C617),"",bdd!C617)</f>
        <v/>
      </c>
      <c r="C483" s="79" t="str">
        <f>IF(ISBLANK(bdd!D617),"",bdd!D617)</f>
        <v/>
      </c>
      <c r="D483" s="79" t="str">
        <f>IF(ISBLANK(bdd!E617),"",bdd!E617)</f>
        <v/>
      </c>
      <c r="E483" s="79" t="str">
        <f>IF(ISBLANK(bdd!F617),"",bdd!F617)</f>
        <v/>
      </c>
      <c r="F483" s="82" t="str">
        <f>IF(ISBLANK(bdd!G617),"",bdd!G617)</f>
        <v/>
      </c>
    </row>
    <row r="484" spans="1:6">
      <c r="A484" s="79" t="str">
        <f>IF(ISBLANK(bdd!B618),"",bdd!B618)</f>
        <v/>
      </c>
      <c r="B484" s="81" t="str">
        <f>IF(ISBLANK(bdd!C618),"",bdd!C618)</f>
        <v/>
      </c>
      <c r="C484" s="79" t="str">
        <f>IF(ISBLANK(bdd!D618),"",bdd!D618)</f>
        <v/>
      </c>
      <c r="D484" s="79" t="str">
        <f>IF(ISBLANK(bdd!E618),"",bdd!E618)</f>
        <v/>
      </c>
      <c r="E484" s="79" t="str">
        <f>IF(ISBLANK(bdd!F618),"",bdd!F618)</f>
        <v/>
      </c>
      <c r="F484" s="82" t="str">
        <f>IF(ISBLANK(bdd!G618),"",bdd!G618)</f>
        <v/>
      </c>
    </row>
    <row r="485" spans="1:6">
      <c r="A485" s="79" t="str">
        <f>IF(ISBLANK(bdd!B619),"",bdd!B619)</f>
        <v/>
      </c>
      <c r="B485" s="81" t="str">
        <f>IF(ISBLANK(bdd!C619),"",bdd!C619)</f>
        <v/>
      </c>
      <c r="C485" s="79" t="str">
        <f>IF(ISBLANK(bdd!D619),"",bdd!D619)</f>
        <v/>
      </c>
      <c r="D485" s="79" t="str">
        <f>IF(ISBLANK(bdd!E619),"",bdd!E619)</f>
        <v/>
      </c>
      <c r="E485" s="79" t="str">
        <f>IF(ISBLANK(bdd!F619),"",bdd!F619)</f>
        <v/>
      </c>
      <c r="F485" s="82" t="str">
        <f>IF(ISBLANK(bdd!G619),"",bdd!G619)</f>
        <v/>
      </c>
    </row>
    <row r="486" spans="1:6">
      <c r="A486" s="79" t="str">
        <f>IF(ISBLANK(bdd!B620),"",bdd!B620)</f>
        <v/>
      </c>
      <c r="B486" s="81" t="str">
        <f>IF(ISBLANK(bdd!C620),"",bdd!C620)</f>
        <v/>
      </c>
      <c r="C486" s="79" t="str">
        <f>IF(ISBLANK(bdd!D620),"",bdd!D620)</f>
        <v/>
      </c>
      <c r="D486" s="79" t="str">
        <f>IF(ISBLANK(bdd!E620),"",bdd!E620)</f>
        <v/>
      </c>
      <c r="E486" s="79" t="str">
        <f>IF(ISBLANK(bdd!F620),"",bdd!F620)</f>
        <v/>
      </c>
      <c r="F486" s="82" t="str">
        <f>IF(ISBLANK(bdd!G620),"",bdd!G620)</f>
        <v/>
      </c>
    </row>
    <row r="487" spans="1:6">
      <c r="A487" s="79" t="str">
        <f>IF(ISBLANK(bdd!B621),"",bdd!B621)</f>
        <v/>
      </c>
      <c r="B487" s="81" t="str">
        <f>IF(ISBLANK(bdd!C621),"",bdd!C621)</f>
        <v/>
      </c>
      <c r="C487" s="79" t="str">
        <f>IF(ISBLANK(bdd!D621),"",bdd!D621)</f>
        <v/>
      </c>
      <c r="D487" s="79" t="str">
        <f>IF(ISBLANK(bdd!E621),"",bdd!E621)</f>
        <v/>
      </c>
      <c r="E487" s="79" t="str">
        <f>IF(ISBLANK(bdd!F621),"",bdd!F621)</f>
        <v/>
      </c>
      <c r="F487" s="82" t="str">
        <f>IF(ISBLANK(bdd!G621),"",bdd!G621)</f>
        <v/>
      </c>
    </row>
    <row r="488" spans="1:6">
      <c r="A488" s="79" t="str">
        <f>IF(ISBLANK(bdd!B622),"",bdd!B622)</f>
        <v/>
      </c>
      <c r="B488" s="81" t="str">
        <f>IF(ISBLANK(bdd!C622),"",bdd!C622)</f>
        <v/>
      </c>
      <c r="C488" s="79" t="str">
        <f>IF(ISBLANK(bdd!D622),"",bdd!D622)</f>
        <v/>
      </c>
      <c r="D488" s="79" t="str">
        <f>IF(ISBLANK(bdd!E622),"",bdd!E622)</f>
        <v/>
      </c>
      <c r="E488" s="79" t="str">
        <f>IF(ISBLANK(bdd!F622),"",bdd!F622)</f>
        <v/>
      </c>
      <c r="F488" s="82" t="str">
        <f>IF(ISBLANK(bdd!G622),"",bdd!G622)</f>
        <v/>
      </c>
    </row>
    <row r="489" spans="1:6">
      <c r="A489" s="79" t="str">
        <f>IF(ISBLANK(bdd!B623),"",bdd!B623)</f>
        <v/>
      </c>
      <c r="B489" s="81" t="str">
        <f>IF(ISBLANK(bdd!C623),"",bdd!C623)</f>
        <v/>
      </c>
      <c r="C489" s="79" t="str">
        <f>IF(ISBLANK(bdd!D623),"",bdd!D623)</f>
        <v/>
      </c>
      <c r="D489" s="79" t="str">
        <f>IF(ISBLANK(bdd!E623),"",bdd!E623)</f>
        <v/>
      </c>
      <c r="E489" s="79" t="str">
        <f>IF(ISBLANK(bdd!F623),"",bdd!F623)</f>
        <v/>
      </c>
      <c r="F489" s="82" t="str">
        <f>IF(ISBLANK(bdd!G623),"",bdd!G623)</f>
        <v/>
      </c>
    </row>
    <row r="490" spans="1:6">
      <c r="A490" s="79" t="str">
        <f>IF(ISBLANK(bdd!B624),"",bdd!B624)</f>
        <v/>
      </c>
      <c r="B490" s="81" t="str">
        <f>IF(ISBLANK(bdd!C624),"",bdd!C624)</f>
        <v/>
      </c>
      <c r="C490" s="79" t="str">
        <f>IF(ISBLANK(bdd!D624),"",bdd!D624)</f>
        <v/>
      </c>
      <c r="D490" s="79" t="str">
        <f>IF(ISBLANK(bdd!E624),"",bdd!E624)</f>
        <v/>
      </c>
      <c r="E490" s="79" t="str">
        <f>IF(ISBLANK(bdd!F624),"",bdd!F624)</f>
        <v/>
      </c>
      <c r="F490" s="82" t="str">
        <f>IF(ISBLANK(bdd!G624),"",bdd!G624)</f>
        <v/>
      </c>
    </row>
    <row r="491" spans="1:6">
      <c r="A491" s="79" t="str">
        <f>IF(ISBLANK(bdd!B625),"",bdd!B625)</f>
        <v/>
      </c>
      <c r="B491" s="81" t="str">
        <f>IF(ISBLANK(bdd!C625),"",bdd!C625)</f>
        <v/>
      </c>
      <c r="C491" s="79" t="str">
        <f>IF(ISBLANK(bdd!D625),"",bdd!D625)</f>
        <v/>
      </c>
      <c r="D491" s="79" t="str">
        <f>IF(ISBLANK(bdd!E625),"",bdd!E625)</f>
        <v/>
      </c>
      <c r="E491" s="79" t="str">
        <f>IF(ISBLANK(bdd!F625),"",bdd!F625)</f>
        <v/>
      </c>
      <c r="F491" s="82" t="str">
        <f>IF(ISBLANK(bdd!G625),"",bdd!G625)</f>
        <v/>
      </c>
    </row>
    <row r="492" spans="1:6">
      <c r="A492" s="79" t="str">
        <f>IF(ISBLANK(bdd!B626),"",bdd!B626)</f>
        <v/>
      </c>
      <c r="B492" s="81" t="str">
        <f>IF(ISBLANK(bdd!C626),"",bdd!C626)</f>
        <v/>
      </c>
      <c r="C492" s="79" t="str">
        <f>IF(ISBLANK(bdd!D626),"",bdd!D626)</f>
        <v/>
      </c>
      <c r="D492" s="79" t="str">
        <f>IF(ISBLANK(bdd!E626),"",bdd!E626)</f>
        <v/>
      </c>
      <c r="E492" s="79" t="str">
        <f>IF(ISBLANK(bdd!F626),"",bdd!F626)</f>
        <v/>
      </c>
      <c r="F492" s="82" t="str">
        <f>IF(ISBLANK(bdd!G626),"",bdd!G626)</f>
        <v/>
      </c>
    </row>
    <row r="493" spans="1:6">
      <c r="A493" s="79" t="str">
        <f>IF(ISBLANK(bdd!B627),"",bdd!B627)</f>
        <v/>
      </c>
      <c r="B493" s="81" t="str">
        <f>IF(ISBLANK(bdd!C627),"",bdd!C627)</f>
        <v/>
      </c>
      <c r="C493" s="79" t="str">
        <f>IF(ISBLANK(bdd!D627),"",bdd!D627)</f>
        <v/>
      </c>
      <c r="D493" s="79" t="str">
        <f>IF(ISBLANK(bdd!E627),"",bdd!E627)</f>
        <v/>
      </c>
      <c r="E493" s="79" t="str">
        <f>IF(ISBLANK(bdd!F627),"",bdd!F627)</f>
        <v/>
      </c>
      <c r="F493" s="82" t="str">
        <f>IF(ISBLANK(bdd!G627),"",bdd!G627)</f>
        <v/>
      </c>
    </row>
    <row r="494" spans="1:6">
      <c r="A494" s="79" t="str">
        <f>IF(ISBLANK(bdd!B628),"",bdd!B628)</f>
        <v/>
      </c>
      <c r="B494" s="81" t="str">
        <f>IF(ISBLANK(bdd!C628),"",bdd!C628)</f>
        <v/>
      </c>
      <c r="C494" s="79" t="str">
        <f>IF(ISBLANK(bdd!D628),"",bdd!D628)</f>
        <v/>
      </c>
      <c r="D494" s="79" t="str">
        <f>IF(ISBLANK(bdd!E628),"",bdd!E628)</f>
        <v/>
      </c>
      <c r="E494" s="79" t="str">
        <f>IF(ISBLANK(bdd!F628),"",bdd!F628)</f>
        <v/>
      </c>
      <c r="F494" s="82" t="str">
        <f>IF(ISBLANK(bdd!G628),"",bdd!G628)</f>
        <v/>
      </c>
    </row>
    <row r="495" spans="1:6">
      <c r="A495" s="79" t="str">
        <f>IF(ISBLANK(bdd!B629),"",bdd!B629)</f>
        <v/>
      </c>
      <c r="B495" s="81" t="str">
        <f>IF(ISBLANK(bdd!C629),"",bdd!C629)</f>
        <v/>
      </c>
      <c r="C495" s="79" t="str">
        <f>IF(ISBLANK(bdd!D629),"",bdd!D629)</f>
        <v/>
      </c>
      <c r="D495" s="79" t="str">
        <f>IF(ISBLANK(bdd!E629),"",bdd!E629)</f>
        <v/>
      </c>
      <c r="E495" s="79" t="str">
        <f>IF(ISBLANK(bdd!F629),"",bdd!F629)</f>
        <v/>
      </c>
      <c r="F495" s="82" t="str">
        <f>IF(ISBLANK(bdd!G629),"",bdd!G629)</f>
        <v/>
      </c>
    </row>
    <row r="496" spans="1:6">
      <c r="A496" s="79" t="str">
        <f>IF(ISBLANK(bdd!B630),"",bdd!B630)</f>
        <v/>
      </c>
      <c r="B496" s="81" t="str">
        <f>IF(ISBLANK(bdd!C630),"",bdd!C630)</f>
        <v/>
      </c>
      <c r="C496" s="79" t="str">
        <f>IF(ISBLANK(bdd!D630),"",bdd!D630)</f>
        <v/>
      </c>
      <c r="D496" s="79" t="str">
        <f>IF(ISBLANK(bdd!E630),"",bdd!E630)</f>
        <v/>
      </c>
      <c r="E496" s="79" t="str">
        <f>IF(ISBLANK(bdd!F630),"",bdd!F630)</f>
        <v/>
      </c>
      <c r="F496" s="82" t="str">
        <f>IF(ISBLANK(bdd!G630),"",bdd!G630)</f>
        <v/>
      </c>
    </row>
    <row r="497" spans="1:6">
      <c r="A497" s="79" t="str">
        <f>IF(ISBLANK(bdd!B631),"",bdd!B631)</f>
        <v/>
      </c>
      <c r="B497" s="81" t="str">
        <f>IF(ISBLANK(bdd!C631),"",bdd!C631)</f>
        <v/>
      </c>
      <c r="C497" s="79" t="str">
        <f>IF(ISBLANK(bdd!D631),"",bdd!D631)</f>
        <v/>
      </c>
      <c r="D497" s="79" t="str">
        <f>IF(ISBLANK(bdd!E631),"",bdd!E631)</f>
        <v/>
      </c>
      <c r="E497" s="79" t="str">
        <f>IF(ISBLANK(bdd!F631),"",bdd!F631)</f>
        <v/>
      </c>
      <c r="F497" s="82" t="str">
        <f>IF(ISBLANK(bdd!G631),"",bdd!G631)</f>
        <v/>
      </c>
    </row>
    <row r="498" spans="1:6">
      <c r="A498" s="79" t="str">
        <f>IF(ISBLANK(bdd!B632),"",bdd!B632)</f>
        <v/>
      </c>
      <c r="B498" s="81" t="str">
        <f>IF(ISBLANK(bdd!C632),"",bdd!C632)</f>
        <v/>
      </c>
      <c r="C498" s="79" t="str">
        <f>IF(ISBLANK(bdd!D632),"",bdd!D632)</f>
        <v/>
      </c>
      <c r="D498" s="79" t="str">
        <f>IF(ISBLANK(bdd!E632),"",bdd!E632)</f>
        <v/>
      </c>
      <c r="E498" s="79" t="str">
        <f>IF(ISBLANK(bdd!F632),"",bdd!F632)</f>
        <v/>
      </c>
      <c r="F498" s="82" t="str">
        <f>IF(ISBLANK(bdd!G632),"",bdd!G632)</f>
        <v/>
      </c>
    </row>
    <row r="499" spans="1:6">
      <c r="A499" s="79" t="str">
        <f>IF(ISBLANK(bdd!B633),"",bdd!B633)</f>
        <v/>
      </c>
      <c r="B499" s="81" t="str">
        <f>IF(ISBLANK(bdd!C633),"",bdd!C633)</f>
        <v/>
      </c>
      <c r="C499" s="79" t="str">
        <f>IF(ISBLANK(bdd!D633),"",bdd!D633)</f>
        <v/>
      </c>
      <c r="D499" s="79" t="str">
        <f>IF(ISBLANK(bdd!E633),"",bdd!E633)</f>
        <v/>
      </c>
      <c r="E499" s="79" t="str">
        <f>IF(ISBLANK(bdd!F633),"",bdd!F633)</f>
        <v/>
      </c>
      <c r="F499" s="82" t="str">
        <f>IF(ISBLANK(bdd!G633),"",bdd!G633)</f>
        <v/>
      </c>
    </row>
    <row r="500" spans="1:6">
      <c r="A500" s="79" t="str">
        <f>IF(ISBLANK(bdd!B634),"",bdd!B634)</f>
        <v/>
      </c>
      <c r="B500" s="81" t="str">
        <f>IF(ISBLANK(bdd!C634),"",bdd!C634)</f>
        <v/>
      </c>
      <c r="C500" s="79" t="str">
        <f>IF(ISBLANK(bdd!D634),"",bdd!D634)</f>
        <v/>
      </c>
      <c r="D500" s="79" t="str">
        <f>IF(ISBLANK(bdd!E634),"",bdd!E634)</f>
        <v/>
      </c>
      <c r="E500" s="79" t="str">
        <f>IF(ISBLANK(bdd!F634),"",bdd!F634)</f>
        <v/>
      </c>
      <c r="F500" s="82" t="str">
        <f>IF(ISBLANK(bdd!G634),"",bdd!G634)</f>
        <v/>
      </c>
    </row>
    <row r="501" spans="1:6">
      <c r="A501" s="79" t="str">
        <f>IF(ISBLANK(bdd!B635),"",bdd!B635)</f>
        <v/>
      </c>
      <c r="B501" s="81" t="str">
        <f>IF(ISBLANK(bdd!C635),"",bdd!C635)</f>
        <v/>
      </c>
      <c r="C501" s="79" t="str">
        <f>IF(ISBLANK(bdd!D635),"",bdd!D635)</f>
        <v/>
      </c>
      <c r="D501" s="79" t="str">
        <f>IF(ISBLANK(bdd!E635),"",bdd!E635)</f>
        <v/>
      </c>
      <c r="E501" s="79" t="str">
        <f>IF(ISBLANK(bdd!F635),"",bdd!F635)</f>
        <v/>
      </c>
      <c r="F501" s="82" t="str">
        <f>IF(ISBLANK(bdd!G635),"",bdd!G635)</f>
        <v/>
      </c>
    </row>
    <row r="502" spans="1:6">
      <c r="A502" s="79" t="str">
        <f>IF(ISBLANK(bdd!B636),"",bdd!B636)</f>
        <v/>
      </c>
      <c r="B502" s="81" t="str">
        <f>IF(ISBLANK(bdd!C636),"",bdd!C636)</f>
        <v/>
      </c>
      <c r="C502" s="79" t="str">
        <f>IF(ISBLANK(bdd!D636),"",bdd!D636)</f>
        <v/>
      </c>
      <c r="D502" s="79" t="str">
        <f>IF(ISBLANK(bdd!E636),"",bdd!E636)</f>
        <v/>
      </c>
      <c r="E502" s="79" t="str">
        <f>IF(ISBLANK(bdd!F636),"",bdd!F636)</f>
        <v/>
      </c>
      <c r="F502" s="82" t="str">
        <f>IF(ISBLANK(bdd!G636),"",bdd!G636)</f>
        <v/>
      </c>
    </row>
    <row r="503" spans="1:6">
      <c r="A503" s="79" t="str">
        <f>IF(ISBLANK(bdd!B637),"",bdd!B637)</f>
        <v/>
      </c>
      <c r="B503" s="81" t="str">
        <f>IF(ISBLANK(bdd!C637),"",bdd!C637)</f>
        <v/>
      </c>
      <c r="C503" s="79" t="str">
        <f>IF(ISBLANK(bdd!D637),"",bdd!D637)</f>
        <v/>
      </c>
      <c r="D503" s="79" t="str">
        <f>IF(ISBLANK(bdd!E637),"",bdd!E637)</f>
        <v/>
      </c>
      <c r="E503" s="79" t="str">
        <f>IF(ISBLANK(bdd!F637),"",bdd!F637)</f>
        <v/>
      </c>
      <c r="F503" s="82" t="str">
        <f>IF(ISBLANK(bdd!G637),"",bdd!G637)</f>
        <v/>
      </c>
    </row>
    <row r="504" spans="1:6">
      <c r="A504" s="79" t="str">
        <f>IF(ISBLANK(bdd!B638),"",bdd!B638)</f>
        <v/>
      </c>
      <c r="B504" s="81" t="str">
        <f>IF(ISBLANK(bdd!C638),"",bdd!C638)</f>
        <v/>
      </c>
      <c r="C504" s="79" t="str">
        <f>IF(ISBLANK(bdd!D638),"",bdd!D638)</f>
        <v/>
      </c>
      <c r="D504" s="79" t="str">
        <f>IF(ISBLANK(bdd!E638),"",bdd!E638)</f>
        <v/>
      </c>
      <c r="E504" s="79" t="str">
        <f>IF(ISBLANK(bdd!F638),"",bdd!F638)</f>
        <v/>
      </c>
      <c r="F504" s="82" t="str">
        <f>IF(ISBLANK(bdd!G638),"",bdd!G638)</f>
        <v/>
      </c>
    </row>
    <row r="505" spans="1:6">
      <c r="A505" s="79" t="str">
        <f>IF(ISBLANK(bdd!B639),"",bdd!B639)</f>
        <v/>
      </c>
      <c r="B505" s="81" t="str">
        <f>IF(ISBLANK(bdd!C639),"",bdd!C639)</f>
        <v/>
      </c>
      <c r="C505" s="79" t="str">
        <f>IF(ISBLANK(bdd!D639),"",bdd!D639)</f>
        <v/>
      </c>
      <c r="D505" s="79" t="str">
        <f>IF(ISBLANK(bdd!E639),"",bdd!E639)</f>
        <v/>
      </c>
      <c r="E505" s="79" t="str">
        <f>IF(ISBLANK(bdd!F639),"",bdd!F639)</f>
        <v/>
      </c>
      <c r="F505" s="82" t="str">
        <f>IF(ISBLANK(bdd!G639),"",bdd!G639)</f>
        <v/>
      </c>
    </row>
    <row r="506" spans="1:6">
      <c r="A506" s="79" t="str">
        <f>IF(ISBLANK(bdd!B640),"",bdd!B640)</f>
        <v/>
      </c>
      <c r="B506" s="81" t="str">
        <f>IF(ISBLANK(bdd!C640),"",bdd!C640)</f>
        <v/>
      </c>
      <c r="C506" s="79" t="str">
        <f>IF(ISBLANK(bdd!D640),"",bdd!D640)</f>
        <v/>
      </c>
      <c r="D506" s="79" t="str">
        <f>IF(ISBLANK(bdd!E640),"",bdd!E640)</f>
        <v/>
      </c>
      <c r="E506" s="79" t="str">
        <f>IF(ISBLANK(bdd!F640),"",bdd!F640)</f>
        <v/>
      </c>
      <c r="F506" s="82" t="str">
        <f>IF(ISBLANK(bdd!G640),"",bdd!G640)</f>
        <v/>
      </c>
    </row>
    <row r="507" spans="1:6">
      <c r="A507" s="79" t="str">
        <f>IF(ISBLANK(bdd!B641),"",bdd!B641)</f>
        <v/>
      </c>
      <c r="B507" s="81" t="str">
        <f>IF(ISBLANK(bdd!C641),"",bdd!C641)</f>
        <v/>
      </c>
      <c r="C507" s="79" t="str">
        <f>IF(ISBLANK(bdd!D641),"",bdd!D641)</f>
        <v/>
      </c>
      <c r="D507" s="79" t="str">
        <f>IF(ISBLANK(bdd!E641),"",bdd!E641)</f>
        <v/>
      </c>
      <c r="E507" s="79" t="str">
        <f>IF(ISBLANK(bdd!F641),"",bdd!F641)</f>
        <v/>
      </c>
      <c r="F507" s="82" t="str">
        <f>IF(ISBLANK(bdd!G641),"",bdd!G641)</f>
        <v/>
      </c>
    </row>
    <row r="508" spans="1:6">
      <c r="A508" s="79" t="str">
        <f>IF(ISBLANK(bdd!B642),"",bdd!B642)</f>
        <v/>
      </c>
      <c r="B508" s="81" t="str">
        <f>IF(ISBLANK(bdd!C642),"",bdd!C642)</f>
        <v/>
      </c>
      <c r="C508" s="79" t="str">
        <f>IF(ISBLANK(bdd!D642),"",bdd!D642)</f>
        <v/>
      </c>
      <c r="D508" s="79" t="str">
        <f>IF(ISBLANK(bdd!E642),"",bdd!E642)</f>
        <v/>
      </c>
      <c r="E508" s="79" t="str">
        <f>IF(ISBLANK(bdd!F642),"",bdd!F642)</f>
        <v/>
      </c>
      <c r="F508" s="82" t="str">
        <f>IF(ISBLANK(bdd!G642),"",bdd!G642)</f>
        <v/>
      </c>
    </row>
    <row r="509" spans="1:6">
      <c r="A509" s="79" t="str">
        <f>IF(ISBLANK(bdd!B643),"",bdd!B643)</f>
        <v/>
      </c>
      <c r="B509" s="81" t="str">
        <f>IF(ISBLANK(bdd!C643),"",bdd!C643)</f>
        <v/>
      </c>
      <c r="C509" s="79" t="str">
        <f>IF(ISBLANK(bdd!D643),"",bdd!D643)</f>
        <v/>
      </c>
      <c r="D509" s="79" t="str">
        <f>IF(ISBLANK(bdd!E643),"",bdd!E643)</f>
        <v/>
      </c>
      <c r="E509" s="79" t="str">
        <f>IF(ISBLANK(bdd!F643),"",bdd!F643)</f>
        <v/>
      </c>
      <c r="F509" s="82" t="str">
        <f>IF(ISBLANK(bdd!G643),"",bdd!G643)</f>
        <v/>
      </c>
    </row>
    <row r="510" spans="1:6">
      <c r="A510" s="79" t="str">
        <f>IF(ISBLANK(bdd!B644),"",bdd!B644)</f>
        <v/>
      </c>
      <c r="B510" s="81" t="str">
        <f>IF(ISBLANK(bdd!C644),"",bdd!C644)</f>
        <v/>
      </c>
      <c r="C510" s="79" t="str">
        <f>IF(ISBLANK(bdd!D644),"",bdd!D644)</f>
        <v/>
      </c>
      <c r="D510" s="79" t="str">
        <f>IF(ISBLANK(bdd!E644),"",bdd!E644)</f>
        <v/>
      </c>
      <c r="E510" s="79" t="str">
        <f>IF(ISBLANK(bdd!F644),"",bdd!F644)</f>
        <v/>
      </c>
      <c r="F510" s="82" t="str">
        <f>IF(ISBLANK(bdd!G644),"",bdd!G644)</f>
        <v/>
      </c>
    </row>
    <row r="511" spans="1:6">
      <c r="A511" s="79" t="str">
        <f>IF(ISBLANK(bdd!B645),"",bdd!B645)</f>
        <v/>
      </c>
      <c r="B511" s="81" t="str">
        <f>IF(ISBLANK(bdd!C645),"",bdd!C645)</f>
        <v/>
      </c>
      <c r="C511" s="79" t="str">
        <f>IF(ISBLANK(bdd!D645),"",bdd!D645)</f>
        <v/>
      </c>
      <c r="D511" s="79" t="str">
        <f>IF(ISBLANK(bdd!E645),"",bdd!E645)</f>
        <v/>
      </c>
      <c r="E511" s="79" t="str">
        <f>IF(ISBLANK(bdd!F645),"",bdd!F645)</f>
        <v/>
      </c>
      <c r="F511" s="82" t="str">
        <f>IF(ISBLANK(bdd!G645),"",bdd!G645)</f>
        <v/>
      </c>
    </row>
    <row r="512" spans="1:6">
      <c r="A512" s="79" t="str">
        <f>IF(ISBLANK(bdd!B646),"",bdd!B646)</f>
        <v/>
      </c>
      <c r="B512" s="81" t="str">
        <f>IF(ISBLANK(bdd!C646),"",bdd!C646)</f>
        <v/>
      </c>
      <c r="C512" s="79" t="str">
        <f>IF(ISBLANK(bdd!D646),"",bdd!D646)</f>
        <v/>
      </c>
      <c r="D512" s="79" t="str">
        <f>IF(ISBLANK(bdd!E646),"",bdd!E646)</f>
        <v/>
      </c>
      <c r="E512" s="79" t="str">
        <f>IF(ISBLANK(bdd!F646),"",bdd!F646)</f>
        <v/>
      </c>
      <c r="F512" s="82" t="str">
        <f>IF(ISBLANK(bdd!G646),"",bdd!G646)</f>
        <v/>
      </c>
    </row>
    <row r="513" spans="1:6">
      <c r="A513" s="79" t="str">
        <f>IF(ISBLANK(bdd!B647),"",bdd!B647)</f>
        <v/>
      </c>
      <c r="B513" s="81" t="str">
        <f>IF(ISBLANK(bdd!C647),"",bdd!C647)</f>
        <v/>
      </c>
      <c r="C513" s="79" t="str">
        <f>IF(ISBLANK(bdd!D647),"",bdd!D647)</f>
        <v/>
      </c>
      <c r="D513" s="79" t="str">
        <f>IF(ISBLANK(bdd!E647),"",bdd!E647)</f>
        <v/>
      </c>
      <c r="E513" s="79" t="str">
        <f>IF(ISBLANK(bdd!F647),"",bdd!F647)</f>
        <v/>
      </c>
      <c r="F513" s="82" t="str">
        <f>IF(ISBLANK(bdd!G647),"",bdd!G647)</f>
        <v/>
      </c>
    </row>
    <row r="514" spans="1:6">
      <c r="A514" s="79" t="str">
        <f>IF(ISBLANK(bdd!B648),"",bdd!B648)</f>
        <v/>
      </c>
      <c r="B514" s="81" t="str">
        <f>IF(ISBLANK(bdd!C648),"",bdd!C648)</f>
        <v/>
      </c>
      <c r="C514" s="79" t="str">
        <f>IF(ISBLANK(bdd!D648),"",bdd!D648)</f>
        <v/>
      </c>
      <c r="D514" s="79" t="str">
        <f>IF(ISBLANK(bdd!E648),"",bdd!E648)</f>
        <v/>
      </c>
      <c r="E514" s="79" t="str">
        <f>IF(ISBLANK(bdd!F648),"",bdd!F648)</f>
        <v/>
      </c>
      <c r="F514" s="82" t="str">
        <f>IF(ISBLANK(bdd!G648),"",bdd!G648)</f>
        <v/>
      </c>
    </row>
    <row r="515" spans="1:6">
      <c r="A515" s="79" t="str">
        <f>IF(ISBLANK(bdd!B649),"",bdd!B649)</f>
        <v/>
      </c>
      <c r="B515" s="81" t="str">
        <f>IF(ISBLANK(bdd!C649),"",bdd!C649)</f>
        <v/>
      </c>
      <c r="C515" s="79" t="str">
        <f>IF(ISBLANK(bdd!D649),"",bdd!D649)</f>
        <v/>
      </c>
      <c r="D515" s="79" t="str">
        <f>IF(ISBLANK(bdd!E649),"",bdd!E649)</f>
        <v/>
      </c>
      <c r="E515" s="79" t="str">
        <f>IF(ISBLANK(bdd!F649),"",bdd!F649)</f>
        <v/>
      </c>
      <c r="F515" s="82" t="str">
        <f>IF(ISBLANK(bdd!G649),"",bdd!G649)</f>
        <v/>
      </c>
    </row>
    <row r="516" spans="1:6">
      <c r="A516" s="79" t="str">
        <f>IF(ISBLANK(bdd!B650),"",bdd!B650)</f>
        <v/>
      </c>
      <c r="B516" s="81" t="str">
        <f>IF(ISBLANK(bdd!C650),"",bdd!C650)</f>
        <v/>
      </c>
      <c r="C516" s="79" t="str">
        <f>IF(ISBLANK(bdd!D650),"",bdd!D650)</f>
        <v/>
      </c>
      <c r="D516" s="79" t="str">
        <f>IF(ISBLANK(bdd!E650),"",bdd!E650)</f>
        <v/>
      </c>
      <c r="E516" s="79" t="str">
        <f>IF(ISBLANK(bdd!F650),"",bdd!F650)</f>
        <v/>
      </c>
      <c r="F516" s="82" t="str">
        <f>IF(ISBLANK(bdd!G650),"",bdd!G650)</f>
        <v/>
      </c>
    </row>
    <row r="517" spans="1:6">
      <c r="A517" s="79" t="str">
        <f>IF(ISBLANK(bdd!B651),"",bdd!B651)</f>
        <v/>
      </c>
      <c r="B517" s="81" t="str">
        <f>IF(ISBLANK(bdd!C651),"",bdd!C651)</f>
        <v/>
      </c>
      <c r="C517" s="79" t="str">
        <f>IF(ISBLANK(bdd!D651),"",bdd!D651)</f>
        <v/>
      </c>
      <c r="D517" s="79" t="str">
        <f>IF(ISBLANK(bdd!E651),"",bdd!E651)</f>
        <v/>
      </c>
      <c r="E517" s="79" t="str">
        <f>IF(ISBLANK(bdd!F651),"",bdd!F651)</f>
        <v/>
      </c>
      <c r="F517" s="82" t="str">
        <f>IF(ISBLANK(bdd!G651),"",bdd!G651)</f>
        <v/>
      </c>
    </row>
    <row r="518" spans="1:6">
      <c r="A518" s="79" t="str">
        <f>IF(ISBLANK(bdd!B652),"",bdd!B652)</f>
        <v/>
      </c>
      <c r="B518" s="81" t="str">
        <f>IF(ISBLANK(bdd!C652),"",bdd!C652)</f>
        <v/>
      </c>
      <c r="C518" s="79" t="str">
        <f>IF(ISBLANK(bdd!D652),"",bdd!D652)</f>
        <v/>
      </c>
      <c r="D518" s="79" t="str">
        <f>IF(ISBLANK(bdd!E652),"",bdd!E652)</f>
        <v/>
      </c>
      <c r="E518" s="79" t="str">
        <f>IF(ISBLANK(bdd!F652),"",bdd!F652)</f>
        <v/>
      </c>
      <c r="F518" s="82" t="str">
        <f>IF(ISBLANK(bdd!G652),"",bdd!G652)</f>
        <v/>
      </c>
    </row>
    <row r="519" spans="1:6">
      <c r="A519" s="79" t="str">
        <f>IF(ISBLANK(bdd!B653),"",bdd!B653)</f>
        <v/>
      </c>
      <c r="B519" s="81" t="str">
        <f>IF(ISBLANK(bdd!C653),"",bdd!C653)</f>
        <v/>
      </c>
      <c r="C519" s="79" t="str">
        <f>IF(ISBLANK(bdd!D653),"",bdd!D653)</f>
        <v/>
      </c>
      <c r="D519" s="79" t="str">
        <f>IF(ISBLANK(bdd!E653),"",bdd!E653)</f>
        <v/>
      </c>
      <c r="E519" s="79" t="str">
        <f>IF(ISBLANK(bdd!F653),"",bdd!F653)</f>
        <v/>
      </c>
      <c r="F519" s="82" t="str">
        <f>IF(ISBLANK(bdd!G653),"",bdd!G653)</f>
        <v/>
      </c>
    </row>
    <row r="520" spans="1:6">
      <c r="A520" s="79" t="str">
        <f>IF(ISBLANK(bdd!B654),"",bdd!B654)</f>
        <v/>
      </c>
      <c r="B520" s="81" t="str">
        <f>IF(ISBLANK(bdd!C654),"",bdd!C654)</f>
        <v/>
      </c>
      <c r="C520" s="79" t="str">
        <f>IF(ISBLANK(bdd!D654),"",bdd!D654)</f>
        <v/>
      </c>
      <c r="D520" s="79" t="str">
        <f>IF(ISBLANK(bdd!E654),"",bdd!E654)</f>
        <v/>
      </c>
      <c r="E520" s="79" t="str">
        <f>IF(ISBLANK(bdd!F654),"",bdd!F654)</f>
        <v/>
      </c>
      <c r="F520" s="82" t="str">
        <f>IF(ISBLANK(bdd!G654),"",bdd!G654)</f>
        <v/>
      </c>
    </row>
    <row r="521" spans="1:6">
      <c r="A521" s="79" t="str">
        <f>IF(ISBLANK(bdd!B655),"",bdd!B655)</f>
        <v/>
      </c>
      <c r="B521" s="81" t="str">
        <f>IF(ISBLANK(bdd!C655),"",bdd!C655)</f>
        <v/>
      </c>
      <c r="C521" s="79" t="str">
        <f>IF(ISBLANK(bdd!D655),"",bdd!D655)</f>
        <v/>
      </c>
      <c r="D521" s="79" t="str">
        <f>IF(ISBLANK(bdd!E655),"",bdd!E655)</f>
        <v/>
      </c>
      <c r="E521" s="79" t="str">
        <f>IF(ISBLANK(bdd!F655),"",bdd!F655)</f>
        <v/>
      </c>
      <c r="F521" s="82" t="str">
        <f>IF(ISBLANK(bdd!G655),"",bdd!G655)</f>
        <v/>
      </c>
    </row>
    <row r="522" spans="1:6">
      <c r="A522" s="79" t="str">
        <f>IF(ISBLANK(bdd!B656),"",bdd!B656)</f>
        <v/>
      </c>
      <c r="B522" s="81" t="str">
        <f>IF(ISBLANK(bdd!C656),"",bdd!C656)</f>
        <v/>
      </c>
      <c r="C522" s="79" t="str">
        <f>IF(ISBLANK(bdd!D656),"",bdd!D656)</f>
        <v/>
      </c>
      <c r="D522" s="79" t="str">
        <f>IF(ISBLANK(bdd!E656),"",bdd!E656)</f>
        <v/>
      </c>
      <c r="E522" s="79" t="str">
        <f>IF(ISBLANK(bdd!F656),"",bdd!F656)</f>
        <v/>
      </c>
      <c r="F522" s="82" t="str">
        <f>IF(ISBLANK(bdd!G656),"",bdd!G656)</f>
        <v/>
      </c>
    </row>
    <row r="523" spans="1:6">
      <c r="A523" s="79" t="str">
        <f>IF(ISBLANK(bdd!B657),"",bdd!B657)</f>
        <v/>
      </c>
      <c r="B523" s="81" t="str">
        <f>IF(ISBLANK(bdd!C657),"",bdd!C657)</f>
        <v/>
      </c>
      <c r="C523" s="79" t="str">
        <f>IF(ISBLANK(bdd!D657),"",bdd!D657)</f>
        <v/>
      </c>
      <c r="D523" s="79" t="str">
        <f>IF(ISBLANK(bdd!E657),"",bdd!E657)</f>
        <v/>
      </c>
      <c r="E523" s="79" t="str">
        <f>IF(ISBLANK(bdd!F657),"",bdd!F657)</f>
        <v/>
      </c>
      <c r="F523" s="82" t="str">
        <f>IF(ISBLANK(bdd!G657),"",bdd!G657)</f>
        <v/>
      </c>
    </row>
    <row r="524" spans="1:6">
      <c r="A524" s="79" t="str">
        <f>IF(ISBLANK(bdd!B658),"",bdd!B658)</f>
        <v/>
      </c>
      <c r="B524" s="81" t="str">
        <f>IF(ISBLANK(bdd!C658),"",bdd!C658)</f>
        <v/>
      </c>
      <c r="C524" s="79" t="str">
        <f>IF(ISBLANK(bdd!D658),"",bdd!D658)</f>
        <v/>
      </c>
      <c r="D524" s="79" t="str">
        <f>IF(ISBLANK(bdd!E658),"",bdd!E658)</f>
        <v/>
      </c>
      <c r="E524" s="79" t="str">
        <f>IF(ISBLANK(bdd!F658),"",bdd!F658)</f>
        <v/>
      </c>
      <c r="F524" s="82" t="str">
        <f>IF(ISBLANK(bdd!G658),"",bdd!G658)</f>
        <v/>
      </c>
    </row>
    <row r="525" spans="1:6">
      <c r="A525" s="79" t="str">
        <f>IF(ISBLANK(bdd!B659),"",bdd!B659)</f>
        <v/>
      </c>
      <c r="B525" s="81" t="str">
        <f>IF(ISBLANK(bdd!C659),"",bdd!C659)</f>
        <v/>
      </c>
      <c r="C525" s="79" t="str">
        <f>IF(ISBLANK(bdd!D659),"",bdd!D659)</f>
        <v/>
      </c>
      <c r="D525" s="79" t="str">
        <f>IF(ISBLANK(bdd!E659),"",bdd!E659)</f>
        <v/>
      </c>
      <c r="E525" s="79" t="str">
        <f>IF(ISBLANK(bdd!F659),"",bdd!F659)</f>
        <v/>
      </c>
      <c r="F525" s="82" t="str">
        <f>IF(ISBLANK(bdd!G659),"",bdd!G659)</f>
        <v/>
      </c>
    </row>
    <row r="526" spans="1:6">
      <c r="A526" s="79" t="str">
        <f>IF(ISBLANK(bdd!B660),"",bdd!B660)</f>
        <v/>
      </c>
      <c r="B526" s="81" t="str">
        <f>IF(ISBLANK(bdd!C660),"",bdd!C660)</f>
        <v/>
      </c>
      <c r="C526" s="79" t="str">
        <f>IF(ISBLANK(bdd!D660),"",bdd!D660)</f>
        <v/>
      </c>
      <c r="D526" s="79" t="str">
        <f>IF(ISBLANK(bdd!E660),"",bdd!E660)</f>
        <v/>
      </c>
      <c r="E526" s="79" t="str">
        <f>IF(ISBLANK(bdd!F660),"",bdd!F660)</f>
        <v/>
      </c>
      <c r="F526" s="82" t="str">
        <f>IF(ISBLANK(bdd!G660),"",bdd!G660)</f>
        <v/>
      </c>
    </row>
    <row r="527" spans="1:6">
      <c r="A527" s="79" t="str">
        <f>IF(ISBLANK(bdd!B661),"",bdd!B661)</f>
        <v/>
      </c>
      <c r="B527" s="81" t="str">
        <f>IF(ISBLANK(bdd!C661),"",bdd!C661)</f>
        <v/>
      </c>
      <c r="C527" s="79" t="str">
        <f>IF(ISBLANK(bdd!D661),"",bdd!D661)</f>
        <v/>
      </c>
      <c r="D527" s="79" t="str">
        <f>IF(ISBLANK(bdd!E661),"",bdd!E661)</f>
        <v/>
      </c>
      <c r="E527" s="79" t="str">
        <f>IF(ISBLANK(bdd!F661),"",bdd!F661)</f>
        <v/>
      </c>
      <c r="F527" s="82" t="str">
        <f>IF(ISBLANK(bdd!G661),"",bdd!G661)</f>
        <v/>
      </c>
    </row>
    <row r="528" spans="1:6">
      <c r="A528" s="79" t="str">
        <f>IF(ISBLANK(bdd!B662),"",bdd!B662)</f>
        <v/>
      </c>
      <c r="B528" s="81" t="str">
        <f>IF(ISBLANK(bdd!C662),"",bdd!C662)</f>
        <v/>
      </c>
      <c r="C528" s="79" t="str">
        <f>IF(ISBLANK(bdd!D662),"",bdd!D662)</f>
        <v/>
      </c>
      <c r="D528" s="79" t="str">
        <f>IF(ISBLANK(bdd!E662),"",bdd!E662)</f>
        <v/>
      </c>
      <c r="E528" s="79" t="str">
        <f>IF(ISBLANK(bdd!F662),"",bdd!F662)</f>
        <v/>
      </c>
      <c r="F528" s="82" t="str">
        <f>IF(ISBLANK(bdd!G662),"",bdd!G662)</f>
        <v/>
      </c>
    </row>
    <row r="529" spans="1:6">
      <c r="A529" s="79" t="str">
        <f>IF(ISBLANK(bdd!B663),"",bdd!B663)</f>
        <v/>
      </c>
      <c r="B529" s="81" t="str">
        <f>IF(ISBLANK(bdd!C663),"",bdd!C663)</f>
        <v/>
      </c>
      <c r="C529" s="79" t="str">
        <f>IF(ISBLANK(bdd!D663),"",bdd!D663)</f>
        <v/>
      </c>
      <c r="D529" s="79" t="str">
        <f>IF(ISBLANK(bdd!E663),"",bdd!E663)</f>
        <v/>
      </c>
      <c r="E529" s="79" t="str">
        <f>IF(ISBLANK(bdd!F663),"",bdd!F663)</f>
        <v/>
      </c>
      <c r="F529" s="82" t="str">
        <f>IF(ISBLANK(bdd!G663),"",bdd!G663)</f>
        <v/>
      </c>
    </row>
    <row r="530" spans="1:6">
      <c r="A530" s="79" t="str">
        <f>IF(ISBLANK(bdd!B664),"",bdd!B664)</f>
        <v/>
      </c>
      <c r="B530" s="81" t="str">
        <f>IF(ISBLANK(bdd!C664),"",bdd!C664)</f>
        <v/>
      </c>
      <c r="C530" s="79" t="str">
        <f>IF(ISBLANK(bdd!D664),"",bdd!D664)</f>
        <v/>
      </c>
      <c r="D530" s="79" t="str">
        <f>IF(ISBLANK(bdd!E664),"",bdd!E664)</f>
        <v/>
      </c>
      <c r="E530" s="79" t="str">
        <f>IF(ISBLANK(bdd!F664),"",bdd!F664)</f>
        <v/>
      </c>
      <c r="F530" s="82" t="str">
        <f>IF(ISBLANK(bdd!G664),"",bdd!G664)</f>
        <v/>
      </c>
    </row>
    <row r="531" spans="1:6">
      <c r="A531" s="79" t="str">
        <f>IF(ISBLANK(bdd!B665),"",bdd!B665)</f>
        <v/>
      </c>
      <c r="B531" s="81" t="str">
        <f>IF(ISBLANK(bdd!C665),"",bdd!C665)</f>
        <v/>
      </c>
      <c r="C531" s="79" t="str">
        <f>IF(ISBLANK(bdd!D665),"",bdd!D665)</f>
        <v/>
      </c>
      <c r="D531" s="79" t="str">
        <f>IF(ISBLANK(bdd!E665),"",bdd!E665)</f>
        <v/>
      </c>
      <c r="E531" s="79" t="str">
        <f>IF(ISBLANK(bdd!F665),"",bdd!F665)</f>
        <v/>
      </c>
      <c r="F531" s="82" t="str">
        <f>IF(ISBLANK(bdd!G665),"",bdd!G665)</f>
        <v/>
      </c>
    </row>
    <row r="532" spans="1:6">
      <c r="A532" s="79" t="str">
        <f>IF(ISBLANK(bdd!B666),"",bdd!B666)</f>
        <v/>
      </c>
      <c r="B532" s="81" t="str">
        <f>IF(ISBLANK(bdd!C666),"",bdd!C666)</f>
        <v/>
      </c>
      <c r="C532" s="79" t="str">
        <f>IF(ISBLANK(bdd!D666),"",bdd!D666)</f>
        <v/>
      </c>
      <c r="D532" s="79" t="str">
        <f>IF(ISBLANK(bdd!E666),"",bdd!E666)</f>
        <v/>
      </c>
      <c r="E532" s="79" t="str">
        <f>IF(ISBLANK(bdd!F666),"",bdd!F666)</f>
        <v/>
      </c>
      <c r="F532" s="82" t="str">
        <f>IF(ISBLANK(bdd!G666),"",bdd!G666)</f>
        <v/>
      </c>
    </row>
    <row r="533" spans="1:6">
      <c r="A533" s="79" t="str">
        <f>IF(ISBLANK(bdd!B667),"",bdd!B667)</f>
        <v/>
      </c>
      <c r="B533" s="81" t="str">
        <f>IF(ISBLANK(bdd!C667),"",bdd!C667)</f>
        <v/>
      </c>
      <c r="C533" s="79" t="str">
        <f>IF(ISBLANK(bdd!D667),"",bdd!D667)</f>
        <v/>
      </c>
      <c r="D533" s="79" t="str">
        <f>IF(ISBLANK(bdd!E667),"",bdd!E667)</f>
        <v/>
      </c>
      <c r="E533" s="79" t="str">
        <f>IF(ISBLANK(bdd!F667),"",bdd!F667)</f>
        <v/>
      </c>
      <c r="F533" s="82" t="str">
        <f>IF(ISBLANK(bdd!G667),"",bdd!G667)</f>
        <v/>
      </c>
    </row>
    <row r="534" spans="1:6">
      <c r="A534" s="79" t="str">
        <f>IF(ISBLANK(bdd!B668),"",bdd!B668)</f>
        <v/>
      </c>
      <c r="B534" s="81" t="str">
        <f>IF(ISBLANK(bdd!C668),"",bdd!C668)</f>
        <v/>
      </c>
      <c r="C534" s="79" t="str">
        <f>IF(ISBLANK(bdd!D668),"",bdd!D668)</f>
        <v/>
      </c>
      <c r="D534" s="79" t="str">
        <f>IF(ISBLANK(bdd!E668),"",bdd!E668)</f>
        <v/>
      </c>
      <c r="E534" s="79" t="str">
        <f>IF(ISBLANK(bdd!F668),"",bdd!F668)</f>
        <v/>
      </c>
      <c r="F534" s="82" t="str">
        <f>IF(ISBLANK(bdd!G668),"",bdd!G668)</f>
        <v/>
      </c>
    </row>
    <row r="535" spans="1:6">
      <c r="A535" s="79" t="str">
        <f>IF(ISBLANK(bdd!B669),"",bdd!B669)</f>
        <v/>
      </c>
      <c r="B535" s="81" t="str">
        <f>IF(ISBLANK(bdd!C669),"",bdd!C669)</f>
        <v/>
      </c>
      <c r="C535" s="79" t="str">
        <f>IF(ISBLANK(bdd!D669),"",bdd!D669)</f>
        <v/>
      </c>
      <c r="D535" s="79" t="str">
        <f>IF(ISBLANK(bdd!E669),"",bdd!E669)</f>
        <v/>
      </c>
      <c r="E535" s="79" t="str">
        <f>IF(ISBLANK(bdd!F669),"",bdd!F669)</f>
        <v/>
      </c>
      <c r="F535" s="82" t="str">
        <f>IF(ISBLANK(bdd!G669),"",bdd!G669)</f>
        <v/>
      </c>
    </row>
    <row r="536" spans="1:6">
      <c r="A536" s="79" t="str">
        <f>IF(ISBLANK(bdd!B670),"",bdd!B670)</f>
        <v/>
      </c>
      <c r="B536" s="81" t="str">
        <f>IF(ISBLANK(bdd!C670),"",bdd!C670)</f>
        <v/>
      </c>
      <c r="C536" s="79" t="str">
        <f>IF(ISBLANK(bdd!D670),"",bdd!D670)</f>
        <v/>
      </c>
      <c r="D536" s="79" t="str">
        <f>IF(ISBLANK(bdd!E670),"",bdd!E670)</f>
        <v/>
      </c>
      <c r="E536" s="79" t="str">
        <f>IF(ISBLANK(bdd!F670),"",bdd!F670)</f>
        <v/>
      </c>
      <c r="F536" s="82" t="str">
        <f>IF(ISBLANK(bdd!G670),"",bdd!G670)</f>
        <v/>
      </c>
    </row>
    <row r="537" spans="1:6">
      <c r="A537" s="79" t="str">
        <f>IF(ISBLANK(bdd!B671),"",bdd!B671)</f>
        <v/>
      </c>
      <c r="B537" s="81" t="str">
        <f>IF(ISBLANK(bdd!C671),"",bdd!C671)</f>
        <v/>
      </c>
      <c r="C537" s="79" t="str">
        <f>IF(ISBLANK(bdd!D671),"",bdd!D671)</f>
        <v/>
      </c>
      <c r="D537" s="79" t="str">
        <f>IF(ISBLANK(bdd!E671),"",bdd!E671)</f>
        <v/>
      </c>
      <c r="E537" s="79" t="str">
        <f>IF(ISBLANK(bdd!F671),"",bdd!F671)</f>
        <v/>
      </c>
      <c r="F537" s="82" t="str">
        <f>IF(ISBLANK(bdd!G671),"",bdd!G671)</f>
        <v/>
      </c>
    </row>
    <row r="538" spans="1:6">
      <c r="A538" s="79" t="str">
        <f>IF(ISBLANK(bdd!B672),"",bdd!B672)</f>
        <v/>
      </c>
      <c r="B538" s="81" t="str">
        <f>IF(ISBLANK(bdd!C672),"",bdd!C672)</f>
        <v/>
      </c>
      <c r="C538" s="79" t="str">
        <f>IF(ISBLANK(bdd!D672),"",bdd!D672)</f>
        <v/>
      </c>
      <c r="D538" s="79" t="str">
        <f>IF(ISBLANK(bdd!E672),"",bdd!E672)</f>
        <v/>
      </c>
      <c r="E538" s="79" t="str">
        <f>IF(ISBLANK(bdd!F672),"",bdd!F672)</f>
        <v/>
      </c>
      <c r="F538" s="82" t="str">
        <f>IF(ISBLANK(bdd!G672),"",bdd!G672)</f>
        <v/>
      </c>
    </row>
    <row r="539" spans="1:6">
      <c r="A539" s="79" t="str">
        <f>IF(ISBLANK(bdd!B673),"",bdd!B673)</f>
        <v/>
      </c>
      <c r="B539" s="81" t="str">
        <f>IF(ISBLANK(bdd!C673),"",bdd!C673)</f>
        <v/>
      </c>
      <c r="C539" s="79" t="str">
        <f>IF(ISBLANK(bdd!D673),"",bdd!D673)</f>
        <v/>
      </c>
      <c r="D539" s="79" t="str">
        <f>IF(ISBLANK(bdd!E673),"",bdd!E673)</f>
        <v/>
      </c>
      <c r="E539" s="79" t="str">
        <f>IF(ISBLANK(bdd!F673),"",bdd!F673)</f>
        <v/>
      </c>
      <c r="F539" s="82" t="str">
        <f>IF(ISBLANK(bdd!G673),"",bdd!G673)</f>
        <v/>
      </c>
    </row>
    <row r="540" spans="1:6">
      <c r="A540" s="79" t="str">
        <f>IF(ISBLANK(bdd!B674),"",bdd!B674)</f>
        <v/>
      </c>
      <c r="B540" s="81" t="str">
        <f>IF(ISBLANK(bdd!C674),"",bdd!C674)</f>
        <v/>
      </c>
      <c r="C540" s="79" t="str">
        <f>IF(ISBLANK(bdd!D674),"",bdd!D674)</f>
        <v/>
      </c>
      <c r="D540" s="79" t="str">
        <f>IF(ISBLANK(bdd!E674),"",bdd!E674)</f>
        <v/>
      </c>
      <c r="E540" s="79" t="str">
        <f>IF(ISBLANK(bdd!F674),"",bdd!F674)</f>
        <v/>
      </c>
      <c r="F540" s="82" t="str">
        <f>IF(ISBLANK(bdd!G674),"",bdd!G674)</f>
        <v/>
      </c>
    </row>
    <row r="541" spans="1:6">
      <c r="A541" s="79" t="str">
        <f>IF(ISBLANK(bdd!B675),"",bdd!B675)</f>
        <v/>
      </c>
      <c r="B541" s="81" t="str">
        <f>IF(ISBLANK(bdd!C675),"",bdd!C675)</f>
        <v/>
      </c>
      <c r="C541" s="79" t="str">
        <f>IF(ISBLANK(bdd!D675),"",bdd!D675)</f>
        <v/>
      </c>
      <c r="D541" s="79" t="str">
        <f>IF(ISBLANK(bdd!E675),"",bdd!E675)</f>
        <v/>
      </c>
      <c r="E541" s="79" t="str">
        <f>IF(ISBLANK(bdd!F675),"",bdd!F675)</f>
        <v/>
      </c>
      <c r="F541" s="82" t="str">
        <f>IF(ISBLANK(bdd!G675),"",bdd!G675)</f>
        <v/>
      </c>
    </row>
    <row r="542" spans="1:6">
      <c r="A542" s="79" t="str">
        <f>IF(ISBLANK(bdd!B676),"",bdd!B676)</f>
        <v/>
      </c>
      <c r="B542" s="81" t="str">
        <f>IF(ISBLANK(bdd!C676),"",bdd!C676)</f>
        <v/>
      </c>
      <c r="C542" s="79" t="str">
        <f>IF(ISBLANK(bdd!D676),"",bdd!D676)</f>
        <v/>
      </c>
      <c r="D542" s="79" t="str">
        <f>IF(ISBLANK(bdd!E676),"",bdd!E676)</f>
        <v/>
      </c>
      <c r="E542" s="79" t="str">
        <f>IF(ISBLANK(bdd!F676),"",bdd!F676)</f>
        <v/>
      </c>
      <c r="F542" s="82" t="str">
        <f>IF(ISBLANK(bdd!G676),"",bdd!G676)</f>
        <v/>
      </c>
    </row>
    <row r="543" spans="1:6">
      <c r="A543" s="79" t="str">
        <f>IF(ISBLANK(bdd!B677),"",bdd!B677)</f>
        <v/>
      </c>
      <c r="B543" s="81" t="str">
        <f>IF(ISBLANK(bdd!C677),"",bdd!C677)</f>
        <v/>
      </c>
      <c r="C543" s="79" t="str">
        <f>IF(ISBLANK(bdd!D677),"",bdd!D677)</f>
        <v/>
      </c>
      <c r="D543" s="79" t="str">
        <f>IF(ISBLANK(bdd!E677),"",bdd!E677)</f>
        <v/>
      </c>
      <c r="E543" s="79" t="str">
        <f>IF(ISBLANK(bdd!F677),"",bdd!F677)</f>
        <v/>
      </c>
      <c r="F543" s="82" t="str">
        <f>IF(ISBLANK(bdd!G677),"",bdd!G677)</f>
        <v/>
      </c>
    </row>
    <row r="544" spans="1:6">
      <c r="A544" s="79" t="str">
        <f>IF(ISBLANK(bdd!B678),"",bdd!B678)</f>
        <v/>
      </c>
      <c r="B544" s="81" t="str">
        <f>IF(ISBLANK(bdd!C678),"",bdd!C678)</f>
        <v/>
      </c>
      <c r="C544" s="79" t="str">
        <f>IF(ISBLANK(bdd!D678),"",bdd!D678)</f>
        <v/>
      </c>
      <c r="D544" s="79" t="str">
        <f>IF(ISBLANK(bdd!E678),"",bdd!E678)</f>
        <v/>
      </c>
      <c r="E544" s="79" t="str">
        <f>IF(ISBLANK(bdd!F678),"",bdd!F678)</f>
        <v/>
      </c>
      <c r="F544" s="82" t="str">
        <f>IF(ISBLANK(bdd!G678),"",bdd!G678)</f>
        <v/>
      </c>
    </row>
    <row r="545" spans="1:6">
      <c r="A545" s="79" t="str">
        <f>IF(ISBLANK(bdd!B679),"",bdd!B679)</f>
        <v/>
      </c>
      <c r="B545" s="81" t="str">
        <f>IF(ISBLANK(bdd!C679),"",bdd!C679)</f>
        <v/>
      </c>
      <c r="C545" s="79" t="str">
        <f>IF(ISBLANK(bdd!D679),"",bdd!D679)</f>
        <v/>
      </c>
      <c r="D545" s="79" t="str">
        <f>IF(ISBLANK(bdd!E679),"",bdd!E679)</f>
        <v/>
      </c>
      <c r="E545" s="79" t="str">
        <f>IF(ISBLANK(bdd!F679),"",bdd!F679)</f>
        <v/>
      </c>
      <c r="F545" s="82" t="str">
        <f>IF(ISBLANK(bdd!G679),"",bdd!G679)</f>
        <v/>
      </c>
    </row>
    <row r="546" spans="1:6">
      <c r="A546" s="79" t="str">
        <f>IF(ISBLANK(bdd!B680),"",bdd!B680)</f>
        <v/>
      </c>
      <c r="B546" s="81" t="str">
        <f>IF(ISBLANK(bdd!C680),"",bdd!C680)</f>
        <v/>
      </c>
      <c r="C546" s="79" t="str">
        <f>IF(ISBLANK(bdd!D680),"",bdd!D680)</f>
        <v/>
      </c>
      <c r="D546" s="79" t="str">
        <f>IF(ISBLANK(bdd!E680),"",bdd!E680)</f>
        <v/>
      </c>
      <c r="E546" s="79" t="str">
        <f>IF(ISBLANK(bdd!F680),"",bdd!F680)</f>
        <v/>
      </c>
      <c r="F546" s="82" t="str">
        <f>IF(ISBLANK(bdd!G680),"",bdd!G680)</f>
        <v/>
      </c>
    </row>
    <row r="547" spans="1:6">
      <c r="A547" s="79" t="str">
        <f>IF(ISBLANK(bdd!B681),"",bdd!B681)</f>
        <v/>
      </c>
      <c r="B547" s="81" t="str">
        <f>IF(ISBLANK(bdd!C681),"",bdd!C681)</f>
        <v/>
      </c>
      <c r="C547" s="79" t="str">
        <f>IF(ISBLANK(bdd!D681),"",bdd!D681)</f>
        <v/>
      </c>
      <c r="D547" s="79" t="str">
        <f>IF(ISBLANK(bdd!E681),"",bdd!E681)</f>
        <v/>
      </c>
      <c r="E547" s="79" t="str">
        <f>IF(ISBLANK(bdd!F681),"",bdd!F681)</f>
        <v/>
      </c>
      <c r="F547" s="82" t="str">
        <f>IF(ISBLANK(bdd!G681),"",bdd!G681)</f>
        <v/>
      </c>
    </row>
    <row r="548" spans="1:6">
      <c r="A548" s="79" t="str">
        <f>IF(ISBLANK(bdd!B682),"",bdd!B682)</f>
        <v/>
      </c>
      <c r="B548" s="81" t="str">
        <f>IF(ISBLANK(bdd!C682),"",bdd!C682)</f>
        <v/>
      </c>
      <c r="C548" s="79" t="str">
        <f>IF(ISBLANK(bdd!D682),"",bdd!D682)</f>
        <v/>
      </c>
      <c r="D548" s="79" t="str">
        <f>IF(ISBLANK(bdd!E682),"",bdd!E682)</f>
        <v/>
      </c>
      <c r="E548" s="79" t="str">
        <f>IF(ISBLANK(bdd!F682),"",bdd!F682)</f>
        <v/>
      </c>
      <c r="F548" s="82" t="str">
        <f>IF(ISBLANK(bdd!G682),"",bdd!G682)</f>
        <v/>
      </c>
    </row>
    <row r="549" spans="1:6">
      <c r="A549" s="79" t="str">
        <f>IF(ISBLANK(bdd!B683),"",bdd!B683)</f>
        <v/>
      </c>
      <c r="B549" s="81" t="str">
        <f>IF(ISBLANK(bdd!C683),"",bdd!C683)</f>
        <v/>
      </c>
      <c r="C549" s="79" t="str">
        <f>IF(ISBLANK(bdd!D683),"",bdd!D683)</f>
        <v/>
      </c>
      <c r="D549" s="79" t="str">
        <f>IF(ISBLANK(bdd!E683),"",bdd!E683)</f>
        <v/>
      </c>
      <c r="E549" s="79" t="str">
        <f>IF(ISBLANK(bdd!F683),"",bdd!F683)</f>
        <v/>
      </c>
      <c r="F549" s="82" t="str">
        <f>IF(ISBLANK(bdd!G683),"",bdd!G683)</f>
        <v/>
      </c>
    </row>
    <row r="550" spans="1:6">
      <c r="A550" s="79" t="str">
        <f>IF(ISBLANK(bdd!B684),"",bdd!B684)</f>
        <v/>
      </c>
      <c r="B550" s="81" t="str">
        <f>IF(ISBLANK(bdd!C684),"",bdd!C684)</f>
        <v/>
      </c>
      <c r="C550" s="79" t="str">
        <f>IF(ISBLANK(bdd!D684),"",bdd!D684)</f>
        <v/>
      </c>
      <c r="D550" s="79" t="str">
        <f>IF(ISBLANK(bdd!E684),"",bdd!E684)</f>
        <v/>
      </c>
      <c r="E550" s="79" t="str">
        <f>IF(ISBLANK(bdd!F684),"",bdd!F684)</f>
        <v/>
      </c>
      <c r="F550" s="82" t="str">
        <f>IF(ISBLANK(bdd!G684),"",bdd!G684)</f>
        <v/>
      </c>
    </row>
    <row r="551" spans="1:6">
      <c r="A551" s="79" t="str">
        <f>IF(ISBLANK(bdd!B685),"",bdd!B685)</f>
        <v/>
      </c>
      <c r="B551" s="81" t="str">
        <f>IF(ISBLANK(bdd!C685),"",bdd!C685)</f>
        <v/>
      </c>
      <c r="C551" s="79" t="str">
        <f>IF(ISBLANK(bdd!D685),"",bdd!D685)</f>
        <v/>
      </c>
      <c r="D551" s="79" t="str">
        <f>IF(ISBLANK(bdd!E685),"",bdd!E685)</f>
        <v/>
      </c>
      <c r="E551" s="79" t="str">
        <f>IF(ISBLANK(bdd!F685),"",bdd!F685)</f>
        <v/>
      </c>
      <c r="F551" s="82" t="str">
        <f>IF(ISBLANK(bdd!G685),"",bdd!G685)</f>
        <v/>
      </c>
    </row>
    <row r="552" spans="1:6">
      <c r="A552" s="79" t="str">
        <f>IF(ISBLANK(bdd!B686),"",bdd!B686)</f>
        <v/>
      </c>
      <c r="B552" s="81" t="str">
        <f>IF(ISBLANK(bdd!C686),"",bdd!C686)</f>
        <v/>
      </c>
      <c r="C552" s="79" t="str">
        <f>IF(ISBLANK(bdd!D686),"",bdd!D686)</f>
        <v/>
      </c>
      <c r="D552" s="79" t="str">
        <f>IF(ISBLANK(bdd!E686),"",bdd!E686)</f>
        <v/>
      </c>
      <c r="E552" s="79" t="str">
        <f>IF(ISBLANK(bdd!F686),"",bdd!F686)</f>
        <v/>
      </c>
      <c r="F552" s="82" t="str">
        <f>IF(ISBLANK(bdd!G686),"",bdd!G686)</f>
        <v/>
      </c>
    </row>
    <row r="553" spans="1:6">
      <c r="A553" s="79" t="str">
        <f>IF(ISBLANK(bdd!B687),"",bdd!B687)</f>
        <v/>
      </c>
      <c r="B553" s="81" t="str">
        <f>IF(ISBLANK(bdd!C687),"",bdd!C687)</f>
        <v/>
      </c>
      <c r="C553" s="79" t="str">
        <f>IF(ISBLANK(bdd!D687),"",bdd!D687)</f>
        <v/>
      </c>
      <c r="D553" s="79" t="str">
        <f>IF(ISBLANK(bdd!E687),"",bdd!E687)</f>
        <v/>
      </c>
      <c r="E553" s="79" t="str">
        <f>IF(ISBLANK(bdd!F687),"",bdd!F687)</f>
        <v/>
      </c>
      <c r="F553" s="82" t="str">
        <f>IF(ISBLANK(bdd!G687),"",bdd!G687)</f>
        <v/>
      </c>
    </row>
    <row r="554" spans="1:6">
      <c r="A554" s="79" t="str">
        <f>IF(ISBLANK(bdd!B688),"",bdd!B688)</f>
        <v/>
      </c>
      <c r="B554" s="81" t="str">
        <f>IF(ISBLANK(bdd!C688),"",bdd!C688)</f>
        <v/>
      </c>
      <c r="C554" s="79" t="str">
        <f>IF(ISBLANK(bdd!D688),"",bdd!D688)</f>
        <v/>
      </c>
      <c r="D554" s="79" t="str">
        <f>IF(ISBLANK(bdd!E688),"",bdd!E688)</f>
        <v/>
      </c>
      <c r="E554" s="79" t="str">
        <f>IF(ISBLANK(bdd!F688),"",bdd!F688)</f>
        <v/>
      </c>
      <c r="F554" s="82" t="str">
        <f>IF(ISBLANK(bdd!G688),"",bdd!G688)</f>
        <v/>
      </c>
    </row>
    <row r="555" spans="1:6">
      <c r="A555" s="79" t="str">
        <f>IF(ISBLANK(bdd!B689),"",bdd!B689)</f>
        <v/>
      </c>
      <c r="B555" s="81" t="str">
        <f>IF(ISBLANK(bdd!C689),"",bdd!C689)</f>
        <v/>
      </c>
      <c r="C555" s="79" t="str">
        <f>IF(ISBLANK(bdd!D689),"",bdd!D689)</f>
        <v/>
      </c>
      <c r="D555" s="79" t="str">
        <f>IF(ISBLANK(bdd!E689),"",bdd!E689)</f>
        <v/>
      </c>
      <c r="E555" s="79" t="str">
        <f>IF(ISBLANK(bdd!F689),"",bdd!F689)</f>
        <v/>
      </c>
      <c r="F555" s="82" t="str">
        <f>IF(ISBLANK(bdd!G689),"",bdd!G689)</f>
        <v/>
      </c>
    </row>
    <row r="556" spans="1:6">
      <c r="A556" s="79" t="str">
        <f>IF(ISBLANK(bdd!B690),"",bdd!B690)</f>
        <v/>
      </c>
      <c r="B556" s="81" t="str">
        <f>IF(ISBLANK(bdd!C690),"",bdd!C690)</f>
        <v/>
      </c>
      <c r="C556" s="79" t="str">
        <f>IF(ISBLANK(bdd!D690),"",bdd!D690)</f>
        <v/>
      </c>
      <c r="D556" s="79" t="str">
        <f>IF(ISBLANK(bdd!E690),"",bdd!E690)</f>
        <v/>
      </c>
      <c r="E556" s="79" t="str">
        <f>IF(ISBLANK(bdd!F690),"",bdd!F690)</f>
        <v/>
      </c>
      <c r="F556" s="82" t="str">
        <f>IF(ISBLANK(bdd!G690),"",bdd!G690)</f>
        <v/>
      </c>
    </row>
    <row r="557" spans="1:6">
      <c r="A557" s="79" t="str">
        <f>IF(ISBLANK(bdd!B691),"",bdd!B691)</f>
        <v/>
      </c>
      <c r="B557" s="81" t="str">
        <f>IF(ISBLANK(bdd!C691),"",bdd!C691)</f>
        <v/>
      </c>
      <c r="C557" s="79" t="str">
        <f>IF(ISBLANK(bdd!D691),"",bdd!D691)</f>
        <v/>
      </c>
      <c r="D557" s="79" t="str">
        <f>IF(ISBLANK(bdd!E691),"",bdd!E691)</f>
        <v/>
      </c>
      <c r="E557" s="79" t="str">
        <f>IF(ISBLANK(bdd!F691),"",bdd!F691)</f>
        <v/>
      </c>
      <c r="F557" s="82" t="str">
        <f>IF(ISBLANK(bdd!G691),"",bdd!G691)</f>
        <v/>
      </c>
    </row>
    <row r="558" spans="1:6">
      <c r="A558" s="79" t="str">
        <f>IF(ISBLANK(bdd!B692),"",bdd!B692)</f>
        <v/>
      </c>
      <c r="B558" s="81" t="str">
        <f>IF(ISBLANK(bdd!C692),"",bdd!C692)</f>
        <v/>
      </c>
      <c r="C558" s="79" t="str">
        <f>IF(ISBLANK(bdd!D692),"",bdd!D692)</f>
        <v/>
      </c>
      <c r="D558" s="79" t="str">
        <f>IF(ISBLANK(bdd!E692),"",bdd!E692)</f>
        <v/>
      </c>
      <c r="E558" s="79" t="str">
        <f>IF(ISBLANK(bdd!F692),"",bdd!F692)</f>
        <v/>
      </c>
      <c r="F558" s="82" t="str">
        <f>IF(ISBLANK(bdd!G692),"",bdd!G692)</f>
        <v/>
      </c>
    </row>
    <row r="559" spans="1:6">
      <c r="A559" s="79" t="str">
        <f>IF(ISBLANK(bdd!B693),"",bdd!B693)</f>
        <v/>
      </c>
      <c r="B559" s="81" t="str">
        <f>IF(ISBLANK(bdd!C693),"",bdd!C693)</f>
        <v/>
      </c>
      <c r="C559" s="79" t="str">
        <f>IF(ISBLANK(bdd!D693),"",bdd!D693)</f>
        <v/>
      </c>
      <c r="D559" s="79" t="str">
        <f>IF(ISBLANK(bdd!E693),"",bdd!E693)</f>
        <v/>
      </c>
      <c r="E559" s="79" t="str">
        <f>IF(ISBLANK(bdd!F693),"",bdd!F693)</f>
        <v/>
      </c>
      <c r="F559" s="82" t="str">
        <f>IF(ISBLANK(bdd!G693),"",bdd!G693)</f>
        <v/>
      </c>
    </row>
    <row r="560" spans="1:6">
      <c r="A560" s="79" t="str">
        <f>IF(ISBLANK(bdd!B694),"",bdd!B694)</f>
        <v/>
      </c>
      <c r="B560" s="81" t="str">
        <f>IF(ISBLANK(bdd!C694),"",bdd!C694)</f>
        <v/>
      </c>
      <c r="C560" s="79" t="str">
        <f>IF(ISBLANK(bdd!D694),"",bdd!D694)</f>
        <v/>
      </c>
      <c r="D560" s="79" t="str">
        <f>IF(ISBLANK(bdd!E694),"",bdd!E694)</f>
        <v/>
      </c>
      <c r="E560" s="79" t="str">
        <f>IF(ISBLANK(bdd!F694),"",bdd!F694)</f>
        <v/>
      </c>
      <c r="F560" s="82" t="str">
        <f>IF(ISBLANK(bdd!G694),"",bdd!G694)</f>
        <v/>
      </c>
    </row>
    <row r="561" spans="1:6">
      <c r="A561" s="79" t="str">
        <f>IF(ISBLANK(bdd!B695),"",bdd!B695)</f>
        <v/>
      </c>
      <c r="B561" s="81" t="str">
        <f>IF(ISBLANK(bdd!C695),"",bdd!C695)</f>
        <v/>
      </c>
      <c r="C561" s="79" t="str">
        <f>IF(ISBLANK(bdd!D695),"",bdd!D695)</f>
        <v/>
      </c>
      <c r="D561" s="79" t="str">
        <f>IF(ISBLANK(bdd!E695),"",bdd!E695)</f>
        <v/>
      </c>
      <c r="E561" s="79" t="str">
        <f>IF(ISBLANK(bdd!F695),"",bdd!F695)</f>
        <v/>
      </c>
      <c r="F561" s="82" t="str">
        <f>IF(ISBLANK(bdd!G695),"",bdd!G695)</f>
        <v/>
      </c>
    </row>
    <row r="562" spans="1:6">
      <c r="A562" s="79" t="str">
        <f>IF(ISBLANK(bdd!B696),"",bdd!B696)</f>
        <v/>
      </c>
      <c r="B562" s="81" t="str">
        <f>IF(ISBLANK(bdd!C696),"",bdd!C696)</f>
        <v/>
      </c>
      <c r="C562" s="79" t="str">
        <f>IF(ISBLANK(bdd!D696),"",bdd!D696)</f>
        <v/>
      </c>
      <c r="D562" s="79" t="str">
        <f>IF(ISBLANK(bdd!E696),"",bdd!E696)</f>
        <v/>
      </c>
      <c r="E562" s="79" t="str">
        <f>IF(ISBLANK(bdd!F696),"",bdd!F696)</f>
        <v/>
      </c>
      <c r="F562" s="82" t="str">
        <f>IF(ISBLANK(bdd!G696),"",bdd!G696)</f>
        <v/>
      </c>
    </row>
    <row r="563" spans="1:6">
      <c r="A563" s="79" t="str">
        <f>IF(ISBLANK(bdd!B697),"",bdd!B697)</f>
        <v/>
      </c>
      <c r="B563" s="81" t="str">
        <f>IF(ISBLANK(bdd!C697),"",bdd!C697)</f>
        <v/>
      </c>
      <c r="C563" s="79" t="str">
        <f>IF(ISBLANK(bdd!D697),"",bdd!D697)</f>
        <v/>
      </c>
      <c r="D563" s="79" t="str">
        <f>IF(ISBLANK(bdd!E697),"",bdd!E697)</f>
        <v/>
      </c>
      <c r="E563" s="79" t="str">
        <f>IF(ISBLANK(bdd!F697),"",bdd!F697)</f>
        <v/>
      </c>
      <c r="F563" s="82" t="str">
        <f>IF(ISBLANK(bdd!G697),"",bdd!G697)</f>
        <v/>
      </c>
    </row>
    <row r="564" spans="1:6">
      <c r="A564" s="79" t="str">
        <f>IF(ISBLANK(bdd!B698),"",bdd!B698)</f>
        <v/>
      </c>
      <c r="B564" s="81" t="str">
        <f>IF(ISBLANK(bdd!C698),"",bdd!C698)</f>
        <v/>
      </c>
      <c r="C564" s="79" t="str">
        <f>IF(ISBLANK(bdd!D698),"",bdd!D698)</f>
        <v/>
      </c>
      <c r="D564" s="79" t="str">
        <f>IF(ISBLANK(bdd!E698),"",bdd!E698)</f>
        <v/>
      </c>
      <c r="E564" s="79" t="str">
        <f>IF(ISBLANK(bdd!F698),"",bdd!F698)</f>
        <v/>
      </c>
      <c r="F564" s="82" t="str">
        <f>IF(ISBLANK(bdd!G698),"",bdd!G698)</f>
        <v/>
      </c>
    </row>
    <row r="565" spans="1:6">
      <c r="A565" s="79" t="str">
        <f>IF(ISBLANK(bdd!B699),"",bdd!B699)</f>
        <v/>
      </c>
      <c r="B565" s="81" t="str">
        <f>IF(ISBLANK(bdd!C699),"",bdd!C699)</f>
        <v/>
      </c>
      <c r="C565" s="79" t="str">
        <f>IF(ISBLANK(bdd!D699),"",bdd!D699)</f>
        <v/>
      </c>
      <c r="D565" s="79" t="str">
        <f>IF(ISBLANK(bdd!E699),"",bdd!E699)</f>
        <v/>
      </c>
      <c r="E565" s="79" t="str">
        <f>IF(ISBLANK(bdd!F699),"",bdd!F699)</f>
        <v/>
      </c>
      <c r="F565" s="82" t="str">
        <f>IF(ISBLANK(bdd!G699),"",bdd!G699)</f>
        <v/>
      </c>
    </row>
    <row r="566" spans="1:6">
      <c r="A566" s="79" t="str">
        <f>IF(ISBLANK(bdd!B700),"",bdd!B700)</f>
        <v/>
      </c>
      <c r="B566" s="81" t="str">
        <f>IF(ISBLANK(bdd!C700),"",bdd!C700)</f>
        <v/>
      </c>
      <c r="C566" s="79" t="str">
        <f>IF(ISBLANK(bdd!D700),"",bdd!D700)</f>
        <v/>
      </c>
      <c r="D566" s="79" t="str">
        <f>IF(ISBLANK(bdd!E700),"",bdd!E700)</f>
        <v/>
      </c>
      <c r="E566" s="79" t="str">
        <f>IF(ISBLANK(bdd!F700),"",bdd!F700)</f>
        <v/>
      </c>
      <c r="F566" s="82" t="str">
        <f>IF(ISBLANK(bdd!G700),"",bdd!G700)</f>
        <v/>
      </c>
    </row>
    <row r="567" spans="1:6">
      <c r="A567" s="79" t="str">
        <f>IF(ISBLANK(bdd!B701),"",bdd!B701)</f>
        <v/>
      </c>
      <c r="B567" s="81" t="str">
        <f>IF(ISBLANK(bdd!C701),"",bdd!C701)</f>
        <v/>
      </c>
      <c r="C567" s="79" t="str">
        <f>IF(ISBLANK(bdd!D701),"",bdd!D701)</f>
        <v/>
      </c>
      <c r="D567" s="79" t="str">
        <f>IF(ISBLANK(bdd!E701),"",bdd!E701)</f>
        <v/>
      </c>
      <c r="E567" s="79" t="str">
        <f>IF(ISBLANK(bdd!F701),"",bdd!F701)</f>
        <v/>
      </c>
      <c r="F567" s="82" t="str">
        <f>IF(ISBLANK(bdd!G701),"",bdd!G701)</f>
        <v/>
      </c>
    </row>
    <row r="568" spans="1:6">
      <c r="A568" s="79" t="str">
        <f>IF(ISBLANK(bdd!B702),"",bdd!B702)</f>
        <v/>
      </c>
      <c r="B568" s="81" t="str">
        <f>IF(ISBLANK(bdd!C702),"",bdd!C702)</f>
        <v/>
      </c>
      <c r="C568" s="79" t="str">
        <f>IF(ISBLANK(bdd!D702),"",bdd!D702)</f>
        <v/>
      </c>
      <c r="D568" s="79" t="str">
        <f>IF(ISBLANK(bdd!E702),"",bdd!E702)</f>
        <v/>
      </c>
      <c r="E568" s="79" t="str">
        <f>IF(ISBLANK(bdd!F702),"",bdd!F702)</f>
        <v/>
      </c>
      <c r="F568" s="82" t="str">
        <f>IF(ISBLANK(bdd!G702),"",bdd!G702)</f>
        <v/>
      </c>
    </row>
    <row r="569" spans="1:6">
      <c r="A569" s="79" t="str">
        <f>IF(ISBLANK(bdd!B703),"",bdd!B703)</f>
        <v/>
      </c>
      <c r="B569" s="81" t="str">
        <f>IF(ISBLANK(bdd!C703),"",bdd!C703)</f>
        <v/>
      </c>
      <c r="C569" s="79" t="str">
        <f>IF(ISBLANK(bdd!D703),"",bdd!D703)</f>
        <v/>
      </c>
      <c r="D569" s="79" t="str">
        <f>IF(ISBLANK(bdd!E703),"",bdd!E703)</f>
        <v/>
      </c>
      <c r="E569" s="79" t="str">
        <f>IF(ISBLANK(bdd!F703),"",bdd!F703)</f>
        <v/>
      </c>
      <c r="F569" s="82" t="str">
        <f>IF(ISBLANK(bdd!G703),"",bdd!G703)</f>
        <v/>
      </c>
    </row>
    <row r="570" spans="1:6">
      <c r="A570" s="79" t="str">
        <f>IF(ISBLANK(bdd!B704),"",bdd!B704)</f>
        <v/>
      </c>
      <c r="B570" s="81" t="str">
        <f>IF(ISBLANK(bdd!C704),"",bdd!C704)</f>
        <v/>
      </c>
      <c r="C570" s="79" t="str">
        <f>IF(ISBLANK(bdd!D704),"",bdd!D704)</f>
        <v/>
      </c>
      <c r="D570" s="79" t="str">
        <f>IF(ISBLANK(bdd!E704),"",bdd!E704)</f>
        <v/>
      </c>
      <c r="E570" s="79" t="str">
        <f>IF(ISBLANK(bdd!F704),"",bdd!F704)</f>
        <v/>
      </c>
      <c r="F570" s="82" t="str">
        <f>IF(ISBLANK(bdd!G704),"",bdd!G704)</f>
        <v/>
      </c>
    </row>
    <row r="571" spans="1:6">
      <c r="A571" s="79" t="str">
        <f>IF(ISBLANK(bdd!B705),"",bdd!B705)</f>
        <v/>
      </c>
      <c r="B571" s="81" t="str">
        <f>IF(ISBLANK(bdd!C705),"",bdd!C705)</f>
        <v/>
      </c>
      <c r="C571" s="79" t="str">
        <f>IF(ISBLANK(bdd!D705),"",bdd!D705)</f>
        <v/>
      </c>
      <c r="D571" s="79" t="str">
        <f>IF(ISBLANK(bdd!E705),"",bdd!E705)</f>
        <v/>
      </c>
      <c r="E571" s="79" t="str">
        <f>IF(ISBLANK(bdd!F705),"",bdd!F705)</f>
        <v/>
      </c>
      <c r="F571" s="82" t="str">
        <f>IF(ISBLANK(bdd!G705),"",bdd!G705)</f>
        <v/>
      </c>
    </row>
    <row r="572" spans="1:6">
      <c r="A572" s="79" t="str">
        <f>IF(ISBLANK(bdd!B706),"",bdd!B706)</f>
        <v/>
      </c>
      <c r="B572" s="81" t="str">
        <f>IF(ISBLANK(bdd!C706),"",bdd!C706)</f>
        <v/>
      </c>
      <c r="C572" s="79" t="str">
        <f>IF(ISBLANK(bdd!D706),"",bdd!D706)</f>
        <v/>
      </c>
      <c r="D572" s="79" t="str">
        <f>IF(ISBLANK(bdd!E706),"",bdd!E706)</f>
        <v/>
      </c>
      <c r="E572" s="79" t="str">
        <f>IF(ISBLANK(bdd!F706),"",bdd!F706)</f>
        <v/>
      </c>
      <c r="F572" s="82" t="str">
        <f>IF(ISBLANK(bdd!G706),"",bdd!G706)</f>
        <v/>
      </c>
    </row>
    <row r="573" spans="1:6">
      <c r="A573" s="79" t="str">
        <f>IF(ISBLANK(bdd!B707),"",bdd!B707)</f>
        <v/>
      </c>
      <c r="B573" s="81" t="str">
        <f>IF(ISBLANK(bdd!C707),"",bdd!C707)</f>
        <v/>
      </c>
      <c r="C573" s="79" t="str">
        <f>IF(ISBLANK(bdd!D707),"",bdd!D707)</f>
        <v/>
      </c>
      <c r="D573" s="79" t="str">
        <f>IF(ISBLANK(bdd!E707),"",bdd!E707)</f>
        <v/>
      </c>
      <c r="E573" s="79" t="str">
        <f>IF(ISBLANK(bdd!F707),"",bdd!F707)</f>
        <v/>
      </c>
      <c r="F573" s="82" t="str">
        <f>IF(ISBLANK(bdd!G707),"",bdd!G707)</f>
        <v/>
      </c>
    </row>
    <row r="574" spans="1:6">
      <c r="A574" s="79" t="str">
        <f>IF(ISBLANK(bdd!B708),"",bdd!B708)</f>
        <v/>
      </c>
      <c r="B574" s="81" t="str">
        <f>IF(ISBLANK(bdd!C708),"",bdd!C708)</f>
        <v/>
      </c>
      <c r="C574" s="79" t="str">
        <f>IF(ISBLANK(bdd!D708),"",bdd!D708)</f>
        <v/>
      </c>
      <c r="D574" s="79" t="str">
        <f>IF(ISBLANK(bdd!E708),"",bdd!E708)</f>
        <v/>
      </c>
      <c r="E574" s="79" t="str">
        <f>IF(ISBLANK(bdd!F708),"",bdd!F708)</f>
        <v/>
      </c>
      <c r="F574" s="82" t="str">
        <f>IF(ISBLANK(bdd!G708),"",bdd!G708)</f>
        <v/>
      </c>
    </row>
    <row r="575" spans="1:6">
      <c r="A575" s="79" t="str">
        <f>IF(ISBLANK(bdd!B709),"",bdd!B709)</f>
        <v/>
      </c>
      <c r="B575" s="81" t="str">
        <f>IF(ISBLANK(bdd!C709),"",bdd!C709)</f>
        <v/>
      </c>
      <c r="C575" s="79" t="str">
        <f>IF(ISBLANK(bdd!D709),"",bdd!D709)</f>
        <v/>
      </c>
      <c r="D575" s="79" t="str">
        <f>IF(ISBLANK(bdd!E709),"",bdd!E709)</f>
        <v/>
      </c>
      <c r="E575" s="79" t="str">
        <f>IF(ISBLANK(bdd!F709),"",bdd!F709)</f>
        <v/>
      </c>
      <c r="F575" s="82" t="str">
        <f>IF(ISBLANK(bdd!G709),"",bdd!G709)</f>
        <v/>
      </c>
    </row>
    <row r="576" spans="1:6">
      <c r="A576" s="79" t="str">
        <f>IF(ISBLANK(bdd!B710),"",bdd!B710)</f>
        <v/>
      </c>
      <c r="B576" s="81" t="str">
        <f>IF(ISBLANK(bdd!C710),"",bdd!C710)</f>
        <v/>
      </c>
      <c r="C576" s="79" t="str">
        <f>IF(ISBLANK(bdd!D710),"",bdd!D710)</f>
        <v/>
      </c>
      <c r="D576" s="79" t="str">
        <f>IF(ISBLANK(bdd!E710),"",bdd!E710)</f>
        <v/>
      </c>
      <c r="E576" s="79" t="str">
        <f>IF(ISBLANK(bdd!F710),"",bdd!F710)</f>
        <v/>
      </c>
      <c r="F576" s="82" t="str">
        <f>IF(ISBLANK(bdd!G710),"",bdd!G710)</f>
        <v/>
      </c>
    </row>
    <row r="577" spans="1:6">
      <c r="A577" s="79" t="str">
        <f>IF(ISBLANK(bdd!B711),"",bdd!B711)</f>
        <v/>
      </c>
      <c r="B577" s="81" t="str">
        <f>IF(ISBLANK(bdd!C711),"",bdd!C711)</f>
        <v/>
      </c>
      <c r="C577" s="79" t="str">
        <f>IF(ISBLANK(bdd!D711),"",bdd!D711)</f>
        <v/>
      </c>
      <c r="D577" s="79" t="str">
        <f>IF(ISBLANK(bdd!E711),"",bdd!E711)</f>
        <v/>
      </c>
      <c r="E577" s="79" t="str">
        <f>IF(ISBLANK(bdd!F711),"",bdd!F711)</f>
        <v/>
      </c>
      <c r="F577" s="82" t="str">
        <f>IF(ISBLANK(bdd!G711),"",bdd!G711)</f>
        <v/>
      </c>
    </row>
    <row r="578" spans="1:6">
      <c r="A578" s="79" t="str">
        <f>IF(ISBLANK(bdd!B712),"",bdd!B712)</f>
        <v/>
      </c>
      <c r="B578" s="81" t="str">
        <f>IF(ISBLANK(bdd!C712),"",bdd!C712)</f>
        <v/>
      </c>
      <c r="C578" s="79" t="str">
        <f>IF(ISBLANK(bdd!D712),"",bdd!D712)</f>
        <v/>
      </c>
      <c r="D578" s="79" t="str">
        <f>IF(ISBLANK(bdd!E712),"",bdd!E712)</f>
        <v/>
      </c>
      <c r="E578" s="79" t="str">
        <f>IF(ISBLANK(bdd!F712),"",bdd!F712)</f>
        <v/>
      </c>
      <c r="F578" s="82" t="str">
        <f>IF(ISBLANK(bdd!G712),"",bdd!G712)</f>
        <v/>
      </c>
    </row>
    <row r="579" spans="1:6">
      <c r="A579" s="79" t="str">
        <f>IF(ISBLANK(bdd!B713),"",bdd!B713)</f>
        <v/>
      </c>
      <c r="B579" s="81" t="str">
        <f>IF(ISBLANK(bdd!C713),"",bdd!C713)</f>
        <v/>
      </c>
      <c r="C579" s="79" t="str">
        <f>IF(ISBLANK(bdd!D713),"",bdd!D713)</f>
        <v/>
      </c>
      <c r="D579" s="79" t="str">
        <f>IF(ISBLANK(bdd!E713),"",bdd!E713)</f>
        <v/>
      </c>
      <c r="E579" s="79" t="str">
        <f>IF(ISBLANK(bdd!F713),"",bdd!F713)</f>
        <v/>
      </c>
      <c r="F579" s="82" t="str">
        <f>IF(ISBLANK(bdd!G713),"",bdd!G713)</f>
        <v/>
      </c>
    </row>
    <row r="580" spans="1:6">
      <c r="A580" s="79" t="str">
        <f>IF(ISBLANK(bdd!B714),"",bdd!B714)</f>
        <v/>
      </c>
      <c r="B580" s="81" t="str">
        <f>IF(ISBLANK(bdd!C714),"",bdd!C714)</f>
        <v/>
      </c>
      <c r="C580" s="79" t="str">
        <f>IF(ISBLANK(bdd!D714),"",bdd!D714)</f>
        <v/>
      </c>
      <c r="D580" s="79" t="str">
        <f>IF(ISBLANK(bdd!E714),"",bdd!E714)</f>
        <v/>
      </c>
      <c r="E580" s="79" t="str">
        <f>IF(ISBLANK(bdd!F714),"",bdd!F714)</f>
        <v/>
      </c>
      <c r="F580" s="82" t="str">
        <f>IF(ISBLANK(bdd!G714),"",bdd!G714)</f>
        <v/>
      </c>
    </row>
    <row r="581" spans="1:6">
      <c r="A581" s="79" t="str">
        <f>IF(ISBLANK(bdd!B715),"",bdd!B715)</f>
        <v/>
      </c>
      <c r="B581" s="81" t="str">
        <f>IF(ISBLANK(bdd!C715),"",bdd!C715)</f>
        <v/>
      </c>
      <c r="C581" s="79" t="str">
        <f>IF(ISBLANK(bdd!D715),"",bdd!D715)</f>
        <v/>
      </c>
      <c r="D581" s="79" t="str">
        <f>IF(ISBLANK(bdd!E715),"",bdd!E715)</f>
        <v/>
      </c>
      <c r="E581" s="79" t="str">
        <f>IF(ISBLANK(bdd!F715),"",bdd!F715)</f>
        <v/>
      </c>
      <c r="F581" s="82" t="str">
        <f>IF(ISBLANK(bdd!G715),"",bdd!G715)</f>
        <v/>
      </c>
    </row>
    <row r="582" spans="1:6">
      <c r="A582" s="79" t="str">
        <f>IF(ISBLANK(bdd!B716),"",bdd!B716)</f>
        <v/>
      </c>
      <c r="B582" s="81" t="str">
        <f>IF(ISBLANK(bdd!C716),"",bdd!C716)</f>
        <v/>
      </c>
      <c r="C582" s="79" t="str">
        <f>IF(ISBLANK(bdd!D716),"",bdd!D716)</f>
        <v/>
      </c>
      <c r="D582" s="79" t="str">
        <f>IF(ISBLANK(bdd!E716),"",bdd!E716)</f>
        <v/>
      </c>
      <c r="E582" s="79" t="str">
        <f>IF(ISBLANK(bdd!F716),"",bdd!F716)</f>
        <v/>
      </c>
      <c r="F582" s="82" t="str">
        <f>IF(ISBLANK(bdd!G716),"",bdd!G716)</f>
        <v/>
      </c>
    </row>
    <row r="583" spans="1:6">
      <c r="A583" s="79" t="str">
        <f>IF(ISBLANK(bdd!B717),"",bdd!B717)</f>
        <v/>
      </c>
      <c r="B583" s="81" t="str">
        <f>IF(ISBLANK(bdd!C717),"",bdd!C717)</f>
        <v/>
      </c>
      <c r="C583" s="79" t="str">
        <f>IF(ISBLANK(bdd!D717),"",bdd!D717)</f>
        <v/>
      </c>
      <c r="D583" s="79" t="str">
        <f>IF(ISBLANK(bdd!E717),"",bdd!E717)</f>
        <v/>
      </c>
      <c r="E583" s="79" t="str">
        <f>IF(ISBLANK(bdd!F717),"",bdd!F717)</f>
        <v/>
      </c>
      <c r="F583" s="82" t="str">
        <f>IF(ISBLANK(bdd!G717),"",bdd!G717)</f>
        <v/>
      </c>
    </row>
    <row r="584" spans="1:6">
      <c r="A584" s="79" t="str">
        <f>IF(ISBLANK(bdd!B718),"",bdd!B718)</f>
        <v/>
      </c>
      <c r="B584" s="81" t="str">
        <f>IF(ISBLANK(bdd!C718),"",bdd!C718)</f>
        <v/>
      </c>
      <c r="C584" s="79" t="str">
        <f>IF(ISBLANK(bdd!D718),"",bdd!D718)</f>
        <v/>
      </c>
      <c r="D584" s="79" t="str">
        <f>IF(ISBLANK(bdd!E718),"",bdd!E718)</f>
        <v/>
      </c>
      <c r="E584" s="79" t="str">
        <f>IF(ISBLANK(bdd!F718),"",bdd!F718)</f>
        <v/>
      </c>
      <c r="F584" s="82" t="str">
        <f>IF(ISBLANK(bdd!G718),"",bdd!G718)</f>
        <v/>
      </c>
    </row>
    <row r="585" spans="1:6">
      <c r="A585" s="79" t="str">
        <f>IF(ISBLANK(bdd!B719),"",bdd!B719)</f>
        <v/>
      </c>
      <c r="B585" s="81" t="str">
        <f>IF(ISBLANK(bdd!C719),"",bdd!C719)</f>
        <v/>
      </c>
      <c r="C585" s="79" t="str">
        <f>IF(ISBLANK(bdd!D719),"",bdd!D719)</f>
        <v/>
      </c>
      <c r="D585" s="79" t="str">
        <f>IF(ISBLANK(bdd!E719),"",bdd!E719)</f>
        <v/>
      </c>
      <c r="E585" s="79" t="str">
        <f>IF(ISBLANK(bdd!F719),"",bdd!F719)</f>
        <v/>
      </c>
      <c r="F585" s="82" t="str">
        <f>IF(ISBLANK(bdd!G719),"",bdd!G719)</f>
        <v/>
      </c>
    </row>
    <row r="586" spans="1:6">
      <c r="A586" s="79" t="str">
        <f>IF(ISBLANK(bdd!B720),"",bdd!B720)</f>
        <v/>
      </c>
      <c r="B586" s="81" t="str">
        <f>IF(ISBLANK(bdd!C720),"",bdd!C720)</f>
        <v/>
      </c>
      <c r="C586" s="79" t="str">
        <f>IF(ISBLANK(bdd!D720),"",bdd!D720)</f>
        <v/>
      </c>
      <c r="D586" s="79" t="str">
        <f>IF(ISBLANK(bdd!E720),"",bdd!E720)</f>
        <v/>
      </c>
      <c r="E586" s="79" t="str">
        <f>IF(ISBLANK(bdd!F720),"",bdd!F720)</f>
        <v/>
      </c>
      <c r="F586" s="82" t="str">
        <f>IF(ISBLANK(bdd!G720),"",bdd!G720)</f>
        <v/>
      </c>
    </row>
    <row r="587" spans="1:6">
      <c r="A587" s="79" t="str">
        <f>IF(ISBLANK(bdd!B721),"",bdd!B721)</f>
        <v/>
      </c>
      <c r="B587" s="81" t="str">
        <f>IF(ISBLANK(bdd!C721),"",bdd!C721)</f>
        <v/>
      </c>
      <c r="C587" s="79" t="str">
        <f>IF(ISBLANK(bdd!D721),"",bdd!D721)</f>
        <v/>
      </c>
      <c r="D587" s="79" t="str">
        <f>IF(ISBLANK(bdd!E721),"",bdd!E721)</f>
        <v/>
      </c>
      <c r="E587" s="79" t="str">
        <f>IF(ISBLANK(bdd!F721),"",bdd!F721)</f>
        <v/>
      </c>
      <c r="F587" s="82" t="str">
        <f>IF(ISBLANK(bdd!G721),"",bdd!G721)</f>
        <v/>
      </c>
    </row>
    <row r="588" spans="1:6">
      <c r="A588" s="79" t="str">
        <f>IF(ISBLANK(bdd!B722),"",bdd!B722)</f>
        <v/>
      </c>
      <c r="B588" s="81" t="str">
        <f>IF(ISBLANK(bdd!C722),"",bdd!C722)</f>
        <v/>
      </c>
      <c r="C588" s="79" t="str">
        <f>IF(ISBLANK(bdd!D722),"",bdd!D722)</f>
        <v/>
      </c>
      <c r="D588" s="79" t="str">
        <f>IF(ISBLANK(bdd!E722),"",bdd!E722)</f>
        <v/>
      </c>
      <c r="E588" s="79" t="str">
        <f>IF(ISBLANK(bdd!F722),"",bdd!F722)</f>
        <v/>
      </c>
      <c r="F588" s="82" t="str">
        <f>IF(ISBLANK(bdd!G722),"",bdd!G722)</f>
        <v/>
      </c>
    </row>
    <row r="589" spans="1:6">
      <c r="A589" s="79" t="str">
        <f>IF(ISBLANK(bdd!B723),"",bdd!B723)</f>
        <v/>
      </c>
      <c r="B589" s="81" t="str">
        <f>IF(ISBLANK(bdd!C723),"",bdd!C723)</f>
        <v/>
      </c>
      <c r="C589" s="79" t="str">
        <f>IF(ISBLANK(bdd!D723),"",bdd!D723)</f>
        <v/>
      </c>
      <c r="D589" s="79" t="str">
        <f>IF(ISBLANK(bdd!E723),"",bdd!E723)</f>
        <v/>
      </c>
      <c r="E589" s="79" t="str">
        <f>IF(ISBLANK(bdd!F723),"",bdd!F723)</f>
        <v/>
      </c>
      <c r="F589" s="82" t="str">
        <f>IF(ISBLANK(bdd!G723),"",bdd!G723)</f>
        <v/>
      </c>
    </row>
    <row r="590" spans="1:6">
      <c r="A590" s="79" t="str">
        <f>IF(ISBLANK(bdd!B724),"",bdd!B724)</f>
        <v/>
      </c>
      <c r="B590" s="81" t="str">
        <f>IF(ISBLANK(bdd!C724),"",bdd!C724)</f>
        <v/>
      </c>
      <c r="C590" s="79" t="str">
        <f>IF(ISBLANK(bdd!D724),"",bdd!D724)</f>
        <v/>
      </c>
      <c r="D590" s="79" t="str">
        <f>IF(ISBLANK(bdd!E724),"",bdd!E724)</f>
        <v/>
      </c>
      <c r="E590" s="79" t="str">
        <f>IF(ISBLANK(bdd!F724),"",bdd!F724)</f>
        <v/>
      </c>
      <c r="F590" s="82" t="str">
        <f>IF(ISBLANK(bdd!G724),"",bdd!G724)</f>
        <v/>
      </c>
    </row>
    <row r="591" spans="1:6">
      <c r="A591" s="79" t="str">
        <f>IF(ISBLANK(bdd!B725),"",bdd!B725)</f>
        <v/>
      </c>
      <c r="B591" s="81" t="str">
        <f>IF(ISBLANK(bdd!C725),"",bdd!C725)</f>
        <v/>
      </c>
      <c r="C591" s="79" t="str">
        <f>IF(ISBLANK(bdd!D725),"",bdd!D725)</f>
        <v/>
      </c>
      <c r="D591" s="79" t="str">
        <f>IF(ISBLANK(bdd!E725),"",bdd!E725)</f>
        <v/>
      </c>
      <c r="E591" s="79" t="str">
        <f>IF(ISBLANK(bdd!F725),"",bdd!F725)</f>
        <v/>
      </c>
      <c r="F591" s="82" t="str">
        <f>IF(ISBLANK(bdd!G725),"",bdd!G725)</f>
        <v/>
      </c>
    </row>
    <row r="592" spans="1:6">
      <c r="A592" s="79" t="str">
        <f>IF(ISBLANK(bdd!B726),"",bdd!B726)</f>
        <v/>
      </c>
      <c r="B592" s="81" t="str">
        <f>IF(ISBLANK(bdd!C726),"",bdd!C726)</f>
        <v/>
      </c>
      <c r="C592" s="79" t="str">
        <f>IF(ISBLANK(bdd!D726),"",bdd!D726)</f>
        <v/>
      </c>
      <c r="D592" s="79" t="str">
        <f>IF(ISBLANK(bdd!E726),"",bdd!E726)</f>
        <v/>
      </c>
      <c r="E592" s="79" t="str">
        <f>IF(ISBLANK(bdd!F726),"",bdd!F726)</f>
        <v/>
      </c>
      <c r="F592" s="82" t="str">
        <f>IF(ISBLANK(bdd!G726),"",bdd!G726)</f>
        <v/>
      </c>
    </row>
    <row r="593" spans="1:6">
      <c r="A593" s="79" t="str">
        <f>IF(ISBLANK(bdd!B727),"",bdd!B727)</f>
        <v/>
      </c>
      <c r="B593" s="81" t="str">
        <f>IF(ISBLANK(bdd!C727),"",bdd!C727)</f>
        <v/>
      </c>
      <c r="C593" s="79" t="str">
        <f>IF(ISBLANK(bdd!D727),"",bdd!D727)</f>
        <v/>
      </c>
      <c r="D593" s="79" t="str">
        <f>IF(ISBLANK(bdd!E727),"",bdd!E727)</f>
        <v/>
      </c>
      <c r="E593" s="79" t="str">
        <f>IF(ISBLANK(bdd!F727),"",bdd!F727)</f>
        <v/>
      </c>
      <c r="F593" s="82" t="str">
        <f>IF(ISBLANK(bdd!G727),"",bdd!G727)</f>
        <v/>
      </c>
    </row>
    <row r="594" spans="1:6">
      <c r="A594" s="79" t="str">
        <f>IF(ISBLANK(bdd!B728),"",bdd!B728)</f>
        <v/>
      </c>
      <c r="B594" s="81" t="str">
        <f>IF(ISBLANK(bdd!C728),"",bdd!C728)</f>
        <v/>
      </c>
      <c r="C594" s="79" t="str">
        <f>IF(ISBLANK(bdd!D728),"",bdd!D728)</f>
        <v/>
      </c>
      <c r="D594" s="79" t="str">
        <f>IF(ISBLANK(bdd!E728),"",bdd!E728)</f>
        <v/>
      </c>
      <c r="E594" s="79" t="str">
        <f>IF(ISBLANK(bdd!F728),"",bdd!F728)</f>
        <v/>
      </c>
      <c r="F594" s="82" t="str">
        <f>IF(ISBLANK(bdd!G728),"",bdd!G728)</f>
        <v/>
      </c>
    </row>
    <row r="595" spans="1:6">
      <c r="A595" s="79" t="str">
        <f>IF(ISBLANK(bdd!B729),"",bdd!B729)</f>
        <v/>
      </c>
      <c r="B595" s="81" t="str">
        <f>IF(ISBLANK(bdd!C729),"",bdd!C729)</f>
        <v/>
      </c>
      <c r="C595" s="79" t="str">
        <f>IF(ISBLANK(bdd!D729),"",bdd!D729)</f>
        <v/>
      </c>
      <c r="D595" s="79" t="str">
        <f>IF(ISBLANK(bdd!E729),"",bdd!E729)</f>
        <v/>
      </c>
      <c r="E595" s="79" t="str">
        <f>IF(ISBLANK(bdd!F729),"",bdd!F729)</f>
        <v/>
      </c>
      <c r="F595" s="82" t="str">
        <f>IF(ISBLANK(bdd!G729),"",bdd!G729)</f>
        <v/>
      </c>
    </row>
    <row r="596" spans="1:6">
      <c r="A596" s="79" t="str">
        <f>IF(ISBLANK(bdd!B730),"",bdd!B730)</f>
        <v/>
      </c>
      <c r="B596" s="81" t="str">
        <f>IF(ISBLANK(bdd!C730),"",bdd!C730)</f>
        <v/>
      </c>
      <c r="C596" s="79" t="str">
        <f>IF(ISBLANK(bdd!D730),"",bdd!D730)</f>
        <v/>
      </c>
      <c r="D596" s="79" t="str">
        <f>IF(ISBLANK(bdd!E730),"",bdd!E730)</f>
        <v/>
      </c>
      <c r="E596" s="79" t="str">
        <f>IF(ISBLANK(bdd!F730),"",bdd!F730)</f>
        <v/>
      </c>
      <c r="F596" s="82" t="str">
        <f>IF(ISBLANK(bdd!G730),"",bdd!G730)</f>
        <v/>
      </c>
    </row>
    <row r="597" spans="1:6">
      <c r="A597" s="79" t="str">
        <f>IF(ISBLANK(bdd!B731),"",bdd!B731)</f>
        <v/>
      </c>
      <c r="B597" s="81" t="str">
        <f>IF(ISBLANK(bdd!C731),"",bdd!C731)</f>
        <v/>
      </c>
      <c r="C597" s="79" t="str">
        <f>IF(ISBLANK(bdd!D731),"",bdd!D731)</f>
        <v/>
      </c>
      <c r="D597" s="79" t="str">
        <f>IF(ISBLANK(bdd!E731),"",bdd!E731)</f>
        <v/>
      </c>
      <c r="E597" s="79" t="str">
        <f>IF(ISBLANK(bdd!F731),"",bdd!F731)</f>
        <v/>
      </c>
      <c r="F597" s="82" t="str">
        <f>IF(ISBLANK(bdd!G731),"",bdd!G731)</f>
        <v/>
      </c>
    </row>
    <row r="598" spans="1:6">
      <c r="A598" s="79" t="str">
        <f>IF(ISBLANK(bdd!B732),"",bdd!B732)</f>
        <v/>
      </c>
      <c r="B598" s="81" t="str">
        <f>IF(ISBLANK(bdd!C732),"",bdd!C732)</f>
        <v/>
      </c>
      <c r="C598" s="79" t="str">
        <f>IF(ISBLANK(bdd!D732),"",bdd!D732)</f>
        <v/>
      </c>
      <c r="D598" s="79" t="str">
        <f>IF(ISBLANK(bdd!E732),"",bdd!E732)</f>
        <v/>
      </c>
      <c r="E598" s="79" t="str">
        <f>IF(ISBLANK(bdd!F732),"",bdd!F732)</f>
        <v/>
      </c>
      <c r="F598" s="82" t="str">
        <f>IF(ISBLANK(bdd!G732),"",bdd!G732)</f>
        <v/>
      </c>
    </row>
    <row r="599" spans="1:6">
      <c r="A599" s="79" t="str">
        <f>IF(ISBLANK(bdd!B733),"",bdd!B733)</f>
        <v/>
      </c>
      <c r="B599" s="81" t="str">
        <f>IF(ISBLANK(bdd!C733),"",bdd!C733)</f>
        <v/>
      </c>
      <c r="C599" s="79" t="str">
        <f>IF(ISBLANK(bdd!D733),"",bdd!D733)</f>
        <v/>
      </c>
      <c r="D599" s="79" t="str">
        <f>IF(ISBLANK(bdd!E733),"",bdd!E733)</f>
        <v/>
      </c>
      <c r="E599" s="79" t="str">
        <f>IF(ISBLANK(bdd!F733),"",bdd!F733)</f>
        <v/>
      </c>
      <c r="F599" s="82" t="str">
        <f>IF(ISBLANK(bdd!G733),"",bdd!G733)</f>
        <v/>
      </c>
    </row>
    <row r="600" spans="1:6">
      <c r="A600" s="79" t="str">
        <f>IF(ISBLANK(bdd!B734),"",bdd!B734)</f>
        <v/>
      </c>
      <c r="B600" s="81" t="str">
        <f>IF(ISBLANK(bdd!C734),"",bdd!C734)</f>
        <v/>
      </c>
      <c r="C600" s="79" t="str">
        <f>IF(ISBLANK(bdd!D734),"",bdd!D734)</f>
        <v/>
      </c>
      <c r="D600" s="79" t="str">
        <f>IF(ISBLANK(bdd!E734),"",bdd!E734)</f>
        <v/>
      </c>
      <c r="E600" s="79" t="str">
        <f>IF(ISBLANK(bdd!F734),"",bdd!F734)</f>
        <v/>
      </c>
      <c r="F600" s="82" t="str">
        <f>IF(ISBLANK(bdd!G734),"",bdd!G734)</f>
        <v/>
      </c>
    </row>
    <row r="601" spans="1:6">
      <c r="A601" s="79" t="str">
        <f>IF(ISBLANK(bdd!B735),"",bdd!B735)</f>
        <v/>
      </c>
      <c r="B601" s="81" t="str">
        <f>IF(ISBLANK(bdd!C735),"",bdd!C735)</f>
        <v/>
      </c>
      <c r="C601" s="79" t="str">
        <f>IF(ISBLANK(bdd!D735),"",bdd!D735)</f>
        <v/>
      </c>
      <c r="D601" s="79" t="str">
        <f>IF(ISBLANK(bdd!E735),"",bdd!E735)</f>
        <v/>
      </c>
      <c r="E601" s="79" t="str">
        <f>IF(ISBLANK(bdd!F735),"",bdd!F735)</f>
        <v/>
      </c>
      <c r="F601" s="82" t="str">
        <f>IF(ISBLANK(bdd!G735),"",bdd!G735)</f>
        <v/>
      </c>
    </row>
    <row r="602" spans="1:6">
      <c r="A602" s="79" t="str">
        <f>IF(ISBLANK(bdd!B736),"",bdd!B736)</f>
        <v/>
      </c>
      <c r="B602" s="81" t="str">
        <f>IF(ISBLANK(bdd!C736),"",bdd!C736)</f>
        <v/>
      </c>
      <c r="C602" s="79" t="str">
        <f>IF(ISBLANK(bdd!D736),"",bdd!D736)</f>
        <v/>
      </c>
      <c r="D602" s="79" t="str">
        <f>IF(ISBLANK(bdd!E736),"",bdd!E736)</f>
        <v/>
      </c>
      <c r="E602" s="79" t="str">
        <f>IF(ISBLANK(bdd!F736),"",bdd!F736)</f>
        <v/>
      </c>
      <c r="F602" s="82" t="str">
        <f>IF(ISBLANK(bdd!G736),"",bdd!G736)</f>
        <v/>
      </c>
    </row>
    <row r="603" spans="1:6">
      <c r="A603" s="79" t="str">
        <f>IF(ISBLANK(bdd!B737),"",bdd!B737)</f>
        <v/>
      </c>
      <c r="B603" s="81" t="str">
        <f>IF(ISBLANK(bdd!C737),"",bdd!C737)</f>
        <v/>
      </c>
      <c r="C603" s="79" t="str">
        <f>IF(ISBLANK(bdd!D737),"",bdd!D737)</f>
        <v/>
      </c>
      <c r="D603" s="79" t="str">
        <f>IF(ISBLANK(bdd!E737),"",bdd!E737)</f>
        <v/>
      </c>
      <c r="E603" s="79" t="str">
        <f>IF(ISBLANK(bdd!F737),"",bdd!F737)</f>
        <v/>
      </c>
      <c r="F603" s="82" t="str">
        <f>IF(ISBLANK(bdd!G737),"",bdd!G737)</f>
        <v/>
      </c>
    </row>
    <row r="604" spans="1:6">
      <c r="A604" s="79" t="str">
        <f>IF(ISBLANK(bdd!B738),"",bdd!B738)</f>
        <v/>
      </c>
      <c r="B604" s="81" t="str">
        <f>IF(ISBLANK(bdd!C738),"",bdd!C738)</f>
        <v/>
      </c>
      <c r="C604" s="79" t="str">
        <f>IF(ISBLANK(bdd!D738),"",bdd!D738)</f>
        <v/>
      </c>
      <c r="D604" s="79" t="str">
        <f>IF(ISBLANK(bdd!E738),"",bdd!E738)</f>
        <v/>
      </c>
      <c r="E604" s="79" t="str">
        <f>IF(ISBLANK(bdd!F738),"",bdd!F738)</f>
        <v/>
      </c>
      <c r="F604" s="82" t="str">
        <f>IF(ISBLANK(bdd!G738),"",bdd!G738)</f>
        <v/>
      </c>
    </row>
    <row r="605" spans="1:6">
      <c r="A605" s="79" t="str">
        <f>IF(ISBLANK(bdd!B739),"",bdd!B739)</f>
        <v/>
      </c>
      <c r="B605" s="81" t="str">
        <f>IF(ISBLANK(bdd!C739),"",bdd!C739)</f>
        <v/>
      </c>
      <c r="C605" s="79" t="str">
        <f>IF(ISBLANK(bdd!D739),"",bdd!D739)</f>
        <v/>
      </c>
      <c r="D605" s="79" t="str">
        <f>IF(ISBLANK(bdd!E739),"",bdd!E739)</f>
        <v/>
      </c>
      <c r="E605" s="79" t="str">
        <f>IF(ISBLANK(bdd!F739),"",bdd!F739)</f>
        <v/>
      </c>
      <c r="F605" s="82" t="str">
        <f>IF(ISBLANK(bdd!G739),"",bdd!G739)</f>
        <v/>
      </c>
    </row>
    <row r="606" spans="1:6">
      <c r="A606" s="79" t="str">
        <f>IF(ISBLANK(bdd!B740),"",bdd!B740)</f>
        <v/>
      </c>
      <c r="B606" s="81" t="str">
        <f>IF(ISBLANK(bdd!C740),"",bdd!C740)</f>
        <v/>
      </c>
      <c r="C606" s="79" t="str">
        <f>IF(ISBLANK(bdd!D740),"",bdd!D740)</f>
        <v/>
      </c>
      <c r="D606" s="79" t="str">
        <f>IF(ISBLANK(bdd!E740),"",bdd!E740)</f>
        <v/>
      </c>
      <c r="E606" s="79" t="str">
        <f>IF(ISBLANK(bdd!F740),"",bdd!F740)</f>
        <v/>
      </c>
      <c r="F606" s="82" t="str">
        <f>IF(ISBLANK(bdd!G740),"",bdd!G740)</f>
        <v/>
      </c>
    </row>
    <row r="607" spans="1:6">
      <c r="A607" s="79" t="str">
        <f>IF(ISBLANK(bdd!B741),"",bdd!B741)</f>
        <v/>
      </c>
      <c r="B607" s="81" t="str">
        <f>IF(ISBLANK(bdd!C741),"",bdd!C741)</f>
        <v/>
      </c>
      <c r="C607" s="79" t="str">
        <f>IF(ISBLANK(bdd!D741),"",bdd!D741)</f>
        <v/>
      </c>
      <c r="D607" s="79" t="str">
        <f>IF(ISBLANK(bdd!E741),"",bdd!E741)</f>
        <v/>
      </c>
      <c r="E607" s="79" t="str">
        <f>IF(ISBLANK(bdd!F741),"",bdd!F741)</f>
        <v/>
      </c>
      <c r="F607" s="82" t="str">
        <f>IF(ISBLANK(bdd!G741),"",bdd!G741)</f>
        <v/>
      </c>
    </row>
    <row r="608" spans="1:6">
      <c r="A608" s="79" t="str">
        <f>IF(ISBLANK(bdd!B742),"",bdd!B742)</f>
        <v/>
      </c>
      <c r="B608" s="81" t="str">
        <f>IF(ISBLANK(bdd!C742),"",bdd!C742)</f>
        <v/>
      </c>
      <c r="C608" s="79" t="str">
        <f>IF(ISBLANK(bdd!D742),"",bdd!D742)</f>
        <v/>
      </c>
      <c r="D608" s="79" t="str">
        <f>IF(ISBLANK(bdd!E742),"",bdd!E742)</f>
        <v/>
      </c>
      <c r="E608" s="79" t="str">
        <f>IF(ISBLANK(bdd!F742),"",bdd!F742)</f>
        <v/>
      </c>
      <c r="F608" s="82" t="str">
        <f>IF(ISBLANK(bdd!G742),"",bdd!G742)</f>
        <v/>
      </c>
    </row>
    <row r="609" spans="1:6">
      <c r="A609" s="79" t="str">
        <f>IF(ISBLANK(bdd!B743),"",bdd!B743)</f>
        <v/>
      </c>
      <c r="B609" s="81" t="str">
        <f>IF(ISBLANK(bdd!C743),"",bdd!C743)</f>
        <v/>
      </c>
      <c r="C609" s="79" t="str">
        <f>IF(ISBLANK(bdd!D743),"",bdd!D743)</f>
        <v/>
      </c>
      <c r="D609" s="79" t="str">
        <f>IF(ISBLANK(bdd!E743),"",bdd!E743)</f>
        <v/>
      </c>
      <c r="E609" s="79" t="str">
        <f>IF(ISBLANK(bdd!F743),"",bdd!F743)</f>
        <v/>
      </c>
      <c r="F609" s="82" t="str">
        <f>IF(ISBLANK(bdd!G743),"",bdd!G743)</f>
        <v/>
      </c>
    </row>
    <row r="610" spans="1:6">
      <c r="A610" s="79" t="str">
        <f>IF(ISBLANK(bdd!B744),"",bdd!B744)</f>
        <v/>
      </c>
      <c r="B610" s="81" t="str">
        <f>IF(ISBLANK(bdd!C744),"",bdd!C744)</f>
        <v/>
      </c>
      <c r="C610" s="79" t="str">
        <f>IF(ISBLANK(bdd!D744),"",bdd!D744)</f>
        <v/>
      </c>
      <c r="D610" s="79" t="str">
        <f>IF(ISBLANK(bdd!E744),"",bdd!E744)</f>
        <v/>
      </c>
      <c r="E610" s="79" t="str">
        <f>IF(ISBLANK(bdd!F744),"",bdd!F744)</f>
        <v/>
      </c>
      <c r="F610" s="82" t="str">
        <f>IF(ISBLANK(bdd!G744),"",bdd!G744)</f>
        <v/>
      </c>
    </row>
    <row r="611" spans="1:6">
      <c r="A611" s="79" t="str">
        <f>IF(ISBLANK(bdd!B745),"",bdd!B745)</f>
        <v/>
      </c>
      <c r="B611" s="81" t="str">
        <f>IF(ISBLANK(bdd!C745),"",bdd!C745)</f>
        <v/>
      </c>
      <c r="C611" s="79" t="str">
        <f>IF(ISBLANK(bdd!D745),"",bdd!D745)</f>
        <v/>
      </c>
      <c r="D611" s="79" t="str">
        <f>IF(ISBLANK(bdd!E745),"",bdd!E745)</f>
        <v/>
      </c>
      <c r="E611" s="79" t="str">
        <f>IF(ISBLANK(bdd!F745),"",bdd!F745)</f>
        <v/>
      </c>
      <c r="F611" s="82" t="str">
        <f>IF(ISBLANK(bdd!G745),"",bdd!G745)</f>
        <v/>
      </c>
    </row>
    <row r="612" spans="1:6">
      <c r="A612" s="79" t="str">
        <f>IF(ISBLANK(bdd!B746),"",bdd!B746)</f>
        <v/>
      </c>
      <c r="B612" s="81" t="str">
        <f>IF(ISBLANK(bdd!C746),"",bdd!C746)</f>
        <v/>
      </c>
      <c r="C612" s="79" t="str">
        <f>IF(ISBLANK(bdd!D746),"",bdd!D746)</f>
        <v/>
      </c>
      <c r="D612" s="79" t="str">
        <f>IF(ISBLANK(bdd!E746),"",bdd!E746)</f>
        <v/>
      </c>
      <c r="E612" s="79" t="str">
        <f>IF(ISBLANK(bdd!F746),"",bdd!F746)</f>
        <v/>
      </c>
      <c r="F612" s="82" t="str">
        <f>IF(ISBLANK(bdd!G746),"",bdd!G746)</f>
        <v/>
      </c>
    </row>
    <row r="613" spans="1:6">
      <c r="A613" s="79" t="str">
        <f>IF(ISBLANK(bdd!B747),"",bdd!B747)</f>
        <v/>
      </c>
      <c r="B613" s="81" t="str">
        <f>IF(ISBLANK(bdd!C747),"",bdd!C747)</f>
        <v/>
      </c>
      <c r="C613" s="79" t="str">
        <f>IF(ISBLANK(bdd!D747),"",bdd!D747)</f>
        <v/>
      </c>
      <c r="D613" s="79" t="str">
        <f>IF(ISBLANK(bdd!E747),"",bdd!E747)</f>
        <v/>
      </c>
      <c r="E613" s="79" t="str">
        <f>IF(ISBLANK(bdd!F747),"",bdd!F747)</f>
        <v/>
      </c>
      <c r="F613" s="82" t="str">
        <f>IF(ISBLANK(bdd!G747),"",bdd!G747)</f>
        <v/>
      </c>
    </row>
    <row r="614" spans="1:6">
      <c r="A614" s="79" t="str">
        <f>IF(ISBLANK(bdd!B748),"",bdd!B748)</f>
        <v/>
      </c>
      <c r="B614" s="81" t="str">
        <f>IF(ISBLANK(bdd!C748),"",bdd!C748)</f>
        <v/>
      </c>
      <c r="C614" s="79" t="str">
        <f>IF(ISBLANK(bdd!D748),"",bdd!D748)</f>
        <v/>
      </c>
      <c r="D614" s="79" t="str">
        <f>IF(ISBLANK(bdd!E748),"",bdd!E748)</f>
        <v/>
      </c>
      <c r="E614" s="79" t="str">
        <f>IF(ISBLANK(bdd!F748),"",bdd!F748)</f>
        <v/>
      </c>
      <c r="F614" s="82" t="str">
        <f>IF(ISBLANK(bdd!G748),"",bdd!G748)</f>
        <v/>
      </c>
    </row>
    <row r="615" spans="1:6">
      <c r="A615" s="79" t="str">
        <f>IF(ISBLANK(bdd!B749),"",bdd!B749)</f>
        <v/>
      </c>
      <c r="B615" s="81" t="str">
        <f>IF(ISBLANK(bdd!C749),"",bdd!C749)</f>
        <v/>
      </c>
      <c r="C615" s="79" t="str">
        <f>IF(ISBLANK(bdd!D749),"",bdd!D749)</f>
        <v/>
      </c>
      <c r="D615" s="79" t="str">
        <f>IF(ISBLANK(bdd!E749),"",bdd!E749)</f>
        <v/>
      </c>
      <c r="E615" s="79" t="str">
        <f>IF(ISBLANK(bdd!F749),"",bdd!F749)</f>
        <v/>
      </c>
      <c r="F615" s="82" t="str">
        <f>IF(ISBLANK(bdd!G749),"",bdd!G749)</f>
        <v/>
      </c>
    </row>
    <row r="616" spans="1:6">
      <c r="A616" s="79" t="str">
        <f>IF(ISBLANK(bdd!B750),"",bdd!B750)</f>
        <v/>
      </c>
      <c r="B616" s="81" t="str">
        <f>IF(ISBLANK(bdd!C750),"",bdd!C750)</f>
        <v/>
      </c>
      <c r="C616" s="79" t="str">
        <f>IF(ISBLANK(bdd!D750),"",bdd!D750)</f>
        <v/>
      </c>
      <c r="D616" s="79" t="str">
        <f>IF(ISBLANK(bdd!E750),"",bdd!E750)</f>
        <v/>
      </c>
      <c r="E616" s="79" t="str">
        <f>IF(ISBLANK(bdd!F750),"",bdd!F750)</f>
        <v/>
      </c>
      <c r="F616" s="82" t="str">
        <f>IF(ISBLANK(bdd!G750),"",bdd!G750)</f>
        <v/>
      </c>
    </row>
    <row r="617" spans="1:6">
      <c r="A617" s="79" t="str">
        <f>IF(ISBLANK(bdd!B751),"",bdd!B751)</f>
        <v/>
      </c>
      <c r="B617" s="81" t="str">
        <f>IF(ISBLANK(bdd!C751),"",bdd!C751)</f>
        <v/>
      </c>
      <c r="C617" s="79" t="str">
        <f>IF(ISBLANK(bdd!D751),"",bdd!D751)</f>
        <v/>
      </c>
      <c r="D617" s="79" t="str">
        <f>IF(ISBLANK(bdd!E751),"",bdd!E751)</f>
        <v/>
      </c>
      <c r="E617" s="79" t="str">
        <f>IF(ISBLANK(bdd!F751),"",bdd!F751)</f>
        <v/>
      </c>
      <c r="F617" s="82" t="str">
        <f>IF(ISBLANK(bdd!G751),"",bdd!G751)</f>
        <v/>
      </c>
    </row>
    <row r="618" spans="1:6">
      <c r="A618" s="79" t="str">
        <f>IF(ISBLANK(bdd!B752),"",bdd!B752)</f>
        <v/>
      </c>
      <c r="B618" s="81" t="str">
        <f>IF(ISBLANK(bdd!C752),"",bdd!C752)</f>
        <v/>
      </c>
      <c r="C618" s="79" t="str">
        <f>IF(ISBLANK(bdd!D752),"",bdd!D752)</f>
        <v/>
      </c>
      <c r="D618" s="79" t="str">
        <f>IF(ISBLANK(bdd!E752),"",bdd!E752)</f>
        <v/>
      </c>
      <c r="E618" s="79" t="str">
        <f>IF(ISBLANK(bdd!F752),"",bdd!F752)</f>
        <v/>
      </c>
      <c r="F618" s="82" t="str">
        <f>IF(ISBLANK(bdd!G752),"",bdd!G752)</f>
        <v/>
      </c>
    </row>
    <row r="619" spans="1:6">
      <c r="A619" s="79" t="str">
        <f>IF(ISBLANK(bdd!B753),"",bdd!B753)</f>
        <v/>
      </c>
      <c r="B619" s="81" t="str">
        <f>IF(ISBLANK(bdd!C753),"",bdd!C753)</f>
        <v/>
      </c>
      <c r="C619" s="79" t="str">
        <f>IF(ISBLANK(bdd!D753),"",bdd!D753)</f>
        <v/>
      </c>
      <c r="D619" s="79" t="str">
        <f>IF(ISBLANK(bdd!E753),"",bdd!E753)</f>
        <v/>
      </c>
      <c r="E619" s="79" t="str">
        <f>IF(ISBLANK(bdd!F753),"",bdd!F753)</f>
        <v/>
      </c>
      <c r="F619" s="82" t="str">
        <f>IF(ISBLANK(bdd!G753),"",bdd!G753)</f>
        <v/>
      </c>
    </row>
    <row r="620" spans="1:6">
      <c r="A620" s="79" t="str">
        <f>IF(ISBLANK(bdd!B754),"",bdd!B754)</f>
        <v/>
      </c>
      <c r="B620" s="81" t="str">
        <f>IF(ISBLANK(bdd!C754),"",bdd!C754)</f>
        <v/>
      </c>
      <c r="C620" s="79" t="str">
        <f>IF(ISBLANK(bdd!D754),"",bdd!D754)</f>
        <v/>
      </c>
      <c r="D620" s="79" t="str">
        <f>IF(ISBLANK(bdd!E754),"",bdd!E754)</f>
        <v/>
      </c>
      <c r="E620" s="79" t="str">
        <f>IF(ISBLANK(bdd!F754),"",bdd!F754)</f>
        <v/>
      </c>
      <c r="F620" s="82" t="str">
        <f>IF(ISBLANK(bdd!G754),"",bdd!G754)</f>
        <v/>
      </c>
    </row>
    <row r="621" spans="1:6">
      <c r="A621" s="79" t="str">
        <f>IF(ISBLANK(bdd!B755),"",bdd!B755)</f>
        <v/>
      </c>
      <c r="B621" s="81" t="str">
        <f>IF(ISBLANK(bdd!C755),"",bdd!C755)</f>
        <v/>
      </c>
      <c r="C621" s="79" t="str">
        <f>IF(ISBLANK(bdd!D755),"",bdd!D755)</f>
        <v/>
      </c>
      <c r="D621" s="79" t="str">
        <f>IF(ISBLANK(bdd!E755),"",bdd!E755)</f>
        <v/>
      </c>
      <c r="E621" s="79" t="str">
        <f>IF(ISBLANK(bdd!F755),"",bdd!F755)</f>
        <v/>
      </c>
      <c r="F621" s="82" t="str">
        <f>IF(ISBLANK(bdd!G755),"",bdd!G755)</f>
        <v/>
      </c>
    </row>
    <row r="622" spans="1:6">
      <c r="A622" s="79" t="str">
        <f>IF(ISBLANK(bdd!B756),"",bdd!B756)</f>
        <v/>
      </c>
      <c r="B622" s="81" t="str">
        <f>IF(ISBLANK(bdd!C756),"",bdd!C756)</f>
        <v/>
      </c>
      <c r="C622" s="79" t="str">
        <f>IF(ISBLANK(bdd!D756),"",bdd!D756)</f>
        <v/>
      </c>
      <c r="D622" s="79" t="str">
        <f>IF(ISBLANK(bdd!E756),"",bdd!E756)</f>
        <v/>
      </c>
      <c r="E622" s="79" t="str">
        <f>IF(ISBLANK(bdd!F756),"",bdd!F756)</f>
        <v/>
      </c>
      <c r="F622" s="82" t="str">
        <f>IF(ISBLANK(bdd!G756),"",bdd!G756)</f>
        <v/>
      </c>
    </row>
    <row r="623" spans="1:6">
      <c r="A623" s="79" t="str">
        <f>IF(ISBLANK(bdd!B757),"",bdd!B757)</f>
        <v/>
      </c>
      <c r="B623" s="81" t="str">
        <f>IF(ISBLANK(bdd!C757),"",bdd!C757)</f>
        <v/>
      </c>
      <c r="C623" s="79" t="str">
        <f>IF(ISBLANK(bdd!D757),"",bdd!D757)</f>
        <v/>
      </c>
      <c r="D623" s="79" t="str">
        <f>IF(ISBLANK(bdd!E757),"",bdd!E757)</f>
        <v/>
      </c>
      <c r="E623" s="79" t="str">
        <f>IF(ISBLANK(bdd!F757),"",bdd!F757)</f>
        <v/>
      </c>
      <c r="F623" s="82" t="str">
        <f>IF(ISBLANK(bdd!G757),"",bdd!G757)</f>
        <v/>
      </c>
    </row>
    <row r="624" spans="1:6">
      <c r="A624" s="79" t="str">
        <f>IF(ISBLANK(bdd!B758),"",bdd!B758)</f>
        <v/>
      </c>
      <c r="B624" s="81" t="str">
        <f>IF(ISBLANK(bdd!C758),"",bdd!C758)</f>
        <v/>
      </c>
      <c r="C624" s="79" t="str">
        <f>IF(ISBLANK(bdd!D758),"",bdd!D758)</f>
        <v/>
      </c>
      <c r="D624" s="79" t="str">
        <f>IF(ISBLANK(bdd!E758),"",bdd!E758)</f>
        <v/>
      </c>
      <c r="E624" s="79" t="str">
        <f>IF(ISBLANK(bdd!F758),"",bdd!F758)</f>
        <v/>
      </c>
      <c r="F624" s="82" t="str">
        <f>IF(ISBLANK(bdd!G758),"",bdd!G758)</f>
        <v/>
      </c>
    </row>
    <row r="625" spans="1:6">
      <c r="A625" s="79" t="str">
        <f>IF(ISBLANK(bdd!B759),"",bdd!B759)</f>
        <v/>
      </c>
      <c r="B625" s="81" t="str">
        <f>IF(ISBLANK(bdd!C759),"",bdd!C759)</f>
        <v/>
      </c>
      <c r="C625" s="79" t="str">
        <f>IF(ISBLANK(bdd!D759),"",bdd!D759)</f>
        <v/>
      </c>
      <c r="D625" s="79" t="str">
        <f>IF(ISBLANK(bdd!E759),"",bdd!E759)</f>
        <v/>
      </c>
      <c r="E625" s="79" t="str">
        <f>IF(ISBLANK(bdd!F759),"",bdd!F759)</f>
        <v/>
      </c>
      <c r="F625" s="82" t="str">
        <f>IF(ISBLANK(bdd!G759),"",bdd!G759)</f>
        <v/>
      </c>
    </row>
    <row r="626" spans="1:6">
      <c r="A626" s="79" t="str">
        <f>IF(ISBLANK(bdd!B760),"",bdd!B760)</f>
        <v/>
      </c>
      <c r="B626" s="81" t="str">
        <f>IF(ISBLANK(bdd!C760),"",bdd!C760)</f>
        <v/>
      </c>
      <c r="C626" s="79" t="str">
        <f>IF(ISBLANK(bdd!D760),"",bdd!D760)</f>
        <v/>
      </c>
      <c r="D626" s="79" t="str">
        <f>IF(ISBLANK(bdd!E760),"",bdd!E760)</f>
        <v/>
      </c>
      <c r="E626" s="79" t="str">
        <f>IF(ISBLANK(bdd!F760),"",bdd!F760)</f>
        <v/>
      </c>
      <c r="F626" s="82" t="str">
        <f>IF(ISBLANK(bdd!G760),"",bdd!G760)</f>
        <v/>
      </c>
    </row>
    <row r="627" spans="1:6">
      <c r="A627" s="79" t="str">
        <f>IF(ISBLANK(bdd!B761),"",bdd!B761)</f>
        <v/>
      </c>
      <c r="B627" s="81" t="str">
        <f>IF(ISBLANK(bdd!C761),"",bdd!C761)</f>
        <v/>
      </c>
      <c r="C627" s="79" t="str">
        <f>IF(ISBLANK(bdd!D761),"",bdd!D761)</f>
        <v/>
      </c>
      <c r="D627" s="79" t="str">
        <f>IF(ISBLANK(bdd!E761),"",bdd!E761)</f>
        <v/>
      </c>
      <c r="E627" s="79" t="str">
        <f>IF(ISBLANK(bdd!F761),"",bdd!F761)</f>
        <v/>
      </c>
      <c r="F627" s="82" t="str">
        <f>IF(ISBLANK(bdd!G761),"",bdd!G761)</f>
        <v/>
      </c>
    </row>
    <row r="628" spans="1:6">
      <c r="A628" s="79" t="str">
        <f>IF(ISBLANK(bdd!B762),"",bdd!B762)</f>
        <v/>
      </c>
      <c r="B628" s="81" t="str">
        <f>IF(ISBLANK(bdd!C762),"",bdd!C762)</f>
        <v/>
      </c>
      <c r="C628" s="79" t="str">
        <f>IF(ISBLANK(bdd!D762),"",bdd!D762)</f>
        <v/>
      </c>
      <c r="D628" s="79" t="str">
        <f>IF(ISBLANK(bdd!E762),"",bdd!E762)</f>
        <v/>
      </c>
      <c r="E628" s="79" t="str">
        <f>IF(ISBLANK(bdd!F762),"",bdd!F762)</f>
        <v/>
      </c>
      <c r="F628" s="82" t="str">
        <f>IF(ISBLANK(bdd!G762),"",bdd!G762)</f>
        <v/>
      </c>
    </row>
    <row r="629" spans="1:6">
      <c r="A629" s="79" t="str">
        <f>IF(ISBLANK(bdd!B763),"",bdd!B763)</f>
        <v/>
      </c>
      <c r="B629" s="81" t="str">
        <f>IF(ISBLANK(bdd!C763),"",bdd!C763)</f>
        <v/>
      </c>
      <c r="C629" s="79" t="str">
        <f>IF(ISBLANK(bdd!D763),"",bdd!D763)</f>
        <v/>
      </c>
      <c r="D629" s="79" t="str">
        <f>IF(ISBLANK(bdd!E763),"",bdd!E763)</f>
        <v/>
      </c>
      <c r="E629" s="79" t="str">
        <f>IF(ISBLANK(bdd!F763),"",bdd!F763)</f>
        <v/>
      </c>
      <c r="F629" s="82" t="str">
        <f>IF(ISBLANK(bdd!G763),"",bdd!G763)</f>
        <v/>
      </c>
    </row>
    <row r="630" spans="1:6">
      <c r="A630" s="79" t="str">
        <f>IF(ISBLANK(bdd!B764),"",bdd!B764)</f>
        <v/>
      </c>
      <c r="B630" s="81" t="str">
        <f>IF(ISBLANK(bdd!C764),"",bdd!C764)</f>
        <v/>
      </c>
      <c r="C630" s="79" t="str">
        <f>IF(ISBLANK(bdd!D764),"",bdd!D764)</f>
        <v/>
      </c>
      <c r="D630" s="79" t="str">
        <f>IF(ISBLANK(bdd!E764),"",bdd!E764)</f>
        <v/>
      </c>
      <c r="E630" s="79" t="str">
        <f>IF(ISBLANK(bdd!F764),"",bdd!F764)</f>
        <v/>
      </c>
      <c r="F630" s="82" t="str">
        <f>IF(ISBLANK(bdd!G764),"",bdd!G764)</f>
        <v/>
      </c>
    </row>
    <row r="631" spans="1:6">
      <c r="A631" s="79" t="str">
        <f>IF(ISBLANK(bdd!B765),"",bdd!B765)</f>
        <v/>
      </c>
      <c r="B631" s="81" t="str">
        <f>IF(ISBLANK(bdd!C765),"",bdd!C765)</f>
        <v/>
      </c>
      <c r="C631" s="79" t="str">
        <f>IF(ISBLANK(bdd!D765),"",bdd!D765)</f>
        <v/>
      </c>
      <c r="D631" s="79" t="str">
        <f>IF(ISBLANK(bdd!E765),"",bdd!E765)</f>
        <v/>
      </c>
      <c r="E631" s="79" t="str">
        <f>IF(ISBLANK(bdd!F765),"",bdd!F765)</f>
        <v/>
      </c>
      <c r="F631" s="82" t="str">
        <f>IF(ISBLANK(bdd!G765),"",bdd!G765)</f>
        <v/>
      </c>
    </row>
    <row r="632" spans="1:6">
      <c r="A632" s="79" t="str">
        <f>IF(ISBLANK(bdd!B766),"",bdd!B766)</f>
        <v/>
      </c>
      <c r="B632" s="81" t="str">
        <f>IF(ISBLANK(bdd!C766),"",bdd!C766)</f>
        <v/>
      </c>
      <c r="C632" s="79" t="str">
        <f>IF(ISBLANK(bdd!D766),"",bdd!D766)</f>
        <v/>
      </c>
      <c r="D632" s="79" t="str">
        <f>IF(ISBLANK(bdd!E766),"",bdd!E766)</f>
        <v/>
      </c>
      <c r="E632" s="79" t="str">
        <f>IF(ISBLANK(bdd!F766),"",bdd!F766)</f>
        <v/>
      </c>
      <c r="F632" s="82" t="str">
        <f>IF(ISBLANK(bdd!G766),"",bdd!G766)</f>
        <v/>
      </c>
    </row>
    <row r="633" spans="1:6">
      <c r="A633" s="79" t="str">
        <f>IF(ISBLANK(bdd!B767),"",bdd!B767)</f>
        <v/>
      </c>
      <c r="B633" s="81" t="str">
        <f>IF(ISBLANK(bdd!C767),"",bdd!C767)</f>
        <v/>
      </c>
      <c r="C633" s="79" t="str">
        <f>IF(ISBLANK(bdd!D767),"",bdd!D767)</f>
        <v/>
      </c>
      <c r="D633" s="79" t="str">
        <f>IF(ISBLANK(bdd!E767),"",bdd!E767)</f>
        <v/>
      </c>
      <c r="E633" s="79" t="str">
        <f>IF(ISBLANK(bdd!F767),"",bdd!F767)</f>
        <v/>
      </c>
      <c r="F633" s="82" t="str">
        <f>IF(ISBLANK(bdd!G767),"",bdd!G767)</f>
        <v/>
      </c>
    </row>
    <row r="634" spans="1:6">
      <c r="A634" s="79" t="str">
        <f>IF(ISBLANK(bdd!B768),"",bdd!B768)</f>
        <v/>
      </c>
      <c r="B634" s="81" t="str">
        <f>IF(ISBLANK(bdd!C768),"",bdd!C768)</f>
        <v/>
      </c>
      <c r="C634" s="79" t="str">
        <f>IF(ISBLANK(bdd!D768),"",bdd!D768)</f>
        <v/>
      </c>
      <c r="D634" s="79" t="str">
        <f>IF(ISBLANK(bdd!E768),"",bdd!E768)</f>
        <v/>
      </c>
      <c r="E634" s="79" t="str">
        <f>IF(ISBLANK(bdd!F768),"",bdd!F768)</f>
        <v/>
      </c>
      <c r="F634" s="82" t="str">
        <f>IF(ISBLANK(bdd!G768),"",bdd!G768)</f>
        <v/>
      </c>
    </row>
    <row r="635" spans="1:6">
      <c r="A635" s="79" t="str">
        <f>IF(ISBLANK(bdd!B769),"",bdd!B769)</f>
        <v/>
      </c>
      <c r="B635" s="81" t="str">
        <f>IF(ISBLANK(bdd!C769),"",bdd!C769)</f>
        <v/>
      </c>
      <c r="C635" s="79" t="str">
        <f>IF(ISBLANK(bdd!D769),"",bdd!D769)</f>
        <v/>
      </c>
      <c r="D635" s="79" t="str">
        <f>IF(ISBLANK(bdd!E769),"",bdd!E769)</f>
        <v/>
      </c>
      <c r="E635" s="79" t="str">
        <f>IF(ISBLANK(bdd!F769),"",bdd!F769)</f>
        <v/>
      </c>
      <c r="F635" s="82" t="str">
        <f>IF(ISBLANK(bdd!G769),"",bdd!G769)</f>
        <v/>
      </c>
    </row>
    <row r="636" spans="1:6">
      <c r="A636" s="79" t="str">
        <f>IF(ISBLANK(bdd!B770),"",bdd!B770)</f>
        <v/>
      </c>
      <c r="B636" s="81" t="str">
        <f>IF(ISBLANK(bdd!C770),"",bdd!C770)</f>
        <v/>
      </c>
      <c r="C636" s="79" t="str">
        <f>IF(ISBLANK(bdd!D770),"",bdd!D770)</f>
        <v/>
      </c>
      <c r="D636" s="79" t="str">
        <f>IF(ISBLANK(bdd!E770),"",bdd!E770)</f>
        <v/>
      </c>
      <c r="E636" s="79" t="str">
        <f>IF(ISBLANK(bdd!F770),"",bdd!F770)</f>
        <v/>
      </c>
      <c r="F636" s="82" t="str">
        <f>IF(ISBLANK(bdd!G770),"",bdd!G770)</f>
        <v/>
      </c>
    </row>
    <row r="637" spans="1:6">
      <c r="A637" s="79" t="str">
        <f>IF(ISBLANK(bdd!B771),"",bdd!B771)</f>
        <v/>
      </c>
      <c r="B637" s="81" t="str">
        <f>IF(ISBLANK(bdd!C771),"",bdd!C771)</f>
        <v/>
      </c>
      <c r="C637" s="79" t="str">
        <f>IF(ISBLANK(bdd!D771),"",bdd!D771)</f>
        <v/>
      </c>
      <c r="D637" s="79" t="str">
        <f>IF(ISBLANK(bdd!E771),"",bdd!E771)</f>
        <v/>
      </c>
      <c r="E637" s="79" t="str">
        <f>IF(ISBLANK(bdd!F771),"",bdd!F771)</f>
        <v/>
      </c>
      <c r="F637" s="82" t="str">
        <f>IF(ISBLANK(bdd!G771),"",bdd!G771)</f>
        <v/>
      </c>
    </row>
    <row r="638" spans="1:6">
      <c r="A638" s="79" t="str">
        <f>IF(ISBLANK(bdd!B772),"",bdd!B772)</f>
        <v/>
      </c>
      <c r="B638" s="81" t="str">
        <f>IF(ISBLANK(bdd!C772),"",bdd!C772)</f>
        <v/>
      </c>
      <c r="C638" s="79" t="str">
        <f>IF(ISBLANK(bdd!D772),"",bdd!D772)</f>
        <v/>
      </c>
      <c r="D638" s="79" t="str">
        <f>IF(ISBLANK(bdd!E772),"",bdd!E772)</f>
        <v/>
      </c>
      <c r="E638" s="79" t="str">
        <f>IF(ISBLANK(bdd!F772),"",bdd!F772)</f>
        <v/>
      </c>
      <c r="F638" s="82" t="str">
        <f>IF(ISBLANK(bdd!G772),"",bdd!G772)</f>
        <v/>
      </c>
    </row>
    <row r="639" spans="1:6">
      <c r="A639" s="79" t="str">
        <f>IF(ISBLANK(bdd!B773),"",bdd!B773)</f>
        <v/>
      </c>
      <c r="B639" s="81" t="str">
        <f>IF(ISBLANK(bdd!C773),"",bdd!C773)</f>
        <v/>
      </c>
      <c r="C639" s="79" t="str">
        <f>IF(ISBLANK(bdd!D773),"",bdd!D773)</f>
        <v/>
      </c>
      <c r="D639" s="79" t="str">
        <f>IF(ISBLANK(bdd!E773),"",bdd!E773)</f>
        <v/>
      </c>
      <c r="E639" s="79" t="str">
        <f>IF(ISBLANK(bdd!F773),"",bdd!F773)</f>
        <v/>
      </c>
      <c r="F639" s="82" t="str">
        <f>IF(ISBLANK(bdd!G773),"",bdd!G773)</f>
        <v/>
      </c>
    </row>
    <row r="640" spans="1:6">
      <c r="A640" s="79" t="str">
        <f>IF(ISBLANK(bdd!B774),"",bdd!B774)</f>
        <v/>
      </c>
      <c r="B640" s="81" t="str">
        <f>IF(ISBLANK(bdd!C774),"",bdd!C774)</f>
        <v/>
      </c>
      <c r="C640" s="79" t="str">
        <f>IF(ISBLANK(bdd!D774),"",bdd!D774)</f>
        <v/>
      </c>
      <c r="D640" s="79" t="str">
        <f>IF(ISBLANK(bdd!E774),"",bdd!E774)</f>
        <v/>
      </c>
      <c r="E640" s="79" t="str">
        <f>IF(ISBLANK(bdd!F774),"",bdd!F774)</f>
        <v/>
      </c>
      <c r="F640" s="82" t="str">
        <f>IF(ISBLANK(bdd!G774),"",bdd!G774)</f>
        <v/>
      </c>
    </row>
    <row r="641" spans="1:6">
      <c r="A641" s="79" t="str">
        <f>IF(ISBLANK(bdd!B775),"",bdd!B775)</f>
        <v/>
      </c>
      <c r="B641" s="81" t="str">
        <f>IF(ISBLANK(bdd!C775),"",bdd!C775)</f>
        <v/>
      </c>
      <c r="C641" s="79" t="str">
        <f>IF(ISBLANK(bdd!D775),"",bdd!D775)</f>
        <v/>
      </c>
      <c r="D641" s="79" t="str">
        <f>IF(ISBLANK(bdd!E775),"",bdd!E775)</f>
        <v/>
      </c>
      <c r="E641" s="79" t="str">
        <f>IF(ISBLANK(bdd!F775),"",bdd!F775)</f>
        <v/>
      </c>
      <c r="F641" s="82" t="str">
        <f>IF(ISBLANK(bdd!G775),"",bdd!G775)</f>
        <v/>
      </c>
    </row>
    <row r="642" spans="1:6">
      <c r="A642" s="79" t="str">
        <f>IF(ISBLANK(bdd!B776),"",bdd!B776)</f>
        <v/>
      </c>
      <c r="B642" s="81" t="str">
        <f>IF(ISBLANK(bdd!C776),"",bdd!C776)</f>
        <v/>
      </c>
      <c r="C642" s="79" t="str">
        <f>IF(ISBLANK(bdd!D776),"",bdd!D776)</f>
        <v/>
      </c>
      <c r="D642" s="79" t="str">
        <f>IF(ISBLANK(bdd!E776),"",bdd!E776)</f>
        <v/>
      </c>
      <c r="E642" s="79" t="str">
        <f>IF(ISBLANK(bdd!F776),"",bdd!F776)</f>
        <v/>
      </c>
      <c r="F642" s="82" t="str">
        <f>IF(ISBLANK(bdd!G776),"",bdd!G776)</f>
        <v/>
      </c>
    </row>
    <row r="643" spans="1:6">
      <c r="A643" s="79" t="str">
        <f>IF(ISBLANK(bdd!B777),"",bdd!B777)</f>
        <v/>
      </c>
      <c r="B643" s="81" t="str">
        <f>IF(ISBLANK(bdd!C777),"",bdd!C777)</f>
        <v/>
      </c>
      <c r="C643" s="79" t="str">
        <f>IF(ISBLANK(bdd!D777),"",bdd!D777)</f>
        <v/>
      </c>
      <c r="D643" s="79" t="str">
        <f>IF(ISBLANK(bdd!E777),"",bdd!E777)</f>
        <v/>
      </c>
      <c r="E643" s="79" t="str">
        <f>IF(ISBLANK(bdd!F777),"",bdd!F777)</f>
        <v/>
      </c>
      <c r="F643" s="82" t="str">
        <f>IF(ISBLANK(bdd!G777),"",bdd!G777)</f>
        <v/>
      </c>
    </row>
    <row r="644" spans="1:6">
      <c r="A644" s="79" t="str">
        <f>IF(ISBLANK(bdd!B778),"",bdd!B778)</f>
        <v/>
      </c>
      <c r="B644" s="81" t="str">
        <f>IF(ISBLANK(bdd!C778),"",bdd!C778)</f>
        <v/>
      </c>
      <c r="C644" s="79" t="str">
        <f>IF(ISBLANK(bdd!D778),"",bdd!D778)</f>
        <v/>
      </c>
      <c r="D644" s="79" t="str">
        <f>IF(ISBLANK(bdd!E778),"",bdd!E778)</f>
        <v/>
      </c>
      <c r="E644" s="79" t="str">
        <f>IF(ISBLANK(bdd!F778),"",bdd!F778)</f>
        <v/>
      </c>
      <c r="F644" s="82" t="str">
        <f>IF(ISBLANK(bdd!G778),"",bdd!G778)</f>
        <v/>
      </c>
    </row>
    <row r="645" spans="1:6">
      <c r="A645" s="79" t="str">
        <f>IF(ISBLANK(bdd!B779),"",bdd!B779)</f>
        <v/>
      </c>
      <c r="B645" s="81" t="str">
        <f>IF(ISBLANK(bdd!C779),"",bdd!C779)</f>
        <v/>
      </c>
      <c r="C645" s="79" t="str">
        <f>IF(ISBLANK(bdd!D779),"",bdd!D779)</f>
        <v/>
      </c>
      <c r="D645" s="79" t="str">
        <f>IF(ISBLANK(bdd!E779),"",bdd!E779)</f>
        <v/>
      </c>
      <c r="E645" s="79" t="str">
        <f>IF(ISBLANK(bdd!F779),"",bdd!F779)</f>
        <v/>
      </c>
      <c r="F645" s="82" t="str">
        <f>IF(ISBLANK(bdd!G779),"",bdd!G779)</f>
        <v/>
      </c>
    </row>
    <row r="646" spans="1:6">
      <c r="A646" s="79" t="str">
        <f>IF(ISBLANK(bdd!B780),"",bdd!B780)</f>
        <v/>
      </c>
      <c r="B646" s="81" t="str">
        <f>IF(ISBLANK(bdd!C780),"",bdd!C780)</f>
        <v/>
      </c>
      <c r="C646" s="79" t="str">
        <f>IF(ISBLANK(bdd!D780),"",bdd!D780)</f>
        <v/>
      </c>
      <c r="D646" s="79" t="str">
        <f>IF(ISBLANK(bdd!E780),"",bdd!E780)</f>
        <v/>
      </c>
      <c r="E646" s="79" t="str">
        <f>IF(ISBLANK(bdd!F780),"",bdd!F780)</f>
        <v/>
      </c>
      <c r="F646" s="82" t="str">
        <f>IF(ISBLANK(bdd!G780),"",bdd!G780)</f>
        <v/>
      </c>
    </row>
    <row r="647" spans="1:6">
      <c r="A647" s="79" t="str">
        <f>IF(ISBLANK(bdd!B781),"",bdd!B781)</f>
        <v/>
      </c>
      <c r="B647" s="81" t="str">
        <f>IF(ISBLANK(bdd!C781),"",bdd!C781)</f>
        <v/>
      </c>
      <c r="C647" s="79" t="str">
        <f>IF(ISBLANK(bdd!D781),"",bdd!D781)</f>
        <v/>
      </c>
      <c r="D647" s="79" t="str">
        <f>IF(ISBLANK(bdd!E781),"",bdd!E781)</f>
        <v/>
      </c>
      <c r="E647" s="79" t="str">
        <f>IF(ISBLANK(bdd!F781),"",bdd!F781)</f>
        <v/>
      </c>
      <c r="F647" s="82" t="str">
        <f>IF(ISBLANK(bdd!G781),"",bdd!G781)</f>
        <v/>
      </c>
    </row>
    <row r="648" spans="1:6">
      <c r="A648" s="79" t="str">
        <f>IF(ISBLANK(bdd!B782),"",bdd!B782)</f>
        <v/>
      </c>
      <c r="B648" s="81" t="str">
        <f>IF(ISBLANK(bdd!C782),"",bdd!C782)</f>
        <v/>
      </c>
      <c r="C648" s="79" t="str">
        <f>IF(ISBLANK(bdd!D782),"",bdd!D782)</f>
        <v/>
      </c>
      <c r="D648" s="79" t="str">
        <f>IF(ISBLANK(bdd!E782),"",bdd!E782)</f>
        <v/>
      </c>
      <c r="E648" s="79" t="str">
        <f>IF(ISBLANK(bdd!F782),"",bdd!F782)</f>
        <v/>
      </c>
      <c r="F648" s="82" t="str">
        <f>IF(ISBLANK(bdd!G782),"",bdd!G782)</f>
        <v/>
      </c>
    </row>
    <row r="649" spans="1:6">
      <c r="A649" s="79" t="str">
        <f>IF(ISBLANK(bdd!B783),"",bdd!B783)</f>
        <v/>
      </c>
      <c r="B649" s="81" t="str">
        <f>IF(ISBLANK(bdd!C783),"",bdd!C783)</f>
        <v/>
      </c>
      <c r="C649" s="79" t="str">
        <f>IF(ISBLANK(bdd!D783),"",bdd!D783)</f>
        <v/>
      </c>
      <c r="D649" s="79" t="str">
        <f>IF(ISBLANK(bdd!E783),"",bdd!E783)</f>
        <v/>
      </c>
      <c r="E649" s="79" t="str">
        <f>IF(ISBLANK(bdd!F783),"",bdd!F783)</f>
        <v/>
      </c>
      <c r="F649" s="82" t="str">
        <f>IF(ISBLANK(bdd!G783),"",bdd!G783)</f>
        <v/>
      </c>
    </row>
    <row r="650" spans="1:6">
      <c r="A650" s="79" t="str">
        <f>IF(ISBLANK(bdd!B784),"",bdd!B784)</f>
        <v/>
      </c>
      <c r="B650" s="81" t="str">
        <f>IF(ISBLANK(bdd!C784),"",bdd!C784)</f>
        <v/>
      </c>
      <c r="C650" s="79" t="str">
        <f>IF(ISBLANK(bdd!D784),"",bdd!D784)</f>
        <v/>
      </c>
      <c r="D650" s="79" t="str">
        <f>IF(ISBLANK(bdd!E784),"",bdd!E784)</f>
        <v/>
      </c>
      <c r="E650" s="79" t="str">
        <f>IF(ISBLANK(bdd!F784),"",bdd!F784)</f>
        <v/>
      </c>
      <c r="F650" s="82" t="str">
        <f>IF(ISBLANK(bdd!G784),"",bdd!G784)</f>
        <v/>
      </c>
    </row>
    <row r="651" spans="1:6">
      <c r="A651" s="79" t="str">
        <f>IF(ISBLANK(bdd!B785),"",bdd!B785)</f>
        <v/>
      </c>
      <c r="B651" s="81" t="str">
        <f>IF(ISBLANK(bdd!C785),"",bdd!C785)</f>
        <v/>
      </c>
      <c r="C651" s="79" t="str">
        <f>IF(ISBLANK(bdd!D785),"",bdd!D785)</f>
        <v/>
      </c>
      <c r="D651" s="79" t="str">
        <f>IF(ISBLANK(bdd!E785),"",bdd!E785)</f>
        <v/>
      </c>
      <c r="E651" s="79" t="str">
        <f>IF(ISBLANK(bdd!F785),"",bdd!F785)</f>
        <v/>
      </c>
      <c r="F651" s="82" t="str">
        <f>IF(ISBLANK(bdd!G785),"",bdd!G785)</f>
        <v/>
      </c>
    </row>
    <row r="652" spans="1:6">
      <c r="A652" s="79" t="str">
        <f>IF(ISBLANK(bdd!B786),"",bdd!B786)</f>
        <v/>
      </c>
      <c r="B652" s="81" t="str">
        <f>IF(ISBLANK(bdd!C786),"",bdd!C786)</f>
        <v/>
      </c>
      <c r="C652" s="79" t="str">
        <f>IF(ISBLANK(bdd!D786),"",bdd!D786)</f>
        <v/>
      </c>
      <c r="D652" s="79" t="str">
        <f>IF(ISBLANK(bdd!E786),"",bdd!E786)</f>
        <v/>
      </c>
      <c r="E652" s="79" t="str">
        <f>IF(ISBLANK(bdd!F786),"",bdd!F786)</f>
        <v/>
      </c>
      <c r="F652" s="82" t="str">
        <f>IF(ISBLANK(bdd!G786),"",bdd!G786)</f>
        <v/>
      </c>
    </row>
    <row r="653" spans="1:6">
      <c r="A653" s="79" t="str">
        <f>IF(ISBLANK(bdd!B787),"",bdd!B787)</f>
        <v/>
      </c>
      <c r="B653" s="81" t="str">
        <f>IF(ISBLANK(bdd!C787),"",bdd!C787)</f>
        <v/>
      </c>
      <c r="C653" s="79" t="str">
        <f>IF(ISBLANK(bdd!D787),"",bdd!D787)</f>
        <v/>
      </c>
      <c r="D653" s="79" t="str">
        <f>IF(ISBLANK(bdd!E787),"",bdd!E787)</f>
        <v/>
      </c>
      <c r="E653" s="79" t="str">
        <f>IF(ISBLANK(bdd!F787),"",bdd!F787)</f>
        <v/>
      </c>
      <c r="F653" s="82" t="str">
        <f>IF(ISBLANK(bdd!G787),"",bdd!G787)</f>
        <v/>
      </c>
    </row>
    <row r="654" spans="1:6">
      <c r="A654" s="79" t="str">
        <f>IF(ISBLANK(bdd!B788),"",bdd!B788)</f>
        <v/>
      </c>
      <c r="B654" s="81" t="str">
        <f>IF(ISBLANK(bdd!C788),"",bdd!C788)</f>
        <v/>
      </c>
      <c r="C654" s="79" t="str">
        <f>IF(ISBLANK(bdd!D788),"",bdd!D788)</f>
        <v/>
      </c>
      <c r="D654" s="79" t="str">
        <f>IF(ISBLANK(bdd!E788),"",bdd!E788)</f>
        <v/>
      </c>
      <c r="E654" s="79" t="str">
        <f>IF(ISBLANK(bdd!F788),"",bdd!F788)</f>
        <v/>
      </c>
      <c r="F654" s="82" t="str">
        <f>IF(ISBLANK(bdd!G788),"",bdd!G788)</f>
        <v/>
      </c>
    </row>
    <row r="655" spans="1:6">
      <c r="A655" s="79" t="str">
        <f>IF(ISBLANK(bdd!B789),"",bdd!B789)</f>
        <v/>
      </c>
      <c r="B655" s="81" t="str">
        <f>IF(ISBLANK(bdd!C789),"",bdd!C789)</f>
        <v/>
      </c>
      <c r="C655" s="79" t="str">
        <f>IF(ISBLANK(bdd!D789),"",bdd!D789)</f>
        <v/>
      </c>
      <c r="D655" s="79" t="str">
        <f>IF(ISBLANK(bdd!E789),"",bdd!E789)</f>
        <v/>
      </c>
      <c r="E655" s="79" t="str">
        <f>IF(ISBLANK(bdd!F789),"",bdd!F789)</f>
        <v/>
      </c>
      <c r="F655" s="82" t="str">
        <f>IF(ISBLANK(bdd!G789),"",bdd!G789)</f>
        <v/>
      </c>
    </row>
    <row r="656" spans="1:6">
      <c r="A656" s="79" t="str">
        <f>IF(ISBLANK(bdd!B790),"",bdd!B790)</f>
        <v/>
      </c>
      <c r="B656" s="81" t="str">
        <f>IF(ISBLANK(bdd!C790),"",bdd!C790)</f>
        <v/>
      </c>
      <c r="C656" s="79" t="str">
        <f>IF(ISBLANK(bdd!D790),"",bdd!D790)</f>
        <v/>
      </c>
      <c r="D656" s="79" t="str">
        <f>IF(ISBLANK(bdd!E790),"",bdd!E790)</f>
        <v/>
      </c>
      <c r="E656" s="79" t="str">
        <f>IF(ISBLANK(bdd!F790),"",bdd!F790)</f>
        <v/>
      </c>
      <c r="F656" s="82" t="str">
        <f>IF(ISBLANK(bdd!G790),"",bdd!G790)</f>
        <v/>
      </c>
    </row>
    <row r="657" spans="1:6">
      <c r="A657" s="79" t="str">
        <f>IF(ISBLANK(bdd!B791),"",bdd!B791)</f>
        <v/>
      </c>
      <c r="B657" s="81" t="str">
        <f>IF(ISBLANK(bdd!C791),"",bdd!C791)</f>
        <v/>
      </c>
      <c r="C657" s="79" t="str">
        <f>IF(ISBLANK(bdd!D791),"",bdd!D791)</f>
        <v/>
      </c>
      <c r="D657" s="79" t="str">
        <f>IF(ISBLANK(bdd!E791),"",bdd!E791)</f>
        <v/>
      </c>
      <c r="E657" s="79" t="str">
        <f>IF(ISBLANK(bdd!F791),"",bdd!F791)</f>
        <v/>
      </c>
      <c r="F657" s="82" t="str">
        <f>IF(ISBLANK(bdd!G791),"",bdd!G791)</f>
        <v/>
      </c>
    </row>
    <row r="658" spans="1:6">
      <c r="A658" s="79" t="str">
        <f>IF(ISBLANK(bdd!B792),"",bdd!B792)</f>
        <v/>
      </c>
      <c r="B658" s="81" t="str">
        <f>IF(ISBLANK(bdd!C792),"",bdd!C792)</f>
        <v/>
      </c>
      <c r="C658" s="79" t="str">
        <f>IF(ISBLANK(bdd!D792),"",bdd!D792)</f>
        <v/>
      </c>
      <c r="D658" s="79" t="str">
        <f>IF(ISBLANK(bdd!E792),"",bdd!E792)</f>
        <v/>
      </c>
      <c r="E658" s="79" t="str">
        <f>IF(ISBLANK(bdd!F792),"",bdd!F792)</f>
        <v/>
      </c>
      <c r="F658" s="82" t="str">
        <f>IF(ISBLANK(bdd!G792),"",bdd!G792)</f>
        <v/>
      </c>
    </row>
    <row r="659" spans="1:6">
      <c r="A659" s="79" t="str">
        <f>IF(ISBLANK(bdd!B793),"",bdd!B793)</f>
        <v/>
      </c>
      <c r="B659" s="81" t="str">
        <f>IF(ISBLANK(bdd!C793),"",bdd!C793)</f>
        <v/>
      </c>
      <c r="C659" s="79" t="str">
        <f>IF(ISBLANK(bdd!D793),"",bdd!D793)</f>
        <v/>
      </c>
      <c r="D659" s="79" t="str">
        <f>IF(ISBLANK(bdd!E793),"",bdd!E793)</f>
        <v/>
      </c>
      <c r="E659" s="79" t="str">
        <f>IF(ISBLANK(bdd!F793),"",bdd!F793)</f>
        <v/>
      </c>
      <c r="F659" s="82" t="str">
        <f>IF(ISBLANK(bdd!G793),"",bdd!G793)</f>
        <v/>
      </c>
    </row>
    <row r="660" spans="1:6">
      <c r="A660" s="79" t="str">
        <f>IF(ISBLANK(bdd!B794),"",bdd!B794)</f>
        <v/>
      </c>
      <c r="B660" s="81" t="str">
        <f>IF(ISBLANK(bdd!C794),"",bdd!C794)</f>
        <v/>
      </c>
      <c r="C660" s="79" t="str">
        <f>IF(ISBLANK(bdd!D794),"",bdd!D794)</f>
        <v/>
      </c>
      <c r="D660" s="79" t="str">
        <f>IF(ISBLANK(bdd!E794),"",bdd!E794)</f>
        <v/>
      </c>
      <c r="E660" s="79" t="str">
        <f>IF(ISBLANK(bdd!F794),"",bdd!F794)</f>
        <v/>
      </c>
      <c r="F660" s="82" t="str">
        <f>IF(ISBLANK(bdd!G794),"",bdd!G794)</f>
        <v/>
      </c>
    </row>
    <row r="661" spans="1:6">
      <c r="A661" s="79" t="str">
        <f>IF(ISBLANK(bdd!B795),"",bdd!B795)</f>
        <v/>
      </c>
      <c r="B661" s="81" t="str">
        <f>IF(ISBLANK(bdd!C795),"",bdd!C795)</f>
        <v/>
      </c>
      <c r="C661" s="79" t="str">
        <f>IF(ISBLANK(bdd!D795),"",bdd!D795)</f>
        <v/>
      </c>
      <c r="D661" s="79" t="str">
        <f>IF(ISBLANK(bdd!E795),"",bdd!E795)</f>
        <v/>
      </c>
      <c r="E661" s="79" t="str">
        <f>IF(ISBLANK(bdd!F795),"",bdd!F795)</f>
        <v/>
      </c>
      <c r="F661" s="82" t="str">
        <f>IF(ISBLANK(bdd!G795),"",bdd!G795)</f>
        <v/>
      </c>
    </row>
    <row r="662" spans="1:6">
      <c r="A662" s="79" t="str">
        <f>IF(ISBLANK(bdd!B796),"",bdd!B796)</f>
        <v/>
      </c>
      <c r="B662" s="81" t="str">
        <f>IF(ISBLANK(bdd!C796),"",bdd!C796)</f>
        <v/>
      </c>
      <c r="C662" s="79" t="str">
        <f>IF(ISBLANK(bdd!D796),"",bdd!D796)</f>
        <v/>
      </c>
      <c r="D662" s="79" t="str">
        <f>IF(ISBLANK(bdd!E796),"",bdd!E796)</f>
        <v/>
      </c>
      <c r="E662" s="79" t="str">
        <f>IF(ISBLANK(bdd!F796),"",bdd!F796)</f>
        <v/>
      </c>
      <c r="F662" s="82" t="str">
        <f>IF(ISBLANK(bdd!G796),"",bdd!G796)</f>
        <v/>
      </c>
    </row>
    <row r="663" spans="1:6">
      <c r="A663" s="79" t="str">
        <f>IF(ISBLANK(bdd!B797),"",bdd!B797)</f>
        <v/>
      </c>
      <c r="B663" s="81" t="str">
        <f>IF(ISBLANK(bdd!C797),"",bdd!C797)</f>
        <v/>
      </c>
      <c r="C663" s="79" t="str">
        <f>IF(ISBLANK(bdd!D797),"",bdd!D797)</f>
        <v/>
      </c>
      <c r="D663" s="79" t="str">
        <f>IF(ISBLANK(bdd!E797),"",bdd!E797)</f>
        <v/>
      </c>
      <c r="E663" s="79" t="str">
        <f>IF(ISBLANK(bdd!F797),"",bdd!F797)</f>
        <v/>
      </c>
      <c r="F663" s="82" t="str">
        <f>IF(ISBLANK(bdd!G797),"",bdd!G797)</f>
        <v/>
      </c>
    </row>
    <row r="664" spans="1:6">
      <c r="A664" s="79" t="str">
        <f>IF(ISBLANK(bdd!B798),"",bdd!B798)</f>
        <v/>
      </c>
      <c r="B664" s="81" t="str">
        <f>IF(ISBLANK(bdd!C798),"",bdd!C798)</f>
        <v/>
      </c>
      <c r="C664" s="79" t="str">
        <f>IF(ISBLANK(bdd!D798),"",bdd!D798)</f>
        <v/>
      </c>
      <c r="D664" s="79" t="str">
        <f>IF(ISBLANK(bdd!E798),"",bdd!E798)</f>
        <v/>
      </c>
      <c r="E664" s="79" t="str">
        <f>IF(ISBLANK(bdd!F798),"",bdd!F798)</f>
        <v/>
      </c>
      <c r="F664" s="82" t="str">
        <f>IF(ISBLANK(bdd!G798),"",bdd!G798)</f>
        <v/>
      </c>
    </row>
    <row r="665" spans="1:6">
      <c r="A665" s="79" t="str">
        <f>IF(ISBLANK(bdd!B799),"",bdd!B799)</f>
        <v/>
      </c>
      <c r="B665" s="81" t="str">
        <f>IF(ISBLANK(bdd!C799),"",bdd!C799)</f>
        <v/>
      </c>
      <c r="C665" s="79" t="str">
        <f>IF(ISBLANK(bdd!D799),"",bdd!D799)</f>
        <v/>
      </c>
      <c r="D665" s="79" t="str">
        <f>IF(ISBLANK(bdd!E799),"",bdd!E799)</f>
        <v/>
      </c>
      <c r="E665" s="79" t="str">
        <f>IF(ISBLANK(bdd!F799),"",bdd!F799)</f>
        <v/>
      </c>
      <c r="F665" s="82" t="str">
        <f>IF(ISBLANK(bdd!G799),"",bdd!G799)</f>
        <v/>
      </c>
    </row>
    <row r="666" spans="1:6">
      <c r="A666" s="79" t="str">
        <f>IF(ISBLANK(bdd!B800),"",bdd!B800)</f>
        <v/>
      </c>
      <c r="B666" s="81" t="str">
        <f>IF(ISBLANK(bdd!C800),"",bdd!C800)</f>
        <v/>
      </c>
      <c r="C666" s="79" t="str">
        <f>IF(ISBLANK(bdd!D800),"",bdd!D800)</f>
        <v/>
      </c>
      <c r="D666" s="79" t="str">
        <f>IF(ISBLANK(bdd!E800),"",bdd!E800)</f>
        <v/>
      </c>
      <c r="E666" s="79" t="str">
        <f>IF(ISBLANK(bdd!F800),"",bdd!F800)</f>
        <v/>
      </c>
      <c r="F666" s="82" t="str">
        <f>IF(ISBLANK(bdd!G800),"",bdd!G800)</f>
        <v/>
      </c>
    </row>
    <row r="667" spans="1:6">
      <c r="A667" s="79" t="str">
        <f>IF(ISBLANK(bdd!B801),"",bdd!B801)</f>
        <v/>
      </c>
      <c r="B667" s="81" t="str">
        <f>IF(ISBLANK(bdd!C801),"",bdd!C801)</f>
        <v/>
      </c>
      <c r="C667" s="79" t="str">
        <f>IF(ISBLANK(bdd!D801),"",bdd!D801)</f>
        <v/>
      </c>
      <c r="D667" s="79" t="str">
        <f>IF(ISBLANK(bdd!E801),"",bdd!E801)</f>
        <v/>
      </c>
      <c r="E667" s="79" t="str">
        <f>IF(ISBLANK(bdd!F801),"",bdd!F801)</f>
        <v/>
      </c>
      <c r="F667" s="82" t="str">
        <f>IF(ISBLANK(bdd!G801),"",bdd!G801)</f>
        <v/>
      </c>
    </row>
    <row r="668" spans="1:6">
      <c r="A668" s="79" t="str">
        <f>IF(ISBLANK(bdd!B802),"",bdd!B802)</f>
        <v/>
      </c>
      <c r="B668" s="81" t="str">
        <f>IF(ISBLANK(bdd!C802),"",bdd!C802)</f>
        <v/>
      </c>
      <c r="C668" s="79" t="str">
        <f>IF(ISBLANK(bdd!D802),"",bdd!D802)</f>
        <v/>
      </c>
      <c r="D668" s="79" t="str">
        <f>IF(ISBLANK(bdd!E802),"",bdd!E802)</f>
        <v/>
      </c>
      <c r="E668" s="79" t="str">
        <f>IF(ISBLANK(bdd!F802),"",bdd!F802)</f>
        <v/>
      </c>
      <c r="F668" s="82" t="str">
        <f>IF(ISBLANK(bdd!G802),"",bdd!G802)</f>
        <v/>
      </c>
    </row>
    <row r="669" spans="1:6">
      <c r="A669" s="79" t="str">
        <f>IF(ISBLANK(bdd!B803),"",bdd!B803)</f>
        <v/>
      </c>
      <c r="B669" s="81" t="str">
        <f>IF(ISBLANK(bdd!C803),"",bdd!C803)</f>
        <v/>
      </c>
      <c r="C669" s="79" t="str">
        <f>IF(ISBLANK(bdd!D803),"",bdd!D803)</f>
        <v/>
      </c>
      <c r="D669" s="79" t="str">
        <f>IF(ISBLANK(bdd!E803),"",bdd!E803)</f>
        <v/>
      </c>
      <c r="E669" s="79" t="str">
        <f>IF(ISBLANK(bdd!F803),"",bdd!F803)</f>
        <v/>
      </c>
      <c r="F669" s="82" t="str">
        <f>IF(ISBLANK(bdd!G803),"",bdd!G803)</f>
        <v/>
      </c>
    </row>
    <row r="670" spans="1:6">
      <c r="A670" s="79" t="str">
        <f>IF(ISBLANK(bdd!B804),"",bdd!B804)</f>
        <v/>
      </c>
      <c r="B670" s="81" t="str">
        <f>IF(ISBLANK(bdd!C804),"",bdd!C804)</f>
        <v/>
      </c>
      <c r="C670" s="79" t="str">
        <f>IF(ISBLANK(bdd!D804),"",bdd!D804)</f>
        <v/>
      </c>
      <c r="D670" s="79" t="str">
        <f>IF(ISBLANK(bdd!E804),"",bdd!E804)</f>
        <v/>
      </c>
      <c r="E670" s="79" t="str">
        <f>IF(ISBLANK(bdd!F804),"",bdd!F804)</f>
        <v/>
      </c>
      <c r="F670" s="82" t="str">
        <f>IF(ISBLANK(bdd!G804),"",bdd!G804)</f>
        <v/>
      </c>
    </row>
    <row r="671" spans="1:6">
      <c r="A671" s="79" t="str">
        <f>IF(ISBLANK(bdd!B805),"",bdd!B805)</f>
        <v/>
      </c>
      <c r="B671" s="81" t="str">
        <f>IF(ISBLANK(bdd!C805),"",bdd!C805)</f>
        <v/>
      </c>
      <c r="C671" s="79" t="str">
        <f>IF(ISBLANK(bdd!D805),"",bdd!D805)</f>
        <v/>
      </c>
      <c r="D671" s="79" t="str">
        <f>IF(ISBLANK(bdd!E805),"",bdd!E805)</f>
        <v/>
      </c>
      <c r="E671" s="79" t="str">
        <f>IF(ISBLANK(bdd!F805),"",bdd!F805)</f>
        <v/>
      </c>
      <c r="F671" s="82" t="str">
        <f>IF(ISBLANK(bdd!G805),"",bdd!G805)</f>
        <v/>
      </c>
    </row>
    <row r="672" spans="1:6">
      <c r="A672" s="79" t="str">
        <f>IF(ISBLANK(bdd!B806),"",bdd!B806)</f>
        <v/>
      </c>
      <c r="B672" s="81" t="str">
        <f>IF(ISBLANK(bdd!C806),"",bdd!C806)</f>
        <v/>
      </c>
      <c r="C672" s="79" t="str">
        <f>IF(ISBLANK(bdd!D806),"",bdd!D806)</f>
        <v/>
      </c>
      <c r="D672" s="79" t="str">
        <f>IF(ISBLANK(bdd!E806),"",bdd!E806)</f>
        <v/>
      </c>
      <c r="E672" s="79" t="str">
        <f>IF(ISBLANK(bdd!F806),"",bdd!F806)</f>
        <v/>
      </c>
      <c r="F672" s="82" t="str">
        <f>IF(ISBLANK(bdd!G806),"",bdd!G806)</f>
        <v/>
      </c>
    </row>
    <row r="673" spans="1:6">
      <c r="A673" s="79" t="str">
        <f>IF(ISBLANK(bdd!B807),"",bdd!B807)</f>
        <v/>
      </c>
      <c r="B673" s="81" t="str">
        <f>IF(ISBLANK(bdd!C807),"",bdd!C807)</f>
        <v/>
      </c>
      <c r="C673" s="79" t="str">
        <f>IF(ISBLANK(bdd!D807),"",bdd!D807)</f>
        <v/>
      </c>
      <c r="D673" s="79" t="str">
        <f>IF(ISBLANK(bdd!E807),"",bdd!E807)</f>
        <v/>
      </c>
      <c r="E673" s="79" t="str">
        <f>IF(ISBLANK(bdd!F807),"",bdd!F807)</f>
        <v/>
      </c>
      <c r="F673" s="82" t="str">
        <f>IF(ISBLANK(bdd!G807),"",bdd!G807)</f>
        <v/>
      </c>
    </row>
    <row r="674" spans="1:6">
      <c r="A674" s="79" t="str">
        <f>IF(ISBLANK(bdd!B808),"",bdd!B808)</f>
        <v/>
      </c>
      <c r="B674" s="81" t="str">
        <f>IF(ISBLANK(bdd!C808),"",bdd!C808)</f>
        <v/>
      </c>
      <c r="C674" s="79" t="str">
        <f>IF(ISBLANK(bdd!D808),"",bdd!D808)</f>
        <v/>
      </c>
      <c r="D674" s="79" t="str">
        <f>IF(ISBLANK(bdd!E808),"",bdd!E808)</f>
        <v/>
      </c>
      <c r="E674" s="79" t="str">
        <f>IF(ISBLANK(bdd!F808),"",bdd!F808)</f>
        <v/>
      </c>
      <c r="F674" s="82" t="str">
        <f>IF(ISBLANK(bdd!G808),"",bdd!G808)</f>
        <v/>
      </c>
    </row>
    <row r="675" spans="1:6">
      <c r="A675" s="79" t="str">
        <f>IF(ISBLANK(bdd!B809),"",bdd!B809)</f>
        <v/>
      </c>
      <c r="B675" s="81" t="str">
        <f>IF(ISBLANK(bdd!C809),"",bdd!C809)</f>
        <v/>
      </c>
      <c r="C675" s="79" t="str">
        <f>IF(ISBLANK(bdd!D809),"",bdd!D809)</f>
        <v/>
      </c>
      <c r="D675" s="79" t="str">
        <f>IF(ISBLANK(bdd!E809),"",bdd!E809)</f>
        <v/>
      </c>
      <c r="E675" s="79" t="str">
        <f>IF(ISBLANK(bdd!F809),"",bdd!F809)</f>
        <v/>
      </c>
      <c r="F675" s="82" t="str">
        <f>IF(ISBLANK(bdd!G809),"",bdd!G809)</f>
        <v/>
      </c>
    </row>
    <row r="676" spans="1:6">
      <c r="A676" s="79" t="str">
        <f>IF(ISBLANK(bdd!B810),"",bdd!B810)</f>
        <v/>
      </c>
      <c r="B676" s="81" t="str">
        <f>IF(ISBLANK(bdd!C810),"",bdd!C810)</f>
        <v/>
      </c>
      <c r="C676" s="79" t="str">
        <f>IF(ISBLANK(bdd!D810),"",bdd!D810)</f>
        <v/>
      </c>
      <c r="D676" s="79" t="str">
        <f>IF(ISBLANK(bdd!E810),"",bdd!E810)</f>
        <v/>
      </c>
      <c r="E676" s="79" t="str">
        <f>IF(ISBLANK(bdd!F810),"",bdd!F810)</f>
        <v/>
      </c>
      <c r="F676" s="82" t="str">
        <f>IF(ISBLANK(bdd!G810),"",bdd!G810)</f>
        <v/>
      </c>
    </row>
    <row r="677" spans="1:6">
      <c r="A677" s="79" t="str">
        <f>IF(ISBLANK(bdd!B811),"",bdd!B811)</f>
        <v/>
      </c>
      <c r="B677" s="81" t="str">
        <f>IF(ISBLANK(bdd!C811),"",bdd!C811)</f>
        <v/>
      </c>
      <c r="C677" s="79" t="str">
        <f>IF(ISBLANK(bdd!D811),"",bdd!D811)</f>
        <v/>
      </c>
      <c r="D677" s="79" t="str">
        <f>IF(ISBLANK(bdd!E811),"",bdd!E811)</f>
        <v/>
      </c>
      <c r="E677" s="79" t="str">
        <f>IF(ISBLANK(bdd!F811),"",bdd!F811)</f>
        <v/>
      </c>
      <c r="F677" s="82" t="str">
        <f>IF(ISBLANK(bdd!G811),"",bdd!G811)</f>
        <v/>
      </c>
    </row>
    <row r="678" spans="1:6">
      <c r="A678" s="79" t="str">
        <f>IF(ISBLANK(bdd!B812),"",bdd!B812)</f>
        <v/>
      </c>
      <c r="B678" s="81" t="str">
        <f>IF(ISBLANK(bdd!C812),"",bdd!C812)</f>
        <v/>
      </c>
      <c r="C678" s="79" t="str">
        <f>IF(ISBLANK(bdd!D812),"",bdd!D812)</f>
        <v/>
      </c>
      <c r="D678" s="79" t="str">
        <f>IF(ISBLANK(bdd!E812),"",bdd!E812)</f>
        <v/>
      </c>
      <c r="E678" s="79" t="str">
        <f>IF(ISBLANK(bdd!F812),"",bdd!F812)</f>
        <v/>
      </c>
      <c r="F678" s="82" t="str">
        <f>IF(ISBLANK(bdd!G812),"",bdd!G812)</f>
        <v/>
      </c>
    </row>
    <row r="679" spans="1:6">
      <c r="A679" s="79" t="str">
        <f>IF(ISBLANK(bdd!B813),"",bdd!B813)</f>
        <v/>
      </c>
      <c r="B679" s="81" t="str">
        <f>IF(ISBLANK(bdd!C813),"",bdd!C813)</f>
        <v/>
      </c>
      <c r="C679" s="79" t="str">
        <f>IF(ISBLANK(bdd!D813),"",bdd!D813)</f>
        <v/>
      </c>
      <c r="D679" s="79" t="str">
        <f>IF(ISBLANK(bdd!E813),"",bdd!E813)</f>
        <v/>
      </c>
      <c r="E679" s="79" t="str">
        <f>IF(ISBLANK(bdd!F813),"",bdd!F813)</f>
        <v/>
      </c>
      <c r="F679" s="82" t="str">
        <f>IF(ISBLANK(bdd!G813),"",bdd!G813)</f>
        <v/>
      </c>
    </row>
    <row r="680" spans="1:6">
      <c r="A680" s="79" t="str">
        <f>IF(ISBLANK(bdd!B814),"",bdd!B814)</f>
        <v/>
      </c>
      <c r="B680" s="81" t="str">
        <f>IF(ISBLANK(bdd!C814),"",bdd!C814)</f>
        <v/>
      </c>
      <c r="C680" s="79" t="str">
        <f>IF(ISBLANK(bdd!D814),"",bdd!D814)</f>
        <v/>
      </c>
      <c r="D680" s="79" t="str">
        <f>IF(ISBLANK(bdd!E814),"",bdd!E814)</f>
        <v/>
      </c>
      <c r="E680" s="79" t="str">
        <f>IF(ISBLANK(bdd!F814),"",bdd!F814)</f>
        <v/>
      </c>
      <c r="F680" s="82" t="str">
        <f>IF(ISBLANK(bdd!G814),"",bdd!G814)</f>
        <v/>
      </c>
    </row>
    <row r="681" spans="1:6">
      <c r="A681" s="79" t="str">
        <f>IF(ISBLANK(bdd!B815),"",bdd!B815)</f>
        <v/>
      </c>
      <c r="B681" s="81" t="str">
        <f>IF(ISBLANK(bdd!C815),"",bdd!C815)</f>
        <v/>
      </c>
      <c r="C681" s="79" t="str">
        <f>IF(ISBLANK(bdd!D815),"",bdd!D815)</f>
        <v/>
      </c>
      <c r="D681" s="79" t="str">
        <f>IF(ISBLANK(bdd!E815),"",bdd!E815)</f>
        <v/>
      </c>
      <c r="E681" s="79" t="str">
        <f>IF(ISBLANK(bdd!F815),"",bdd!F815)</f>
        <v/>
      </c>
      <c r="F681" s="82" t="str">
        <f>IF(ISBLANK(bdd!G815),"",bdd!G815)</f>
        <v/>
      </c>
    </row>
    <row r="682" spans="1:6">
      <c r="A682" s="79" t="str">
        <f>IF(ISBLANK(bdd!B816),"",bdd!B816)</f>
        <v/>
      </c>
      <c r="B682" s="81" t="str">
        <f>IF(ISBLANK(bdd!C816),"",bdd!C816)</f>
        <v/>
      </c>
      <c r="C682" s="79" t="str">
        <f>IF(ISBLANK(bdd!D816),"",bdd!D816)</f>
        <v/>
      </c>
      <c r="D682" s="79" t="str">
        <f>IF(ISBLANK(bdd!E816),"",bdd!E816)</f>
        <v/>
      </c>
      <c r="E682" s="79" t="str">
        <f>IF(ISBLANK(bdd!F816),"",bdd!F816)</f>
        <v/>
      </c>
      <c r="F682" s="82" t="str">
        <f>IF(ISBLANK(bdd!G816),"",bdd!G816)</f>
        <v/>
      </c>
    </row>
    <row r="683" spans="1:6">
      <c r="A683" s="79" t="str">
        <f>IF(ISBLANK(bdd!B817),"",bdd!B817)</f>
        <v/>
      </c>
      <c r="B683" s="81" t="str">
        <f>IF(ISBLANK(bdd!C817),"",bdd!C817)</f>
        <v/>
      </c>
      <c r="C683" s="79" t="str">
        <f>IF(ISBLANK(bdd!D817),"",bdd!D817)</f>
        <v/>
      </c>
      <c r="D683" s="79" t="str">
        <f>IF(ISBLANK(bdd!E817),"",bdd!E817)</f>
        <v/>
      </c>
      <c r="E683" s="79" t="str">
        <f>IF(ISBLANK(bdd!F817),"",bdd!F817)</f>
        <v/>
      </c>
      <c r="F683" s="82" t="str">
        <f>IF(ISBLANK(bdd!G817),"",bdd!G817)</f>
        <v/>
      </c>
    </row>
    <row r="684" spans="1:6">
      <c r="A684" s="79" t="str">
        <f>IF(ISBLANK(bdd!B818),"",bdd!B818)</f>
        <v/>
      </c>
      <c r="B684" s="81" t="str">
        <f>IF(ISBLANK(bdd!C818),"",bdd!C818)</f>
        <v/>
      </c>
      <c r="C684" s="79" t="str">
        <f>IF(ISBLANK(bdd!D818),"",bdd!D818)</f>
        <v/>
      </c>
      <c r="D684" s="79" t="str">
        <f>IF(ISBLANK(bdd!E818),"",bdd!E818)</f>
        <v/>
      </c>
      <c r="E684" s="79" t="str">
        <f>IF(ISBLANK(bdd!F818),"",bdd!F818)</f>
        <v/>
      </c>
      <c r="F684" s="82" t="str">
        <f>IF(ISBLANK(bdd!G818),"",bdd!G818)</f>
        <v/>
      </c>
    </row>
    <row r="685" spans="1:6">
      <c r="A685" s="79" t="str">
        <f>IF(ISBLANK(bdd!B819),"",bdd!B819)</f>
        <v/>
      </c>
      <c r="B685" s="81" t="str">
        <f>IF(ISBLANK(bdd!C819),"",bdd!C819)</f>
        <v/>
      </c>
      <c r="C685" s="79" t="str">
        <f>IF(ISBLANK(bdd!D819),"",bdd!D819)</f>
        <v/>
      </c>
      <c r="D685" s="79" t="str">
        <f>IF(ISBLANK(bdd!E819),"",bdd!E819)</f>
        <v/>
      </c>
      <c r="E685" s="79" t="str">
        <f>IF(ISBLANK(bdd!F819),"",bdd!F819)</f>
        <v/>
      </c>
      <c r="F685" s="82" t="str">
        <f>IF(ISBLANK(bdd!G819),"",bdd!G819)</f>
        <v/>
      </c>
    </row>
    <row r="686" spans="1:6">
      <c r="A686" s="79" t="str">
        <f>IF(ISBLANK(bdd!B820),"",bdd!B820)</f>
        <v/>
      </c>
      <c r="B686" s="81" t="str">
        <f>IF(ISBLANK(bdd!C820),"",bdd!C820)</f>
        <v/>
      </c>
      <c r="C686" s="79" t="str">
        <f>IF(ISBLANK(bdd!D820),"",bdd!D820)</f>
        <v/>
      </c>
      <c r="D686" s="79" t="str">
        <f>IF(ISBLANK(bdd!E820),"",bdd!E820)</f>
        <v/>
      </c>
      <c r="E686" s="79" t="str">
        <f>IF(ISBLANK(bdd!F820),"",bdd!F820)</f>
        <v/>
      </c>
      <c r="F686" s="82" t="str">
        <f>IF(ISBLANK(bdd!G820),"",bdd!G820)</f>
        <v/>
      </c>
    </row>
    <row r="687" spans="1:6">
      <c r="A687" s="79" t="str">
        <f>IF(ISBLANK(bdd!B821),"",bdd!B821)</f>
        <v/>
      </c>
      <c r="B687" s="81" t="str">
        <f>IF(ISBLANK(bdd!C821),"",bdd!C821)</f>
        <v/>
      </c>
      <c r="C687" s="79" t="str">
        <f>IF(ISBLANK(bdd!D821),"",bdd!D821)</f>
        <v/>
      </c>
      <c r="D687" s="79" t="str">
        <f>IF(ISBLANK(bdd!E821),"",bdd!E821)</f>
        <v/>
      </c>
      <c r="E687" s="79" t="str">
        <f>IF(ISBLANK(bdd!F821),"",bdd!F821)</f>
        <v/>
      </c>
      <c r="F687" s="82" t="str">
        <f>IF(ISBLANK(bdd!G821),"",bdd!G821)</f>
        <v/>
      </c>
    </row>
    <row r="688" spans="1:6">
      <c r="A688" s="79" t="str">
        <f>IF(ISBLANK(bdd!B822),"",bdd!B822)</f>
        <v/>
      </c>
      <c r="B688" s="81" t="str">
        <f>IF(ISBLANK(bdd!C822),"",bdd!C822)</f>
        <v/>
      </c>
      <c r="C688" s="79" t="str">
        <f>IF(ISBLANK(bdd!D822),"",bdd!D822)</f>
        <v/>
      </c>
      <c r="D688" s="79" t="str">
        <f>IF(ISBLANK(bdd!E822),"",bdd!E822)</f>
        <v/>
      </c>
      <c r="E688" s="79" t="str">
        <f>IF(ISBLANK(bdd!F822),"",bdd!F822)</f>
        <v/>
      </c>
      <c r="F688" s="82" t="str">
        <f>IF(ISBLANK(bdd!G822),"",bdd!G822)</f>
        <v/>
      </c>
    </row>
    <row r="689" spans="1:6">
      <c r="A689" s="79" t="str">
        <f>IF(ISBLANK(bdd!B823),"",bdd!B823)</f>
        <v/>
      </c>
      <c r="B689" s="81" t="str">
        <f>IF(ISBLANK(bdd!C823),"",bdd!C823)</f>
        <v/>
      </c>
      <c r="C689" s="79" t="str">
        <f>IF(ISBLANK(bdd!D823),"",bdd!D823)</f>
        <v/>
      </c>
      <c r="D689" s="79" t="str">
        <f>IF(ISBLANK(bdd!E823),"",bdd!E823)</f>
        <v/>
      </c>
      <c r="E689" s="79" t="str">
        <f>IF(ISBLANK(bdd!F823),"",bdd!F823)</f>
        <v/>
      </c>
      <c r="F689" s="82" t="str">
        <f>IF(ISBLANK(bdd!G823),"",bdd!G823)</f>
        <v/>
      </c>
    </row>
    <row r="690" spans="1:6">
      <c r="A690" s="79" t="str">
        <f>IF(ISBLANK(bdd!B824),"",bdd!B824)</f>
        <v/>
      </c>
      <c r="B690" s="81" t="str">
        <f>IF(ISBLANK(bdd!C824),"",bdd!C824)</f>
        <v/>
      </c>
      <c r="C690" s="79" t="str">
        <f>IF(ISBLANK(bdd!D824),"",bdd!D824)</f>
        <v/>
      </c>
      <c r="D690" s="79" t="str">
        <f>IF(ISBLANK(bdd!E824),"",bdd!E824)</f>
        <v/>
      </c>
      <c r="E690" s="79" t="str">
        <f>IF(ISBLANK(bdd!F824),"",bdd!F824)</f>
        <v/>
      </c>
      <c r="F690" s="82" t="str">
        <f>IF(ISBLANK(bdd!G824),"",bdd!G824)</f>
        <v/>
      </c>
    </row>
    <row r="691" spans="1:6">
      <c r="A691" s="79" t="str">
        <f>IF(ISBLANK(bdd!B825),"",bdd!B825)</f>
        <v/>
      </c>
      <c r="B691" s="81" t="str">
        <f>IF(ISBLANK(bdd!C825),"",bdd!C825)</f>
        <v/>
      </c>
      <c r="C691" s="79" t="str">
        <f>IF(ISBLANK(bdd!D825),"",bdd!D825)</f>
        <v/>
      </c>
      <c r="D691" s="79" t="str">
        <f>IF(ISBLANK(bdd!E825),"",bdd!E825)</f>
        <v/>
      </c>
      <c r="E691" s="79" t="str">
        <f>IF(ISBLANK(bdd!F825),"",bdd!F825)</f>
        <v/>
      </c>
      <c r="F691" s="82" t="str">
        <f>IF(ISBLANK(bdd!G825),"",bdd!G825)</f>
        <v/>
      </c>
    </row>
    <row r="692" spans="1:6">
      <c r="A692" s="79" t="str">
        <f>IF(ISBLANK(bdd!B826),"",bdd!B826)</f>
        <v/>
      </c>
      <c r="B692" s="81" t="str">
        <f>IF(ISBLANK(bdd!C826),"",bdd!C826)</f>
        <v/>
      </c>
      <c r="C692" s="79" t="str">
        <f>IF(ISBLANK(bdd!D826),"",bdd!D826)</f>
        <v/>
      </c>
      <c r="D692" s="79" t="str">
        <f>IF(ISBLANK(bdd!E826),"",bdd!E826)</f>
        <v/>
      </c>
      <c r="E692" s="79" t="str">
        <f>IF(ISBLANK(bdd!F826),"",bdd!F826)</f>
        <v/>
      </c>
      <c r="F692" s="82" t="str">
        <f>IF(ISBLANK(bdd!G826),"",bdd!G826)</f>
        <v/>
      </c>
    </row>
    <row r="693" spans="1:6">
      <c r="A693" s="79" t="str">
        <f>IF(ISBLANK(bdd!B827),"",bdd!B827)</f>
        <v/>
      </c>
      <c r="B693" s="81" t="str">
        <f>IF(ISBLANK(bdd!C827),"",bdd!C827)</f>
        <v/>
      </c>
      <c r="C693" s="79" t="str">
        <f>IF(ISBLANK(bdd!D827),"",bdd!D827)</f>
        <v/>
      </c>
      <c r="D693" s="79" t="str">
        <f>IF(ISBLANK(bdd!E827),"",bdd!E827)</f>
        <v/>
      </c>
      <c r="E693" s="79" t="str">
        <f>IF(ISBLANK(bdd!F827),"",bdd!F827)</f>
        <v/>
      </c>
      <c r="F693" s="82" t="str">
        <f>IF(ISBLANK(bdd!G827),"",bdd!G827)</f>
        <v/>
      </c>
    </row>
    <row r="694" spans="1:6">
      <c r="A694" s="79" t="str">
        <f>IF(ISBLANK(bdd!B828),"",bdd!B828)</f>
        <v/>
      </c>
      <c r="B694" s="81" t="str">
        <f>IF(ISBLANK(bdd!C828),"",bdd!C828)</f>
        <v/>
      </c>
      <c r="C694" s="79" t="str">
        <f>IF(ISBLANK(bdd!D828),"",bdd!D828)</f>
        <v/>
      </c>
      <c r="D694" s="79" t="str">
        <f>IF(ISBLANK(bdd!E828),"",bdd!E828)</f>
        <v/>
      </c>
      <c r="E694" s="79" t="str">
        <f>IF(ISBLANK(bdd!F828),"",bdd!F828)</f>
        <v/>
      </c>
      <c r="F694" s="82" t="str">
        <f>IF(ISBLANK(bdd!G828),"",bdd!G828)</f>
        <v/>
      </c>
    </row>
    <row r="695" spans="1:6">
      <c r="A695" s="79" t="str">
        <f>IF(ISBLANK(bdd!B829),"",bdd!B829)</f>
        <v/>
      </c>
      <c r="B695" s="81" t="str">
        <f>IF(ISBLANK(bdd!C829),"",bdd!C829)</f>
        <v/>
      </c>
      <c r="C695" s="79" t="str">
        <f>IF(ISBLANK(bdd!D829),"",bdd!D829)</f>
        <v/>
      </c>
      <c r="D695" s="79" t="str">
        <f>IF(ISBLANK(bdd!E829),"",bdd!E829)</f>
        <v/>
      </c>
      <c r="E695" s="79" t="str">
        <f>IF(ISBLANK(bdd!F829),"",bdd!F829)</f>
        <v/>
      </c>
      <c r="F695" s="82" t="str">
        <f>IF(ISBLANK(bdd!G829),"",bdd!G829)</f>
        <v/>
      </c>
    </row>
    <row r="696" spans="1:6">
      <c r="A696" s="79" t="str">
        <f>IF(ISBLANK(bdd!B830),"",bdd!B830)</f>
        <v/>
      </c>
      <c r="B696" s="81" t="str">
        <f>IF(ISBLANK(bdd!C830),"",bdd!C830)</f>
        <v/>
      </c>
      <c r="C696" s="79" t="str">
        <f>IF(ISBLANK(bdd!D830),"",bdd!D830)</f>
        <v/>
      </c>
      <c r="D696" s="79" t="str">
        <f>IF(ISBLANK(bdd!E830),"",bdd!E830)</f>
        <v/>
      </c>
      <c r="E696" s="79" t="str">
        <f>IF(ISBLANK(bdd!F830),"",bdd!F830)</f>
        <v/>
      </c>
      <c r="F696" s="82" t="str">
        <f>IF(ISBLANK(bdd!G830),"",bdd!G830)</f>
        <v/>
      </c>
    </row>
    <row r="697" spans="1:6">
      <c r="A697" s="79" t="str">
        <f>IF(ISBLANK(bdd!B831),"",bdd!B831)</f>
        <v/>
      </c>
      <c r="B697" s="81" t="str">
        <f>IF(ISBLANK(bdd!C831),"",bdd!C831)</f>
        <v/>
      </c>
      <c r="C697" s="79" t="str">
        <f>IF(ISBLANK(bdd!D831),"",bdd!D831)</f>
        <v/>
      </c>
      <c r="D697" s="79" t="str">
        <f>IF(ISBLANK(bdd!E831),"",bdd!E831)</f>
        <v/>
      </c>
      <c r="E697" s="79" t="str">
        <f>IF(ISBLANK(bdd!F831),"",bdd!F831)</f>
        <v/>
      </c>
      <c r="F697" s="82" t="str">
        <f>IF(ISBLANK(bdd!G831),"",bdd!G831)</f>
        <v/>
      </c>
    </row>
    <row r="698" spans="1:6">
      <c r="A698" s="79" t="str">
        <f>IF(ISBLANK(bdd!B832),"",bdd!B832)</f>
        <v/>
      </c>
      <c r="B698" s="81" t="str">
        <f>IF(ISBLANK(bdd!C832),"",bdd!C832)</f>
        <v/>
      </c>
      <c r="C698" s="79" t="str">
        <f>IF(ISBLANK(bdd!D832),"",bdd!D832)</f>
        <v/>
      </c>
      <c r="D698" s="79" t="str">
        <f>IF(ISBLANK(bdd!E832),"",bdd!E832)</f>
        <v/>
      </c>
      <c r="E698" s="79" t="str">
        <f>IF(ISBLANK(bdd!F832),"",bdd!F832)</f>
        <v/>
      </c>
      <c r="F698" s="82" t="str">
        <f>IF(ISBLANK(bdd!G832),"",bdd!G832)</f>
        <v/>
      </c>
    </row>
    <row r="699" spans="1:6">
      <c r="A699" s="79" t="str">
        <f>IF(ISBLANK(bdd!B833),"",bdd!B833)</f>
        <v/>
      </c>
      <c r="B699" s="81" t="str">
        <f>IF(ISBLANK(bdd!C833),"",bdd!C833)</f>
        <v/>
      </c>
      <c r="C699" s="79" t="str">
        <f>IF(ISBLANK(bdd!D833),"",bdd!D833)</f>
        <v/>
      </c>
      <c r="D699" s="79" t="str">
        <f>IF(ISBLANK(bdd!E833),"",bdd!E833)</f>
        <v/>
      </c>
      <c r="E699" s="79" t="str">
        <f>IF(ISBLANK(bdd!F833),"",bdd!F833)</f>
        <v/>
      </c>
      <c r="F699" s="82" t="str">
        <f>IF(ISBLANK(bdd!G833),"",bdd!G833)</f>
        <v/>
      </c>
    </row>
    <row r="700" spans="1:6">
      <c r="A700" s="79" t="str">
        <f>IF(ISBLANK(bdd!B834),"",bdd!B834)</f>
        <v/>
      </c>
      <c r="B700" s="81" t="str">
        <f>IF(ISBLANK(bdd!C834),"",bdd!C834)</f>
        <v/>
      </c>
      <c r="C700" s="79" t="str">
        <f>IF(ISBLANK(bdd!D834),"",bdd!D834)</f>
        <v/>
      </c>
      <c r="D700" s="79" t="str">
        <f>IF(ISBLANK(bdd!E834),"",bdd!E834)</f>
        <v/>
      </c>
      <c r="E700" s="79" t="str">
        <f>IF(ISBLANK(bdd!F834),"",bdd!F834)</f>
        <v/>
      </c>
      <c r="F700" s="82" t="str">
        <f>IF(ISBLANK(bdd!G834),"",bdd!G834)</f>
        <v/>
      </c>
    </row>
    <row r="701" spans="1:6">
      <c r="A701" s="79" t="str">
        <f>IF(ISBLANK(bdd!B835),"",bdd!B835)</f>
        <v/>
      </c>
      <c r="B701" s="81" t="str">
        <f>IF(ISBLANK(bdd!C835),"",bdd!C835)</f>
        <v/>
      </c>
      <c r="C701" s="79" t="str">
        <f>IF(ISBLANK(bdd!D835),"",bdd!D835)</f>
        <v/>
      </c>
      <c r="D701" s="79" t="str">
        <f>IF(ISBLANK(bdd!E835),"",bdd!E835)</f>
        <v/>
      </c>
      <c r="E701" s="79" t="str">
        <f>IF(ISBLANK(bdd!F835),"",bdd!F835)</f>
        <v/>
      </c>
      <c r="F701" s="82" t="str">
        <f>IF(ISBLANK(bdd!G835),"",bdd!G835)</f>
        <v/>
      </c>
    </row>
    <row r="702" spans="1:6">
      <c r="A702" s="79" t="str">
        <f>IF(ISBLANK(bdd!B836),"",bdd!B836)</f>
        <v/>
      </c>
      <c r="B702" s="81" t="str">
        <f>IF(ISBLANK(bdd!C836),"",bdd!C836)</f>
        <v/>
      </c>
      <c r="C702" s="79" t="str">
        <f>IF(ISBLANK(bdd!D836),"",bdd!D836)</f>
        <v/>
      </c>
      <c r="D702" s="79" t="str">
        <f>IF(ISBLANK(bdd!E836),"",bdd!E836)</f>
        <v/>
      </c>
      <c r="E702" s="79" t="str">
        <f>IF(ISBLANK(bdd!F836),"",bdd!F836)</f>
        <v/>
      </c>
      <c r="F702" s="82" t="str">
        <f>IF(ISBLANK(bdd!G836),"",bdd!G836)</f>
        <v/>
      </c>
    </row>
    <row r="703" spans="1:6">
      <c r="A703" s="79" t="str">
        <f>IF(ISBLANK(bdd!B837),"",bdd!B837)</f>
        <v/>
      </c>
      <c r="B703" s="81" t="str">
        <f>IF(ISBLANK(bdd!C837),"",bdd!C837)</f>
        <v/>
      </c>
      <c r="C703" s="79" t="str">
        <f>IF(ISBLANK(bdd!D837),"",bdd!D837)</f>
        <v/>
      </c>
      <c r="D703" s="79" t="str">
        <f>IF(ISBLANK(bdd!E837),"",bdd!E837)</f>
        <v/>
      </c>
      <c r="E703" s="79" t="str">
        <f>IF(ISBLANK(bdd!F837),"",bdd!F837)</f>
        <v/>
      </c>
      <c r="F703" s="82" t="str">
        <f>IF(ISBLANK(bdd!G837),"",bdd!G837)</f>
        <v/>
      </c>
    </row>
    <row r="704" spans="1:6">
      <c r="A704" s="79" t="str">
        <f>IF(ISBLANK(bdd!B838),"",bdd!B838)</f>
        <v/>
      </c>
      <c r="B704" s="81" t="str">
        <f>IF(ISBLANK(bdd!C838),"",bdd!C838)</f>
        <v/>
      </c>
      <c r="C704" s="79" t="str">
        <f>IF(ISBLANK(bdd!D838),"",bdd!D838)</f>
        <v/>
      </c>
      <c r="D704" s="79" t="str">
        <f>IF(ISBLANK(bdd!E838),"",bdd!E838)</f>
        <v/>
      </c>
      <c r="E704" s="79" t="str">
        <f>IF(ISBLANK(bdd!F838),"",bdd!F838)</f>
        <v/>
      </c>
      <c r="F704" s="82" t="str">
        <f>IF(ISBLANK(bdd!G838),"",bdd!G838)</f>
        <v/>
      </c>
    </row>
    <row r="705" spans="1:6">
      <c r="A705" s="79" t="str">
        <f>IF(ISBLANK(bdd!B839),"",bdd!B839)</f>
        <v/>
      </c>
      <c r="B705" s="81" t="str">
        <f>IF(ISBLANK(bdd!C839),"",bdd!C839)</f>
        <v/>
      </c>
      <c r="C705" s="79" t="str">
        <f>IF(ISBLANK(bdd!D839),"",bdd!D839)</f>
        <v/>
      </c>
      <c r="D705" s="79" t="str">
        <f>IF(ISBLANK(bdd!E839),"",bdd!E839)</f>
        <v/>
      </c>
      <c r="E705" s="79" t="str">
        <f>IF(ISBLANK(bdd!F839),"",bdd!F839)</f>
        <v/>
      </c>
      <c r="F705" s="82" t="str">
        <f>IF(ISBLANK(bdd!G839),"",bdd!G839)</f>
        <v/>
      </c>
    </row>
    <row r="706" spans="1:6">
      <c r="A706" s="79" t="str">
        <f>IF(ISBLANK(bdd!B840),"",bdd!B840)</f>
        <v/>
      </c>
      <c r="B706" s="81" t="str">
        <f>IF(ISBLANK(bdd!C840),"",bdd!C840)</f>
        <v/>
      </c>
      <c r="C706" s="79" t="str">
        <f>IF(ISBLANK(bdd!D840),"",bdd!D840)</f>
        <v/>
      </c>
      <c r="D706" s="79" t="str">
        <f>IF(ISBLANK(bdd!E840),"",bdd!E840)</f>
        <v/>
      </c>
      <c r="E706" s="79" t="str">
        <f>IF(ISBLANK(bdd!F840),"",bdd!F840)</f>
        <v/>
      </c>
      <c r="F706" s="82" t="str">
        <f>IF(ISBLANK(bdd!G840),"",bdd!G840)</f>
        <v/>
      </c>
    </row>
    <row r="707" spans="1:6">
      <c r="A707" s="79" t="str">
        <f>IF(ISBLANK(bdd!B841),"",bdd!B841)</f>
        <v/>
      </c>
      <c r="B707" s="81" t="str">
        <f>IF(ISBLANK(bdd!C841),"",bdd!C841)</f>
        <v/>
      </c>
      <c r="C707" s="79" t="str">
        <f>IF(ISBLANK(bdd!D841),"",bdd!D841)</f>
        <v/>
      </c>
      <c r="D707" s="79" t="str">
        <f>IF(ISBLANK(bdd!E841),"",bdd!E841)</f>
        <v/>
      </c>
      <c r="E707" s="79" t="str">
        <f>IF(ISBLANK(bdd!F841),"",bdd!F841)</f>
        <v/>
      </c>
      <c r="F707" s="82" t="str">
        <f>IF(ISBLANK(bdd!G841),"",bdd!G841)</f>
        <v/>
      </c>
    </row>
    <row r="708" spans="1:6">
      <c r="A708" s="79" t="str">
        <f>IF(ISBLANK(bdd!B842),"",bdd!B842)</f>
        <v/>
      </c>
      <c r="B708" s="81" t="str">
        <f>IF(ISBLANK(bdd!C842),"",bdd!C842)</f>
        <v/>
      </c>
      <c r="C708" s="79" t="str">
        <f>IF(ISBLANK(bdd!D842),"",bdd!D842)</f>
        <v/>
      </c>
      <c r="D708" s="79" t="str">
        <f>IF(ISBLANK(bdd!E842),"",bdd!E842)</f>
        <v/>
      </c>
      <c r="E708" s="79" t="str">
        <f>IF(ISBLANK(bdd!F842),"",bdd!F842)</f>
        <v/>
      </c>
      <c r="F708" s="82" t="str">
        <f>IF(ISBLANK(bdd!G842),"",bdd!G842)</f>
        <v/>
      </c>
    </row>
    <row r="709" spans="1:6">
      <c r="A709" s="79" t="str">
        <f>IF(ISBLANK(bdd!B843),"",bdd!B843)</f>
        <v/>
      </c>
      <c r="B709" s="81" t="str">
        <f>IF(ISBLANK(bdd!C843),"",bdd!C843)</f>
        <v/>
      </c>
      <c r="C709" s="79" t="str">
        <f>IF(ISBLANK(bdd!D843),"",bdd!D843)</f>
        <v/>
      </c>
      <c r="D709" s="79" t="str">
        <f>IF(ISBLANK(bdd!E843),"",bdd!E843)</f>
        <v/>
      </c>
      <c r="E709" s="79" t="str">
        <f>IF(ISBLANK(bdd!F843),"",bdd!F843)</f>
        <v/>
      </c>
      <c r="F709" s="82" t="str">
        <f>IF(ISBLANK(bdd!G843),"",bdd!G843)</f>
        <v/>
      </c>
    </row>
    <row r="710" spans="1:6">
      <c r="A710" s="79" t="str">
        <f>IF(ISBLANK(bdd!B844),"",bdd!B844)</f>
        <v/>
      </c>
      <c r="B710" s="81" t="str">
        <f>IF(ISBLANK(bdd!C844),"",bdd!C844)</f>
        <v/>
      </c>
      <c r="C710" s="79" t="str">
        <f>IF(ISBLANK(bdd!D844),"",bdd!D844)</f>
        <v/>
      </c>
      <c r="D710" s="79" t="str">
        <f>IF(ISBLANK(bdd!E844),"",bdd!E844)</f>
        <v/>
      </c>
      <c r="E710" s="79" t="str">
        <f>IF(ISBLANK(bdd!F844),"",bdd!F844)</f>
        <v/>
      </c>
      <c r="F710" s="82" t="str">
        <f>IF(ISBLANK(bdd!G844),"",bdd!G844)</f>
        <v/>
      </c>
    </row>
    <row r="711" spans="1:6">
      <c r="A711" s="79" t="str">
        <f>IF(ISBLANK(bdd!B845),"",bdd!B845)</f>
        <v/>
      </c>
      <c r="B711" s="81" t="str">
        <f>IF(ISBLANK(bdd!C845),"",bdd!C845)</f>
        <v/>
      </c>
      <c r="C711" s="79" t="str">
        <f>IF(ISBLANK(bdd!D845),"",bdd!D845)</f>
        <v/>
      </c>
      <c r="D711" s="79" t="str">
        <f>IF(ISBLANK(bdd!E845),"",bdd!E845)</f>
        <v/>
      </c>
      <c r="E711" s="79" t="str">
        <f>IF(ISBLANK(bdd!F845),"",bdd!F845)</f>
        <v/>
      </c>
      <c r="F711" s="82" t="str">
        <f>IF(ISBLANK(bdd!G845),"",bdd!G845)</f>
        <v/>
      </c>
    </row>
    <row r="712" spans="1:6">
      <c r="A712" s="79" t="str">
        <f>IF(ISBLANK(bdd!B846),"",bdd!B846)</f>
        <v/>
      </c>
      <c r="B712" s="81" t="str">
        <f>IF(ISBLANK(bdd!C846),"",bdd!C846)</f>
        <v/>
      </c>
      <c r="C712" s="79" t="str">
        <f>IF(ISBLANK(bdd!D846),"",bdd!D846)</f>
        <v/>
      </c>
      <c r="D712" s="79" t="str">
        <f>IF(ISBLANK(bdd!E846),"",bdd!E846)</f>
        <v/>
      </c>
      <c r="E712" s="79" t="str">
        <f>IF(ISBLANK(bdd!F846),"",bdd!F846)</f>
        <v/>
      </c>
      <c r="F712" s="82" t="str">
        <f>IF(ISBLANK(bdd!G846),"",bdd!G846)</f>
        <v/>
      </c>
    </row>
    <row r="713" spans="1:6">
      <c r="A713" s="79" t="str">
        <f>IF(ISBLANK(bdd!B847),"",bdd!B847)</f>
        <v/>
      </c>
      <c r="B713" s="81" t="str">
        <f>IF(ISBLANK(bdd!C847),"",bdd!C847)</f>
        <v/>
      </c>
      <c r="C713" s="79" t="str">
        <f>IF(ISBLANK(bdd!D847),"",bdd!D847)</f>
        <v/>
      </c>
      <c r="D713" s="79" t="str">
        <f>IF(ISBLANK(bdd!E847),"",bdd!E847)</f>
        <v/>
      </c>
      <c r="E713" s="79" t="str">
        <f>IF(ISBLANK(bdd!F847),"",bdd!F847)</f>
        <v/>
      </c>
      <c r="F713" s="82" t="str">
        <f>IF(ISBLANK(bdd!G847),"",bdd!G847)</f>
        <v/>
      </c>
    </row>
    <row r="714" spans="1:6">
      <c r="A714" s="79" t="str">
        <f>IF(ISBLANK(bdd!B848),"",bdd!B848)</f>
        <v/>
      </c>
      <c r="B714" s="81" t="str">
        <f>IF(ISBLANK(bdd!C848),"",bdd!C848)</f>
        <v/>
      </c>
      <c r="C714" s="79" t="str">
        <f>IF(ISBLANK(bdd!D848),"",bdd!D848)</f>
        <v/>
      </c>
      <c r="D714" s="79" t="str">
        <f>IF(ISBLANK(bdd!E848),"",bdd!E848)</f>
        <v/>
      </c>
      <c r="E714" s="79" t="str">
        <f>IF(ISBLANK(bdd!F848),"",bdd!F848)</f>
        <v/>
      </c>
      <c r="F714" s="82" t="str">
        <f>IF(ISBLANK(bdd!G848),"",bdd!G848)</f>
        <v/>
      </c>
    </row>
    <row r="715" spans="1:6">
      <c r="A715" s="79" t="str">
        <f>IF(ISBLANK(bdd!B849),"",bdd!B849)</f>
        <v/>
      </c>
      <c r="B715" s="81" t="str">
        <f>IF(ISBLANK(bdd!C849),"",bdd!C849)</f>
        <v/>
      </c>
      <c r="C715" s="79" t="str">
        <f>IF(ISBLANK(bdd!D849),"",bdd!D849)</f>
        <v/>
      </c>
      <c r="D715" s="79" t="str">
        <f>IF(ISBLANK(bdd!E849),"",bdd!E849)</f>
        <v/>
      </c>
      <c r="E715" s="79" t="str">
        <f>IF(ISBLANK(bdd!F849),"",bdd!F849)</f>
        <v/>
      </c>
      <c r="F715" s="82" t="str">
        <f>IF(ISBLANK(bdd!G849),"",bdd!G849)</f>
        <v/>
      </c>
    </row>
    <row r="716" spans="1:6">
      <c r="A716" s="79" t="str">
        <f>IF(ISBLANK(bdd!B850),"",bdd!B850)</f>
        <v/>
      </c>
      <c r="B716" s="81" t="str">
        <f>IF(ISBLANK(bdd!C850),"",bdd!C850)</f>
        <v/>
      </c>
      <c r="C716" s="79" t="str">
        <f>IF(ISBLANK(bdd!D850),"",bdd!D850)</f>
        <v/>
      </c>
      <c r="D716" s="79" t="str">
        <f>IF(ISBLANK(bdd!E850),"",bdd!E850)</f>
        <v/>
      </c>
      <c r="E716" s="79" t="str">
        <f>IF(ISBLANK(bdd!F850),"",bdd!F850)</f>
        <v/>
      </c>
      <c r="F716" s="82" t="str">
        <f>IF(ISBLANK(bdd!G850),"",bdd!G850)</f>
        <v/>
      </c>
    </row>
    <row r="717" spans="1:6">
      <c r="A717" s="79" t="str">
        <f>IF(ISBLANK(bdd!B851),"",bdd!B851)</f>
        <v/>
      </c>
      <c r="B717" s="81" t="str">
        <f>IF(ISBLANK(bdd!C851),"",bdd!C851)</f>
        <v/>
      </c>
      <c r="C717" s="79" t="str">
        <f>IF(ISBLANK(bdd!D851),"",bdd!D851)</f>
        <v/>
      </c>
      <c r="D717" s="79" t="str">
        <f>IF(ISBLANK(bdd!E851),"",bdd!E851)</f>
        <v/>
      </c>
      <c r="E717" s="79" t="str">
        <f>IF(ISBLANK(bdd!F851),"",bdd!F851)</f>
        <v/>
      </c>
      <c r="F717" s="82" t="str">
        <f>IF(ISBLANK(bdd!G851),"",bdd!G851)</f>
        <v/>
      </c>
    </row>
    <row r="718" spans="1:6">
      <c r="A718" s="79" t="str">
        <f>IF(ISBLANK(bdd!B852),"",bdd!B852)</f>
        <v/>
      </c>
      <c r="B718" s="81" t="str">
        <f>IF(ISBLANK(bdd!C852),"",bdd!C852)</f>
        <v/>
      </c>
      <c r="C718" s="79" t="str">
        <f>IF(ISBLANK(bdd!D852),"",bdd!D852)</f>
        <v/>
      </c>
      <c r="D718" s="79" t="str">
        <f>IF(ISBLANK(bdd!E852),"",bdd!E852)</f>
        <v/>
      </c>
      <c r="E718" s="79" t="str">
        <f>IF(ISBLANK(bdd!F852),"",bdd!F852)</f>
        <v/>
      </c>
      <c r="F718" s="82" t="str">
        <f>IF(ISBLANK(bdd!G852),"",bdd!G852)</f>
        <v/>
      </c>
    </row>
    <row r="719" spans="1:6">
      <c r="A719" s="79" t="str">
        <f>IF(ISBLANK(bdd!B853),"",bdd!B853)</f>
        <v/>
      </c>
      <c r="B719" s="81" t="str">
        <f>IF(ISBLANK(bdd!C853),"",bdd!C853)</f>
        <v/>
      </c>
      <c r="C719" s="79" t="str">
        <f>IF(ISBLANK(bdd!D853),"",bdd!D853)</f>
        <v/>
      </c>
      <c r="D719" s="79" t="str">
        <f>IF(ISBLANK(bdd!E853),"",bdd!E853)</f>
        <v/>
      </c>
      <c r="E719" s="79" t="str">
        <f>IF(ISBLANK(bdd!F853),"",bdd!F853)</f>
        <v/>
      </c>
      <c r="F719" s="82" t="str">
        <f>IF(ISBLANK(bdd!G853),"",bdd!G853)</f>
        <v/>
      </c>
    </row>
    <row r="720" spans="1:6">
      <c r="A720" s="79" t="str">
        <f>IF(ISBLANK(bdd!B854),"",bdd!B854)</f>
        <v/>
      </c>
      <c r="B720" s="81" t="str">
        <f>IF(ISBLANK(bdd!C854),"",bdd!C854)</f>
        <v/>
      </c>
      <c r="C720" s="79" t="str">
        <f>IF(ISBLANK(bdd!D854),"",bdd!D854)</f>
        <v/>
      </c>
      <c r="D720" s="79" t="str">
        <f>IF(ISBLANK(bdd!E854),"",bdd!E854)</f>
        <v/>
      </c>
      <c r="E720" s="79" t="str">
        <f>IF(ISBLANK(bdd!F854),"",bdd!F854)</f>
        <v/>
      </c>
      <c r="F720" s="82" t="str">
        <f>IF(ISBLANK(bdd!G854),"",bdd!G854)</f>
        <v/>
      </c>
    </row>
    <row r="721" spans="1:6">
      <c r="A721" s="79" t="str">
        <f>IF(ISBLANK(bdd!B855),"",bdd!B855)</f>
        <v/>
      </c>
      <c r="B721" s="81" t="str">
        <f>IF(ISBLANK(bdd!C855),"",bdd!C855)</f>
        <v/>
      </c>
      <c r="C721" s="79" t="str">
        <f>IF(ISBLANK(bdd!D855),"",bdd!D855)</f>
        <v/>
      </c>
      <c r="D721" s="79" t="str">
        <f>IF(ISBLANK(bdd!E855),"",bdd!E855)</f>
        <v/>
      </c>
      <c r="E721" s="79" t="str">
        <f>IF(ISBLANK(bdd!F855),"",bdd!F855)</f>
        <v/>
      </c>
      <c r="F721" s="82" t="str">
        <f>IF(ISBLANK(bdd!G855),"",bdd!G855)</f>
        <v/>
      </c>
    </row>
    <row r="722" spans="1:6">
      <c r="A722" s="79" t="str">
        <f>IF(ISBLANK(bdd!B856),"",bdd!B856)</f>
        <v/>
      </c>
      <c r="B722" s="81" t="str">
        <f>IF(ISBLANK(bdd!C856),"",bdd!C856)</f>
        <v/>
      </c>
      <c r="C722" s="79" t="str">
        <f>IF(ISBLANK(bdd!D856),"",bdd!D856)</f>
        <v/>
      </c>
      <c r="D722" s="79" t="str">
        <f>IF(ISBLANK(bdd!E856),"",bdd!E856)</f>
        <v/>
      </c>
      <c r="E722" s="79" t="str">
        <f>IF(ISBLANK(bdd!F856),"",bdd!F856)</f>
        <v/>
      </c>
      <c r="F722" s="82" t="str">
        <f>IF(ISBLANK(bdd!G856),"",bdd!G856)</f>
        <v/>
      </c>
    </row>
    <row r="723" spans="1:6">
      <c r="A723" s="79" t="str">
        <f>IF(ISBLANK(bdd!B857),"",bdd!B857)</f>
        <v/>
      </c>
      <c r="B723" s="81" t="str">
        <f>IF(ISBLANK(bdd!C857),"",bdd!C857)</f>
        <v/>
      </c>
      <c r="C723" s="79" t="str">
        <f>IF(ISBLANK(bdd!D857),"",bdd!D857)</f>
        <v/>
      </c>
      <c r="D723" s="79" t="str">
        <f>IF(ISBLANK(bdd!E857),"",bdd!E857)</f>
        <v/>
      </c>
      <c r="E723" s="79" t="str">
        <f>IF(ISBLANK(bdd!F857),"",bdd!F857)</f>
        <v/>
      </c>
      <c r="F723" s="82" t="str">
        <f>IF(ISBLANK(bdd!G857),"",bdd!G857)</f>
        <v/>
      </c>
    </row>
    <row r="724" spans="1:6">
      <c r="A724" s="79" t="str">
        <f>IF(ISBLANK(bdd!B858),"",bdd!B858)</f>
        <v/>
      </c>
      <c r="B724" s="81" t="str">
        <f>IF(ISBLANK(bdd!C858),"",bdd!C858)</f>
        <v/>
      </c>
      <c r="C724" s="79" t="str">
        <f>IF(ISBLANK(bdd!D858),"",bdd!D858)</f>
        <v/>
      </c>
      <c r="D724" s="79" t="str">
        <f>IF(ISBLANK(bdd!E858),"",bdd!E858)</f>
        <v/>
      </c>
      <c r="E724" s="79" t="str">
        <f>IF(ISBLANK(bdd!F858),"",bdd!F858)</f>
        <v/>
      </c>
      <c r="F724" s="82" t="str">
        <f>IF(ISBLANK(bdd!G858),"",bdd!G858)</f>
        <v/>
      </c>
    </row>
    <row r="725" spans="1:6">
      <c r="A725" s="79" t="str">
        <f>IF(ISBLANK(bdd!B859),"",bdd!B859)</f>
        <v/>
      </c>
      <c r="B725" s="81" t="str">
        <f>IF(ISBLANK(bdd!C859),"",bdd!C859)</f>
        <v/>
      </c>
      <c r="C725" s="79" t="str">
        <f>IF(ISBLANK(bdd!D859),"",bdd!D859)</f>
        <v/>
      </c>
      <c r="D725" s="79" t="str">
        <f>IF(ISBLANK(bdd!E859),"",bdd!E859)</f>
        <v/>
      </c>
      <c r="E725" s="79" t="str">
        <f>IF(ISBLANK(bdd!F859),"",bdd!F859)</f>
        <v/>
      </c>
      <c r="F725" s="82" t="str">
        <f>IF(ISBLANK(bdd!G859),"",bdd!G859)</f>
        <v/>
      </c>
    </row>
    <row r="726" spans="1:6">
      <c r="A726" s="79" t="str">
        <f>IF(ISBLANK(bdd!B860),"",bdd!B860)</f>
        <v/>
      </c>
      <c r="B726" s="81" t="str">
        <f>IF(ISBLANK(bdd!C860),"",bdd!C860)</f>
        <v/>
      </c>
      <c r="C726" s="79" t="str">
        <f>IF(ISBLANK(bdd!D860),"",bdd!D860)</f>
        <v/>
      </c>
      <c r="D726" s="79" t="str">
        <f>IF(ISBLANK(bdd!E860),"",bdd!E860)</f>
        <v/>
      </c>
      <c r="E726" s="79" t="str">
        <f>IF(ISBLANK(bdd!F860),"",bdd!F860)</f>
        <v/>
      </c>
      <c r="F726" s="82" t="str">
        <f>IF(ISBLANK(bdd!G860),"",bdd!G860)</f>
        <v/>
      </c>
    </row>
    <row r="727" spans="1:6">
      <c r="A727" s="79" t="str">
        <f>IF(ISBLANK(bdd!B861),"",bdd!B861)</f>
        <v/>
      </c>
      <c r="B727" s="81" t="str">
        <f>IF(ISBLANK(bdd!C861),"",bdd!C861)</f>
        <v/>
      </c>
      <c r="C727" s="79" t="str">
        <f>IF(ISBLANK(bdd!D861),"",bdd!D861)</f>
        <v/>
      </c>
      <c r="D727" s="79" t="str">
        <f>IF(ISBLANK(bdd!E861),"",bdd!E861)</f>
        <v/>
      </c>
      <c r="E727" s="79" t="str">
        <f>IF(ISBLANK(bdd!F861),"",bdd!F861)</f>
        <v/>
      </c>
      <c r="F727" s="82" t="str">
        <f>IF(ISBLANK(bdd!G861),"",bdd!G861)</f>
        <v/>
      </c>
    </row>
    <row r="728" spans="1:6">
      <c r="A728" s="79" t="str">
        <f>IF(ISBLANK(bdd!B862),"",bdd!B862)</f>
        <v/>
      </c>
      <c r="B728" s="81" t="str">
        <f>IF(ISBLANK(bdd!C862),"",bdd!C862)</f>
        <v/>
      </c>
      <c r="C728" s="79" t="str">
        <f>IF(ISBLANK(bdd!D862),"",bdd!D862)</f>
        <v/>
      </c>
      <c r="D728" s="79" t="str">
        <f>IF(ISBLANK(bdd!E862),"",bdd!E862)</f>
        <v/>
      </c>
      <c r="E728" s="79" t="str">
        <f>IF(ISBLANK(bdd!F862),"",bdd!F862)</f>
        <v/>
      </c>
      <c r="F728" s="82" t="str">
        <f>IF(ISBLANK(bdd!G862),"",bdd!G862)</f>
        <v/>
      </c>
    </row>
    <row r="729" spans="1:6">
      <c r="A729" s="79" t="str">
        <f>IF(ISBLANK(bdd!B863),"",bdd!B863)</f>
        <v/>
      </c>
      <c r="B729" s="81" t="str">
        <f>IF(ISBLANK(bdd!C863),"",bdd!C863)</f>
        <v/>
      </c>
      <c r="C729" s="79" t="str">
        <f>IF(ISBLANK(bdd!D863),"",bdd!D863)</f>
        <v/>
      </c>
      <c r="D729" s="79" t="str">
        <f>IF(ISBLANK(bdd!E863),"",bdd!E863)</f>
        <v/>
      </c>
      <c r="E729" s="79" t="str">
        <f>IF(ISBLANK(bdd!F863),"",bdd!F863)</f>
        <v/>
      </c>
      <c r="F729" s="82" t="str">
        <f>IF(ISBLANK(bdd!G863),"",bdd!G863)</f>
        <v/>
      </c>
    </row>
    <row r="730" spans="1:6">
      <c r="A730" s="79" t="str">
        <f>IF(ISBLANK(bdd!B864),"",bdd!B864)</f>
        <v/>
      </c>
      <c r="B730" s="81" t="str">
        <f>IF(ISBLANK(bdd!C864),"",bdd!C864)</f>
        <v/>
      </c>
      <c r="C730" s="79" t="str">
        <f>IF(ISBLANK(bdd!D864),"",bdd!D864)</f>
        <v/>
      </c>
      <c r="D730" s="79" t="str">
        <f>IF(ISBLANK(bdd!E864),"",bdd!E864)</f>
        <v/>
      </c>
      <c r="E730" s="79" t="str">
        <f>IF(ISBLANK(bdd!F864),"",bdd!F864)</f>
        <v/>
      </c>
      <c r="F730" s="82" t="str">
        <f>IF(ISBLANK(bdd!G864),"",bdd!G864)</f>
        <v/>
      </c>
    </row>
    <row r="731" spans="1:6">
      <c r="A731" s="79" t="str">
        <f>IF(ISBLANK(bdd!B865),"",bdd!B865)</f>
        <v/>
      </c>
      <c r="B731" s="81" t="str">
        <f>IF(ISBLANK(bdd!C865),"",bdd!C865)</f>
        <v/>
      </c>
      <c r="C731" s="79" t="str">
        <f>IF(ISBLANK(bdd!D865),"",bdd!D865)</f>
        <v/>
      </c>
      <c r="D731" s="79" t="str">
        <f>IF(ISBLANK(bdd!E865),"",bdd!E865)</f>
        <v/>
      </c>
      <c r="E731" s="79" t="str">
        <f>IF(ISBLANK(bdd!F865),"",bdd!F865)</f>
        <v/>
      </c>
      <c r="F731" s="82" t="str">
        <f>IF(ISBLANK(bdd!G865),"",bdd!G865)</f>
        <v/>
      </c>
    </row>
    <row r="732" spans="1:6">
      <c r="A732" s="79" t="str">
        <f>IF(ISBLANK(bdd!B866),"",bdd!B866)</f>
        <v/>
      </c>
      <c r="B732" s="81" t="str">
        <f>IF(ISBLANK(bdd!C866),"",bdd!C866)</f>
        <v/>
      </c>
      <c r="C732" s="79" t="str">
        <f>IF(ISBLANK(bdd!D866),"",bdd!D866)</f>
        <v/>
      </c>
      <c r="D732" s="79" t="str">
        <f>IF(ISBLANK(bdd!E866),"",bdd!E866)</f>
        <v/>
      </c>
      <c r="E732" s="79" t="str">
        <f>IF(ISBLANK(bdd!F866),"",bdd!F866)</f>
        <v/>
      </c>
      <c r="F732" s="82" t="str">
        <f>IF(ISBLANK(bdd!G866),"",bdd!G866)</f>
        <v/>
      </c>
    </row>
    <row r="733" spans="1:6">
      <c r="A733" s="79" t="str">
        <f>IF(ISBLANK(bdd!B867),"",bdd!B867)</f>
        <v/>
      </c>
      <c r="B733" s="81" t="str">
        <f>IF(ISBLANK(bdd!C867),"",bdd!C867)</f>
        <v/>
      </c>
      <c r="C733" s="79" t="str">
        <f>IF(ISBLANK(bdd!D867),"",bdd!D867)</f>
        <v/>
      </c>
      <c r="D733" s="79" t="str">
        <f>IF(ISBLANK(bdd!E867),"",bdd!E867)</f>
        <v/>
      </c>
      <c r="E733" s="79" t="str">
        <f>IF(ISBLANK(bdd!F867),"",bdd!F867)</f>
        <v/>
      </c>
      <c r="F733" s="82" t="str">
        <f>IF(ISBLANK(bdd!G867),"",bdd!G867)</f>
        <v/>
      </c>
    </row>
    <row r="734" spans="1:6">
      <c r="A734" s="79" t="str">
        <f>IF(ISBLANK(bdd!B868),"",bdd!B868)</f>
        <v/>
      </c>
      <c r="B734" s="81" t="str">
        <f>IF(ISBLANK(bdd!C868),"",bdd!C868)</f>
        <v/>
      </c>
      <c r="C734" s="79" t="str">
        <f>IF(ISBLANK(bdd!D868),"",bdd!D868)</f>
        <v/>
      </c>
      <c r="D734" s="79" t="str">
        <f>IF(ISBLANK(bdd!E868),"",bdd!E868)</f>
        <v/>
      </c>
      <c r="E734" s="79" t="str">
        <f>IF(ISBLANK(bdd!F868),"",bdd!F868)</f>
        <v/>
      </c>
      <c r="F734" s="82" t="str">
        <f>IF(ISBLANK(bdd!G868),"",bdd!G868)</f>
        <v/>
      </c>
    </row>
    <row r="735" spans="1:6">
      <c r="A735" s="79" t="str">
        <f>IF(ISBLANK(bdd!B869),"",bdd!B869)</f>
        <v/>
      </c>
      <c r="B735" s="81" t="str">
        <f>IF(ISBLANK(bdd!C869),"",bdd!C869)</f>
        <v/>
      </c>
      <c r="C735" s="79" t="str">
        <f>IF(ISBLANK(bdd!D869),"",bdd!D869)</f>
        <v/>
      </c>
      <c r="D735" s="79" t="str">
        <f>IF(ISBLANK(bdd!E869),"",bdd!E869)</f>
        <v/>
      </c>
      <c r="E735" s="79" t="str">
        <f>IF(ISBLANK(bdd!F869),"",bdd!F869)</f>
        <v/>
      </c>
      <c r="F735" s="82" t="str">
        <f>IF(ISBLANK(bdd!G869),"",bdd!G869)</f>
        <v/>
      </c>
    </row>
    <row r="736" spans="1:6">
      <c r="A736" s="79" t="str">
        <f>IF(ISBLANK(bdd!B870),"",bdd!B870)</f>
        <v/>
      </c>
      <c r="B736" s="81" t="str">
        <f>IF(ISBLANK(bdd!C870),"",bdd!C870)</f>
        <v/>
      </c>
      <c r="C736" s="79" t="str">
        <f>IF(ISBLANK(bdd!D870),"",bdd!D870)</f>
        <v/>
      </c>
      <c r="D736" s="79" t="str">
        <f>IF(ISBLANK(bdd!E870),"",bdd!E870)</f>
        <v/>
      </c>
      <c r="E736" s="79" t="str">
        <f>IF(ISBLANK(bdd!F870),"",bdd!F870)</f>
        <v/>
      </c>
      <c r="F736" s="82" t="str">
        <f>IF(ISBLANK(bdd!G870),"",bdd!G870)</f>
        <v/>
      </c>
    </row>
    <row r="737" spans="1:6">
      <c r="A737" s="79" t="str">
        <f>IF(ISBLANK(bdd!B871),"",bdd!B871)</f>
        <v/>
      </c>
      <c r="B737" s="81" t="str">
        <f>IF(ISBLANK(bdd!C871),"",bdd!C871)</f>
        <v/>
      </c>
      <c r="C737" s="79" t="str">
        <f>IF(ISBLANK(bdd!D871),"",bdd!D871)</f>
        <v/>
      </c>
      <c r="D737" s="79" t="str">
        <f>IF(ISBLANK(bdd!E871),"",bdd!E871)</f>
        <v/>
      </c>
      <c r="E737" s="79" t="str">
        <f>IF(ISBLANK(bdd!F871),"",bdd!F871)</f>
        <v/>
      </c>
      <c r="F737" s="82" t="str">
        <f>IF(ISBLANK(bdd!G871),"",bdd!G871)</f>
        <v/>
      </c>
    </row>
    <row r="738" spans="1:6">
      <c r="A738" s="79" t="str">
        <f>IF(ISBLANK(bdd!B872),"",bdd!B872)</f>
        <v/>
      </c>
      <c r="B738" s="81" t="str">
        <f>IF(ISBLANK(bdd!C872),"",bdd!C872)</f>
        <v/>
      </c>
      <c r="C738" s="79" t="str">
        <f>IF(ISBLANK(bdd!D872),"",bdd!D872)</f>
        <v/>
      </c>
      <c r="D738" s="79" t="str">
        <f>IF(ISBLANK(bdd!E872),"",bdd!E872)</f>
        <v/>
      </c>
      <c r="E738" s="79" t="str">
        <f>IF(ISBLANK(bdd!F872),"",bdd!F872)</f>
        <v/>
      </c>
      <c r="F738" s="82" t="str">
        <f>IF(ISBLANK(bdd!G872),"",bdd!G872)</f>
        <v/>
      </c>
    </row>
    <row r="739" spans="1:6">
      <c r="A739" s="79" t="str">
        <f>IF(ISBLANK(bdd!B873),"",bdd!B873)</f>
        <v/>
      </c>
      <c r="B739" s="81" t="str">
        <f>IF(ISBLANK(bdd!C873),"",bdd!C873)</f>
        <v/>
      </c>
      <c r="C739" s="79" t="str">
        <f>IF(ISBLANK(bdd!D873),"",bdd!D873)</f>
        <v/>
      </c>
      <c r="D739" s="79" t="str">
        <f>IF(ISBLANK(bdd!E873),"",bdd!E873)</f>
        <v/>
      </c>
      <c r="E739" s="79" t="str">
        <f>IF(ISBLANK(bdd!F873),"",bdd!F873)</f>
        <v/>
      </c>
      <c r="F739" s="82" t="str">
        <f>IF(ISBLANK(bdd!G873),"",bdd!G873)</f>
        <v/>
      </c>
    </row>
    <row r="740" spans="1:6">
      <c r="A740" s="79" t="str">
        <f>IF(ISBLANK(bdd!B874),"",bdd!B874)</f>
        <v/>
      </c>
      <c r="B740" s="81" t="str">
        <f>IF(ISBLANK(bdd!C874),"",bdd!C874)</f>
        <v/>
      </c>
      <c r="C740" s="79" t="str">
        <f>IF(ISBLANK(bdd!D874),"",bdd!D874)</f>
        <v/>
      </c>
      <c r="D740" s="79" t="str">
        <f>IF(ISBLANK(bdd!E874),"",bdd!E874)</f>
        <v/>
      </c>
      <c r="E740" s="79" t="str">
        <f>IF(ISBLANK(bdd!F874),"",bdd!F874)</f>
        <v/>
      </c>
      <c r="F740" s="82" t="str">
        <f>IF(ISBLANK(bdd!G874),"",bdd!G874)</f>
        <v/>
      </c>
    </row>
    <row r="741" spans="1:6">
      <c r="A741" s="79" t="str">
        <f>IF(ISBLANK(bdd!B875),"",bdd!B875)</f>
        <v/>
      </c>
      <c r="B741" s="81" t="str">
        <f>IF(ISBLANK(bdd!C875),"",bdd!C875)</f>
        <v/>
      </c>
      <c r="C741" s="79" t="str">
        <f>IF(ISBLANK(bdd!D875),"",bdd!D875)</f>
        <v/>
      </c>
      <c r="D741" s="79" t="str">
        <f>IF(ISBLANK(bdd!E875),"",bdd!E875)</f>
        <v/>
      </c>
      <c r="E741" s="79" t="str">
        <f>IF(ISBLANK(bdd!F875),"",bdd!F875)</f>
        <v/>
      </c>
      <c r="F741" s="82" t="str">
        <f>IF(ISBLANK(bdd!G875),"",bdd!G875)</f>
        <v/>
      </c>
    </row>
    <row r="742" spans="1:6">
      <c r="A742" s="79" t="str">
        <f>IF(ISBLANK(bdd!B876),"",bdd!B876)</f>
        <v/>
      </c>
      <c r="B742" s="81" t="str">
        <f>IF(ISBLANK(bdd!C876),"",bdd!C876)</f>
        <v/>
      </c>
      <c r="C742" s="79" t="str">
        <f>IF(ISBLANK(bdd!D876),"",bdd!D876)</f>
        <v/>
      </c>
      <c r="D742" s="79" t="str">
        <f>IF(ISBLANK(bdd!E876),"",bdd!E876)</f>
        <v/>
      </c>
      <c r="E742" s="79" t="str">
        <f>IF(ISBLANK(bdd!F876),"",bdd!F876)</f>
        <v/>
      </c>
      <c r="F742" s="82" t="str">
        <f>IF(ISBLANK(bdd!G876),"",bdd!G876)</f>
        <v/>
      </c>
    </row>
    <row r="743" spans="1:6">
      <c r="A743" s="79" t="str">
        <f>IF(ISBLANK(bdd!B877),"",bdd!B877)</f>
        <v/>
      </c>
      <c r="B743" s="81" t="str">
        <f>IF(ISBLANK(bdd!C877),"",bdd!C877)</f>
        <v/>
      </c>
      <c r="C743" s="79" t="str">
        <f>IF(ISBLANK(bdd!D877),"",bdd!D877)</f>
        <v/>
      </c>
      <c r="D743" s="79" t="str">
        <f>IF(ISBLANK(bdd!E877),"",bdd!E877)</f>
        <v/>
      </c>
      <c r="E743" s="79" t="str">
        <f>IF(ISBLANK(bdd!F877),"",bdd!F877)</f>
        <v/>
      </c>
      <c r="F743" s="82" t="str">
        <f>IF(ISBLANK(bdd!G877),"",bdd!G877)</f>
        <v/>
      </c>
    </row>
    <row r="744" spans="1:6">
      <c r="A744" s="79" t="str">
        <f>IF(ISBLANK(bdd!B878),"",bdd!B878)</f>
        <v/>
      </c>
      <c r="B744" s="81" t="str">
        <f>IF(ISBLANK(bdd!C878),"",bdd!C878)</f>
        <v/>
      </c>
      <c r="C744" s="79" t="str">
        <f>IF(ISBLANK(bdd!D878),"",bdd!D878)</f>
        <v/>
      </c>
      <c r="D744" s="79" t="str">
        <f>IF(ISBLANK(bdd!E878),"",bdd!E878)</f>
        <v/>
      </c>
      <c r="E744" s="79" t="str">
        <f>IF(ISBLANK(bdd!F878),"",bdd!F878)</f>
        <v/>
      </c>
      <c r="F744" s="82" t="str">
        <f>IF(ISBLANK(bdd!G878),"",bdd!G878)</f>
        <v/>
      </c>
    </row>
    <row r="745" spans="1:6">
      <c r="A745" s="79" t="str">
        <f>IF(ISBLANK(bdd!B879),"",bdd!B879)</f>
        <v/>
      </c>
      <c r="B745" s="81" t="str">
        <f>IF(ISBLANK(bdd!C879),"",bdd!C879)</f>
        <v/>
      </c>
      <c r="C745" s="79" t="str">
        <f>IF(ISBLANK(bdd!D879),"",bdd!D879)</f>
        <v/>
      </c>
      <c r="D745" s="79" t="str">
        <f>IF(ISBLANK(bdd!E879),"",bdd!E879)</f>
        <v/>
      </c>
      <c r="E745" s="79" t="str">
        <f>IF(ISBLANK(bdd!F879),"",bdd!F879)</f>
        <v/>
      </c>
      <c r="F745" s="82" t="str">
        <f>IF(ISBLANK(bdd!G879),"",bdd!G879)</f>
        <v/>
      </c>
    </row>
    <row r="746" spans="1:6">
      <c r="A746" s="79" t="str">
        <f>IF(ISBLANK(bdd!B880),"",bdd!B880)</f>
        <v/>
      </c>
      <c r="B746" s="81" t="str">
        <f>IF(ISBLANK(bdd!C880),"",bdd!C880)</f>
        <v/>
      </c>
      <c r="C746" s="79" t="str">
        <f>IF(ISBLANK(bdd!D880),"",bdd!D880)</f>
        <v/>
      </c>
      <c r="D746" s="79" t="str">
        <f>IF(ISBLANK(bdd!E880),"",bdd!E880)</f>
        <v/>
      </c>
      <c r="E746" s="79" t="str">
        <f>IF(ISBLANK(bdd!F880),"",bdd!F880)</f>
        <v/>
      </c>
      <c r="F746" s="82" t="str">
        <f>IF(ISBLANK(bdd!G880),"",bdd!G880)</f>
        <v/>
      </c>
    </row>
    <row r="747" spans="1:6">
      <c r="A747" s="79" t="str">
        <f>IF(ISBLANK(bdd!B881),"",bdd!B881)</f>
        <v/>
      </c>
      <c r="B747" s="81" t="str">
        <f>IF(ISBLANK(bdd!C881),"",bdd!C881)</f>
        <v/>
      </c>
      <c r="C747" s="79" t="str">
        <f>IF(ISBLANK(bdd!D881),"",bdd!D881)</f>
        <v/>
      </c>
      <c r="D747" s="79" t="str">
        <f>IF(ISBLANK(bdd!E881),"",bdd!E881)</f>
        <v/>
      </c>
      <c r="E747" s="79" t="str">
        <f>IF(ISBLANK(bdd!F881),"",bdd!F881)</f>
        <v/>
      </c>
      <c r="F747" s="82" t="str">
        <f>IF(ISBLANK(bdd!G881),"",bdd!G881)</f>
        <v/>
      </c>
    </row>
    <row r="748" spans="1:6">
      <c r="A748" s="79" t="str">
        <f>IF(ISBLANK(bdd!B882),"",bdd!B882)</f>
        <v/>
      </c>
      <c r="B748" s="81" t="str">
        <f>IF(ISBLANK(bdd!C882),"",bdd!C882)</f>
        <v/>
      </c>
      <c r="C748" s="79" t="str">
        <f>IF(ISBLANK(bdd!D882),"",bdd!D882)</f>
        <v/>
      </c>
      <c r="D748" s="79" t="str">
        <f>IF(ISBLANK(bdd!E882),"",bdd!E882)</f>
        <v/>
      </c>
      <c r="E748" s="79" t="str">
        <f>IF(ISBLANK(bdd!F882),"",bdd!F882)</f>
        <v/>
      </c>
      <c r="F748" s="82" t="str">
        <f>IF(ISBLANK(bdd!G882),"",bdd!G882)</f>
        <v/>
      </c>
    </row>
    <row r="749" spans="1:6">
      <c r="A749" s="79" t="str">
        <f>IF(ISBLANK(bdd!B883),"",bdd!B883)</f>
        <v/>
      </c>
      <c r="B749" s="81" t="str">
        <f>IF(ISBLANK(bdd!C883),"",bdd!C883)</f>
        <v/>
      </c>
      <c r="C749" s="79" t="str">
        <f>IF(ISBLANK(bdd!D883),"",bdd!D883)</f>
        <v/>
      </c>
      <c r="D749" s="79" t="str">
        <f>IF(ISBLANK(bdd!E883),"",bdd!E883)</f>
        <v/>
      </c>
      <c r="E749" s="79" t="str">
        <f>IF(ISBLANK(bdd!F883),"",bdd!F883)</f>
        <v/>
      </c>
      <c r="F749" s="82" t="str">
        <f>IF(ISBLANK(bdd!G883),"",bdd!G883)</f>
        <v/>
      </c>
    </row>
    <row r="750" spans="1:6">
      <c r="A750" s="79" t="str">
        <f>IF(ISBLANK(bdd!B884),"",bdd!B884)</f>
        <v/>
      </c>
      <c r="B750" s="81" t="str">
        <f>IF(ISBLANK(bdd!C884),"",bdd!C884)</f>
        <v/>
      </c>
      <c r="C750" s="79" t="str">
        <f>IF(ISBLANK(bdd!D884),"",bdd!D884)</f>
        <v/>
      </c>
      <c r="D750" s="79" t="str">
        <f>IF(ISBLANK(bdd!E884),"",bdd!E884)</f>
        <v/>
      </c>
      <c r="E750" s="79" t="str">
        <f>IF(ISBLANK(bdd!F884),"",bdd!F884)</f>
        <v/>
      </c>
      <c r="F750" s="82" t="str">
        <f>IF(ISBLANK(bdd!G884),"",bdd!G884)</f>
        <v/>
      </c>
    </row>
    <row r="751" spans="1:6">
      <c r="A751" s="79" t="str">
        <f>IF(ISBLANK(bdd!B885),"",bdd!B885)</f>
        <v/>
      </c>
      <c r="B751" s="81" t="str">
        <f>IF(ISBLANK(bdd!C885),"",bdd!C885)</f>
        <v/>
      </c>
      <c r="C751" s="79" t="str">
        <f>IF(ISBLANK(bdd!D885),"",bdd!D885)</f>
        <v/>
      </c>
      <c r="D751" s="79" t="str">
        <f>IF(ISBLANK(bdd!E885),"",bdd!E885)</f>
        <v/>
      </c>
      <c r="E751" s="79" t="str">
        <f>IF(ISBLANK(bdd!F885),"",bdd!F885)</f>
        <v/>
      </c>
      <c r="F751" s="82" t="str">
        <f>IF(ISBLANK(bdd!G885),"",bdd!G885)</f>
        <v/>
      </c>
    </row>
    <row r="752" spans="1:6">
      <c r="A752" s="79" t="str">
        <f>IF(ISBLANK(bdd!B886),"",bdd!B886)</f>
        <v/>
      </c>
      <c r="B752" s="81" t="str">
        <f>IF(ISBLANK(bdd!C886),"",bdd!C886)</f>
        <v/>
      </c>
      <c r="C752" s="79" t="str">
        <f>IF(ISBLANK(bdd!D886),"",bdd!D886)</f>
        <v/>
      </c>
      <c r="D752" s="79" t="str">
        <f>IF(ISBLANK(bdd!E886),"",bdd!E886)</f>
        <v/>
      </c>
      <c r="E752" s="79" t="str">
        <f>IF(ISBLANK(bdd!F886),"",bdd!F886)</f>
        <v/>
      </c>
      <c r="F752" s="82" t="str">
        <f>IF(ISBLANK(bdd!G886),"",bdd!G886)</f>
        <v/>
      </c>
    </row>
    <row r="753" spans="1:6">
      <c r="A753" s="79" t="str">
        <f>IF(ISBLANK(bdd!B887),"",bdd!B887)</f>
        <v/>
      </c>
      <c r="B753" s="81" t="str">
        <f>IF(ISBLANK(bdd!C887),"",bdd!C887)</f>
        <v/>
      </c>
      <c r="C753" s="79" t="str">
        <f>IF(ISBLANK(bdd!D887),"",bdd!D887)</f>
        <v/>
      </c>
      <c r="D753" s="79" t="str">
        <f>IF(ISBLANK(bdd!E887),"",bdd!E887)</f>
        <v/>
      </c>
      <c r="E753" s="79" t="str">
        <f>IF(ISBLANK(bdd!F887),"",bdd!F887)</f>
        <v/>
      </c>
      <c r="F753" s="82" t="str">
        <f>IF(ISBLANK(bdd!G887),"",bdd!G887)</f>
        <v/>
      </c>
    </row>
    <row r="754" spans="1:6">
      <c r="A754" s="79" t="str">
        <f>IF(ISBLANK(bdd!B888),"",bdd!B888)</f>
        <v/>
      </c>
      <c r="B754" s="81" t="str">
        <f>IF(ISBLANK(bdd!C888),"",bdd!C888)</f>
        <v/>
      </c>
      <c r="C754" s="79" t="str">
        <f>IF(ISBLANK(bdd!D888),"",bdd!D888)</f>
        <v/>
      </c>
      <c r="D754" s="79" t="str">
        <f>IF(ISBLANK(bdd!E888),"",bdd!E888)</f>
        <v/>
      </c>
      <c r="E754" s="79" t="str">
        <f>IF(ISBLANK(bdd!F888),"",bdd!F888)</f>
        <v/>
      </c>
      <c r="F754" s="82" t="str">
        <f>IF(ISBLANK(bdd!G888),"",bdd!G888)</f>
        <v/>
      </c>
    </row>
    <row r="755" spans="1:6">
      <c r="A755" s="79" t="str">
        <f>IF(ISBLANK(bdd!B889),"",bdd!B889)</f>
        <v/>
      </c>
      <c r="B755" s="81" t="str">
        <f>IF(ISBLANK(bdd!C889),"",bdd!C889)</f>
        <v/>
      </c>
      <c r="C755" s="79" t="str">
        <f>IF(ISBLANK(bdd!D889),"",bdd!D889)</f>
        <v/>
      </c>
      <c r="D755" s="79" t="str">
        <f>IF(ISBLANK(bdd!E889),"",bdd!E889)</f>
        <v/>
      </c>
      <c r="E755" s="79" t="str">
        <f>IF(ISBLANK(bdd!F889),"",bdd!F889)</f>
        <v/>
      </c>
      <c r="F755" s="82" t="str">
        <f>IF(ISBLANK(bdd!G889),"",bdd!G889)</f>
        <v/>
      </c>
    </row>
    <row r="756" spans="1:6">
      <c r="A756" s="79" t="str">
        <f>IF(ISBLANK(bdd!B890),"",bdd!B890)</f>
        <v/>
      </c>
      <c r="B756" s="81" t="str">
        <f>IF(ISBLANK(bdd!C890),"",bdd!C890)</f>
        <v/>
      </c>
      <c r="C756" s="79" t="str">
        <f>IF(ISBLANK(bdd!D890),"",bdd!D890)</f>
        <v/>
      </c>
      <c r="D756" s="79" t="str">
        <f>IF(ISBLANK(bdd!E890),"",bdd!E890)</f>
        <v/>
      </c>
      <c r="E756" s="79" t="str">
        <f>IF(ISBLANK(bdd!F890),"",bdd!F890)</f>
        <v/>
      </c>
      <c r="F756" s="82" t="str">
        <f>IF(ISBLANK(bdd!G890),"",bdd!G890)</f>
        <v/>
      </c>
    </row>
    <row r="757" spans="1:6">
      <c r="A757" s="79" t="str">
        <f>IF(ISBLANK(bdd!B891),"",bdd!B891)</f>
        <v/>
      </c>
      <c r="B757" s="81" t="str">
        <f>IF(ISBLANK(bdd!C891),"",bdd!C891)</f>
        <v/>
      </c>
      <c r="C757" s="79" t="str">
        <f>IF(ISBLANK(bdd!D891),"",bdd!D891)</f>
        <v/>
      </c>
      <c r="D757" s="79" t="str">
        <f>IF(ISBLANK(bdd!E891),"",bdd!E891)</f>
        <v/>
      </c>
      <c r="E757" s="79" t="str">
        <f>IF(ISBLANK(bdd!F891),"",bdd!F891)</f>
        <v/>
      </c>
      <c r="F757" s="82" t="str">
        <f>IF(ISBLANK(bdd!G891),"",bdd!G891)</f>
        <v/>
      </c>
    </row>
    <row r="758" spans="1:6">
      <c r="A758" s="79" t="str">
        <f>IF(ISBLANK(bdd!B892),"",bdd!B892)</f>
        <v/>
      </c>
      <c r="B758" s="81" t="str">
        <f>IF(ISBLANK(bdd!C892),"",bdd!C892)</f>
        <v/>
      </c>
      <c r="C758" s="79" t="str">
        <f>IF(ISBLANK(bdd!D892),"",bdd!D892)</f>
        <v/>
      </c>
      <c r="D758" s="79" t="str">
        <f>IF(ISBLANK(bdd!E892),"",bdd!E892)</f>
        <v/>
      </c>
      <c r="E758" s="79" t="str">
        <f>IF(ISBLANK(bdd!F892),"",bdd!F892)</f>
        <v/>
      </c>
      <c r="F758" s="82" t="str">
        <f>IF(ISBLANK(bdd!G892),"",bdd!G892)</f>
        <v/>
      </c>
    </row>
    <row r="759" spans="1:6">
      <c r="A759" s="79" t="str">
        <f>IF(ISBLANK(bdd!B893),"",bdd!B893)</f>
        <v/>
      </c>
      <c r="B759" s="81" t="str">
        <f>IF(ISBLANK(bdd!C893),"",bdd!C893)</f>
        <v/>
      </c>
      <c r="C759" s="79" t="str">
        <f>IF(ISBLANK(bdd!D893),"",bdd!D893)</f>
        <v/>
      </c>
      <c r="D759" s="79" t="str">
        <f>IF(ISBLANK(bdd!E893),"",bdd!E893)</f>
        <v/>
      </c>
      <c r="E759" s="79" t="str">
        <f>IF(ISBLANK(bdd!F893),"",bdd!F893)</f>
        <v/>
      </c>
      <c r="F759" s="82" t="str">
        <f>IF(ISBLANK(bdd!G893),"",bdd!G893)</f>
        <v/>
      </c>
    </row>
    <row r="760" spans="1:6">
      <c r="A760" s="79" t="str">
        <f>IF(ISBLANK(bdd!B894),"",bdd!B894)</f>
        <v/>
      </c>
      <c r="B760" s="81" t="str">
        <f>IF(ISBLANK(bdd!C894),"",bdd!C894)</f>
        <v/>
      </c>
      <c r="C760" s="79" t="str">
        <f>IF(ISBLANK(bdd!D894),"",bdd!D894)</f>
        <v/>
      </c>
      <c r="D760" s="79" t="str">
        <f>IF(ISBLANK(bdd!E894),"",bdd!E894)</f>
        <v/>
      </c>
      <c r="E760" s="79" t="str">
        <f>IF(ISBLANK(bdd!F894),"",bdd!F894)</f>
        <v/>
      </c>
      <c r="F760" s="82" t="str">
        <f>IF(ISBLANK(bdd!G894),"",bdd!G894)</f>
        <v/>
      </c>
    </row>
    <row r="761" spans="1:6">
      <c r="A761" s="79" t="str">
        <f>IF(ISBLANK(bdd!B895),"",bdd!B895)</f>
        <v/>
      </c>
      <c r="B761" s="81" t="str">
        <f>IF(ISBLANK(bdd!C895),"",bdd!C895)</f>
        <v/>
      </c>
      <c r="C761" s="79" t="str">
        <f>IF(ISBLANK(bdd!D895),"",bdd!D895)</f>
        <v/>
      </c>
      <c r="D761" s="79" t="str">
        <f>IF(ISBLANK(bdd!E895),"",bdd!E895)</f>
        <v/>
      </c>
      <c r="E761" s="79" t="str">
        <f>IF(ISBLANK(bdd!F895),"",bdd!F895)</f>
        <v/>
      </c>
      <c r="F761" s="82" t="str">
        <f>IF(ISBLANK(bdd!G895),"",bdd!G895)</f>
        <v/>
      </c>
    </row>
    <row r="762" spans="1:6">
      <c r="A762" s="79" t="str">
        <f>IF(ISBLANK(bdd!B896),"",bdd!B896)</f>
        <v/>
      </c>
      <c r="B762" s="81" t="str">
        <f>IF(ISBLANK(bdd!C896),"",bdd!C896)</f>
        <v/>
      </c>
      <c r="C762" s="79" t="str">
        <f>IF(ISBLANK(bdd!D896),"",bdd!D896)</f>
        <v/>
      </c>
      <c r="D762" s="79" t="str">
        <f>IF(ISBLANK(bdd!E896),"",bdd!E896)</f>
        <v/>
      </c>
      <c r="E762" s="79" t="str">
        <f>IF(ISBLANK(bdd!F896),"",bdd!F896)</f>
        <v/>
      </c>
      <c r="F762" s="82" t="str">
        <f>IF(ISBLANK(bdd!G896),"",bdd!G896)</f>
        <v/>
      </c>
    </row>
    <row r="763" spans="1:6">
      <c r="A763" s="79" t="str">
        <f>IF(ISBLANK(bdd!B897),"",bdd!B897)</f>
        <v/>
      </c>
      <c r="B763" s="81" t="str">
        <f>IF(ISBLANK(bdd!C897),"",bdd!C897)</f>
        <v/>
      </c>
      <c r="C763" s="79" t="str">
        <f>IF(ISBLANK(bdd!D897),"",bdd!D897)</f>
        <v/>
      </c>
      <c r="D763" s="79" t="str">
        <f>IF(ISBLANK(bdd!E897),"",bdd!E897)</f>
        <v/>
      </c>
      <c r="E763" s="79" t="str">
        <f>IF(ISBLANK(bdd!F897),"",bdd!F897)</f>
        <v/>
      </c>
      <c r="F763" s="82" t="str">
        <f>IF(ISBLANK(bdd!G897),"",bdd!G897)</f>
        <v/>
      </c>
    </row>
    <row r="764" spans="1:6">
      <c r="A764" s="79" t="str">
        <f>IF(ISBLANK(bdd!B898),"",bdd!B898)</f>
        <v/>
      </c>
      <c r="B764" s="81" t="str">
        <f>IF(ISBLANK(bdd!C898),"",bdd!C898)</f>
        <v/>
      </c>
      <c r="C764" s="79" t="str">
        <f>IF(ISBLANK(bdd!D898),"",bdd!D898)</f>
        <v/>
      </c>
      <c r="D764" s="79" t="str">
        <f>IF(ISBLANK(bdd!E898),"",bdd!E898)</f>
        <v/>
      </c>
      <c r="E764" s="79" t="str">
        <f>IF(ISBLANK(bdd!F898),"",bdd!F898)</f>
        <v/>
      </c>
      <c r="F764" s="82" t="str">
        <f>IF(ISBLANK(bdd!G898),"",bdd!G898)</f>
        <v/>
      </c>
    </row>
    <row r="765" spans="1:6">
      <c r="A765" s="79" t="str">
        <f>IF(ISBLANK(bdd!B899),"",bdd!B899)</f>
        <v/>
      </c>
      <c r="B765" s="81" t="str">
        <f>IF(ISBLANK(bdd!C899),"",bdd!C899)</f>
        <v/>
      </c>
      <c r="C765" s="79" t="str">
        <f>IF(ISBLANK(bdd!D899),"",bdd!D899)</f>
        <v/>
      </c>
      <c r="D765" s="79" t="str">
        <f>IF(ISBLANK(bdd!E899),"",bdd!E899)</f>
        <v/>
      </c>
      <c r="E765" s="79" t="str">
        <f>IF(ISBLANK(bdd!F899),"",bdd!F899)</f>
        <v/>
      </c>
      <c r="F765" s="82" t="str">
        <f>IF(ISBLANK(bdd!G899),"",bdd!G899)</f>
        <v/>
      </c>
    </row>
    <row r="766" spans="1:6">
      <c r="A766" s="79" t="str">
        <f>IF(ISBLANK(bdd!B900),"",bdd!B900)</f>
        <v/>
      </c>
      <c r="B766" s="81" t="str">
        <f>IF(ISBLANK(bdd!C900),"",bdd!C900)</f>
        <v/>
      </c>
      <c r="C766" s="79" t="str">
        <f>IF(ISBLANK(bdd!D900),"",bdd!D900)</f>
        <v/>
      </c>
      <c r="D766" s="79" t="str">
        <f>IF(ISBLANK(bdd!E900),"",bdd!E900)</f>
        <v/>
      </c>
      <c r="E766" s="79" t="str">
        <f>IF(ISBLANK(bdd!F900),"",bdd!F900)</f>
        <v/>
      </c>
      <c r="F766" s="82" t="str">
        <f>IF(ISBLANK(bdd!G900),"",bdd!G900)</f>
        <v/>
      </c>
    </row>
    <row r="767" spans="1:6">
      <c r="A767" s="79" t="str">
        <f>IF(ISBLANK(bdd!B901),"",bdd!B901)</f>
        <v/>
      </c>
      <c r="B767" s="81" t="str">
        <f>IF(ISBLANK(bdd!C901),"",bdd!C901)</f>
        <v/>
      </c>
      <c r="C767" s="79" t="str">
        <f>IF(ISBLANK(bdd!D901),"",bdd!D901)</f>
        <v/>
      </c>
      <c r="D767" s="79" t="str">
        <f>IF(ISBLANK(bdd!E901),"",bdd!E901)</f>
        <v/>
      </c>
      <c r="E767" s="79" t="str">
        <f>IF(ISBLANK(bdd!F901),"",bdd!F901)</f>
        <v/>
      </c>
      <c r="F767" s="82" t="str">
        <f>IF(ISBLANK(bdd!G901),"",bdd!G901)</f>
        <v/>
      </c>
    </row>
    <row r="768" spans="1:6">
      <c r="A768" s="79" t="str">
        <f>IF(ISBLANK(bdd!B902),"",bdd!B902)</f>
        <v/>
      </c>
      <c r="B768" s="81" t="str">
        <f>IF(ISBLANK(bdd!C902),"",bdd!C902)</f>
        <v/>
      </c>
      <c r="C768" s="79" t="str">
        <f>IF(ISBLANK(bdd!D902),"",bdd!D902)</f>
        <v/>
      </c>
      <c r="D768" s="79" t="str">
        <f>IF(ISBLANK(bdd!E902),"",bdd!E902)</f>
        <v/>
      </c>
      <c r="E768" s="79" t="str">
        <f>IF(ISBLANK(bdd!F902),"",bdd!F902)</f>
        <v/>
      </c>
      <c r="F768" s="82" t="str">
        <f>IF(ISBLANK(bdd!G902),"",bdd!G902)</f>
        <v/>
      </c>
    </row>
    <row r="769" spans="1:6">
      <c r="A769" s="79" t="str">
        <f>IF(ISBLANK(bdd!B903),"",bdd!B903)</f>
        <v/>
      </c>
      <c r="B769" s="81" t="str">
        <f>IF(ISBLANK(bdd!C903),"",bdd!C903)</f>
        <v/>
      </c>
      <c r="C769" s="79" t="str">
        <f>IF(ISBLANK(bdd!D903),"",bdd!D903)</f>
        <v/>
      </c>
      <c r="D769" s="79" t="str">
        <f>IF(ISBLANK(bdd!E903),"",bdd!E903)</f>
        <v/>
      </c>
      <c r="E769" s="79" t="str">
        <f>IF(ISBLANK(bdd!F903),"",bdd!F903)</f>
        <v/>
      </c>
      <c r="F769" s="82" t="str">
        <f>IF(ISBLANK(bdd!G903),"",bdd!G903)</f>
        <v/>
      </c>
    </row>
    <row r="770" spans="1:6">
      <c r="A770" s="79" t="str">
        <f>IF(ISBLANK(bdd!B904),"",bdd!B904)</f>
        <v/>
      </c>
      <c r="B770" s="81" t="str">
        <f>IF(ISBLANK(bdd!C904),"",bdd!C904)</f>
        <v/>
      </c>
      <c r="C770" s="79" t="str">
        <f>IF(ISBLANK(bdd!D904),"",bdd!D904)</f>
        <v/>
      </c>
      <c r="D770" s="79" t="str">
        <f>IF(ISBLANK(bdd!E904),"",bdd!E904)</f>
        <v/>
      </c>
      <c r="E770" s="79" t="str">
        <f>IF(ISBLANK(bdd!F904),"",bdd!F904)</f>
        <v/>
      </c>
      <c r="F770" s="82" t="str">
        <f>IF(ISBLANK(bdd!G904),"",bdd!G904)</f>
        <v/>
      </c>
    </row>
    <row r="771" spans="1:6">
      <c r="A771" s="79" t="str">
        <f>IF(ISBLANK(bdd!B905),"",bdd!B905)</f>
        <v/>
      </c>
      <c r="B771" s="81" t="str">
        <f>IF(ISBLANK(bdd!C905),"",bdd!C905)</f>
        <v/>
      </c>
      <c r="C771" s="79" t="str">
        <f>IF(ISBLANK(bdd!D905),"",bdd!D905)</f>
        <v/>
      </c>
      <c r="D771" s="79" t="str">
        <f>IF(ISBLANK(bdd!E905),"",bdd!E905)</f>
        <v/>
      </c>
      <c r="E771" s="79" t="str">
        <f>IF(ISBLANK(bdd!F905),"",bdd!F905)</f>
        <v/>
      </c>
      <c r="F771" s="82" t="str">
        <f>IF(ISBLANK(bdd!G905),"",bdd!G905)</f>
        <v/>
      </c>
    </row>
    <row r="772" spans="1:6">
      <c r="A772" s="79" t="str">
        <f>IF(ISBLANK(bdd!B906),"",bdd!B906)</f>
        <v/>
      </c>
      <c r="B772" s="81" t="str">
        <f>IF(ISBLANK(bdd!C906),"",bdd!C906)</f>
        <v/>
      </c>
      <c r="C772" s="79" t="str">
        <f>IF(ISBLANK(bdd!D906),"",bdd!D906)</f>
        <v/>
      </c>
      <c r="D772" s="79" t="str">
        <f>IF(ISBLANK(bdd!E906),"",bdd!E906)</f>
        <v/>
      </c>
      <c r="E772" s="79" t="str">
        <f>IF(ISBLANK(bdd!F906),"",bdd!F906)</f>
        <v/>
      </c>
      <c r="F772" s="82" t="str">
        <f>IF(ISBLANK(bdd!G906),"",bdd!G906)</f>
        <v/>
      </c>
    </row>
    <row r="773" spans="1:6">
      <c r="A773" s="79" t="str">
        <f>IF(ISBLANK(bdd!B907),"",bdd!B907)</f>
        <v/>
      </c>
      <c r="B773" s="81" t="str">
        <f>IF(ISBLANK(bdd!C907),"",bdd!C907)</f>
        <v/>
      </c>
      <c r="C773" s="79" t="str">
        <f>IF(ISBLANK(bdd!D907),"",bdd!D907)</f>
        <v/>
      </c>
      <c r="D773" s="79" t="str">
        <f>IF(ISBLANK(bdd!E907),"",bdd!E907)</f>
        <v/>
      </c>
      <c r="E773" s="79" t="str">
        <f>IF(ISBLANK(bdd!F907),"",bdd!F907)</f>
        <v/>
      </c>
      <c r="F773" s="82" t="str">
        <f>IF(ISBLANK(bdd!G907),"",bdd!G907)</f>
        <v/>
      </c>
    </row>
    <row r="774" spans="1:6">
      <c r="A774" s="79" t="str">
        <f>IF(ISBLANK(bdd!B908),"",bdd!B908)</f>
        <v/>
      </c>
      <c r="B774" s="81" t="str">
        <f>IF(ISBLANK(bdd!C908),"",bdd!C908)</f>
        <v/>
      </c>
      <c r="C774" s="79" t="str">
        <f>IF(ISBLANK(bdd!D908),"",bdd!D908)</f>
        <v/>
      </c>
      <c r="D774" s="79" t="str">
        <f>IF(ISBLANK(bdd!E908),"",bdd!E908)</f>
        <v/>
      </c>
      <c r="E774" s="79" t="str">
        <f>IF(ISBLANK(bdd!F908),"",bdd!F908)</f>
        <v/>
      </c>
      <c r="F774" s="82" t="str">
        <f>IF(ISBLANK(bdd!G908),"",bdd!G908)</f>
        <v/>
      </c>
    </row>
    <row r="775" spans="1:6">
      <c r="A775" s="79" t="str">
        <f>IF(ISBLANK(bdd!B909),"",bdd!B909)</f>
        <v/>
      </c>
      <c r="B775" s="81" t="str">
        <f>IF(ISBLANK(bdd!C909),"",bdd!C909)</f>
        <v/>
      </c>
      <c r="C775" s="79" t="str">
        <f>IF(ISBLANK(bdd!D909),"",bdd!D909)</f>
        <v/>
      </c>
      <c r="D775" s="79" t="str">
        <f>IF(ISBLANK(bdd!E909),"",bdd!E909)</f>
        <v/>
      </c>
      <c r="E775" s="79" t="str">
        <f>IF(ISBLANK(bdd!F909),"",bdd!F909)</f>
        <v/>
      </c>
      <c r="F775" s="82" t="str">
        <f>IF(ISBLANK(bdd!G909),"",bdd!G909)</f>
        <v/>
      </c>
    </row>
    <row r="776" spans="1:6">
      <c r="A776" s="79" t="str">
        <f>IF(ISBLANK(bdd!B910),"",bdd!B910)</f>
        <v/>
      </c>
      <c r="B776" s="81" t="str">
        <f>IF(ISBLANK(bdd!C910),"",bdd!C910)</f>
        <v/>
      </c>
      <c r="C776" s="79" t="str">
        <f>IF(ISBLANK(bdd!D910),"",bdd!D910)</f>
        <v/>
      </c>
      <c r="D776" s="79" t="str">
        <f>IF(ISBLANK(bdd!E910),"",bdd!E910)</f>
        <v/>
      </c>
      <c r="E776" s="79" t="str">
        <f>IF(ISBLANK(bdd!F910),"",bdd!F910)</f>
        <v/>
      </c>
      <c r="F776" s="82" t="str">
        <f>IF(ISBLANK(bdd!G910),"",bdd!G910)</f>
        <v/>
      </c>
    </row>
    <row r="777" spans="1:6">
      <c r="A777" s="79" t="str">
        <f>IF(ISBLANK(bdd!B911),"",bdd!B911)</f>
        <v/>
      </c>
      <c r="B777" s="81" t="str">
        <f>IF(ISBLANK(bdd!C911),"",bdd!C911)</f>
        <v/>
      </c>
      <c r="C777" s="79" t="str">
        <f>IF(ISBLANK(bdd!D911),"",bdd!D911)</f>
        <v/>
      </c>
      <c r="D777" s="79" t="str">
        <f>IF(ISBLANK(bdd!E911),"",bdd!E911)</f>
        <v/>
      </c>
      <c r="E777" s="79" t="str">
        <f>IF(ISBLANK(bdd!F911),"",bdd!F911)</f>
        <v/>
      </c>
      <c r="F777" s="82" t="str">
        <f>IF(ISBLANK(bdd!G911),"",bdd!G911)</f>
        <v/>
      </c>
    </row>
    <row r="778" spans="1:6">
      <c r="A778" s="79" t="str">
        <f>IF(ISBLANK(bdd!B912),"",bdd!B912)</f>
        <v/>
      </c>
      <c r="B778" s="81" t="str">
        <f>IF(ISBLANK(bdd!C912),"",bdd!C912)</f>
        <v/>
      </c>
      <c r="C778" s="79" t="str">
        <f>IF(ISBLANK(bdd!D912),"",bdd!D912)</f>
        <v/>
      </c>
      <c r="D778" s="79" t="str">
        <f>IF(ISBLANK(bdd!E912),"",bdd!E912)</f>
        <v/>
      </c>
      <c r="E778" s="79" t="str">
        <f>IF(ISBLANK(bdd!F912),"",bdd!F912)</f>
        <v/>
      </c>
      <c r="F778" s="82" t="str">
        <f>IF(ISBLANK(bdd!G912),"",bdd!G912)</f>
        <v/>
      </c>
    </row>
    <row r="779" spans="1:6">
      <c r="A779" s="79" t="str">
        <f>IF(ISBLANK(bdd!B913),"",bdd!B913)</f>
        <v/>
      </c>
      <c r="B779" s="81" t="str">
        <f>IF(ISBLANK(bdd!C913),"",bdd!C913)</f>
        <v/>
      </c>
      <c r="C779" s="79" t="str">
        <f>IF(ISBLANK(bdd!D913),"",bdd!D913)</f>
        <v/>
      </c>
      <c r="D779" s="79" t="str">
        <f>IF(ISBLANK(bdd!E913),"",bdd!E913)</f>
        <v/>
      </c>
      <c r="E779" s="79" t="str">
        <f>IF(ISBLANK(bdd!F913),"",bdd!F913)</f>
        <v/>
      </c>
      <c r="F779" s="82" t="str">
        <f>IF(ISBLANK(bdd!G913),"",bdd!G913)</f>
        <v/>
      </c>
    </row>
    <row r="780" spans="1:6">
      <c r="A780" s="79" t="str">
        <f>IF(ISBLANK(bdd!B914),"",bdd!B914)</f>
        <v/>
      </c>
      <c r="B780" s="81" t="str">
        <f>IF(ISBLANK(bdd!C914),"",bdd!C914)</f>
        <v/>
      </c>
      <c r="C780" s="79" t="str">
        <f>IF(ISBLANK(bdd!D914),"",bdd!D914)</f>
        <v/>
      </c>
      <c r="D780" s="79" t="str">
        <f>IF(ISBLANK(bdd!E914),"",bdd!E914)</f>
        <v/>
      </c>
      <c r="E780" s="79" t="str">
        <f>IF(ISBLANK(bdd!F914),"",bdd!F914)</f>
        <v/>
      </c>
      <c r="F780" s="82" t="str">
        <f>IF(ISBLANK(bdd!G914),"",bdd!G914)</f>
        <v/>
      </c>
    </row>
    <row r="781" spans="1:6">
      <c r="A781" s="79" t="str">
        <f>IF(ISBLANK(bdd!B915),"",bdd!B915)</f>
        <v/>
      </c>
      <c r="B781" s="81" t="str">
        <f>IF(ISBLANK(bdd!C915),"",bdd!C915)</f>
        <v/>
      </c>
      <c r="C781" s="79" t="str">
        <f>IF(ISBLANK(bdd!D915),"",bdd!D915)</f>
        <v/>
      </c>
      <c r="D781" s="79" t="str">
        <f>IF(ISBLANK(bdd!E915),"",bdd!E915)</f>
        <v/>
      </c>
      <c r="E781" s="79" t="str">
        <f>IF(ISBLANK(bdd!F915),"",bdd!F915)</f>
        <v/>
      </c>
      <c r="F781" s="82" t="str">
        <f>IF(ISBLANK(bdd!G915),"",bdd!G915)</f>
        <v/>
      </c>
    </row>
    <row r="782" spans="1:6">
      <c r="A782" s="79" t="str">
        <f>IF(ISBLANK(bdd!B916),"",bdd!B916)</f>
        <v/>
      </c>
      <c r="B782" s="81" t="str">
        <f>IF(ISBLANK(bdd!C916),"",bdd!C916)</f>
        <v/>
      </c>
      <c r="C782" s="79" t="str">
        <f>IF(ISBLANK(bdd!D916),"",bdd!D916)</f>
        <v/>
      </c>
      <c r="D782" s="79" t="str">
        <f>IF(ISBLANK(bdd!E916),"",bdd!E916)</f>
        <v/>
      </c>
      <c r="E782" s="79" t="str">
        <f>IF(ISBLANK(bdd!F916),"",bdd!F916)</f>
        <v/>
      </c>
      <c r="F782" s="82" t="str">
        <f>IF(ISBLANK(bdd!G916),"",bdd!G916)</f>
        <v/>
      </c>
    </row>
    <row r="783" spans="1:6">
      <c r="A783" s="79" t="str">
        <f>IF(ISBLANK(bdd!B917),"",bdd!B917)</f>
        <v/>
      </c>
      <c r="B783" s="81" t="str">
        <f>IF(ISBLANK(bdd!C917),"",bdd!C917)</f>
        <v/>
      </c>
      <c r="C783" s="79" t="str">
        <f>IF(ISBLANK(bdd!D917),"",bdd!D917)</f>
        <v/>
      </c>
      <c r="D783" s="79" t="str">
        <f>IF(ISBLANK(bdd!E917),"",bdd!E917)</f>
        <v/>
      </c>
      <c r="E783" s="79" t="str">
        <f>IF(ISBLANK(bdd!F917),"",bdd!F917)</f>
        <v/>
      </c>
      <c r="F783" s="82" t="str">
        <f>IF(ISBLANK(bdd!G917),"",bdd!G917)</f>
        <v/>
      </c>
    </row>
    <row r="784" spans="1:6">
      <c r="A784" s="79" t="str">
        <f>IF(ISBLANK(bdd!B918),"",bdd!B918)</f>
        <v/>
      </c>
      <c r="B784" s="81" t="str">
        <f>IF(ISBLANK(bdd!C918),"",bdd!C918)</f>
        <v/>
      </c>
      <c r="C784" s="79" t="str">
        <f>IF(ISBLANK(bdd!D918),"",bdd!D918)</f>
        <v/>
      </c>
      <c r="D784" s="79" t="str">
        <f>IF(ISBLANK(bdd!E918),"",bdd!E918)</f>
        <v/>
      </c>
      <c r="E784" s="79" t="str">
        <f>IF(ISBLANK(bdd!F918),"",bdd!F918)</f>
        <v/>
      </c>
      <c r="F784" s="82" t="str">
        <f>IF(ISBLANK(bdd!G918),"",bdd!G918)</f>
        <v/>
      </c>
    </row>
    <row r="785" spans="1:6">
      <c r="A785" s="79" t="str">
        <f>IF(ISBLANK(bdd!B919),"",bdd!B919)</f>
        <v/>
      </c>
      <c r="B785" s="81" t="str">
        <f>IF(ISBLANK(bdd!C919),"",bdd!C919)</f>
        <v/>
      </c>
      <c r="C785" s="79" t="str">
        <f>IF(ISBLANK(bdd!D919),"",bdd!D919)</f>
        <v/>
      </c>
      <c r="D785" s="79" t="str">
        <f>IF(ISBLANK(bdd!E919),"",bdd!E919)</f>
        <v/>
      </c>
      <c r="E785" s="79" t="str">
        <f>IF(ISBLANK(bdd!F919),"",bdd!F919)</f>
        <v/>
      </c>
      <c r="F785" s="82" t="str">
        <f>IF(ISBLANK(bdd!G919),"",bdd!G919)</f>
        <v/>
      </c>
    </row>
    <row r="786" spans="1:6">
      <c r="A786" s="79" t="str">
        <f>IF(ISBLANK(bdd!B920),"",bdd!B920)</f>
        <v/>
      </c>
      <c r="B786" s="81" t="str">
        <f>IF(ISBLANK(bdd!C920),"",bdd!C920)</f>
        <v/>
      </c>
      <c r="C786" s="79" t="str">
        <f>IF(ISBLANK(bdd!D920),"",bdd!D920)</f>
        <v/>
      </c>
      <c r="D786" s="79" t="str">
        <f>IF(ISBLANK(bdd!E920),"",bdd!E920)</f>
        <v/>
      </c>
      <c r="E786" s="79" t="str">
        <f>IF(ISBLANK(bdd!F920),"",bdd!F920)</f>
        <v/>
      </c>
      <c r="F786" s="82" t="str">
        <f>IF(ISBLANK(bdd!G920),"",bdd!G920)</f>
        <v/>
      </c>
    </row>
    <row r="787" spans="1:6">
      <c r="A787" s="79" t="str">
        <f>IF(ISBLANK(bdd!B921),"",bdd!B921)</f>
        <v/>
      </c>
      <c r="B787" s="81" t="str">
        <f>IF(ISBLANK(bdd!C921),"",bdd!C921)</f>
        <v/>
      </c>
      <c r="C787" s="79" t="str">
        <f>IF(ISBLANK(bdd!D921),"",bdd!D921)</f>
        <v/>
      </c>
      <c r="D787" s="79" t="str">
        <f>IF(ISBLANK(bdd!E921),"",bdd!E921)</f>
        <v/>
      </c>
      <c r="E787" s="79" t="str">
        <f>IF(ISBLANK(bdd!F921),"",bdd!F921)</f>
        <v/>
      </c>
      <c r="F787" s="82" t="str">
        <f>IF(ISBLANK(bdd!G921),"",bdd!G921)</f>
        <v/>
      </c>
    </row>
    <row r="788" spans="1:6">
      <c r="A788" s="79" t="str">
        <f>IF(ISBLANK(bdd!B922),"",bdd!B922)</f>
        <v/>
      </c>
      <c r="B788" s="81" t="str">
        <f>IF(ISBLANK(bdd!C922),"",bdd!C922)</f>
        <v/>
      </c>
      <c r="C788" s="79" t="str">
        <f>IF(ISBLANK(bdd!D922),"",bdd!D922)</f>
        <v/>
      </c>
      <c r="D788" s="79" t="str">
        <f>IF(ISBLANK(bdd!E922),"",bdd!E922)</f>
        <v/>
      </c>
      <c r="E788" s="79" t="str">
        <f>IF(ISBLANK(bdd!F922),"",bdd!F922)</f>
        <v/>
      </c>
      <c r="F788" s="82" t="str">
        <f>IF(ISBLANK(bdd!G922),"",bdd!G922)</f>
        <v/>
      </c>
    </row>
    <row r="789" spans="1:6">
      <c r="A789" s="79" t="str">
        <f>IF(ISBLANK(bdd!B923),"",bdd!B923)</f>
        <v/>
      </c>
      <c r="B789" s="81" t="str">
        <f>IF(ISBLANK(bdd!C923),"",bdd!C923)</f>
        <v/>
      </c>
      <c r="C789" s="79" t="str">
        <f>IF(ISBLANK(bdd!D923),"",bdd!D923)</f>
        <v/>
      </c>
      <c r="D789" s="79" t="str">
        <f>IF(ISBLANK(bdd!E923),"",bdd!E923)</f>
        <v/>
      </c>
      <c r="E789" s="79" t="str">
        <f>IF(ISBLANK(bdd!F923),"",bdd!F923)</f>
        <v/>
      </c>
      <c r="F789" s="82" t="str">
        <f>IF(ISBLANK(bdd!G923),"",bdd!G923)</f>
        <v/>
      </c>
    </row>
    <row r="790" spans="1:6">
      <c r="A790" s="79" t="str">
        <f>IF(ISBLANK(bdd!B924),"",bdd!B924)</f>
        <v/>
      </c>
      <c r="B790" s="81" t="str">
        <f>IF(ISBLANK(bdd!C924),"",bdd!C924)</f>
        <v/>
      </c>
      <c r="C790" s="79" t="str">
        <f>IF(ISBLANK(bdd!D924),"",bdd!D924)</f>
        <v/>
      </c>
      <c r="D790" s="79" t="str">
        <f>IF(ISBLANK(bdd!E924),"",bdd!E924)</f>
        <v/>
      </c>
      <c r="E790" s="79" t="str">
        <f>IF(ISBLANK(bdd!F924),"",bdd!F924)</f>
        <v/>
      </c>
      <c r="F790" s="82" t="str">
        <f>IF(ISBLANK(bdd!G924),"",bdd!G924)</f>
        <v/>
      </c>
    </row>
    <row r="791" spans="1:6">
      <c r="A791" s="79" t="str">
        <f>IF(ISBLANK(bdd!B925),"",bdd!B925)</f>
        <v/>
      </c>
      <c r="B791" s="81" t="str">
        <f>IF(ISBLANK(bdd!C925),"",bdd!C925)</f>
        <v/>
      </c>
      <c r="C791" s="79" t="str">
        <f>IF(ISBLANK(bdd!D925),"",bdd!D925)</f>
        <v/>
      </c>
      <c r="D791" s="79" t="str">
        <f>IF(ISBLANK(bdd!E925),"",bdd!E925)</f>
        <v/>
      </c>
      <c r="E791" s="79" t="str">
        <f>IF(ISBLANK(bdd!F925),"",bdd!F925)</f>
        <v/>
      </c>
      <c r="F791" s="82" t="str">
        <f>IF(ISBLANK(bdd!G925),"",bdd!G925)</f>
        <v/>
      </c>
    </row>
    <row r="792" spans="1:6">
      <c r="A792" s="79" t="str">
        <f>IF(ISBLANK(bdd!B926),"",bdd!B926)</f>
        <v/>
      </c>
      <c r="B792" s="81" t="str">
        <f>IF(ISBLANK(bdd!C926),"",bdd!C926)</f>
        <v/>
      </c>
      <c r="C792" s="79" t="str">
        <f>IF(ISBLANK(bdd!D926),"",bdd!D926)</f>
        <v/>
      </c>
      <c r="D792" s="79" t="str">
        <f>IF(ISBLANK(bdd!E926),"",bdd!E926)</f>
        <v/>
      </c>
      <c r="E792" s="79" t="str">
        <f>IF(ISBLANK(bdd!F926),"",bdd!F926)</f>
        <v/>
      </c>
      <c r="F792" s="82" t="str">
        <f>IF(ISBLANK(bdd!G926),"",bdd!G926)</f>
        <v/>
      </c>
    </row>
    <row r="793" spans="1:6">
      <c r="A793" s="79" t="str">
        <f>IF(ISBLANK(bdd!B927),"",bdd!B927)</f>
        <v/>
      </c>
      <c r="B793" s="81" t="str">
        <f>IF(ISBLANK(bdd!C927),"",bdd!C927)</f>
        <v/>
      </c>
      <c r="C793" s="79" t="str">
        <f>IF(ISBLANK(bdd!D927),"",bdd!D927)</f>
        <v/>
      </c>
      <c r="D793" s="79" t="str">
        <f>IF(ISBLANK(bdd!E927),"",bdd!E927)</f>
        <v/>
      </c>
      <c r="E793" s="79" t="str">
        <f>IF(ISBLANK(bdd!F927),"",bdd!F927)</f>
        <v/>
      </c>
      <c r="F793" s="82" t="str">
        <f>IF(ISBLANK(bdd!G927),"",bdd!G927)</f>
        <v/>
      </c>
    </row>
    <row r="794" spans="1:6">
      <c r="A794" s="79" t="str">
        <f>IF(ISBLANK(bdd!B928),"",bdd!B928)</f>
        <v/>
      </c>
      <c r="B794" s="81" t="str">
        <f>IF(ISBLANK(bdd!C928),"",bdd!C928)</f>
        <v/>
      </c>
      <c r="C794" s="79" t="str">
        <f>IF(ISBLANK(bdd!D928),"",bdd!D928)</f>
        <v/>
      </c>
      <c r="D794" s="79" t="str">
        <f>IF(ISBLANK(bdd!E928),"",bdd!E928)</f>
        <v/>
      </c>
      <c r="E794" s="79" t="str">
        <f>IF(ISBLANK(bdd!F928),"",bdd!F928)</f>
        <v/>
      </c>
      <c r="F794" s="82" t="str">
        <f>IF(ISBLANK(bdd!G928),"",bdd!G928)</f>
        <v/>
      </c>
    </row>
    <row r="795" spans="1:6">
      <c r="A795" s="79" t="str">
        <f>IF(ISBLANK(bdd!B929),"",bdd!B929)</f>
        <v/>
      </c>
      <c r="B795" s="81" t="str">
        <f>IF(ISBLANK(bdd!C929),"",bdd!C929)</f>
        <v/>
      </c>
      <c r="C795" s="79" t="str">
        <f>IF(ISBLANK(bdd!D929),"",bdd!D929)</f>
        <v/>
      </c>
      <c r="D795" s="79" t="str">
        <f>IF(ISBLANK(bdd!E929),"",bdd!E929)</f>
        <v/>
      </c>
      <c r="E795" s="79" t="str">
        <f>IF(ISBLANK(bdd!F929),"",bdd!F929)</f>
        <v/>
      </c>
      <c r="F795" s="82" t="str">
        <f>IF(ISBLANK(bdd!G929),"",bdd!G929)</f>
        <v/>
      </c>
    </row>
    <row r="796" spans="1:6">
      <c r="A796" s="79" t="str">
        <f>IF(ISBLANK(bdd!B930),"",bdd!B930)</f>
        <v/>
      </c>
      <c r="B796" s="81" t="str">
        <f>IF(ISBLANK(bdd!C930),"",bdd!C930)</f>
        <v/>
      </c>
      <c r="C796" s="79" t="str">
        <f>IF(ISBLANK(bdd!D930),"",bdd!D930)</f>
        <v/>
      </c>
      <c r="D796" s="79" t="str">
        <f>IF(ISBLANK(bdd!E930),"",bdd!E930)</f>
        <v/>
      </c>
      <c r="E796" s="79" t="str">
        <f>IF(ISBLANK(bdd!F930),"",bdd!F930)</f>
        <v/>
      </c>
      <c r="F796" s="82" t="str">
        <f>IF(ISBLANK(bdd!G930),"",bdd!G930)</f>
        <v/>
      </c>
    </row>
    <row r="797" spans="1:6">
      <c r="A797" s="79" t="str">
        <f>IF(ISBLANK(bdd!B931),"",bdd!B931)</f>
        <v/>
      </c>
      <c r="B797" s="81" t="str">
        <f>IF(ISBLANK(bdd!C931),"",bdd!C931)</f>
        <v/>
      </c>
      <c r="C797" s="79" t="str">
        <f>IF(ISBLANK(bdd!D931),"",bdd!D931)</f>
        <v/>
      </c>
      <c r="D797" s="79" t="str">
        <f>IF(ISBLANK(bdd!E931),"",bdd!E931)</f>
        <v/>
      </c>
      <c r="E797" s="79" t="str">
        <f>IF(ISBLANK(bdd!F931),"",bdd!F931)</f>
        <v/>
      </c>
      <c r="F797" s="82" t="str">
        <f>IF(ISBLANK(bdd!G931),"",bdd!G931)</f>
        <v/>
      </c>
    </row>
    <row r="798" spans="1:6">
      <c r="A798" s="79" t="str">
        <f>IF(ISBLANK(bdd!B932),"",bdd!B932)</f>
        <v/>
      </c>
      <c r="B798" s="81" t="str">
        <f>IF(ISBLANK(bdd!C932),"",bdd!C932)</f>
        <v/>
      </c>
      <c r="C798" s="79" t="str">
        <f>IF(ISBLANK(bdd!D932),"",bdd!D932)</f>
        <v/>
      </c>
      <c r="D798" s="79" t="str">
        <f>IF(ISBLANK(bdd!E932),"",bdd!E932)</f>
        <v/>
      </c>
      <c r="E798" s="79" t="str">
        <f>IF(ISBLANK(bdd!F932),"",bdd!F932)</f>
        <v/>
      </c>
      <c r="F798" s="82" t="str">
        <f>IF(ISBLANK(bdd!G932),"",bdd!G932)</f>
        <v/>
      </c>
    </row>
    <row r="799" spans="1:6">
      <c r="A799" s="79" t="str">
        <f>IF(ISBLANK(bdd!B933),"",bdd!B933)</f>
        <v/>
      </c>
      <c r="B799" s="81" t="str">
        <f>IF(ISBLANK(bdd!C933),"",bdd!C933)</f>
        <v/>
      </c>
      <c r="C799" s="79" t="str">
        <f>IF(ISBLANK(bdd!D933),"",bdd!D933)</f>
        <v/>
      </c>
      <c r="D799" s="79" t="str">
        <f>IF(ISBLANK(bdd!E933),"",bdd!E933)</f>
        <v/>
      </c>
      <c r="E799" s="79" t="str">
        <f>IF(ISBLANK(bdd!F933),"",bdd!F933)</f>
        <v/>
      </c>
      <c r="F799" s="82" t="str">
        <f>IF(ISBLANK(bdd!G933),"",bdd!G933)</f>
        <v/>
      </c>
    </row>
    <row r="800" spans="1:6">
      <c r="A800" s="79" t="str">
        <f>IF(ISBLANK(bdd!B934),"",bdd!B934)</f>
        <v/>
      </c>
      <c r="B800" s="81" t="str">
        <f>IF(ISBLANK(bdd!C934),"",bdd!C934)</f>
        <v/>
      </c>
      <c r="C800" s="79" t="str">
        <f>IF(ISBLANK(bdd!D934),"",bdd!D934)</f>
        <v/>
      </c>
      <c r="D800" s="79" t="str">
        <f>IF(ISBLANK(bdd!E934),"",bdd!E934)</f>
        <v/>
      </c>
      <c r="E800" s="79" t="str">
        <f>IF(ISBLANK(bdd!F934),"",bdd!F934)</f>
        <v/>
      </c>
      <c r="F800" s="82" t="str">
        <f>IF(ISBLANK(bdd!G934),"",bdd!G934)</f>
        <v/>
      </c>
    </row>
    <row r="801" spans="1:6">
      <c r="A801" s="79" t="str">
        <f>IF(ISBLANK(bdd!B935),"",bdd!B935)</f>
        <v/>
      </c>
      <c r="B801" s="81" t="str">
        <f>IF(ISBLANK(bdd!C935),"",bdd!C935)</f>
        <v/>
      </c>
      <c r="C801" s="79" t="str">
        <f>IF(ISBLANK(bdd!D935),"",bdd!D935)</f>
        <v/>
      </c>
      <c r="D801" s="79" t="str">
        <f>IF(ISBLANK(bdd!E935),"",bdd!E935)</f>
        <v/>
      </c>
      <c r="E801" s="79" t="str">
        <f>IF(ISBLANK(bdd!F935),"",bdd!F935)</f>
        <v/>
      </c>
      <c r="F801" s="82" t="str">
        <f>IF(ISBLANK(bdd!G935),"",bdd!G935)</f>
        <v/>
      </c>
    </row>
    <row r="802" spans="1:6">
      <c r="A802" s="79" t="str">
        <f>IF(ISBLANK(bdd!B936),"",bdd!B936)</f>
        <v/>
      </c>
      <c r="B802" s="81" t="str">
        <f>IF(ISBLANK(bdd!C936),"",bdd!C936)</f>
        <v/>
      </c>
      <c r="C802" s="79" t="str">
        <f>IF(ISBLANK(bdd!D936),"",bdd!D936)</f>
        <v/>
      </c>
      <c r="D802" s="79" t="str">
        <f>IF(ISBLANK(bdd!E936),"",bdd!E936)</f>
        <v/>
      </c>
      <c r="E802" s="79" t="str">
        <f>IF(ISBLANK(bdd!F936),"",bdd!F936)</f>
        <v/>
      </c>
      <c r="F802" s="82" t="str">
        <f>IF(ISBLANK(bdd!G936),"",bdd!G936)</f>
        <v/>
      </c>
    </row>
    <row r="803" spans="1:6">
      <c r="A803" s="79" t="str">
        <f>IF(ISBLANK(bdd!B937),"",bdd!B937)</f>
        <v/>
      </c>
      <c r="B803" s="81" t="str">
        <f>IF(ISBLANK(bdd!C937),"",bdd!C937)</f>
        <v/>
      </c>
      <c r="C803" s="79" t="str">
        <f>IF(ISBLANK(bdd!D937),"",bdd!D937)</f>
        <v/>
      </c>
      <c r="D803" s="79" t="str">
        <f>IF(ISBLANK(bdd!E937),"",bdd!E937)</f>
        <v/>
      </c>
      <c r="E803" s="79" t="str">
        <f>IF(ISBLANK(bdd!F937),"",bdd!F937)</f>
        <v/>
      </c>
      <c r="F803" s="82" t="str">
        <f>IF(ISBLANK(bdd!G937),"",bdd!G937)</f>
        <v/>
      </c>
    </row>
    <row r="804" spans="1:6">
      <c r="A804" s="79" t="str">
        <f>IF(ISBLANK(bdd!B938),"",bdd!B938)</f>
        <v/>
      </c>
      <c r="B804" s="81" t="str">
        <f>IF(ISBLANK(bdd!C938),"",bdd!C938)</f>
        <v/>
      </c>
      <c r="C804" s="79" t="str">
        <f>IF(ISBLANK(bdd!D938),"",bdd!D938)</f>
        <v/>
      </c>
      <c r="D804" s="79" t="str">
        <f>IF(ISBLANK(bdd!E938),"",bdd!E938)</f>
        <v/>
      </c>
      <c r="E804" s="79" t="str">
        <f>IF(ISBLANK(bdd!F938),"",bdd!F938)</f>
        <v/>
      </c>
      <c r="F804" s="82" t="str">
        <f>IF(ISBLANK(bdd!G938),"",bdd!G938)</f>
        <v/>
      </c>
    </row>
    <row r="805" spans="1:6">
      <c r="A805" s="79" t="str">
        <f>IF(ISBLANK(bdd!B939),"",bdd!B939)</f>
        <v/>
      </c>
      <c r="B805" s="81" t="str">
        <f>IF(ISBLANK(bdd!C939),"",bdd!C939)</f>
        <v/>
      </c>
      <c r="C805" s="79" t="str">
        <f>IF(ISBLANK(bdd!D939),"",bdd!D939)</f>
        <v/>
      </c>
      <c r="D805" s="79" t="str">
        <f>IF(ISBLANK(bdd!E939),"",bdd!E939)</f>
        <v/>
      </c>
      <c r="E805" s="79" t="str">
        <f>IF(ISBLANK(bdd!F939),"",bdd!F939)</f>
        <v/>
      </c>
      <c r="F805" s="82" t="str">
        <f>IF(ISBLANK(bdd!G939),"",bdd!G939)</f>
        <v/>
      </c>
    </row>
    <row r="806" spans="1:6">
      <c r="A806" s="79" t="str">
        <f>IF(ISBLANK(bdd!B940),"",bdd!B940)</f>
        <v/>
      </c>
      <c r="B806" s="81" t="str">
        <f>IF(ISBLANK(bdd!C940),"",bdd!C940)</f>
        <v/>
      </c>
      <c r="C806" s="79" t="str">
        <f>IF(ISBLANK(bdd!D940),"",bdd!D940)</f>
        <v/>
      </c>
      <c r="D806" s="79" t="str">
        <f>IF(ISBLANK(bdd!E940),"",bdd!E940)</f>
        <v/>
      </c>
      <c r="E806" s="79" t="str">
        <f>IF(ISBLANK(bdd!F940),"",bdd!F940)</f>
        <v/>
      </c>
      <c r="F806" s="82" t="str">
        <f>IF(ISBLANK(bdd!G940),"",bdd!G940)</f>
        <v/>
      </c>
    </row>
    <row r="807" spans="1:6">
      <c r="A807" s="79" t="str">
        <f>IF(ISBLANK(bdd!B941),"",bdd!B941)</f>
        <v/>
      </c>
      <c r="B807" s="81" t="str">
        <f>IF(ISBLANK(bdd!C941),"",bdd!C941)</f>
        <v/>
      </c>
      <c r="C807" s="79" t="str">
        <f>IF(ISBLANK(bdd!D941),"",bdd!D941)</f>
        <v/>
      </c>
      <c r="D807" s="79" t="str">
        <f>IF(ISBLANK(bdd!E941),"",bdd!E941)</f>
        <v/>
      </c>
      <c r="E807" s="79" t="str">
        <f>IF(ISBLANK(bdd!F941),"",bdd!F941)</f>
        <v/>
      </c>
      <c r="F807" s="82" t="str">
        <f>IF(ISBLANK(bdd!G941),"",bdd!G941)</f>
        <v/>
      </c>
    </row>
    <row r="808" spans="1:6">
      <c r="A808" s="79" t="str">
        <f>IF(ISBLANK(bdd!B942),"",bdd!B942)</f>
        <v/>
      </c>
      <c r="B808" s="81" t="str">
        <f>IF(ISBLANK(bdd!C942),"",bdd!C942)</f>
        <v/>
      </c>
      <c r="C808" s="79" t="str">
        <f>IF(ISBLANK(bdd!D942),"",bdd!D942)</f>
        <v/>
      </c>
      <c r="D808" s="79" t="str">
        <f>IF(ISBLANK(bdd!E942),"",bdd!E942)</f>
        <v/>
      </c>
      <c r="E808" s="79" t="str">
        <f>IF(ISBLANK(bdd!F942),"",bdd!F942)</f>
        <v/>
      </c>
      <c r="F808" s="82" t="str">
        <f>IF(ISBLANK(bdd!G942),"",bdd!G942)</f>
        <v/>
      </c>
    </row>
    <row r="809" spans="1:6">
      <c r="A809" s="79" t="str">
        <f>IF(ISBLANK(bdd!B943),"",bdd!B943)</f>
        <v/>
      </c>
      <c r="B809" s="81" t="str">
        <f>IF(ISBLANK(bdd!C943),"",bdd!C943)</f>
        <v/>
      </c>
      <c r="C809" s="79" t="str">
        <f>IF(ISBLANK(bdd!D943),"",bdd!D943)</f>
        <v/>
      </c>
      <c r="D809" s="79" t="str">
        <f>IF(ISBLANK(bdd!E943),"",bdd!E943)</f>
        <v/>
      </c>
      <c r="E809" s="79" t="str">
        <f>IF(ISBLANK(bdd!F943),"",bdd!F943)</f>
        <v/>
      </c>
      <c r="F809" s="82" t="str">
        <f>IF(ISBLANK(bdd!G943),"",bdd!G943)</f>
        <v/>
      </c>
    </row>
    <row r="810" spans="1:6">
      <c r="A810" s="79" t="str">
        <f>IF(ISBLANK(bdd!B944),"",bdd!B944)</f>
        <v/>
      </c>
      <c r="B810" s="81" t="str">
        <f>IF(ISBLANK(bdd!C944),"",bdd!C944)</f>
        <v/>
      </c>
      <c r="C810" s="79" t="str">
        <f>IF(ISBLANK(bdd!D944),"",bdd!D944)</f>
        <v/>
      </c>
      <c r="D810" s="79" t="str">
        <f>IF(ISBLANK(bdd!E944),"",bdd!E944)</f>
        <v/>
      </c>
      <c r="E810" s="79" t="str">
        <f>IF(ISBLANK(bdd!F944),"",bdd!F944)</f>
        <v/>
      </c>
      <c r="F810" s="82" t="str">
        <f>IF(ISBLANK(bdd!G944),"",bdd!G944)</f>
        <v/>
      </c>
    </row>
    <row r="811" spans="1:6">
      <c r="A811" s="79" t="str">
        <f>IF(ISBLANK(bdd!B945),"",bdd!B945)</f>
        <v/>
      </c>
      <c r="B811" s="81" t="str">
        <f>IF(ISBLANK(bdd!C945),"",bdd!C945)</f>
        <v/>
      </c>
      <c r="C811" s="79" t="str">
        <f>IF(ISBLANK(bdd!D945),"",bdd!D945)</f>
        <v/>
      </c>
      <c r="D811" s="79" t="str">
        <f>IF(ISBLANK(bdd!E945),"",bdd!E945)</f>
        <v/>
      </c>
      <c r="E811" s="79" t="str">
        <f>IF(ISBLANK(bdd!F945),"",bdd!F945)</f>
        <v/>
      </c>
      <c r="F811" s="82" t="str">
        <f>IF(ISBLANK(bdd!G945),"",bdd!G945)</f>
        <v/>
      </c>
    </row>
    <row r="812" spans="1:6">
      <c r="A812" s="79" t="str">
        <f>IF(ISBLANK(bdd!B946),"",bdd!B946)</f>
        <v/>
      </c>
      <c r="B812" s="81" t="str">
        <f>IF(ISBLANK(bdd!C946),"",bdd!C946)</f>
        <v/>
      </c>
      <c r="C812" s="79" t="str">
        <f>IF(ISBLANK(bdd!D946),"",bdd!D946)</f>
        <v/>
      </c>
      <c r="D812" s="79" t="str">
        <f>IF(ISBLANK(bdd!E946),"",bdd!E946)</f>
        <v/>
      </c>
      <c r="E812" s="79" t="str">
        <f>IF(ISBLANK(bdd!F946),"",bdd!F946)</f>
        <v/>
      </c>
      <c r="F812" s="82" t="str">
        <f>IF(ISBLANK(bdd!G946),"",bdd!G946)</f>
        <v/>
      </c>
    </row>
    <row r="813" spans="1:6">
      <c r="A813" s="79" t="str">
        <f>IF(ISBLANK(bdd!B947),"",bdd!B947)</f>
        <v/>
      </c>
      <c r="B813" s="81" t="str">
        <f>IF(ISBLANK(bdd!C947),"",bdd!C947)</f>
        <v/>
      </c>
      <c r="C813" s="79" t="str">
        <f>IF(ISBLANK(bdd!D947),"",bdd!D947)</f>
        <v/>
      </c>
      <c r="D813" s="79" t="str">
        <f>IF(ISBLANK(bdd!E947),"",bdd!E947)</f>
        <v/>
      </c>
      <c r="E813" s="79" t="str">
        <f>IF(ISBLANK(bdd!F947),"",bdd!F947)</f>
        <v/>
      </c>
      <c r="F813" s="82" t="str">
        <f>IF(ISBLANK(bdd!G947),"",bdd!G947)</f>
        <v/>
      </c>
    </row>
    <row r="814" spans="1:6">
      <c r="A814" s="79" t="str">
        <f>IF(ISBLANK(bdd!B948),"",bdd!B948)</f>
        <v/>
      </c>
      <c r="B814" s="81" t="str">
        <f>IF(ISBLANK(bdd!C948),"",bdd!C948)</f>
        <v/>
      </c>
      <c r="C814" s="79" t="str">
        <f>IF(ISBLANK(bdd!D948),"",bdd!D948)</f>
        <v/>
      </c>
      <c r="D814" s="79" t="str">
        <f>IF(ISBLANK(bdd!E948),"",bdd!E948)</f>
        <v/>
      </c>
      <c r="E814" s="79" t="str">
        <f>IF(ISBLANK(bdd!F948),"",bdd!F948)</f>
        <v/>
      </c>
      <c r="F814" s="82" t="str">
        <f>IF(ISBLANK(bdd!G948),"",bdd!G948)</f>
        <v/>
      </c>
    </row>
    <row r="815" spans="1:6">
      <c r="A815" s="79" t="str">
        <f>IF(ISBLANK(bdd!B949),"",bdd!B949)</f>
        <v/>
      </c>
      <c r="B815" s="81" t="str">
        <f>IF(ISBLANK(bdd!C949),"",bdd!C949)</f>
        <v/>
      </c>
      <c r="C815" s="79" t="str">
        <f>IF(ISBLANK(bdd!D949),"",bdd!D949)</f>
        <v/>
      </c>
      <c r="D815" s="79" t="str">
        <f>IF(ISBLANK(bdd!E949),"",bdd!E949)</f>
        <v/>
      </c>
      <c r="E815" s="79" t="str">
        <f>IF(ISBLANK(bdd!F949),"",bdd!F949)</f>
        <v/>
      </c>
      <c r="F815" s="82" t="str">
        <f>IF(ISBLANK(bdd!G949),"",bdd!G949)</f>
        <v/>
      </c>
    </row>
    <row r="816" spans="1:6">
      <c r="A816" s="79" t="str">
        <f>IF(ISBLANK(bdd!B950),"",bdd!B950)</f>
        <v/>
      </c>
      <c r="B816" s="81" t="str">
        <f>IF(ISBLANK(bdd!C950),"",bdd!C950)</f>
        <v/>
      </c>
      <c r="C816" s="79" t="str">
        <f>IF(ISBLANK(bdd!D950),"",bdd!D950)</f>
        <v/>
      </c>
      <c r="D816" s="79" t="str">
        <f>IF(ISBLANK(bdd!E950),"",bdd!E950)</f>
        <v/>
      </c>
      <c r="E816" s="79" t="str">
        <f>IF(ISBLANK(bdd!F950),"",bdd!F950)</f>
        <v/>
      </c>
      <c r="F816" s="82" t="str">
        <f>IF(ISBLANK(bdd!G950),"",bdd!G950)</f>
        <v/>
      </c>
    </row>
    <row r="817" spans="1:6">
      <c r="A817" s="79" t="str">
        <f>IF(ISBLANK(bdd!B951),"",bdd!B951)</f>
        <v/>
      </c>
      <c r="B817" s="81" t="str">
        <f>IF(ISBLANK(bdd!C951),"",bdd!C951)</f>
        <v/>
      </c>
      <c r="C817" s="79" t="str">
        <f>IF(ISBLANK(bdd!D951),"",bdd!D951)</f>
        <v/>
      </c>
      <c r="D817" s="79" t="str">
        <f>IF(ISBLANK(bdd!E951),"",bdd!E951)</f>
        <v/>
      </c>
      <c r="E817" s="79" t="str">
        <f>IF(ISBLANK(bdd!F951),"",bdd!F951)</f>
        <v/>
      </c>
      <c r="F817" s="82" t="str">
        <f>IF(ISBLANK(bdd!G951),"",bdd!G951)</f>
        <v/>
      </c>
    </row>
    <row r="818" spans="1:6">
      <c r="A818" s="79" t="str">
        <f>IF(ISBLANK(bdd!B952),"",bdd!B952)</f>
        <v/>
      </c>
      <c r="B818" s="81" t="str">
        <f>IF(ISBLANK(bdd!C952),"",bdd!C952)</f>
        <v/>
      </c>
      <c r="C818" s="79" t="str">
        <f>IF(ISBLANK(bdd!D952),"",bdd!D952)</f>
        <v/>
      </c>
      <c r="D818" s="79" t="str">
        <f>IF(ISBLANK(bdd!E952),"",bdd!E952)</f>
        <v/>
      </c>
      <c r="E818" s="79" t="str">
        <f>IF(ISBLANK(bdd!F952),"",bdd!F952)</f>
        <v/>
      </c>
      <c r="F818" s="82" t="str">
        <f>IF(ISBLANK(bdd!G952),"",bdd!G952)</f>
        <v/>
      </c>
    </row>
    <row r="819" spans="1:6">
      <c r="A819" s="79" t="str">
        <f>IF(ISBLANK(bdd!B953),"",bdd!B953)</f>
        <v/>
      </c>
      <c r="B819" s="81" t="str">
        <f>IF(ISBLANK(bdd!C953),"",bdd!C953)</f>
        <v/>
      </c>
      <c r="C819" s="79" t="str">
        <f>IF(ISBLANK(bdd!D953),"",bdd!D953)</f>
        <v/>
      </c>
      <c r="D819" s="79" t="str">
        <f>IF(ISBLANK(bdd!E953),"",bdd!E953)</f>
        <v/>
      </c>
      <c r="E819" s="79" t="str">
        <f>IF(ISBLANK(bdd!F953),"",bdd!F953)</f>
        <v/>
      </c>
      <c r="F819" s="82" t="str">
        <f>IF(ISBLANK(bdd!G953),"",bdd!G953)</f>
        <v/>
      </c>
    </row>
    <row r="820" spans="1:6">
      <c r="A820" s="79" t="str">
        <f>IF(ISBLANK(bdd!B954),"",bdd!B954)</f>
        <v/>
      </c>
      <c r="B820" s="81" t="str">
        <f>IF(ISBLANK(bdd!C954),"",bdd!C954)</f>
        <v/>
      </c>
      <c r="C820" s="79" t="str">
        <f>IF(ISBLANK(bdd!D954),"",bdd!D954)</f>
        <v/>
      </c>
      <c r="D820" s="79" t="str">
        <f>IF(ISBLANK(bdd!E954),"",bdd!E954)</f>
        <v/>
      </c>
      <c r="E820" s="79" t="str">
        <f>IF(ISBLANK(bdd!F954),"",bdd!F954)</f>
        <v/>
      </c>
      <c r="F820" s="82" t="str">
        <f>IF(ISBLANK(bdd!G954),"",bdd!G954)</f>
        <v/>
      </c>
    </row>
    <row r="821" spans="1:6">
      <c r="A821" s="79" t="str">
        <f>IF(ISBLANK(bdd!B955),"",bdd!B955)</f>
        <v/>
      </c>
      <c r="B821" s="81" t="str">
        <f>IF(ISBLANK(bdd!C955),"",bdd!C955)</f>
        <v/>
      </c>
      <c r="C821" s="79" t="str">
        <f>IF(ISBLANK(bdd!D955),"",bdd!D955)</f>
        <v/>
      </c>
      <c r="D821" s="79" t="str">
        <f>IF(ISBLANK(bdd!E955),"",bdd!E955)</f>
        <v/>
      </c>
      <c r="E821" s="79" t="str">
        <f>IF(ISBLANK(bdd!F955),"",bdd!F955)</f>
        <v/>
      </c>
      <c r="F821" s="82" t="str">
        <f>IF(ISBLANK(bdd!G955),"",bdd!G955)</f>
        <v/>
      </c>
    </row>
    <row r="822" spans="1:6">
      <c r="A822" s="79" t="str">
        <f>IF(ISBLANK(bdd!B956),"",bdd!B956)</f>
        <v/>
      </c>
      <c r="B822" s="81" t="str">
        <f>IF(ISBLANK(bdd!C956),"",bdd!C956)</f>
        <v/>
      </c>
      <c r="C822" s="79" t="str">
        <f>IF(ISBLANK(bdd!D956),"",bdd!D956)</f>
        <v/>
      </c>
      <c r="D822" s="79" t="str">
        <f>IF(ISBLANK(bdd!E956),"",bdd!E956)</f>
        <v/>
      </c>
      <c r="E822" s="79" t="str">
        <f>IF(ISBLANK(bdd!F956),"",bdd!F956)</f>
        <v/>
      </c>
      <c r="F822" s="82" t="str">
        <f>IF(ISBLANK(bdd!G956),"",bdd!G956)</f>
        <v/>
      </c>
    </row>
    <row r="823" spans="1:6">
      <c r="A823" s="79" t="str">
        <f>IF(ISBLANK(bdd!B957),"",bdd!B957)</f>
        <v/>
      </c>
      <c r="B823" s="81" t="str">
        <f>IF(ISBLANK(bdd!C957),"",bdd!C957)</f>
        <v/>
      </c>
      <c r="C823" s="79" t="str">
        <f>IF(ISBLANK(bdd!D957),"",bdd!D957)</f>
        <v/>
      </c>
      <c r="D823" s="79" t="str">
        <f>IF(ISBLANK(bdd!E957),"",bdd!E957)</f>
        <v/>
      </c>
      <c r="E823" s="79" t="str">
        <f>IF(ISBLANK(bdd!F957),"",bdd!F957)</f>
        <v/>
      </c>
      <c r="F823" s="82" t="str">
        <f>IF(ISBLANK(bdd!G957),"",bdd!G957)</f>
        <v/>
      </c>
    </row>
    <row r="824" spans="1:6">
      <c r="A824" s="79" t="str">
        <f>IF(ISBLANK(bdd!B958),"",bdd!B958)</f>
        <v/>
      </c>
      <c r="B824" s="81" t="str">
        <f>IF(ISBLANK(bdd!C958),"",bdd!C958)</f>
        <v/>
      </c>
      <c r="C824" s="79" t="str">
        <f>IF(ISBLANK(bdd!D958),"",bdd!D958)</f>
        <v/>
      </c>
      <c r="D824" s="79" t="str">
        <f>IF(ISBLANK(bdd!E958),"",bdd!E958)</f>
        <v/>
      </c>
      <c r="E824" s="79" t="str">
        <f>IF(ISBLANK(bdd!F958),"",bdd!F958)</f>
        <v/>
      </c>
      <c r="F824" s="82" t="str">
        <f>IF(ISBLANK(bdd!G958),"",bdd!G958)</f>
        <v/>
      </c>
    </row>
    <row r="825" spans="1:6">
      <c r="A825" s="79" t="str">
        <f>IF(ISBLANK(bdd!B959),"",bdd!B959)</f>
        <v/>
      </c>
      <c r="B825" s="81" t="str">
        <f>IF(ISBLANK(bdd!C959),"",bdd!C959)</f>
        <v/>
      </c>
      <c r="C825" s="79" t="str">
        <f>IF(ISBLANK(bdd!D959),"",bdd!D959)</f>
        <v/>
      </c>
      <c r="D825" s="79" t="str">
        <f>IF(ISBLANK(bdd!E959),"",bdd!E959)</f>
        <v/>
      </c>
      <c r="E825" s="79" t="str">
        <f>IF(ISBLANK(bdd!F959),"",bdd!F959)</f>
        <v/>
      </c>
      <c r="F825" s="82" t="str">
        <f>IF(ISBLANK(bdd!G959),"",bdd!G959)</f>
        <v/>
      </c>
    </row>
    <row r="826" spans="1:6">
      <c r="A826" s="79" t="str">
        <f>IF(ISBLANK(bdd!B960),"",bdd!B960)</f>
        <v/>
      </c>
      <c r="B826" s="81" t="str">
        <f>IF(ISBLANK(bdd!C960),"",bdd!C960)</f>
        <v/>
      </c>
      <c r="C826" s="79" t="str">
        <f>IF(ISBLANK(bdd!D960),"",bdd!D960)</f>
        <v/>
      </c>
      <c r="D826" s="79" t="str">
        <f>IF(ISBLANK(bdd!E960),"",bdd!E960)</f>
        <v/>
      </c>
      <c r="E826" s="79" t="str">
        <f>IF(ISBLANK(bdd!F960),"",bdd!F960)</f>
        <v/>
      </c>
      <c r="F826" s="82" t="str">
        <f>IF(ISBLANK(bdd!G960),"",bdd!G960)</f>
        <v/>
      </c>
    </row>
    <row r="827" spans="1:6">
      <c r="A827" s="79" t="str">
        <f>IF(ISBLANK(bdd!B961),"",bdd!B961)</f>
        <v/>
      </c>
      <c r="B827" s="81" t="str">
        <f>IF(ISBLANK(bdd!C961),"",bdd!C961)</f>
        <v/>
      </c>
      <c r="C827" s="79" t="str">
        <f>IF(ISBLANK(bdd!D961),"",bdd!D961)</f>
        <v/>
      </c>
      <c r="D827" s="79" t="str">
        <f>IF(ISBLANK(bdd!E961),"",bdd!E961)</f>
        <v/>
      </c>
      <c r="E827" s="79" t="str">
        <f>IF(ISBLANK(bdd!F961),"",bdd!F961)</f>
        <v/>
      </c>
      <c r="F827" s="82" t="str">
        <f>IF(ISBLANK(bdd!G961),"",bdd!G961)</f>
        <v/>
      </c>
    </row>
    <row r="828" spans="1:6">
      <c r="A828" s="79" t="str">
        <f>IF(ISBLANK(bdd!B962),"",bdd!B962)</f>
        <v/>
      </c>
      <c r="B828" s="81" t="str">
        <f>IF(ISBLANK(bdd!C962),"",bdd!C962)</f>
        <v/>
      </c>
      <c r="C828" s="79" t="str">
        <f>IF(ISBLANK(bdd!D962),"",bdd!D962)</f>
        <v/>
      </c>
      <c r="D828" s="79" t="str">
        <f>IF(ISBLANK(bdd!E962),"",bdd!E962)</f>
        <v/>
      </c>
      <c r="E828" s="79" t="str">
        <f>IF(ISBLANK(bdd!F962),"",bdd!F962)</f>
        <v/>
      </c>
      <c r="F828" s="82" t="str">
        <f>IF(ISBLANK(bdd!G962),"",bdd!G962)</f>
        <v/>
      </c>
    </row>
    <row r="829" spans="1:6">
      <c r="A829" s="79" t="str">
        <f>IF(ISBLANK(bdd!B963),"",bdd!B963)</f>
        <v/>
      </c>
      <c r="B829" s="81" t="str">
        <f>IF(ISBLANK(bdd!C963),"",bdd!C963)</f>
        <v/>
      </c>
      <c r="C829" s="79" t="str">
        <f>IF(ISBLANK(bdd!D963),"",bdd!D963)</f>
        <v/>
      </c>
      <c r="D829" s="79" t="str">
        <f>IF(ISBLANK(bdd!E963),"",bdd!E963)</f>
        <v/>
      </c>
      <c r="E829" s="79" t="str">
        <f>IF(ISBLANK(bdd!F963),"",bdd!F963)</f>
        <v/>
      </c>
      <c r="F829" s="82" t="str">
        <f>IF(ISBLANK(bdd!G963),"",bdd!G963)</f>
        <v/>
      </c>
    </row>
    <row r="830" spans="1:6">
      <c r="A830" s="79" t="str">
        <f>IF(ISBLANK(bdd!B964),"",bdd!B964)</f>
        <v/>
      </c>
      <c r="B830" s="81" t="str">
        <f>IF(ISBLANK(bdd!C964),"",bdd!C964)</f>
        <v/>
      </c>
      <c r="C830" s="79" t="str">
        <f>IF(ISBLANK(bdd!D964),"",bdd!D964)</f>
        <v/>
      </c>
      <c r="D830" s="79" t="str">
        <f>IF(ISBLANK(bdd!E964),"",bdd!E964)</f>
        <v/>
      </c>
      <c r="E830" s="79" t="str">
        <f>IF(ISBLANK(bdd!F964),"",bdd!F964)</f>
        <v/>
      </c>
      <c r="F830" s="82" t="str">
        <f>IF(ISBLANK(bdd!G964),"",bdd!G964)</f>
        <v/>
      </c>
    </row>
    <row r="831" spans="1:6">
      <c r="A831" s="79" t="str">
        <f>IF(ISBLANK(bdd!B965),"",bdd!B965)</f>
        <v/>
      </c>
      <c r="B831" s="81" t="str">
        <f>IF(ISBLANK(bdd!C965),"",bdd!C965)</f>
        <v/>
      </c>
      <c r="C831" s="79" t="str">
        <f>IF(ISBLANK(bdd!D965),"",bdd!D965)</f>
        <v/>
      </c>
      <c r="D831" s="79" t="str">
        <f>IF(ISBLANK(bdd!E965),"",bdd!E965)</f>
        <v/>
      </c>
      <c r="E831" s="79" t="str">
        <f>IF(ISBLANK(bdd!F965),"",bdd!F965)</f>
        <v/>
      </c>
      <c r="F831" s="82" t="str">
        <f>IF(ISBLANK(bdd!G965),"",bdd!G965)</f>
        <v/>
      </c>
    </row>
    <row r="832" spans="1:6">
      <c r="A832" s="79" t="str">
        <f>IF(ISBLANK(bdd!B966),"",bdd!B966)</f>
        <v/>
      </c>
      <c r="B832" s="81" t="str">
        <f>IF(ISBLANK(bdd!C966),"",bdd!C966)</f>
        <v/>
      </c>
      <c r="C832" s="79" t="str">
        <f>IF(ISBLANK(bdd!D966),"",bdd!D966)</f>
        <v/>
      </c>
      <c r="D832" s="79" t="str">
        <f>IF(ISBLANK(bdd!E966),"",bdd!E966)</f>
        <v/>
      </c>
      <c r="E832" s="79" t="str">
        <f>IF(ISBLANK(bdd!F966),"",bdd!F966)</f>
        <v/>
      </c>
      <c r="F832" s="82" t="str">
        <f>IF(ISBLANK(bdd!G966),"",bdd!G966)</f>
        <v/>
      </c>
    </row>
    <row r="833" spans="1:6">
      <c r="A833" s="79" t="str">
        <f>IF(ISBLANK(bdd!B967),"",bdd!B967)</f>
        <v/>
      </c>
      <c r="B833" s="81" t="str">
        <f>IF(ISBLANK(bdd!C967),"",bdd!C967)</f>
        <v/>
      </c>
      <c r="C833" s="79" t="str">
        <f>IF(ISBLANK(bdd!D967),"",bdd!D967)</f>
        <v/>
      </c>
      <c r="D833" s="79" t="str">
        <f>IF(ISBLANK(bdd!E967),"",bdd!E967)</f>
        <v/>
      </c>
      <c r="E833" s="79" t="str">
        <f>IF(ISBLANK(bdd!F967),"",bdd!F967)</f>
        <v/>
      </c>
      <c r="F833" s="82" t="str">
        <f>IF(ISBLANK(bdd!G967),"",bdd!G967)</f>
        <v/>
      </c>
    </row>
    <row r="834" spans="1:6">
      <c r="A834" s="79" t="str">
        <f>IF(ISBLANK(bdd!B968),"",bdd!B968)</f>
        <v/>
      </c>
      <c r="B834" s="81" t="str">
        <f>IF(ISBLANK(bdd!C968),"",bdd!C968)</f>
        <v/>
      </c>
      <c r="C834" s="79" t="str">
        <f>IF(ISBLANK(bdd!D968),"",bdd!D968)</f>
        <v/>
      </c>
      <c r="D834" s="79" t="str">
        <f>IF(ISBLANK(bdd!E968),"",bdd!E968)</f>
        <v/>
      </c>
      <c r="E834" s="79" t="str">
        <f>IF(ISBLANK(bdd!F968),"",bdd!F968)</f>
        <v/>
      </c>
      <c r="F834" s="82" t="str">
        <f>IF(ISBLANK(bdd!G968),"",bdd!G968)</f>
        <v/>
      </c>
    </row>
    <row r="835" spans="1:6">
      <c r="A835" s="79" t="str">
        <f>IF(ISBLANK(bdd!B969),"",bdd!B969)</f>
        <v/>
      </c>
      <c r="B835" s="81" t="str">
        <f>IF(ISBLANK(bdd!C969),"",bdd!C969)</f>
        <v/>
      </c>
      <c r="C835" s="79" t="str">
        <f>IF(ISBLANK(bdd!D969),"",bdd!D969)</f>
        <v/>
      </c>
      <c r="D835" s="79" t="str">
        <f>IF(ISBLANK(bdd!E969),"",bdd!E969)</f>
        <v/>
      </c>
      <c r="E835" s="79" t="str">
        <f>IF(ISBLANK(bdd!F969),"",bdd!F969)</f>
        <v/>
      </c>
      <c r="F835" s="82" t="str">
        <f>IF(ISBLANK(bdd!G969),"",bdd!G969)</f>
        <v/>
      </c>
    </row>
    <row r="836" spans="1:6">
      <c r="A836" s="79" t="str">
        <f>IF(ISBLANK(bdd!B970),"",bdd!B970)</f>
        <v/>
      </c>
      <c r="B836" s="81" t="str">
        <f>IF(ISBLANK(bdd!C970),"",bdd!C970)</f>
        <v/>
      </c>
      <c r="C836" s="79" t="str">
        <f>IF(ISBLANK(bdd!D970),"",bdd!D970)</f>
        <v/>
      </c>
      <c r="D836" s="79" t="str">
        <f>IF(ISBLANK(bdd!E970),"",bdd!E970)</f>
        <v/>
      </c>
      <c r="E836" s="79" t="str">
        <f>IF(ISBLANK(bdd!F970),"",bdd!F970)</f>
        <v/>
      </c>
      <c r="F836" s="82" t="str">
        <f>IF(ISBLANK(bdd!G970),"",bdd!G970)</f>
        <v/>
      </c>
    </row>
    <row r="837" spans="1:6">
      <c r="A837" s="79" t="str">
        <f>IF(ISBLANK(bdd!B971),"",bdd!B971)</f>
        <v/>
      </c>
      <c r="B837" s="81" t="str">
        <f>IF(ISBLANK(bdd!C971),"",bdd!C971)</f>
        <v/>
      </c>
      <c r="C837" s="79" t="str">
        <f>IF(ISBLANK(bdd!D971),"",bdd!D971)</f>
        <v/>
      </c>
      <c r="D837" s="79" t="str">
        <f>IF(ISBLANK(bdd!E971),"",bdd!E971)</f>
        <v/>
      </c>
      <c r="E837" s="79" t="str">
        <f>IF(ISBLANK(bdd!F971),"",bdd!F971)</f>
        <v/>
      </c>
      <c r="F837" s="82" t="str">
        <f>IF(ISBLANK(bdd!G971),"",bdd!G971)</f>
        <v/>
      </c>
    </row>
    <row r="838" spans="1:6">
      <c r="A838" s="79" t="str">
        <f>IF(ISBLANK(bdd!B972),"",bdd!B972)</f>
        <v/>
      </c>
      <c r="B838" s="81" t="str">
        <f>IF(ISBLANK(bdd!C972),"",bdd!C972)</f>
        <v/>
      </c>
      <c r="C838" s="79" t="str">
        <f>IF(ISBLANK(bdd!D972),"",bdd!D972)</f>
        <v/>
      </c>
      <c r="D838" s="79" t="str">
        <f>IF(ISBLANK(bdd!E972),"",bdd!E972)</f>
        <v/>
      </c>
      <c r="E838" s="79" t="str">
        <f>IF(ISBLANK(bdd!F972),"",bdd!F972)</f>
        <v/>
      </c>
      <c r="F838" s="82" t="str">
        <f>IF(ISBLANK(bdd!G972),"",bdd!G972)</f>
        <v/>
      </c>
    </row>
    <row r="839" spans="1:6">
      <c r="A839" s="79" t="str">
        <f>IF(ISBLANK(bdd!B973),"",bdd!B973)</f>
        <v/>
      </c>
      <c r="B839" s="81" t="str">
        <f>IF(ISBLANK(bdd!C973),"",bdd!C973)</f>
        <v/>
      </c>
      <c r="C839" s="79" t="str">
        <f>IF(ISBLANK(bdd!D973),"",bdd!D973)</f>
        <v/>
      </c>
      <c r="D839" s="79" t="str">
        <f>IF(ISBLANK(bdd!E973),"",bdd!E973)</f>
        <v/>
      </c>
      <c r="E839" s="79" t="str">
        <f>IF(ISBLANK(bdd!F973),"",bdd!F973)</f>
        <v/>
      </c>
      <c r="F839" s="82" t="str">
        <f>IF(ISBLANK(bdd!G973),"",bdd!G973)</f>
        <v/>
      </c>
    </row>
    <row r="840" spans="1:6">
      <c r="A840" s="79" t="str">
        <f>IF(ISBLANK(bdd!B974),"",bdd!B974)</f>
        <v/>
      </c>
      <c r="B840" s="81" t="str">
        <f>IF(ISBLANK(bdd!C974),"",bdd!C974)</f>
        <v/>
      </c>
      <c r="C840" s="79" t="str">
        <f>IF(ISBLANK(bdd!D974),"",bdd!D974)</f>
        <v/>
      </c>
      <c r="D840" s="79" t="str">
        <f>IF(ISBLANK(bdd!E974),"",bdd!E974)</f>
        <v/>
      </c>
      <c r="E840" s="79" t="str">
        <f>IF(ISBLANK(bdd!F974),"",bdd!F974)</f>
        <v/>
      </c>
      <c r="F840" s="82" t="str">
        <f>IF(ISBLANK(bdd!G974),"",bdd!G974)</f>
        <v/>
      </c>
    </row>
    <row r="841" spans="1:6">
      <c r="A841" s="79" t="str">
        <f>IF(ISBLANK(bdd!B975),"",bdd!B975)</f>
        <v/>
      </c>
      <c r="B841" s="81" t="str">
        <f>IF(ISBLANK(bdd!C975),"",bdd!C975)</f>
        <v/>
      </c>
      <c r="C841" s="79" t="str">
        <f>IF(ISBLANK(bdd!D975),"",bdd!D975)</f>
        <v/>
      </c>
      <c r="D841" s="79" t="str">
        <f>IF(ISBLANK(bdd!E975),"",bdd!E975)</f>
        <v/>
      </c>
      <c r="E841" s="79" t="str">
        <f>IF(ISBLANK(bdd!F975),"",bdd!F975)</f>
        <v/>
      </c>
      <c r="F841" s="82" t="str">
        <f>IF(ISBLANK(bdd!G975),"",bdd!G975)</f>
        <v/>
      </c>
    </row>
    <row r="842" spans="1:6">
      <c r="A842" s="79" t="str">
        <f>IF(ISBLANK(bdd!B976),"",bdd!B976)</f>
        <v/>
      </c>
      <c r="B842" s="81" t="str">
        <f>IF(ISBLANK(bdd!C976),"",bdd!C976)</f>
        <v/>
      </c>
      <c r="C842" s="79" t="str">
        <f>IF(ISBLANK(bdd!D976),"",bdd!D976)</f>
        <v/>
      </c>
      <c r="D842" s="79" t="str">
        <f>IF(ISBLANK(bdd!E976),"",bdd!E976)</f>
        <v/>
      </c>
      <c r="E842" s="79" t="str">
        <f>IF(ISBLANK(bdd!F976),"",bdd!F976)</f>
        <v/>
      </c>
      <c r="F842" s="82" t="str">
        <f>IF(ISBLANK(bdd!G976),"",bdd!G976)</f>
        <v/>
      </c>
    </row>
    <row r="843" spans="1:6">
      <c r="A843" s="79" t="str">
        <f>IF(ISBLANK(bdd!B977),"",bdd!B977)</f>
        <v/>
      </c>
      <c r="B843" s="81" t="str">
        <f>IF(ISBLANK(bdd!C977),"",bdd!C977)</f>
        <v/>
      </c>
      <c r="C843" s="79" t="str">
        <f>IF(ISBLANK(bdd!D977),"",bdd!D977)</f>
        <v/>
      </c>
      <c r="D843" s="79" t="str">
        <f>IF(ISBLANK(bdd!E977),"",bdd!E977)</f>
        <v/>
      </c>
      <c r="E843" s="79" t="str">
        <f>IF(ISBLANK(bdd!F977),"",bdd!F977)</f>
        <v/>
      </c>
      <c r="F843" s="82" t="str">
        <f>IF(ISBLANK(bdd!G977),"",bdd!G977)</f>
        <v/>
      </c>
    </row>
    <row r="844" spans="1:6">
      <c r="A844" s="79" t="str">
        <f>IF(ISBLANK(bdd!B978),"",bdd!B978)</f>
        <v/>
      </c>
      <c r="B844" s="81" t="str">
        <f>IF(ISBLANK(bdd!C978),"",bdd!C978)</f>
        <v/>
      </c>
      <c r="C844" s="79" t="str">
        <f>IF(ISBLANK(bdd!D978),"",bdd!D978)</f>
        <v/>
      </c>
      <c r="D844" s="79" t="str">
        <f>IF(ISBLANK(bdd!E978),"",bdd!E978)</f>
        <v/>
      </c>
      <c r="E844" s="79" t="str">
        <f>IF(ISBLANK(bdd!F978),"",bdd!F978)</f>
        <v/>
      </c>
      <c r="F844" s="82" t="str">
        <f>IF(ISBLANK(bdd!G978),"",bdd!G978)</f>
        <v/>
      </c>
    </row>
    <row r="845" spans="1:6">
      <c r="A845" s="79" t="str">
        <f>IF(ISBLANK(bdd!B979),"",bdd!B979)</f>
        <v/>
      </c>
      <c r="B845" s="81" t="str">
        <f>IF(ISBLANK(bdd!C979),"",bdd!C979)</f>
        <v/>
      </c>
      <c r="C845" s="79" t="str">
        <f>IF(ISBLANK(bdd!D979),"",bdd!D979)</f>
        <v/>
      </c>
      <c r="D845" s="79" t="str">
        <f>IF(ISBLANK(bdd!E979),"",bdd!E979)</f>
        <v/>
      </c>
      <c r="E845" s="79" t="str">
        <f>IF(ISBLANK(bdd!F979),"",bdd!F979)</f>
        <v/>
      </c>
      <c r="F845" s="82" t="str">
        <f>IF(ISBLANK(bdd!G979),"",bdd!G979)</f>
        <v/>
      </c>
    </row>
    <row r="846" spans="1:6">
      <c r="A846" s="79" t="str">
        <f>IF(ISBLANK(bdd!B980),"",bdd!B980)</f>
        <v/>
      </c>
      <c r="B846" s="81" t="str">
        <f>IF(ISBLANK(bdd!C980),"",bdd!C980)</f>
        <v/>
      </c>
      <c r="C846" s="79" t="str">
        <f>IF(ISBLANK(bdd!D980),"",bdd!D980)</f>
        <v/>
      </c>
      <c r="D846" s="79" t="str">
        <f>IF(ISBLANK(bdd!E980),"",bdd!E980)</f>
        <v/>
      </c>
      <c r="E846" s="79" t="str">
        <f>IF(ISBLANK(bdd!F980),"",bdd!F980)</f>
        <v/>
      </c>
      <c r="F846" s="82" t="str">
        <f>IF(ISBLANK(bdd!G980),"",bdd!G980)</f>
        <v/>
      </c>
    </row>
    <row r="847" spans="1:6">
      <c r="A847" s="79" t="str">
        <f>IF(ISBLANK(bdd!B981),"",bdd!B981)</f>
        <v/>
      </c>
      <c r="B847" s="81" t="str">
        <f>IF(ISBLANK(bdd!C981),"",bdd!C981)</f>
        <v/>
      </c>
      <c r="C847" s="79" t="str">
        <f>IF(ISBLANK(bdd!D981),"",bdd!D981)</f>
        <v/>
      </c>
      <c r="D847" s="79" t="str">
        <f>IF(ISBLANK(bdd!E981),"",bdd!E981)</f>
        <v/>
      </c>
      <c r="E847" s="79" t="str">
        <f>IF(ISBLANK(bdd!F981),"",bdd!F981)</f>
        <v/>
      </c>
      <c r="F847" s="82" t="str">
        <f>IF(ISBLANK(bdd!G981),"",bdd!G981)</f>
        <v/>
      </c>
    </row>
    <row r="848" spans="1:6">
      <c r="A848" s="79" t="str">
        <f>IF(ISBLANK(bdd!B982),"",bdd!B982)</f>
        <v/>
      </c>
      <c r="B848" s="81" t="str">
        <f>IF(ISBLANK(bdd!C982),"",bdd!C982)</f>
        <v/>
      </c>
      <c r="C848" s="79" t="str">
        <f>IF(ISBLANK(bdd!D982),"",bdd!D982)</f>
        <v/>
      </c>
      <c r="D848" s="79" t="str">
        <f>IF(ISBLANK(bdd!E982),"",bdd!E982)</f>
        <v/>
      </c>
      <c r="E848" s="79" t="str">
        <f>IF(ISBLANK(bdd!F982),"",bdd!F982)</f>
        <v/>
      </c>
      <c r="F848" s="82" t="str">
        <f>IF(ISBLANK(bdd!G982),"",bdd!G982)</f>
        <v/>
      </c>
    </row>
    <row r="849" spans="1:6">
      <c r="A849" s="79" t="str">
        <f>IF(ISBLANK(bdd!B983),"",bdd!B983)</f>
        <v/>
      </c>
      <c r="B849" s="81" t="str">
        <f>IF(ISBLANK(bdd!C983),"",bdd!C983)</f>
        <v/>
      </c>
      <c r="C849" s="79" t="str">
        <f>IF(ISBLANK(bdd!D983),"",bdd!D983)</f>
        <v/>
      </c>
      <c r="D849" s="79" t="str">
        <f>IF(ISBLANK(bdd!E983),"",bdd!E983)</f>
        <v/>
      </c>
      <c r="E849" s="79" t="str">
        <f>IF(ISBLANK(bdd!F983),"",bdd!F983)</f>
        <v/>
      </c>
      <c r="F849" s="82" t="str">
        <f>IF(ISBLANK(bdd!G983),"",bdd!G983)</f>
        <v/>
      </c>
    </row>
    <row r="850" spans="1:6">
      <c r="A850" s="79" t="str">
        <f>IF(ISBLANK(bdd!B984),"",bdd!B984)</f>
        <v/>
      </c>
      <c r="B850" s="81" t="str">
        <f>IF(ISBLANK(bdd!C984),"",bdd!C984)</f>
        <v/>
      </c>
      <c r="C850" s="79" t="str">
        <f>IF(ISBLANK(bdd!D984),"",bdd!D984)</f>
        <v/>
      </c>
      <c r="D850" s="79" t="str">
        <f>IF(ISBLANK(bdd!E984),"",bdd!E984)</f>
        <v/>
      </c>
      <c r="E850" s="79" t="str">
        <f>IF(ISBLANK(bdd!F984),"",bdd!F984)</f>
        <v/>
      </c>
      <c r="F850" s="82" t="str">
        <f>IF(ISBLANK(bdd!G984),"",bdd!G984)</f>
        <v/>
      </c>
    </row>
    <row r="851" spans="1:6">
      <c r="A851" s="79" t="str">
        <f>IF(ISBLANK(bdd!B985),"",bdd!B985)</f>
        <v/>
      </c>
      <c r="B851" s="81" t="str">
        <f>IF(ISBLANK(bdd!C985),"",bdd!C985)</f>
        <v/>
      </c>
      <c r="C851" s="79" t="str">
        <f>IF(ISBLANK(bdd!D985),"",bdd!D985)</f>
        <v/>
      </c>
      <c r="D851" s="79" t="str">
        <f>IF(ISBLANK(bdd!E985),"",bdd!E985)</f>
        <v/>
      </c>
      <c r="E851" s="79" t="str">
        <f>IF(ISBLANK(bdd!F985),"",bdd!F985)</f>
        <v/>
      </c>
      <c r="F851" s="82" t="str">
        <f>IF(ISBLANK(bdd!G985),"",bdd!G985)</f>
        <v/>
      </c>
    </row>
    <row r="852" spans="1:6">
      <c r="A852" s="79" t="str">
        <f>IF(ISBLANK(bdd!B986),"",bdd!B986)</f>
        <v/>
      </c>
      <c r="B852" s="81" t="str">
        <f>IF(ISBLANK(bdd!C986),"",bdd!C986)</f>
        <v/>
      </c>
      <c r="C852" s="79" t="str">
        <f>IF(ISBLANK(bdd!D986),"",bdd!D986)</f>
        <v/>
      </c>
      <c r="D852" s="79" t="str">
        <f>IF(ISBLANK(bdd!E986),"",bdd!E986)</f>
        <v/>
      </c>
      <c r="E852" s="79" t="str">
        <f>IF(ISBLANK(bdd!F986),"",bdd!F986)</f>
        <v/>
      </c>
      <c r="F852" s="82" t="str">
        <f>IF(ISBLANK(bdd!G986),"",bdd!G986)</f>
        <v/>
      </c>
    </row>
    <row r="853" spans="1:6">
      <c r="A853" s="79" t="str">
        <f>IF(ISBLANK(bdd!B987),"",bdd!B987)</f>
        <v/>
      </c>
      <c r="B853" s="81" t="str">
        <f>IF(ISBLANK(bdd!C987),"",bdd!C987)</f>
        <v/>
      </c>
      <c r="C853" s="79" t="str">
        <f>IF(ISBLANK(bdd!D987),"",bdd!D987)</f>
        <v/>
      </c>
      <c r="D853" s="79" t="str">
        <f>IF(ISBLANK(bdd!E987),"",bdd!E987)</f>
        <v/>
      </c>
      <c r="E853" s="79" t="str">
        <f>IF(ISBLANK(bdd!F987),"",bdd!F987)</f>
        <v/>
      </c>
      <c r="F853" s="82" t="str">
        <f>IF(ISBLANK(bdd!G987),"",bdd!G987)</f>
        <v/>
      </c>
    </row>
    <row r="854" spans="1:6">
      <c r="A854" s="79" t="str">
        <f>IF(ISBLANK(bdd!B988),"",bdd!B988)</f>
        <v/>
      </c>
      <c r="B854" s="81" t="str">
        <f>IF(ISBLANK(bdd!C988),"",bdd!C988)</f>
        <v/>
      </c>
      <c r="C854" s="79" t="str">
        <f>IF(ISBLANK(bdd!D988),"",bdd!D988)</f>
        <v/>
      </c>
      <c r="D854" s="79" t="str">
        <f>IF(ISBLANK(bdd!E988),"",bdd!E988)</f>
        <v/>
      </c>
      <c r="E854" s="79" t="str">
        <f>IF(ISBLANK(bdd!F988),"",bdd!F988)</f>
        <v/>
      </c>
      <c r="F854" s="82" t="str">
        <f>IF(ISBLANK(bdd!G988),"",bdd!G988)</f>
        <v/>
      </c>
    </row>
    <row r="855" spans="1:6">
      <c r="A855" s="79" t="str">
        <f>IF(ISBLANK(bdd!B989),"",bdd!B989)</f>
        <v/>
      </c>
      <c r="B855" s="81" t="str">
        <f>IF(ISBLANK(bdd!C989),"",bdd!C989)</f>
        <v/>
      </c>
      <c r="C855" s="79" t="str">
        <f>IF(ISBLANK(bdd!D989),"",bdd!D989)</f>
        <v/>
      </c>
      <c r="D855" s="79" t="str">
        <f>IF(ISBLANK(bdd!E989),"",bdd!E989)</f>
        <v/>
      </c>
      <c r="E855" s="79" t="str">
        <f>IF(ISBLANK(bdd!F989),"",bdd!F989)</f>
        <v/>
      </c>
      <c r="F855" s="82" t="str">
        <f>IF(ISBLANK(bdd!G989),"",bdd!G989)</f>
        <v/>
      </c>
    </row>
    <row r="856" spans="1:6">
      <c r="A856" s="79" t="str">
        <f>IF(ISBLANK(bdd!B990),"",bdd!B990)</f>
        <v/>
      </c>
      <c r="B856" s="81" t="str">
        <f>IF(ISBLANK(bdd!C990),"",bdd!C990)</f>
        <v/>
      </c>
      <c r="C856" s="79" t="str">
        <f>IF(ISBLANK(bdd!D990),"",bdd!D990)</f>
        <v/>
      </c>
      <c r="D856" s="79" t="str">
        <f>IF(ISBLANK(bdd!E990),"",bdd!E990)</f>
        <v/>
      </c>
      <c r="E856" s="79" t="str">
        <f>IF(ISBLANK(bdd!F990),"",bdd!F990)</f>
        <v/>
      </c>
      <c r="F856" s="82" t="str">
        <f>IF(ISBLANK(bdd!G990),"",bdd!G990)</f>
        <v/>
      </c>
    </row>
    <row r="857" spans="1:6">
      <c r="A857" s="79" t="str">
        <f>IF(ISBLANK(bdd!B991),"",bdd!B991)</f>
        <v/>
      </c>
      <c r="B857" s="81" t="str">
        <f>IF(ISBLANK(bdd!C991),"",bdd!C991)</f>
        <v/>
      </c>
      <c r="C857" s="79" t="str">
        <f>IF(ISBLANK(bdd!D991),"",bdd!D991)</f>
        <v/>
      </c>
      <c r="D857" s="79" t="str">
        <f>IF(ISBLANK(bdd!E991),"",bdd!E991)</f>
        <v/>
      </c>
      <c r="E857" s="79" t="str">
        <f>IF(ISBLANK(bdd!F991),"",bdd!F991)</f>
        <v/>
      </c>
      <c r="F857" s="82" t="str">
        <f>IF(ISBLANK(bdd!G991),"",bdd!G991)</f>
        <v/>
      </c>
    </row>
    <row r="858" spans="1:6">
      <c r="A858" s="79" t="str">
        <f>IF(ISBLANK(bdd!B992),"",bdd!B992)</f>
        <v/>
      </c>
      <c r="B858" s="81" t="str">
        <f>IF(ISBLANK(bdd!C992),"",bdd!C992)</f>
        <v/>
      </c>
      <c r="C858" s="79" t="str">
        <f>IF(ISBLANK(bdd!D992),"",bdd!D992)</f>
        <v/>
      </c>
      <c r="D858" s="79" t="str">
        <f>IF(ISBLANK(bdd!E992),"",bdd!E992)</f>
        <v/>
      </c>
      <c r="E858" s="79" t="str">
        <f>IF(ISBLANK(bdd!F992),"",bdd!F992)</f>
        <v/>
      </c>
      <c r="F858" s="82" t="str">
        <f>IF(ISBLANK(bdd!G992),"",bdd!G992)</f>
        <v/>
      </c>
    </row>
    <row r="859" spans="1:6">
      <c r="A859" s="79" t="str">
        <f>IF(ISBLANK(bdd!B993),"",bdd!B993)</f>
        <v/>
      </c>
      <c r="B859" s="81" t="str">
        <f>IF(ISBLANK(bdd!C993),"",bdd!C993)</f>
        <v/>
      </c>
      <c r="C859" s="79" t="str">
        <f>IF(ISBLANK(bdd!D993),"",bdd!D993)</f>
        <v/>
      </c>
      <c r="D859" s="79" t="str">
        <f>IF(ISBLANK(bdd!E993),"",bdd!E993)</f>
        <v/>
      </c>
      <c r="E859" s="79" t="str">
        <f>IF(ISBLANK(bdd!F993),"",bdd!F993)</f>
        <v/>
      </c>
      <c r="F859" s="82" t="str">
        <f>IF(ISBLANK(bdd!G993),"",bdd!G993)</f>
        <v/>
      </c>
    </row>
    <row r="860" spans="1:6">
      <c r="A860" s="79" t="str">
        <f>IF(ISBLANK(bdd!B994),"",bdd!B994)</f>
        <v/>
      </c>
      <c r="B860" s="81" t="str">
        <f>IF(ISBLANK(bdd!C994),"",bdd!C994)</f>
        <v/>
      </c>
      <c r="C860" s="79" t="str">
        <f>IF(ISBLANK(bdd!D994),"",bdd!D994)</f>
        <v/>
      </c>
      <c r="D860" s="79" t="str">
        <f>IF(ISBLANK(bdd!E994),"",bdd!E994)</f>
        <v/>
      </c>
      <c r="E860" s="79" t="str">
        <f>IF(ISBLANK(bdd!F994),"",bdd!F994)</f>
        <v/>
      </c>
      <c r="F860" s="82" t="str">
        <f>IF(ISBLANK(bdd!G994),"",bdd!G994)</f>
        <v/>
      </c>
    </row>
    <row r="861" spans="1:6">
      <c r="A861" s="79" t="str">
        <f>IF(ISBLANK(bdd!B995),"",bdd!B995)</f>
        <v/>
      </c>
      <c r="B861" s="81" t="str">
        <f>IF(ISBLANK(bdd!C995),"",bdd!C995)</f>
        <v/>
      </c>
      <c r="C861" s="79" t="str">
        <f>IF(ISBLANK(bdd!D995),"",bdd!D995)</f>
        <v/>
      </c>
      <c r="D861" s="79" t="str">
        <f>IF(ISBLANK(bdd!E995),"",bdd!E995)</f>
        <v/>
      </c>
      <c r="E861" s="79" t="str">
        <f>IF(ISBLANK(bdd!F995),"",bdd!F995)</f>
        <v/>
      </c>
      <c r="F861" s="82" t="str">
        <f>IF(ISBLANK(bdd!G995),"",bdd!G995)</f>
        <v/>
      </c>
    </row>
    <row r="862" spans="1:6">
      <c r="A862" s="79" t="str">
        <f>IF(ISBLANK(bdd!B996),"",bdd!B996)</f>
        <v/>
      </c>
      <c r="B862" s="81" t="str">
        <f>IF(ISBLANK(bdd!C996),"",bdd!C996)</f>
        <v/>
      </c>
      <c r="C862" s="79" t="str">
        <f>IF(ISBLANK(bdd!D996),"",bdd!D996)</f>
        <v/>
      </c>
      <c r="D862" s="79" t="str">
        <f>IF(ISBLANK(bdd!E996),"",bdd!E996)</f>
        <v/>
      </c>
      <c r="E862" s="79" t="str">
        <f>IF(ISBLANK(bdd!F996),"",bdd!F996)</f>
        <v/>
      </c>
      <c r="F862" s="82" t="str">
        <f>IF(ISBLANK(bdd!G996),"",bdd!G996)</f>
        <v/>
      </c>
    </row>
    <row r="863" spans="1:6">
      <c r="A863" s="79" t="str">
        <f>IF(ISBLANK(bdd!B997),"",bdd!B997)</f>
        <v/>
      </c>
      <c r="B863" s="81" t="str">
        <f>IF(ISBLANK(bdd!C997),"",bdd!C997)</f>
        <v/>
      </c>
      <c r="C863" s="79" t="str">
        <f>IF(ISBLANK(bdd!D997),"",bdd!D997)</f>
        <v/>
      </c>
      <c r="D863" s="79" t="str">
        <f>IF(ISBLANK(bdd!E997),"",bdd!E997)</f>
        <v/>
      </c>
      <c r="E863" s="79" t="str">
        <f>IF(ISBLANK(bdd!F997),"",bdd!F997)</f>
        <v/>
      </c>
      <c r="F863" s="82" t="str">
        <f>IF(ISBLANK(bdd!G997),"",bdd!G997)</f>
        <v/>
      </c>
    </row>
    <row r="864" spans="1:6">
      <c r="A864" s="79" t="str">
        <f>IF(ISBLANK(bdd!B998),"",bdd!B998)</f>
        <v/>
      </c>
      <c r="B864" s="81" t="str">
        <f>IF(ISBLANK(bdd!C998),"",bdd!C998)</f>
        <v/>
      </c>
      <c r="C864" s="79" t="str">
        <f>IF(ISBLANK(bdd!D998),"",bdd!D998)</f>
        <v/>
      </c>
      <c r="D864" s="79" t="str">
        <f>IF(ISBLANK(bdd!E998),"",bdd!E998)</f>
        <v/>
      </c>
      <c r="E864" s="79" t="str">
        <f>IF(ISBLANK(bdd!F998),"",bdd!F998)</f>
        <v/>
      </c>
      <c r="F864" s="82" t="str">
        <f>IF(ISBLANK(bdd!G998),"",bdd!G998)</f>
        <v/>
      </c>
    </row>
    <row r="865" spans="1:6">
      <c r="A865" s="79" t="str">
        <f>IF(ISBLANK(bdd!B999),"",bdd!B999)</f>
        <v/>
      </c>
      <c r="B865" s="81" t="str">
        <f>IF(ISBLANK(bdd!C999),"",bdd!C999)</f>
        <v/>
      </c>
      <c r="C865" s="79" t="str">
        <f>IF(ISBLANK(bdd!D999),"",bdd!D999)</f>
        <v/>
      </c>
      <c r="D865" s="79" t="str">
        <f>IF(ISBLANK(bdd!E999),"",bdd!E999)</f>
        <v/>
      </c>
      <c r="E865" s="79" t="str">
        <f>IF(ISBLANK(bdd!F999),"",bdd!F999)</f>
        <v/>
      </c>
      <c r="F865" s="82" t="str">
        <f>IF(ISBLANK(bdd!G999),"",bdd!G999)</f>
        <v/>
      </c>
    </row>
    <row r="866" spans="1:6">
      <c r="A866" s="79" t="str">
        <f>IF(ISBLANK(bdd!B1000),"",bdd!B1000)</f>
        <v/>
      </c>
      <c r="B866" s="81" t="str">
        <f>IF(ISBLANK(bdd!C1000),"",bdd!C1000)</f>
        <v/>
      </c>
      <c r="C866" s="79" t="str">
        <f>IF(ISBLANK(bdd!D1000),"",bdd!D1000)</f>
        <v/>
      </c>
      <c r="D866" s="79" t="str">
        <f>IF(ISBLANK(bdd!E1000),"",bdd!E1000)</f>
        <v/>
      </c>
      <c r="E866" s="79" t="str">
        <f>IF(ISBLANK(bdd!F1000),"",bdd!F1000)</f>
        <v/>
      </c>
      <c r="F866" s="82" t="str">
        <f>IF(ISBLANK(bdd!G1000),"",bdd!G1000)</f>
        <v/>
      </c>
    </row>
    <row r="867" spans="1:6">
      <c r="A867" s="79" t="str">
        <f>IF(ISBLANK(bdd!B1001),"",bdd!B1001)</f>
        <v/>
      </c>
      <c r="B867" s="81" t="str">
        <f>IF(ISBLANK(bdd!C1001),"",bdd!C1001)</f>
        <v/>
      </c>
      <c r="C867" s="79" t="str">
        <f>IF(ISBLANK(bdd!D1001),"",bdd!D1001)</f>
        <v/>
      </c>
      <c r="D867" s="79" t="str">
        <f>IF(ISBLANK(bdd!E1001),"",bdd!E1001)</f>
        <v/>
      </c>
      <c r="E867" s="79" t="str">
        <f>IF(ISBLANK(bdd!F1001),"",bdd!F1001)</f>
        <v/>
      </c>
      <c r="F867" s="82" t="str">
        <f>IF(ISBLANK(bdd!G1001),"",bdd!G1001)</f>
        <v/>
      </c>
    </row>
    <row r="868" spans="1:6">
      <c r="A868" s="79" t="str">
        <f>IF(ISBLANK(bdd!B1002),"",bdd!B1002)</f>
        <v/>
      </c>
      <c r="B868" s="81" t="str">
        <f>IF(ISBLANK(bdd!C1002),"",bdd!C1002)</f>
        <v/>
      </c>
      <c r="C868" s="79" t="str">
        <f>IF(ISBLANK(bdd!D1002),"",bdd!D1002)</f>
        <v/>
      </c>
      <c r="D868" s="79" t="str">
        <f>IF(ISBLANK(bdd!E1002),"",bdd!E1002)</f>
        <v/>
      </c>
      <c r="E868" s="79" t="str">
        <f>IF(ISBLANK(bdd!F1002),"",bdd!F1002)</f>
        <v/>
      </c>
      <c r="F868" s="82" t="str">
        <f>IF(ISBLANK(bdd!G1002),"",bdd!G1002)</f>
        <v/>
      </c>
    </row>
    <row r="869" spans="1:6">
      <c r="A869" s="79" t="str">
        <f>IF(ISBLANK(bdd!B1003),"",bdd!B1003)</f>
        <v/>
      </c>
      <c r="B869" s="81" t="str">
        <f>IF(ISBLANK(bdd!C1003),"",bdd!C1003)</f>
        <v/>
      </c>
      <c r="C869" s="79" t="str">
        <f>IF(ISBLANK(bdd!D1003),"",bdd!D1003)</f>
        <v/>
      </c>
      <c r="D869" s="79" t="str">
        <f>IF(ISBLANK(bdd!E1003),"",bdd!E1003)</f>
        <v/>
      </c>
      <c r="E869" s="79" t="str">
        <f>IF(ISBLANK(bdd!F1003),"",bdd!F1003)</f>
        <v/>
      </c>
      <c r="F869" s="82" t="str">
        <f>IF(ISBLANK(bdd!G1003),"",bdd!G1003)</f>
        <v/>
      </c>
    </row>
    <row r="870" spans="1:6">
      <c r="A870" s="79" t="str">
        <f>IF(ISBLANK(bdd!B1004),"",bdd!B1004)</f>
        <v/>
      </c>
      <c r="B870" s="81" t="str">
        <f>IF(ISBLANK(bdd!C1004),"",bdd!C1004)</f>
        <v/>
      </c>
      <c r="C870" s="79" t="str">
        <f>IF(ISBLANK(bdd!D1004),"",bdd!D1004)</f>
        <v/>
      </c>
      <c r="D870" s="79" t="str">
        <f>IF(ISBLANK(bdd!E1004),"",bdd!E1004)</f>
        <v/>
      </c>
      <c r="E870" s="79" t="str">
        <f>IF(ISBLANK(bdd!F1004),"",bdd!F1004)</f>
        <v/>
      </c>
      <c r="F870" s="82" t="str">
        <f>IF(ISBLANK(bdd!G1004),"",bdd!G1004)</f>
        <v/>
      </c>
    </row>
    <row r="871" spans="1:6">
      <c r="A871" s="79" t="str">
        <f>IF(ISBLANK(bdd!B1005),"",bdd!B1005)</f>
        <v/>
      </c>
      <c r="B871" s="81" t="str">
        <f>IF(ISBLANK(bdd!C1005),"",bdd!C1005)</f>
        <v/>
      </c>
      <c r="C871" s="79" t="str">
        <f>IF(ISBLANK(bdd!D1005),"",bdd!D1005)</f>
        <v/>
      </c>
      <c r="D871" s="79" t="str">
        <f>IF(ISBLANK(bdd!E1005),"",bdd!E1005)</f>
        <v/>
      </c>
      <c r="E871" s="79" t="str">
        <f>IF(ISBLANK(bdd!F1005),"",bdd!F1005)</f>
        <v/>
      </c>
      <c r="F871" s="82" t="str">
        <f>IF(ISBLANK(bdd!G1005),"",bdd!G1005)</f>
        <v/>
      </c>
    </row>
    <row r="872" spans="1:6">
      <c r="A872" s="79" t="str">
        <f>IF(ISBLANK(bdd!B1006),"",bdd!B1006)</f>
        <v/>
      </c>
      <c r="B872" s="81" t="str">
        <f>IF(ISBLANK(bdd!C1006),"",bdd!C1006)</f>
        <v/>
      </c>
      <c r="C872" s="79" t="str">
        <f>IF(ISBLANK(bdd!D1006),"",bdd!D1006)</f>
        <v/>
      </c>
      <c r="D872" s="79" t="str">
        <f>IF(ISBLANK(bdd!E1006),"",bdd!E1006)</f>
        <v/>
      </c>
      <c r="E872" s="79" t="str">
        <f>IF(ISBLANK(bdd!F1006),"",bdd!F1006)</f>
        <v/>
      </c>
      <c r="F872" s="82" t="str">
        <f>IF(ISBLANK(bdd!G1006),"",bdd!G1006)</f>
        <v/>
      </c>
    </row>
    <row r="873" spans="1:6">
      <c r="A873" s="79" t="str">
        <f>IF(ISBLANK(bdd!B1007),"",bdd!B1007)</f>
        <v/>
      </c>
      <c r="B873" s="81" t="str">
        <f>IF(ISBLANK(bdd!C1007),"",bdd!C1007)</f>
        <v/>
      </c>
      <c r="C873" s="79" t="str">
        <f>IF(ISBLANK(bdd!D1007),"",bdd!D1007)</f>
        <v/>
      </c>
      <c r="D873" s="79" t="str">
        <f>IF(ISBLANK(bdd!E1007),"",bdd!E1007)</f>
        <v/>
      </c>
      <c r="E873" s="79" t="str">
        <f>IF(ISBLANK(bdd!F1007),"",bdd!F1007)</f>
        <v/>
      </c>
      <c r="F873" s="82" t="str">
        <f>IF(ISBLANK(bdd!G1007),"",bdd!G1007)</f>
        <v/>
      </c>
    </row>
    <row r="874" spans="1:6">
      <c r="A874" s="79" t="str">
        <f>IF(ISBLANK(bdd!B1008),"",bdd!B1008)</f>
        <v/>
      </c>
      <c r="B874" s="81" t="str">
        <f>IF(ISBLANK(bdd!C1008),"",bdd!C1008)</f>
        <v/>
      </c>
      <c r="C874" s="79" t="str">
        <f>IF(ISBLANK(bdd!D1008),"",bdd!D1008)</f>
        <v/>
      </c>
      <c r="D874" s="79" t="str">
        <f>IF(ISBLANK(bdd!E1008),"",bdd!E1008)</f>
        <v/>
      </c>
      <c r="E874" s="79" t="str">
        <f>IF(ISBLANK(bdd!F1008),"",bdd!F1008)</f>
        <v/>
      </c>
      <c r="F874" s="82" t="str">
        <f>IF(ISBLANK(bdd!G1008),"",bdd!G1008)</f>
        <v/>
      </c>
    </row>
    <row r="875" spans="1:6">
      <c r="A875" s="79" t="str">
        <f>IF(ISBLANK(bdd!B1009),"",bdd!B1009)</f>
        <v/>
      </c>
      <c r="B875" s="81" t="str">
        <f>IF(ISBLANK(bdd!C1009),"",bdd!C1009)</f>
        <v/>
      </c>
      <c r="C875" s="79" t="str">
        <f>IF(ISBLANK(bdd!D1009),"",bdd!D1009)</f>
        <v/>
      </c>
      <c r="D875" s="79" t="str">
        <f>IF(ISBLANK(bdd!E1009),"",bdd!E1009)</f>
        <v/>
      </c>
      <c r="E875" s="79" t="str">
        <f>IF(ISBLANK(bdd!F1009),"",bdd!F1009)</f>
        <v/>
      </c>
      <c r="F875" s="82" t="str">
        <f>IF(ISBLANK(bdd!G1009),"",bdd!G1009)</f>
        <v/>
      </c>
    </row>
    <row r="876" spans="1:6">
      <c r="A876" s="79" t="str">
        <f>IF(ISBLANK(bdd!B1010),"",bdd!B1010)</f>
        <v/>
      </c>
      <c r="B876" s="81" t="str">
        <f>IF(ISBLANK(bdd!C1010),"",bdd!C1010)</f>
        <v/>
      </c>
      <c r="C876" s="79" t="str">
        <f>IF(ISBLANK(bdd!D1010),"",bdd!D1010)</f>
        <v/>
      </c>
      <c r="D876" s="79" t="str">
        <f>IF(ISBLANK(bdd!E1010),"",bdd!E1010)</f>
        <v/>
      </c>
      <c r="E876" s="79" t="str">
        <f>IF(ISBLANK(bdd!F1010),"",bdd!F1010)</f>
        <v/>
      </c>
      <c r="F876" s="82" t="str">
        <f>IF(ISBLANK(bdd!G1010),"",bdd!G1010)</f>
        <v/>
      </c>
    </row>
    <row r="877" spans="1:6">
      <c r="A877" s="79" t="str">
        <f>IF(ISBLANK(bdd!B1011),"",bdd!B1011)</f>
        <v/>
      </c>
      <c r="B877" s="81" t="str">
        <f>IF(ISBLANK(bdd!C1011),"",bdd!C1011)</f>
        <v/>
      </c>
      <c r="C877" s="79" t="str">
        <f>IF(ISBLANK(bdd!D1011),"",bdd!D1011)</f>
        <v/>
      </c>
      <c r="D877" s="79" t="str">
        <f>IF(ISBLANK(bdd!E1011),"",bdd!E1011)</f>
        <v/>
      </c>
      <c r="E877" s="79" t="str">
        <f>IF(ISBLANK(bdd!F1011),"",bdd!F1011)</f>
        <v/>
      </c>
      <c r="F877" s="82" t="str">
        <f>IF(ISBLANK(bdd!G1011),"",bdd!G1011)</f>
        <v/>
      </c>
    </row>
    <row r="878" spans="1:6">
      <c r="A878" s="79" t="str">
        <f>IF(ISBLANK(bdd!B1012),"",bdd!B1012)</f>
        <v/>
      </c>
      <c r="B878" s="81" t="str">
        <f>IF(ISBLANK(bdd!C1012),"",bdd!C1012)</f>
        <v/>
      </c>
      <c r="C878" s="79" t="str">
        <f>IF(ISBLANK(bdd!D1012),"",bdd!D1012)</f>
        <v/>
      </c>
      <c r="D878" s="79" t="str">
        <f>IF(ISBLANK(bdd!E1012),"",bdd!E1012)</f>
        <v/>
      </c>
      <c r="E878" s="79" t="str">
        <f>IF(ISBLANK(bdd!F1012),"",bdd!F1012)</f>
        <v/>
      </c>
      <c r="F878" s="82" t="str">
        <f>IF(ISBLANK(bdd!G1012),"",bdd!G1012)</f>
        <v/>
      </c>
    </row>
    <row r="879" spans="1:6">
      <c r="A879" s="79" t="str">
        <f>IF(ISBLANK(bdd!B1013),"",bdd!B1013)</f>
        <v/>
      </c>
      <c r="B879" s="81" t="str">
        <f>IF(ISBLANK(bdd!C1013),"",bdd!C1013)</f>
        <v/>
      </c>
      <c r="C879" s="79" t="str">
        <f>IF(ISBLANK(bdd!D1013),"",bdd!D1013)</f>
        <v/>
      </c>
      <c r="D879" s="79" t="str">
        <f>IF(ISBLANK(bdd!E1013),"",bdd!E1013)</f>
        <v/>
      </c>
      <c r="E879" s="79" t="str">
        <f>IF(ISBLANK(bdd!F1013),"",bdd!F1013)</f>
        <v/>
      </c>
      <c r="F879" s="82" t="str">
        <f>IF(ISBLANK(bdd!G1013),"",bdd!G1013)</f>
        <v/>
      </c>
    </row>
    <row r="880" spans="1:6">
      <c r="A880" s="79" t="str">
        <f>IF(ISBLANK(bdd!B1014),"",bdd!B1014)</f>
        <v/>
      </c>
      <c r="B880" s="81" t="str">
        <f>IF(ISBLANK(bdd!C1014),"",bdd!C1014)</f>
        <v/>
      </c>
      <c r="C880" s="79" t="str">
        <f>IF(ISBLANK(bdd!D1014),"",bdd!D1014)</f>
        <v/>
      </c>
      <c r="D880" s="79" t="str">
        <f>IF(ISBLANK(bdd!E1014),"",bdd!E1014)</f>
        <v/>
      </c>
      <c r="E880" s="79" t="str">
        <f>IF(ISBLANK(bdd!F1014),"",bdd!F1014)</f>
        <v/>
      </c>
      <c r="F880" s="82" t="str">
        <f>IF(ISBLANK(bdd!G1014),"",bdd!G1014)</f>
        <v/>
      </c>
    </row>
    <row r="881" spans="1:6">
      <c r="A881" s="79" t="str">
        <f>IF(ISBLANK(bdd!B1015),"",bdd!B1015)</f>
        <v/>
      </c>
      <c r="B881" s="81" t="str">
        <f>IF(ISBLANK(bdd!C1015),"",bdd!C1015)</f>
        <v/>
      </c>
      <c r="C881" s="79" t="str">
        <f>IF(ISBLANK(bdd!D1015),"",bdd!D1015)</f>
        <v/>
      </c>
      <c r="D881" s="79" t="str">
        <f>IF(ISBLANK(bdd!E1015),"",bdd!E1015)</f>
        <v/>
      </c>
      <c r="E881" s="79" t="str">
        <f>IF(ISBLANK(bdd!F1015),"",bdd!F1015)</f>
        <v/>
      </c>
      <c r="F881" s="82" t="str">
        <f>IF(ISBLANK(bdd!G1015),"",bdd!G1015)</f>
        <v/>
      </c>
    </row>
    <row r="882" spans="1:6">
      <c r="A882" s="79" t="str">
        <f>IF(ISBLANK(bdd!B1016),"",bdd!B1016)</f>
        <v/>
      </c>
      <c r="B882" s="81" t="str">
        <f>IF(ISBLANK(bdd!C1016),"",bdd!C1016)</f>
        <v/>
      </c>
      <c r="C882" s="79" t="str">
        <f>IF(ISBLANK(bdd!D1016),"",bdd!D1016)</f>
        <v/>
      </c>
      <c r="D882" s="79" t="str">
        <f>IF(ISBLANK(bdd!E1016),"",bdd!E1016)</f>
        <v/>
      </c>
      <c r="E882" s="79" t="str">
        <f>IF(ISBLANK(bdd!F1016),"",bdd!F1016)</f>
        <v/>
      </c>
      <c r="F882" s="82" t="str">
        <f>IF(ISBLANK(bdd!G1016),"",bdd!G1016)</f>
        <v/>
      </c>
    </row>
    <row r="883" spans="1:6">
      <c r="A883" s="79" t="str">
        <f>IF(ISBLANK(bdd!B1017),"",bdd!B1017)</f>
        <v/>
      </c>
      <c r="B883" s="81" t="str">
        <f>IF(ISBLANK(bdd!C1017),"",bdd!C1017)</f>
        <v/>
      </c>
      <c r="C883" s="79" t="str">
        <f>IF(ISBLANK(bdd!D1017),"",bdd!D1017)</f>
        <v/>
      </c>
      <c r="D883" s="79" t="str">
        <f>IF(ISBLANK(bdd!E1017),"",bdd!E1017)</f>
        <v/>
      </c>
      <c r="E883" s="79" t="str">
        <f>IF(ISBLANK(bdd!F1017),"",bdd!F1017)</f>
        <v/>
      </c>
      <c r="F883" s="82" t="str">
        <f>IF(ISBLANK(bdd!G1017),"",bdd!G1017)</f>
        <v/>
      </c>
    </row>
    <row r="884" spans="1:6">
      <c r="A884" s="79" t="str">
        <f>IF(ISBLANK(bdd!B1018),"",bdd!B1018)</f>
        <v/>
      </c>
      <c r="B884" s="81" t="str">
        <f>IF(ISBLANK(bdd!C1018),"",bdd!C1018)</f>
        <v/>
      </c>
      <c r="C884" s="79" t="str">
        <f>IF(ISBLANK(bdd!D1018),"",bdd!D1018)</f>
        <v/>
      </c>
      <c r="D884" s="79" t="str">
        <f>IF(ISBLANK(bdd!E1018),"",bdd!E1018)</f>
        <v/>
      </c>
      <c r="E884" s="79" t="str">
        <f>IF(ISBLANK(bdd!F1018),"",bdd!F1018)</f>
        <v/>
      </c>
      <c r="F884" s="82" t="str">
        <f>IF(ISBLANK(bdd!G1018),"",bdd!G1018)</f>
        <v/>
      </c>
    </row>
    <row r="885" spans="1:6">
      <c r="A885" s="79" t="str">
        <f>IF(ISBLANK(bdd!B1019),"",bdd!B1019)</f>
        <v/>
      </c>
      <c r="B885" s="81" t="str">
        <f>IF(ISBLANK(bdd!C1019),"",bdd!C1019)</f>
        <v/>
      </c>
      <c r="C885" s="79" t="str">
        <f>IF(ISBLANK(bdd!D1019),"",bdd!D1019)</f>
        <v/>
      </c>
      <c r="D885" s="79" t="str">
        <f>IF(ISBLANK(bdd!E1019),"",bdd!E1019)</f>
        <v/>
      </c>
      <c r="E885" s="79" t="str">
        <f>IF(ISBLANK(bdd!F1019),"",bdd!F1019)</f>
        <v/>
      </c>
      <c r="F885" s="82" t="str">
        <f>IF(ISBLANK(bdd!G1019),"",bdd!G1019)</f>
        <v/>
      </c>
    </row>
    <row r="886" spans="1:6">
      <c r="A886" s="79" t="str">
        <f>IF(ISBLANK(bdd!B1020),"",bdd!B1020)</f>
        <v/>
      </c>
      <c r="B886" s="81" t="str">
        <f>IF(ISBLANK(bdd!C1020),"",bdd!C1020)</f>
        <v/>
      </c>
      <c r="C886" s="79" t="str">
        <f>IF(ISBLANK(bdd!D1020),"",bdd!D1020)</f>
        <v/>
      </c>
      <c r="D886" s="79" t="str">
        <f>IF(ISBLANK(bdd!E1020),"",bdd!E1020)</f>
        <v/>
      </c>
      <c r="E886" s="79" t="str">
        <f>IF(ISBLANK(bdd!F1020),"",bdd!F1020)</f>
        <v/>
      </c>
      <c r="F886" s="82" t="str">
        <f>IF(ISBLANK(bdd!G1020),"",bdd!G1020)</f>
        <v/>
      </c>
    </row>
    <row r="887" spans="1:6">
      <c r="A887" s="79" t="str">
        <f>IF(ISBLANK(bdd!B1021),"",bdd!B1021)</f>
        <v/>
      </c>
      <c r="B887" s="81" t="str">
        <f>IF(ISBLANK(bdd!C1021),"",bdd!C1021)</f>
        <v/>
      </c>
      <c r="C887" s="79" t="str">
        <f>IF(ISBLANK(bdd!D1021),"",bdd!D1021)</f>
        <v/>
      </c>
      <c r="D887" s="79" t="str">
        <f>IF(ISBLANK(bdd!E1021),"",bdd!E1021)</f>
        <v/>
      </c>
      <c r="E887" s="79" t="str">
        <f>IF(ISBLANK(bdd!F1021),"",bdd!F1021)</f>
        <v/>
      </c>
      <c r="F887" s="82" t="str">
        <f>IF(ISBLANK(bdd!G1021),"",bdd!G1021)</f>
        <v/>
      </c>
    </row>
    <row r="888" spans="1:6">
      <c r="A888" s="79" t="str">
        <f>IF(ISBLANK(bdd!B1022),"",bdd!B1022)</f>
        <v/>
      </c>
      <c r="B888" s="81" t="str">
        <f>IF(ISBLANK(bdd!C1022),"",bdd!C1022)</f>
        <v/>
      </c>
      <c r="C888" s="79" t="str">
        <f>IF(ISBLANK(bdd!D1022),"",bdd!D1022)</f>
        <v/>
      </c>
      <c r="D888" s="79" t="str">
        <f>IF(ISBLANK(bdd!E1022),"",bdd!E1022)</f>
        <v/>
      </c>
      <c r="E888" s="79" t="str">
        <f>IF(ISBLANK(bdd!F1022),"",bdd!F1022)</f>
        <v/>
      </c>
      <c r="F888" s="82" t="str">
        <f>IF(ISBLANK(bdd!G1022),"",bdd!G1022)</f>
        <v/>
      </c>
    </row>
    <row r="889" spans="1:6">
      <c r="A889" s="79" t="str">
        <f>IF(ISBLANK(bdd!B1023),"",bdd!B1023)</f>
        <v/>
      </c>
      <c r="B889" s="81" t="str">
        <f>IF(ISBLANK(bdd!C1023),"",bdd!C1023)</f>
        <v/>
      </c>
      <c r="C889" s="79" t="str">
        <f>IF(ISBLANK(bdd!D1023),"",bdd!D1023)</f>
        <v/>
      </c>
      <c r="D889" s="79" t="str">
        <f>IF(ISBLANK(bdd!E1023),"",bdd!E1023)</f>
        <v/>
      </c>
      <c r="E889" s="79" t="str">
        <f>IF(ISBLANK(bdd!F1023),"",bdd!F1023)</f>
        <v/>
      </c>
      <c r="F889" s="82" t="str">
        <f>IF(ISBLANK(bdd!G1023),"",bdd!G1023)</f>
        <v/>
      </c>
    </row>
    <row r="890" spans="1:6">
      <c r="A890" s="79" t="str">
        <f>IF(ISBLANK(bdd!B1024),"",bdd!B1024)</f>
        <v/>
      </c>
      <c r="B890" s="81" t="str">
        <f>IF(ISBLANK(bdd!C1024),"",bdd!C1024)</f>
        <v/>
      </c>
      <c r="C890" s="79" t="str">
        <f>IF(ISBLANK(bdd!D1024),"",bdd!D1024)</f>
        <v/>
      </c>
      <c r="D890" s="79" t="str">
        <f>IF(ISBLANK(bdd!E1024),"",bdd!E1024)</f>
        <v/>
      </c>
      <c r="E890" s="79" t="str">
        <f>IF(ISBLANK(bdd!F1024),"",bdd!F1024)</f>
        <v/>
      </c>
      <c r="F890" s="82" t="str">
        <f>IF(ISBLANK(bdd!G1024),"",bdd!G1024)</f>
        <v/>
      </c>
    </row>
    <row r="891" spans="1:6">
      <c r="A891" s="79" t="str">
        <f>IF(ISBLANK(bdd!B1025),"",bdd!B1025)</f>
        <v/>
      </c>
      <c r="B891" s="81" t="str">
        <f>IF(ISBLANK(bdd!C1025),"",bdd!C1025)</f>
        <v/>
      </c>
      <c r="C891" s="79" t="str">
        <f>IF(ISBLANK(bdd!D1025),"",bdd!D1025)</f>
        <v/>
      </c>
      <c r="D891" s="79" t="str">
        <f>IF(ISBLANK(bdd!E1025),"",bdd!E1025)</f>
        <v/>
      </c>
      <c r="E891" s="79" t="str">
        <f>IF(ISBLANK(bdd!F1025),"",bdd!F1025)</f>
        <v/>
      </c>
      <c r="F891" s="82" t="str">
        <f>IF(ISBLANK(bdd!G1025),"",bdd!G1025)</f>
        <v/>
      </c>
    </row>
    <row r="892" spans="1:6">
      <c r="A892" s="79" t="str">
        <f>IF(ISBLANK(bdd!B1026),"",bdd!B1026)</f>
        <v/>
      </c>
      <c r="B892" s="81" t="str">
        <f>IF(ISBLANK(bdd!C1026),"",bdd!C1026)</f>
        <v/>
      </c>
      <c r="C892" s="79" t="str">
        <f>IF(ISBLANK(bdd!D1026),"",bdd!D1026)</f>
        <v/>
      </c>
      <c r="D892" s="79" t="str">
        <f>IF(ISBLANK(bdd!E1026),"",bdd!E1026)</f>
        <v/>
      </c>
      <c r="E892" s="79" t="str">
        <f>IF(ISBLANK(bdd!F1026),"",bdd!F1026)</f>
        <v/>
      </c>
      <c r="F892" s="82" t="str">
        <f>IF(ISBLANK(bdd!G1026),"",bdd!G1026)</f>
        <v/>
      </c>
    </row>
    <row r="893" spans="1:6">
      <c r="A893" s="79" t="str">
        <f>IF(ISBLANK(bdd!B1027),"",bdd!B1027)</f>
        <v/>
      </c>
      <c r="B893" s="81" t="str">
        <f>IF(ISBLANK(bdd!C1027),"",bdd!C1027)</f>
        <v/>
      </c>
      <c r="C893" s="79" t="str">
        <f>IF(ISBLANK(bdd!D1027),"",bdd!D1027)</f>
        <v/>
      </c>
      <c r="D893" s="79" t="str">
        <f>IF(ISBLANK(bdd!E1027),"",bdd!E1027)</f>
        <v/>
      </c>
      <c r="E893" s="79" t="str">
        <f>IF(ISBLANK(bdd!F1027),"",bdd!F1027)</f>
        <v/>
      </c>
      <c r="F893" s="82" t="str">
        <f>IF(ISBLANK(bdd!G1027),"",bdd!G1027)</f>
        <v/>
      </c>
    </row>
    <row r="894" spans="1:6">
      <c r="A894" s="79" t="str">
        <f>IF(ISBLANK(bdd!B1028),"",bdd!B1028)</f>
        <v/>
      </c>
      <c r="B894" s="81" t="str">
        <f>IF(ISBLANK(bdd!C1028),"",bdd!C1028)</f>
        <v/>
      </c>
      <c r="C894" s="79" t="str">
        <f>IF(ISBLANK(bdd!D1028),"",bdd!D1028)</f>
        <v/>
      </c>
      <c r="D894" s="79" t="str">
        <f>IF(ISBLANK(bdd!E1028),"",bdd!E1028)</f>
        <v/>
      </c>
      <c r="E894" s="79" t="str">
        <f>IF(ISBLANK(bdd!F1028),"",bdd!F1028)</f>
        <v/>
      </c>
      <c r="F894" s="82" t="str">
        <f>IF(ISBLANK(bdd!G1028),"",bdd!G1028)</f>
        <v/>
      </c>
    </row>
    <row r="895" spans="1:6">
      <c r="A895" s="79" t="str">
        <f>IF(ISBLANK(bdd!B1029),"",bdd!B1029)</f>
        <v/>
      </c>
      <c r="B895" s="81" t="str">
        <f>IF(ISBLANK(bdd!C1029),"",bdd!C1029)</f>
        <v/>
      </c>
      <c r="C895" s="79" t="str">
        <f>IF(ISBLANK(bdd!D1029),"",bdd!D1029)</f>
        <v/>
      </c>
      <c r="D895" s="79" t="str">
        <f>IF(ISBLANK(bdd!E1029),"",bdd!E1029)</f>
        <v/>
      </c>
      <c r="E895" s="79" t="str">
        <f>IF(ISBLANK(bdd!F1029),"",bdd!F1029)</f>
        <v/>
      </c>
      <c r="F895" s="82" t="str">
        <f>IF(ISBLANK(bdd!G1029),"",bdd!G1029)</f>
        <v/>
      </c>
    </row>
    <row r="896" spans="1:6">
      <c r="A896" s="79" t="str">
        <f>IF(ISBLANK(bdd!B1030),"",bdd!B1030)</f>
        <v/>
      </c>
      <c r="B896" s="81" t="str">
        <f>IF(ISBLANK(bdd!C1030),"",bdd!C1030)</f>
        <v/>
      </c>
      <c r="C896" s="79" t="str">
        <f>IF(ISBLANK(bdd!D1030),"",bdd!D1030)</f>
        <v/>
      </c>
      <c r="D896" s="79" t="str">
        <f>IF(ISBLANK(bdd!E1030),"",bdd!E1030)</f>
        <v/>
      </c>
      <c r="E896" s="79" t="str">
        <f>IF(ISBLANK(bdd!F1030),"",bdd!F1030)</f>
        <v/>
      </c>
      <c r="F896" s="82" t="str">
        <f>IF(ISBLANK(bdd!G1030),"",bdd!G1030)</f>
        <v/>
      </c>
    </row>
    <row r="897" spans="1:6">
      <c r="A897" s="79" t="str">
        <f>IF(ISBLANK(bdd!B1031),"",bdd!B1031)</f>
        <v/>
      </c>
      <c r="B897" s="81" t="str">
        <f>IF(ISBLANK(bdd!C1031),"",bdd!C1031)</f>
        <v/>
      </c>
      <c r="C897" s="79" t="str">
        <f>IF(ISBLANK(bdd!D1031),"",bdd!D1031)</f>
        <v/>
      </c>
      <c r="D897" s="79" t="str">
        <f>IF(ISBLANK(bdd!E1031),"",bdd!E1031)</f>
        <v/>
      </c>
      <c r="E897" s="79" t="str">
        <f>IF(ISBLANK(bdd!F1031),"",bdd!F1031)</f>
        <v/>
      </c>
      <c r="F897" s="82" t="str">
        <f>IF(ISBLANK(bdd!G1031),"",bdd!G1031)</f>
        <v/>
      </c>
    </row>
    <row r="898" spans="1:6">
      <c r="A898" s="79" t="str">
        <f>IF(ISBLANK(bdd!B1032),"",bdd!B1032)</f>
        <v/>
      </c>
      <c r="B898" s="81" t="str">
        <f>IF(ISBLANK(bdd!C1032),"",bdd!C1032)</f>
        <v/>
      </c>
      <c r="C898" s="79" t="str">
        <f>IF(ISBLANK(bdd!D1032),"",bdd!D1032)</f>
        <v/>
      </c>
      <c r="D898" s="79" t="str">
        <f>IF(ISBLANK(bdd!E1032),"",bdd!E1032)</f>
        <v/>
      </c>
      <c r="E898" s="79" t="str">
        <f>IF(ISBLANK(bdd!F1032),"",bdd!F1032)</f>
        <v/>
      </c>
      <c r="F898" s="82" t="str">
        <f>IF(ISBLANK(bdd!G1032),"",bdd!G1032)</f>
        <v/>
      </c>
    </row>
    <row r="899" spans="1:6">
      <c r="A899" s="79" t="str">
        <f>IF(ISBLANK(bdd!B1033),"",bdd!B1033)</f>
        <v/>
      </c>
      <c r="B899" s="81" t="str">
        <f>IF(ISBLANK(bdd!C1033),"",bdd!C1033)</f>
        <v/>
      </c>
      <c r="C899" s="79" t="str">
        <f>IF(ISBLANK(bdd!D1033),"",bdd!D1033)</f>
        <v/>
      </c>
      <c r="D899" s="79" t="str">
        <f>IF(ISBLANK(bdd!E1033),"",bdd!E1033)</f>
        <v/>
      </c>
      <c r="E899" s="79" t="str">
        <f>IF(ISBLANK(bdd!F1033),"",bdd!F1033)</f>
        <v/>
      </c>
      <c r="F899" s="82" t="str">
        <f>IF(ISBLANK(bdd!G1033),"",bdd!G1033)</f>
        <v/>
      </c>
    </row>
    <row r="900" spans="1:6">
      <c r="A900" s="79" t="str">
        <f>IF(ISBLANK(bdd!B1034),"",bdd!B1034)</f>
        <v/>
      </c>
      <c r="B900" s="81" t="str">
        <f>IF(ISBLANK(bdd!C1034),"",bdd!C1034)</f>
        <v/>
      </c>
      <c r="C900" s="79" t="str">
        <f>IF(ISBLANK(bdd!D1034),"",bdd!D1034)</f>
        <v/>
      </c>
      <c r="D900" s="79" t="str">
        <f>IF(ISBLANK(bdd!E1034),"",bdd!E1034)</f>
        <v/>
      </c>
      <c r="E900" s="79" t="str">
        <f>IF(ISBLANK(bdd!F1034),"",bdd!F1034)</f>
        <v/>
      </c>
      <c r="F900" s="82" t="str">
        <f>IF(ISBLANK(bdd!G1034),"",bdd!G1034)</f>
        <v/>
      </c>
    </row>
    <row r="901" spans="1:6">
      <c r="A901" s="79" t="str">
        <f>IF(ISBLANK(bdd!B1035),"",bdd!B1035)</f>
        <v/>
      </c>
      <c r="B901" s="81" t="str">
        <f>IF(ISBLANK(bdd!C1035),"",bdd!C1035)</f>
        <v/>
      </c>
      <c r="C901" s="79" t="str">
        <f>IF(ISBLANK(bdd!D1035),"",bdd!D1035)</f>
        <v/>
      </c>
      <c r="D901" s="79" t="str">
        <f>IF(ISBLANK(bdd!E1035),"",bdd!E1035)</f>
        <v/>
      </c>
      <c r="E901" s="79" t="str">
        <f>IF(ISBLANK(bdd!F1035),"",bdd!F1035)</f>
        <v/>
      </c>
      <c r="F901" s="82" t="str">
        <f>IF(ISBLANK(bdd!G1035),"",bdd!G1035)</f>
        <v/>
      </c>
    </row>
    <row r="902" spans="1:6">
      <c r="A902" s="79" t="str">
        <f>IF(ISBLANK(bdd!B1036),"",bdd!B1036)</f>
        <v/>
      </c>
      <c r="B902" s="81" t="str">
        <f>IF(ISBLANK(bdd!C1036),"",bdd!C1036)</f>
        <v/>
      </c>
      <c r="C902" s="79" t="str">
        <f>IF(ISBLANK(bdd!D1036),"",bdd!D1036)</f>
        <v/>
      </c>
      <c r="D902" s="79" t="str">
        <f>IF(ISBLANK(bdd!E1036),"",bdd!E1036)</f>
        <v/>
      </c>
      <c r="E902" s="79" t="str">
        <f>IF(ISBLANK(bdd!F1036),"",bdd!F1036)</f>
        <v/>
      </c>
      <c r="F902" s="82" t="str">
        <f>IF(ISBLANK(bdd!G1036),"",bdd!G1036)</f>
        <v/>
      </c>
    </row>
    <row r="903" spans="1:6">
      <c r="A903" s="79" t="str">
        <f>IF(ISBLANK(bdd!B1037),"",bdd!B1037)</f>
        <v/>
      </c>
      <c r="B903" s="81" t="str">
        <f>IF(ISBLANK(bdd!C1037),"",bdd!C1037)</f>
        <v/>
      </c>
      <c r="C903" s="79" t="str">
        <f>IF(ISBLANK(bdd!D1037),"",bdd!D1037)</f>
        <v/>
      </c>
      <c r="D903" s="79" t="str">
        <f>IF(ISBLANK(bdd!E1037),"",bdd!E1037)</f>
        <v/>
      </c>
      <c r="E903" s="79" t="str">
        <f>IF(ISBLANK(bdd!F1037),"",bdd!F1037)</f>
        <v/>
      </c>
      <c r="F903" s="82" t="str">
        <f>IF(ISBLANK(bdd!G1037),"",bdd!G1037)</f>
        <v/>
      </c>
    </row>
    <row r="904" spans="1:6">
      <c r="A904" s="79" t="str">
        <f>IF(ISBLANK(bdd!B1038),"",bdd!B1038)</f>
        <v/>
      </c>
      <c r="B904" s="81" t="str">
        <f>IF(ISBLANK(bdd!C1038),"",bdd!C1038)</f>
        <v/>
      </c>
      <c r="C904" s="79" t="str">
        <f>IF(ISBLANK(bdd!D1038),"",bdd!D1038)</f>
        <v/>
      </c>
      <c r="D904" s="79" t="str">
        <f>IF(ISBLANK(bdd!E1038),"",bdd!E1038)</f>
        <v/>
      </c>
      <c r="E904" s="79" t="str">
        <f>IF(ISBLANK(bdd!F1038),"",bdd!F1038)</f>
        <v/>
      </c>
      <c r="F904" s="82" t="str">
        <f>IF(ISBLANK(bdd!G1038),"",bdd!G1038)</f>
        <v/>
      </c>
    </row>
    <row r="905" spans="1:6">
      <c r="A905" s="79" t="str">
        <f>IF(ISBLANK(bdd!B1039),"",bdd!B1039)</f>
        <v/>
      </c>
      <c r="B905" s="81" t="str">
        <f>IF(ISBLANK(bdd!C1039),"",bdd!C1039)</f>
        <v/>
      </c>
      <c r="C905" s="79" t="str">
        <f>IF(ISBLANK(bdd!D1039),"",bdd!D1039)</f>
        <v/>
      </c>
      <c r="D905" s="79" t="str">
        <f>IF(ISBLANK(bdd!E1039),"",bdd!E1039)</f>
        <v/>
      </c>
      <c r="E905" s="79" t="str">
        <f>IF(ISBLANK(bdd!F1039),"",bdd!F1039)</f>
        <v/>
      </c>
      <c r="F905" s="82" t="str">
        <f>IF(ISBLANK(bdd!G1039),"",bdd!G1039)</f>
        <v/>
      </c>
    </row>
    <row r="906" spans="1:6">
      <c r="A906" s="79" t="str">
        <f>IF(ISBLANK(bdd!B1040),"",bdd!B1040)</f>
        <v/>
      </c>
      <c r="B906" s="81" t="str">
        <f>IF(ISBLANK(bdd!C1040),"",bdd!C1040)</f>
        <v/>
      </c>
      <c r="C906" s="79" t="str">
        <f>IF(ISBLANK(bdd!D1040),"",bdd!D1040)</f>
        <v/>
      </c>
      <c r="D906" s="79" t="str">
        <f>IF(ISBLANK(bdd!E1040),"",bdd!E1040)</f>
        <v/>
      </c>
      <c r="E906" s="79" t="str">
        <f>IF(ISBLANK(bdd!F1040),"",bdd!F1040)</f>
        <v/>
      </c>
      <c r="F906" s="82" t="str">
        <f>IF(ISBLANK(bdd!G1040),"",bdd!G1040)</f>
        <v/>
      </c>
    </row>
    <row r="907" spans="1:6">
      <c r="A907" s="79" t="str">
        <f>IF(ISBLANK(bdd!B1041),"",bdd!B1041)</f>
        <v/>
      </c>
      <c r="B907" s="81" t="str">
        <f>IF(ISBLANK(bdd!C1041),"",bdd!C1041)</f>
        <v/>
      </c>
      <c r="C907" s="79" t="str">
        <f>IF(ISBLANK(bdd!D1041),"",bdd!D1041)</f>
        <v/>
      </c>
      <c r="D907" s="79" t="str">
        <f>IF(ISBLANK(bdd!E1041),"",bdd!E1041)</f>
        <v/>
      </c>
      <c r="E907" s="79" t="str">
        <f>IF(ISBLANK(bdd!F1041),"",bdd!F1041)</f>
        <v/>
      </c>
      <c r="F907" s="82" t="str">
        <f>IF(ISBLANK(bdd!G1041),"",bdd!G1041)</f>
        <v/>
      </c>
    </row>
    <row r="908" spans="1:6">
      <c r="A908" s="79" t="str">
        <f>IF(ISBLANK(bdd!B1042),"",bdd!B1042)</f>
        <v/>
      </c>
      <c r="B908" s="81" t="str">
        <f>IF(ISBLANK(bdd!C1042),"",bdd!C1042)</f>
        <v/>
      </c>
      <c r="C908" s="79" t="str">
        <f>IF(ISBLANK(bdd!D1042),"",bdd!D1042)</f>
        <v/>
      </c>
      <c r="D908" s="79" t="str">
        <f>IF(ISBLANK(bdd!E1042),"",bdd!E1042)</f>
        <v/>
      </c>
      <c r="E908" s="79" t="str">
        <f>IF(ISBLANK(bdd!F1042),"",bdd!F1042)</f>
        <v/>
      </c>
      <c r="F908" s="82" t="str">
        <f>IF(ISBLANK(bdd!G1042),"",bdd!G1042)</f>
        <v/>
      </c>
    </row>
    <row r="909" spans="1:6">
      <c r="A909" s="79" t="str">
        <f>IF(ISBLANK(bdd!B1043),"",bdd!B1043)</f>
        <v/>
      </c>
      <c r="B909" s="81" t="str">
        <f>IF(ISBLANK(bdd!C1043),"",bdd!C1043)</f>
        <v/>
      </c>
      <c r="C909" s="79" t="str">
        <f>IF(ISBLANK(bdd!D1043),"",bdd!D1043)</f>
        <v/>
      </c>
      <c r="D909" s="79" t="str">
        <f>IF(ISBLANK(bdd!E1043),"",bdd!E1043)</f>
        <v/>
      </c>
      <c r="E909" s="79" t="str">
        <f>IF(ISBLANK(bdd!F1043),"",bdd!F1043)</f>
        <v/>
      </c>
      <c r="F909" s="82" t="str">
        <f>IF(ISBLANK(bdd!G1043),"",bdd!G1043)</f>
        <v/>
      </c>
    </row>
    <row r="910" spans="1:6">
      <c r="A910" s="79" t="str">
        <f>IF(ISBLANK(bdd!B1044),"",bdd!B1044)</f>
        <v/>
      </c>
      <c r="B910" s="81" t="str">
        <f>IF(ISBLANK(bdd!C1044),"",bdd!C1044)</f>
        <v/>
      </c>
      <c r="C910" s="79" t="str">
        <f>IF(ISBLANK(bdd!D1044),"",bdd!D1044)</f>
        <v/>
      </c>
      <c r="D910" s="79" t="str">
        <f>IF(ISBLANK(bdd!E1044),"",bdd!E1044)</f>
        <v/>
      </c>
      <c r="E910" s="79" t="str">
        <f>IF(ISBLANK(bdd!F1044),"",bdd!F1044)</f>
        <v/>
      </c>
      <c r="F910" s="82" t="str">
        <f>IF(ISBLANK(bdd!G1044),"",bdd!G1044)</f>
        <v/>
      </c>
    </row>
    <row r="911" spans="1:6">
      <c r="A911" s="79" t="str">
        <f>IF(ISBLANK(bdd!B1045),"",bdd!B1045)</f>
        <v/>
      </c>
      <c r="B911" s="81" t="str">
        <f>IF(ISBLANK(bdd!C1045),"",bdd!C1045)</f>
        <v/>
      </c>
      <c r="C911" s="79" t="str">
        <f>IF(ISBLANK(bdd!D1045),"",bdd!D1045)</f>
        <v/>
      </c>
      <c r="D911" s="79" t="str">
        <f>IF(ISBLANK(bdd!E1045),"",bdd!E1045)</f>
        <v/>
      </c>
      <c r="E911" s="79" t="str">
        <f>IF(ISBLANK(bdd!F1045),"",bdd!F1045)</f>
        <v/>
      </c>
      <c r="F911" s="82" t="str">
        <f>IF(ISBLANK(bdd!G1045),"",bdd!G1045)</f>
        <v/>
      </c>
    </row>
    <row r="912" spans="1:6">
      <c r="A912" s="79" t="str">
        <f>IF(ISBLANK(bdd!B1046),"",bdd!B1046)</f>
        <v/>
      </c>
      <c r="B912" s="81" t="str">
        <f>IF(ISBLANK(bdd!C1046),"",bdd!C1046)</f>
        <v/>
      </c>
      <c r="C912" s="79" t="str">
        <f>IF(ISBLANK(bdd!D1046),"",bdd!D1046)</f>
        <v/>
      </c>
      <c r="D912" s="79" t="str">
        <f>IF(ISBLANK(bdd!E1046),"",bdd!E1046)</f>
        <v/>
      </c>
      <c r="E912" s="79" t="str">
        <f>IF(ISBLANK(bdd!F1046),"",bdd!F1046)</f>
        <v/>
      </c>
      <c r="F912" s="82" t="str">
        <f>IF(ISBLANK(bdd!G1046),"",bdd!G1046)</f>
        <v/>
      </c>
    </row>
    <row r="913" spans="1:6">
      <c r="A913" s="79" t="str">
        <f>IF(ISBLANK(bdd!B1047),"",bdd!B1047)</f>
        <v/>
      </c>
      <c r="B913" s="81" t="str">
        <f>IF(ISBLANK(bdd!C1047),"",bdd!C1047)</f>
        <v/>
      </c>
      <c r="C913" s="79" t="str">
        <f>IF(ISBLANK(bdd!D1047),"",bdd!D1047)</f>
        <v/>
      </c>
      <c r="D913" s="79" t="str">
        <f>IF(ISBLANK(bdd!E1047),"",bdd!E1047)</f>
        <v/>
      </c>
      <c r="E913" s="79" t="str">
        <f>IF(ISBLANK(bdd!F1047),"",bdd!F1047)</f>
        <v/>
      </c>
      <c r="F913" s="82" t="str">
        <f>IF(ISBLANK(bdd!G1047),"",bdd!G1047)</f>
        <v/>
      </c>
    </row>
    <row r="914" spans="1:6">
      <c r="A914" s="79" t="str">
        <f>IF(ISBLANK(bdd!B1048),"",bdd!B1048)</f>
        <v/>
      </c>
      <c r="B914" s="81" t="str">
        <f>IF(ISBLANK(bdd!C1048),"",bdd!C1048)</f>
        <v/>
      </c>
      <c r="C914" s="79" t="str">
        <f>IF(ISBLANK(bdd!D1048),"",bdd!D1048)</f>
        <v/>
      </c>
      <c r="D914" s="79" t="str">
        <f>IF(ISBLANK(bdd!E1048),"",bdd!E1048)</f>
        <v/>
      </c>
      <c r="E914" s="79" t="str">
        <f>IF(ISBLANK(bdd!F1048),"",bdd!F1048)</f>
        <v/>
      </c>
      <c r="F914" s="82" t="str">
        <f>IF(ISBLANK(bdd!G1048),"",bdd!G1048)</f>
        <v/>
      </c>
    </row>
    <row r="915" spans="1:6">
      <c r="A915" s="79" t="str">
        <f>IF(ISBLANK(bdd!B1049),"",bdd!B1049)</f>
        <v/>
      </c>
      <c r="B915" s="81" t="str">
        <f>IF(ISBLANK(bdd!C1049),"",bdd!C1049)</f>
        <v/>
      </c>
      <c r="C915" s="79" t="str">
        <f>IF(ISBLANK(bdd!D1049),"",bdd!D1049)</f>
        <v/>
      </c>
      <c r="D915" s="79" t="str">
        <f>IF(ISBLANK(bdd!E1049),"",bdd!E1049)</f>
        <v/>
      </c>
      <c r="E915" s="79" t="str">
        <f>IF(ISBLANK(bdd!F1049),"",bdd!F1049)</f>
        <v/>
      </c>
      <c r="F915" s="82" t="str">
        <f>IF(ISBLANK(bdd!G1049),"",bdd!G1049)</f>
        <v/>
      </c>
    </row>
    <row r="916" spans="1:6">
      <c r="A916" s="79" t="str">
        <f>IF(ISBLANK(bdd!B1050),"",bdd!B1050)</f>
        <v/>
      </c>
      <c r="B916" s="81" t="str">
        <f>IF(ISBLANK(bdd!C1050),"",bdd!C1050)</f>
        <v/>
      </c>
      <c r="C916" s="79" t="str">
        <f>IF(ISBLANK(bdd!D1050),"",bdd!D1050)</f>
        <v/>
      </c>
      <c r="D916" s="79" t="str">
        <f>IF(ISBLANK(bdd!E1050),"",bdd!E1050)</f>
        <v/>
      </c>
      <c r="E916" s="79" t="str">
        <f>IF(ISBLANK(bdd!F1050),"",bdd!F1050)</f>
        <v/>
      </c>
      <c r="F916" s="82" t="str">
        <f>IF(ISBLANK(bdd!G1050),"",bdd!G1050)</f>
        <v/>
      </c>
    </row>
    <row r="917" spans="1:6">
      <c r="A917" s="79" t="str">
        <f>IF(ISBLANK(bdd!B1051),"",bdd!B1051)</f>
        <v/>
      </c>
      <c r="B917" s="81" t="str">
        <f>IF(ISBLANK(bdd!C1051),"",bdd!C1051)</f>
        <v/>
      </c>
      <c r="C917" s="79" t="str">
        <f>IF(ISBLANK(bdd!D1051),"",bdd!D1051)</f>
        <v/>
      </c>
      <c r="D917" s="79" t="str">
        <f>IF(ISBLANK(bdd!E1051),"",bdd!E1051)</f>
        <v/>
      </c>
      <c r="E917" s="79" t="str">
        <f>IF(ISBLANK(bdd!F1051),"",bdd!F1051)</f>
        <v/>
      </c>
      <c r="F917" s="82" t="str">
        <f>IF(ISBLANK(bdd!G1051),"",bdd!G1051)</f>
        <v/>
      </c>
    </row>
    <row r="918" spans="1:6">
      <c r="A918" s="79" t="str">
        <f>IF(ISBLANK(bdd!B1052),"",bdd!B1052)</f>
        <v/>
      </c>
      <c r="B918" s="81" t="str">
        <f>IF(ISBLANK(bdd!C1052),"",bdd!C1052)</f>
        <v/>
      </c>
      <c r="C918" s="79" t="str">
        <f>IF(ISBLANK(bdd!D1052),"",bdd!D1052)</f>
        <v/>
      </c>
      <c r="D918" s="79" t="str">
        <f>IF(ISBLANK(bdd!E1052),"",bdd!E1052)</f>
        <v/>
      </c>
      <c r="E918" s="79" t="str">
        <f>IF(ISBLANK(bdd!F1052),"",bdd!F1052)</f>
        <v/>
      </c>
      <c r="F918" s="82" t="str">
        <f>IF(ISBLANK(bdd!G1052),"",bdd!G1052)</f>
        <v/>
      </c>
    </row>
    <row r="919" spans="1:6">
      <c r="A919" s="79" t="str">
        <f>IF(ISBLANK(bdd!B1053),"",bdd!B1053)</f>
        <v/>
      </c>
      <c r="B919" s="81" t="str">
        <f>IF(ISBLANK(bdd!C1053),"",bdd!C1053)</f>
        <v/>
      </c>
      <c r="C919" s="79" t="str">
        <f>IF(ISBLANK(bdd!D1053),"",bdd!D1053)</f>
        <v/>
      </c>
      <c r="D919" s="79" t="str">
        <f>IF(ISBLANK(bdd!E1053),"",bdd!E1053)</f>
        <v/>
      </c>
      <c r="E919" s="79" t="str">
        <f>IF(ISBLANK(bdd!F1053),"",bdd!F1053)</f>
        <v/>
      </c>
      <c r="F919" s="82" t="str">
        <f>IF(ISBLANK(bdd!G1053),"",bdd!G1053)</f>
        <v/>
      </c>
    </row>
    <row r="920" spans="1:6">
      <c r="A920" s="79" t="str">
        <f>IF(ISBLANK(bdd!B1054),"",bdd!B1054)</f>
        <v/>
      </c>
      <c r="B920" s="81" t="str">
        <f>IF(ISBLANK(bdd!C1054),"",bdd!C1054)</f>
        <v/>
      </c>
      <c r="C920" s="79" t="str">
        <f>IF(ISBLANK(bdd!D1054),"",bdd!D1054)</f>
        <v/>
      </c>
      <c r="D920" s="79" t="str">
        <f>IF(ISBLANK(bdd!E1054),"",bdd!E1054)</f>
        <v/>
      </c>
      <c r="E920" s="79" t="str">
        <f>IF(ISBLANK(bdd!F1054),"",bdd!F1054)</f>
        <v/>
      </c>
      <c r="F920" s="82" t="str">
        <f>IF(ISBLANK(bdd!G1054),"",bdd!G1054)</f>
        <v/>
      </c>
    </row>
    <row r="921" spans="1:6">
      <c r="A921" s="79" t="str">
        <f>IF(ISBLANK(bdd!B1055),"",bdd!B1055)</f>
        <v/>
      </c>
      <c r="B921" s="81" t="str">
        <f>IF(ISBLANK(bdd!C1055),"",bdd!C1055)</f>
        <v/>
      </c>
      <c r="C921" s="79" t="str">
        <f>IF(ISBLANK(bdd!D1055),"",bdd!D1055)</f>
        <v/>
      </c>
      <c r="D921" s="79" t="str">
        <f>IF(ISBLANK(bdd!E1055),"",bdd!E1055)</f>
        <v/>
      </c>
      <c r="E921" s="79" t="str">
        <f>IF(ISBLANK(bdd!F1055),"",bdd!F1055)</f>
        <v/>
      </c>
      <c r="F921" s="82" t="str">
        <f>IF(ISBLANK(bdd!G1055),"",bdd!G1055)</f>
        <v/>
      </c>
    </row>
    <row r="922" spans="1:6">
      <c r="A922" s="79" t="str">
        <f>IF(ISBLANK(bdd!B1056),"",bdd!B1056)</f>
        <v/>
      </c>
      <c r="B922" s="81" t="str">
        <f>IF(ISBLANK(bdd!C1056),"",bdd!C1056)</f>
        <v/>
      </c>
      <c r="C922" s="79" t="str">
        <f>IF(ISBLANK(bdd!D1056),"",bdd!D1056)</f>
        <v/>
      </c>
      <c r="D922" s="79" t="str">
        <f>IF(ISBLANK(bdd!E1056),"",bdd!E1056)</f>
        <v/>
      </c>
      <c r="E922" s="79" t="str">
        <f>IF(ISBLANK(bdd!F1056),"",bdd!F1056)</f>
        <v/>
      </c>
      <c r="F922" s="82" t="str">
        <f>IF(ISBLANK(bdd!G1056),"",bdd!G1056)</f>
        <v/>
      </c>
    </row>
    <row r="923" spans="1:6">
      <c r="A923" s="79" t="str">
        <f>IF(ISBLANK(bdd!B1057),"",bdd!B1057)</f>
        <v/>
      </c>
      <c r="B923" s="81" t="str">
        <f>IF(ISBLANK(bdd!C1057),"",bdd!C1057)</f>
        <v/>
      </c>
      <c r="C923" s="79" t="str">
        <f>IF(ISBLANK(bdd!D1057),"",bdd!D1057)</f>
        <v/>
      </c>
      <c r="D923" s="79" t="str">
        <f>IF(ISBLANK(bdd!E1057),"",bdd!E1057)</f>
        <v/>
      </c>
      <c r="E923" s="79" t="str">
        <f>IF(ISBLANK(bdd!F1057),"",bdd!F1057)</f>
        <v/>
      </c>
      <c r="F923" s="82" t="str">
        <f>IF(ISBLANK(bdd!G1057),"",bdd!G1057)</f>
        <v/>
      </c>
    </row>
    <row r="924" spans="1:6">
      <c r="A924" s="79" t="str">
        <f>IF(ISBLANK(bdd!B1058),"",bdd!B1058)</f>
        <v/>
      </c>
      <c r="B924" s="81" t="str">
        <f>IF(ISBLANK(bdd!C1058),"",bdd!C1058)</f>
        <v/>
      </c>
      <c r="C924" s="79" t="str">
        <f>IF(ISBLANK(bdd!D1058),"",bdd!D1058)</f>
        <v/>
      </c>
      <c r="D924" s="79" t="str">
        <f>IF(ISBLANK(bdd!E1058),"",bdd!E1058)</f>
        <v/>
      </c>
      <c r="E924" s="79" t="str">
        <f>IF(ISBLANK(bdd!F1058),"",bdd!F1058)</f>
        <v/>
      </c>
      <c r="F924" s="82" t="str">
        <f>IF(ISBLANK(bdd!G1058),"",bdd!G1058)</f>
        <v/>
      </c>
    </row>
    <row r="925" spans="1:6">
      <c r="A925" s="79" t="str">
        <f>IF(ISBLANK(bdd!B1059),"",bdd!B1059)</f>
        <v/>
      </c>
      <c r="B925" s="81" t="str">
        <f>IF(ISBLANK(bdd!C1059),"",bdd!C1059)</f>
        <v/>
      </c>
      <c r="C925" s="79" t="str">
        <f>IF(ISBLANK(bdd!D1059),"",bdd!D1059)</f>
        <v/>
      </c>
      <c r="D925" s="79" t="str">
        <f>IF(ISBLANK(bdd!E1059),"",bdd!E1059)</f>
        <v/>
      </c>
      <c r="E925" s="79" t="str">
        <f>IF(ISBLANK(bdd!F1059),"",bdd!F1059)</f>
        <v/>
      </c>
      <c r="F925" s="82" t="str">
        <f>IF(ISBLANK(bdd!G1059),"",bdd!G1059)</f>
        <v/>
      </c>
    </row>
    <row r="926" spans="1:6">
      <c r="A926" s="79" t="str">
        <f>IF(ISBLANK(bdd!B1060),"",bdd!B1060)</f>
        <v/>
      </c>
      <c r="B926" s="81" t="str">
        <f>IF(ISBLANK(bdd!C1060),"",bdd!C1060)</f>
        <v/>
      </c>
      <c r="C926" s="79" t="str">
        <f>IF(ISBLANK(bdd!D1060),"",bdd!D1060)</f>
        <v/>
      </c>
      <c r="D926" s="79" t="str">
        <f>IF(ISBLANK(bdd!E1060),"",bdd!E1060)</f>
        <v/>
      </c>
      <c r="E926" s="79" t="str">
        <f>IF(ISBLANK(bdd!F1060),"",bdd!F1060)</f>
        <v/>
      </c>
      <c r="F926" s="82" t="str">
        <f>IF(ISBLANK(bdd!G1060),"",bdd!G1060)</f>
        <v/>
      </c>
    </row>
    <row r="927" spans="1:6">
      <c r="A927" s="79" t="str">
        <f>IF(ISBLANK(bdd!B1061),"",bdd!B1061)</f>
        <v/>
      </c>
      <c r="B927" s="81" t="str">
        <f>IF(ISBLANK(bdd!C1061),"",bdd!C1061)</f>
        <v/>
      </c>
      <c r="C927" s="79" t="str">
        <f>IF(ISBLANK(bdd!D1061),"",bdd!D1061)</f>
        <v/>
      </c>
      <c r="D927" s="79" t="str">
        <f>IF(ISBLANK(bdd!E1061),"",bdd!E1061)</f>
        <v/>
      </c>
      <c r="E927" s="79" t="str">
        <f>IF(ISBLANK(bdd!F1061),"",bdd!F1061)</f>
        <v/>
      </c>
      <c r="F927" s="82" t="str">
        <f>IF(ISBLANK(bdd!G1061),"",bdd!G1061)</f>
        <v/>
      </c>
    </row>
    <row r="928" spans="1:6">
      <c r="A928" s="79" t="str">
        <f>IF(ISBLANK(bdd!B1062),"",bdd!B1062)</f>
        <v/>
      </c>
      <c r="B928" s="81" t="str">
        <f>IF(ISBLANK(bdd!C1062),"",bdd!C1062)</f>
        <v/>
      </c>
      <c r="C928" s="79" t="str">
        <f>IF(ISBLANK(bdd!D1062),"",bdd!D1062)</f>
        <v/>
      </c>
      <c r="D928" s="79" t="str">
        <f>IF(ISBLANK(bdd!E1062),"",bdd!E1062)</f>
        <v/>
      </c>
      <c r="E928" s="79" t="str">
        <f>IF(ISBLANK(bdd!F1062),"",bdd!F1062)</f>
        <v/>
      </c>
      <c r="F928" s="82" t="str">
        <f>IF(ISBLANK(bdd!G1062),"",bdd!G1062)</f>
        <v/>
      </c>
    </row>
    <row r="929" spans="1:6">
      <c r="A929" s="79" t="str">
        <f>IF(ISBLANK(bdd!B1063),"",bdd!B1063)</f>
        <v/>
      </c>
      <c r="B929" s="81" t="str">
        <f>IF(ISBLANK(bdd!C1063),"",bdd!C1063)</f>
        <v/>
      </c>
      <c r="C929" s="79" t="str">
        <f>IF(ISBLANK(bdd!D1063),"",bdd!D1063)</f>
        <v/>
      </c>
      <c r="D929" s="79" t="str">
        <f>IF(ISBLANK(bdd!E1063),"",bdd!E1063)</f>
        <v/>
      </c>
      <c r="E929" s="79" t="str">
        <f>IF(ISBLANK(bdd!F1063),"",bdd!F1063)</f>
        <v/>
      </c>
      <c r="F929" s="82" t="str">
        <f>IF(ISBLANK(bdd!G1063),"",bdd!G1063)</f>
        <v/>
      </c>
    </row>
    <row r="930" spans="1:6">
      <c r="A930" s="79" t="str">
        <f>IF(ISBLANK(bdd!B1064),"",bdd!B1064)</f>
        <v/>
      </c>
      <c r="B930" s="81" t="str">
        <f>IF(ISBLANK(bdd!C1064),"",bdd!C1064)</f>
        <v/>
      </c>
      <c r="C930" s="79" t="str">
        <f>IF(ISBLANK(bdd!D1064),"",bdd!D1064)</f>
        <v/>
      </c>
      <c r="D930" s="79" t="str">
        <f>IF(ISBLANK(bdd!E1064),"",bdd!E1064)</f>
        <v/>
      </c>
      <c r="E930" s="79" t="str">
        <f>IF(ISBLANK(bdd!F1064),"",bdd!F1064)</f>
        <v/>
      </c>
      <c r="F930" s="82" t="str">
        <f>IF(ISBLANK(bdd!G1064),"",bdd!G1064)</f>
        <v/>
      </c>
    </row>
    <row r="931" spans="1:6">
      <c r="A931" s="79" t="str">
        <f>IF(ISBLANK(bdd!B1065),"",bdd!B1065)</f>
        <v/>
      </c>
      <c r="B931" s="81" t="str">
        <f>IF(ISBLANK(bdd!C1065),"",bdd!C1065)</f>
        <v/>
      </c>
      <c r="C931" s="79" t="str">
        <f>IF(ISBLANK(bdd!D1065),"",bdd!D1065)</f>
        <v/>
      </c>
      <c r="D931" s="79" t="str">
        <f>IF(ISBLANK(bdd!E1065),"",bdd!E1065)</f>
        <v/>
      </c>
      <c r="E931" s="79" t="str">
        <f>IF(ISBLANK(bdd!F1065),"",bdd!F1065)</f>
        <v/>
      </c>
      <c r="F931" s="82" t="str">
        <f>IF(ISBLANK(bdd!G1065),"",bdd!G1065)</f>
        <v/>
      </c>
    </row>
    <row r="932" spans="1:6">
      <c r="A932" s="79" t="str">
        <f>IF(ISBLANK(bdd!B1066),"",bdd!B1066)</f>
        <v/>
      </c>
      <c r="B932" s="81" t="str">
        <f>IF(ISBLANK(bdd!C1066),"",bdd!C1066)</f>
        <v/>
      </c>
      <c r="C932" s="79" t="str">
        <f>IF(ISBLANK(bdd!D1066),"",bdd!D1066)</f>
        <v/>
      </c>
      <c r="D932" s="79" t="str">
        <f>IF(ISBLANK(bdd!E1066),"",bdd!E1066)</f>
        <v/>
      </c>
      <c r="E932" s="79" t="str">
        <f>IF(ISBLANK(bdd!F1066),"",bdd!F1066)</f>
        <v/>
      </c>
      <c r="F932" s="82" t="str">
        <f>IF(ISBLANK(bdd!G1066),"",bdd!G1066)</f>
        <v/>
      </c>
    </row>
    <row r="933" spans="1:6">
      <c r="A933" s="79" t="str">
        <f>IF(ISBLANK(bdd!B1067),"",bdd!B1067)</f>
        <v/>
      </c>
      <c r="B933" s="81" t="str">
        <f>IF(ISBLANK(bdd!C1067),"",bdd!C1067)</f>
        <v/>
      </c>
      <c r="C933" s="79" t="str">
        <f>IF(ISBLANK(bdd!D1067),"",bdd!D1067)</f>
        <v/>
      </c>
      <c r="D933" s="79" t="str">
        <f>IF(ISBLANK(bdd!E1067),"",bdd!E1067)</f>
        <v/>
      </c>
      <c r="E933" s="79" t="str">
        <f>IF(ISBLANK(bdd!F1067),"",bdd!F1067)</f>
        <v/>
      </c>
      <c r="F933" s="82" t="str">
        <f>IF(ISBLANK(bdd!G1067),"",bdd!G1067)</f>
        <v/>
      </c>
    </row>
    <row r="934" spans="1:6">
      <c r="A934" s="79" t="str">
        <f>IF(ISBLANK(bdd!B1068),"",bdd!B1068)</f>
        <v/>
      </c>
      <c r="B934" s="81" t="str">
        <f>IF(ISBLANK(bdd!C1068),"",bdd!C1068)</f>
        <v/>
      </c>
      <c r="C934" s="79" t="str">
        <f>IF(ISBLANK(bdd!D1068),"",bdd!D1068)</f>
        <v/>
      </c>
      <c r="D934" s="79" t="str">
        <f>IF(ISBLANK(bdd!E1068),"",bdd!E1068)</f>
        <v/>
      </c>
      <c r="E934" s="79" t="str">
        <f>IF(ISBLANK(bdd!F1068),"",bdd!F1068)</f>
        <v/>
      </c>
      <c r="F934" s="82" t="str">
        <f>IF(ISBLANK(bdd!G1068),"",bdd!G1068)</f>
        <v/>
      </c>
    </row>
    <row r="935" spans="1:6">
      <c r="A935" s="79" t="str">
        <f>IF(ISBLANK(bdd!B1069),"",bdd!B1069)</f>
        <v/>
      </c>
      <c r="B935" s="81" t="str">
        <f>IF(ISBLANK(bdd!C1069),"",bdd!C1069)</f>
        <v/>
      </c>
      <c r="C935" s="79" t="str">
        <f>IF(ISBLANK(bdd!D1069),"",bdd!D1069)</f>
        <v/>
      </c>
      <c r="D935" s="79" t="str">
        <f>IF(ISBLANK(bdd!E1069),"",bdd!E1069)</f>
        <v/>
      </c>
      <c r="E935" s="79" t="str">
        <f>IF(ISBLANK(bdd!F1069),"",bdd!F1069)</f>
        <v/>
      </c>
      <c r="F935" s="82" t="str">
        <f>IF(ISBLANK(bdd!G1069),"",bdd!G1069)</f>
        <v/>
      </c>
    </row>
    <row r="936" spans="1:6">
      <c r="A936" s="79" t="str">
        <f>IF(ISBLANK(bdd!B1070),"",bdd!B1070)</f>
        <v/>
      </c>
      <c r="B936" s="81" t="str">
        <f>IF(ISBLANK(bdd!C1070),"",bdd!C1070)</f>
        <v/>
      </c>
      <c r="C936" s="79" t="str">
        <f>IF(ISBLANK(bdd!D1070),"",bdd!D1070)</f>
        <v/>
      </c>
      <c r="D936" s="79" t="str">
        <f>IF(ISBLANK(bdd!E1070),"",bdd!E1070)</f>
        <v/>
      </c>
      <c r="E936" s="79" t="str">
        <f>IF(ISBLANK(bdd!F1070),"",bdd!F1070)</f>
        <v/>
      </c>
      <c r="F936" s="82" t="str">
        <f>IF(ISBLANK(bdd!G1070),"",bdd!G1070)</f>
        <v/>
      </c>
    </row>
    <row r="937" spans="1:6">
      <c r="A937" s="79" t="str">
        <f>IF(ISBLANK(bdd!B1071),"",bdd!B1071)</f>
        <v/>
      </c>
      <c r="B937" s="81" t="str">
        <f>IF(ISBLANK(bdd!C1071),"",bdd!C1071)</f>
        <v/>
      </c>
      <c r="C937" s="79" t="str">
        <f>IF(ISBLANK(bdd!D1071),"",bdd!D1071)</f>
        <v/>
      </c>
      <c r="D937" s="79" t="str">
        <f>IF(ISBLANK(bdd!E1071),"",bdd!E1071)</f>
        <v/>
      </c>
      <c r="E937" s="79" t="str">
        <f>IF(ISBLANK(bdd!F1071),"",bdd!F1071)</f>
        <v/>
      </c>
      <c r="F937" s="82" t="str">
        <f>IF(ISBLANK(bdd!G1071),"",bdd!G1071)</f>
        <v/>
      </c>
    </row>
    <row r="938" spans="1:6">
      <c r="A938" s="79" t="str">
        <f>IF(ISBLANK(bdd!B1072),"",bdd!B1072)</f>
        <v/>
      </c>
      <c r="B938" s="81" t="str">
        <f>IF(ISBLANK(bdd!C1072),"",bdd!C1072)</f>
        <v/>
      </c>
      <c r="C938" s="79" t="str">
        <f>IF(ISBLANK(bdd!D1072),"",bdd!D1072)</f>
        <v/>
      </c>
      <c r="D938" s="79" t="str">
        <f>IF(ISBLANK(bdd!E1072),"",bdd!E1072)</f>
        <v/>
      </c>
      <c r="E938" s="79" t="str">
        <f>IF(ISBLANK(bdd!F1072),"",bdd!F1072)</f>
        <v/>
      </c>
      <c r="F938" s="82" t="str">
        <f>IF(ISBLANK(bdd!G1072),"",bdd!G1072)</f>
        <v/>
      </c>
    </row>
    <row r="939" spans="1:6">
      <c r="A939" s="79" t="str">
        <f>IF(ISBLANK(bdd!B1073),"",bdd!B1073)</f>
        <v/>
      </c>
      <c r="B939" s="81" t="str">
        <f>IF(ISBLANK(bdd!C1073),"",bdd!C1073)</f>
        <v/>
      </c>
      <c r="C939" s="79" t="str">
        <f>IF(ISBLANK(bdd!D1073),"",bdd!D1073)</f>
        <v/>
      </c>
      <c r="D939" s="79" t="str">
        <f>IF(ISBLANK(bdd!E1073),"",bdd!E1073)</f>
        <v/>
      </c>
      <c r="E939" s="79" t="str">
        <f>IF(ISBLANK(bdd!F1073),"",bdd!F1073)</f>
        <v/>
      </c>
      <c r="F939" s="82" t="str">
        <f>IF(ISBLANK(bdd!G1073),"",bdd!G1073)</f>
        <v/>
      </c>
    </row>
    <row r="940" spans="1:6">
      <c r="A940" s="79" t="str">
        <f>IF(ISBLANK(bdd!B1074),"",bdd!B1074)</f>
        <v/>
      </c>
      <c r="B940" s="81" t="str">
        <f>IF(ISBLANK(bdd!C1074),"",bdd!C1074)</f>
        <v/>
      </c>
      <c r="C940" s="79" t="str">
        <f>IF(ISBLANK(bdd!D1074),"",bdd!D1074)</f>
        <v/>
      </c>
      <c r="D940" s="79" t="str">
        <f>IF(ISBLANK(bdd!E1074),"",bdd!E1074)</f>
        <v/>
      </c>
      <c r="E940" s="79" t="str">
        <f>IF(ISBLANK(bdd!F1074),"",bdd!F1074)</f>
        <v/>
      </c>
      <c r="F940" s="82" t="str">
        <f>IF(ISBLANK(bdd!G1074),"",bdd!G1074)</f>
        <v/>
      </c>
    </row>
    <row r="941" spans="1:6">
      <c r="A941" s="79" t="str">
        <f>IF(ISBLANK(bdd!B1075),"",bdd!B1075)</f>
        <v/>
      </c>
      <c r="B941" s="81" t="str">
        <f>IF(ISBLANK(bdd!C1075),"",bdd!C1075)</f>
        <v/>
      </c>
      <c r="C941" s="79" t="str">
        <f>IF(ISBLANK(bdd!D1075),"",bdd!D1075)</f>
        <v/>
      </c>
      <c r="D941" s="79" t="str">
        <f>IF(ISBLANK(bdd!E1075),"",bdd!E1075)</f>
        <v/>
      </c>
      <c r="E941" s="79" t="str">
        <f>IF(ISBLANK(bdd!F1075),"",bdd!F1075)</f>
        <v/>
      </c>
      <c r="F941" s="82" t="str">
        <f>IF(ISBLANK(bdd!G1075),"",bdd!G1075)</f>
        <v/>
      </c>
    </row>
    <row r="942" spans="1:6">
      <c r="A942" s="79" t="str">
        <f>IF(ISBLANK(bdd!B1076),"",bdd!B1076)</f>
        <v/>
      </c>
      <c r="B942" s="81" t="str">
        <f>IF(ISBLANK(bdd!C1076),"",bdd!C1076)</f>
        <v/>
      </c>
      <c r="C942" s="79" t="str">
        <f>IF(ISBLANK(bdd!D1076),"",bdd!D1076)</f>
        <v/>
      </c>
      <c r="D942" s="79" t="str">
        <f>IF(ISBLANK(bdd!E1076),"",bdd!E1076)</f>
        <v/>
      </c>
      <c r="E942" s="79" t="str">
        <f>IF(ISBLANK(bdd!F1076),"",bdd!F1076)</f>
        <v/>
      </c>
      <c r="F942" s="82" t="str">
        <f>IF(ISBLANK(bdd!G1076),"",bdd!G1076)</f>
        <v/>
      </c>
    </row>
    <row r="943" spans="1:6">
      <c r="A943" s="79" t="str">
        <f>IF(ISBLANK(bdd!B1077),"",bdd!B1077)</f>
        <v/>
      </c>
      <c r="B943" s="81" t="str">
        <f>IF(ISBLANK(bdd!C1077),"",bdd!C1077)</f>
        <v/>
      </c>
      <c r="C943" s="79" t="str">
        <f>IF(ISBLANK(bdd!D1077),"",bdd!D1077)</f>
        <v/>
      </c>
      <c r="D943" s="79" t="str">
        <f>IF(ISBLANK(bdd!E1077),"",bdd!E1077)</f>
        <v/>
      </c>
      <c r="E943" s="79" t="str">
        <f>IF(ISBLANK(bdd!F1077),"",bdd!F1077)</f>
        <v/>
      </c>
      <c r="F943" s="82" t="str">
        <f>IF(ISBLANK(bdd!G1077),"",bdd!G1077)</f>
        <v/>
      </c>
    </row>
    <row r="944" spans="1:6">
      <c r="A944" s="79" t="str">
        <f>IF(ISBLANK(bdd!B1078),"",bdd!B1078)</f>
        <v/>
      </c>
      <c r="B944" s="81" t="str">
        <f>IF(ISBLANK(bdd!C1078),"",bdd!C1078)</f>
        <v/>
      </c>
      <c r="C944" s="79" t="str">
        <f>IF(ISBLANK(bdd!D1078),"",bdd!D1078)</f>
        <v/>
      </c>
      <c r="D944" s="79" t="str">
        <f>IF(ISBLANK(bdd!E1078),"",bdd!E1078)</f>
        <v/>
      </c>
      <c r="E944" s="79" t="str">
        <f>IF(ISBLANK(bdd!F1078),"",bdd!F1078)</f>
        <v/>
      </c>
      <c r="F944" s="82" t="str">
        <f>IF(ISBLANK(bdd!G1078),"",bdd!G1078)</f>
        <v/>
      </c>
    </row>
    <row r="945" spans="1:6">
      <c r="A945" s="79" t="str">
        <f>IF(ISBLANK(bdd!B1079),"",bdd!B1079)</f>
        <v/>
      </c>
      <c r="B945" s="81" t="str">
        <f>IF(ISBLANK(bdd!C1079),"",bdd!C1079)</f>
        <v/>
      </c>
      <c r="C945" s="79" t="str">
        <f>IF(ISBLANK(bdd!D1079),"",bdd!D1079)</f>
        <v/>
      </c>
      <c r="D945" s="79" t="str">
        <f>IF(ISBLANK(bdd!E1079),"",bdd!E1079)</f>
        <v/>
      </c>
      <c r="E945" s="79" t="str">
        <f>IF(ISBLANK(bdd!F1079),"",bdd!F1079)</f>
        <v/>
      </c>
      <c r="F945" s="82" t="str">
        <f>IF(ISBLANK(bdd!G1079),"",bdd!G1079)</f>
        <v/>
      </c>
    </row>
    <row r="946" spans="1:6">
      <c r="A946" s="79" t="str">
        <f>IF(ISBLANK(bdd!B1080),"",bdd!B1080)</f>
        <v/>
      </c>
      <c r="B946" s="81" t="str">
        <f>IF(ISBLANK(bdd!C1080),"",bdd!C1080)</f>
        <v/>
      </c>
      <c r="C946" s="79" t="str">
        <f>IF(ISBLANK(bdd!D1080),"",bdd!D1080)</f>
        <v/>
      </c>
      <c r="D946" s="79" t="str">
        <f>IF(ISBLANK(bdd!E1080),"",bdd!E1080)</f>
        <v/>
      </c>
      <c r="E946" s="79" t="str">
        <f>IF(ISBLANK(bdd!F1080),"",bdd!F1080)</f>
        <v/>
      </c>
      <c r="F946" s="82" t="str">
        <f>IF(ISBLANK(bdd!G1080),"",bdd!G1080)</f>
        <v/>
      </c>
    </row>
    <row r="947" spans="1:6">
      <c r="A947" s="79" t="str">
        <f>IF(ISBLANK(bdd!B1081),"",bdd!B1081)</f>
        <v/>
      </c>
      <c r="B947" s="81" t="str">
        <f>IF(ISBLANK(bdd!C1081),"",bdd!C1081)</f>
        <v/>
      </c>
      <c r="C947" s="79" t="str">
        <f>IF(ISBLANK(bdd!D1081),"",bdd!D1081)</f>
        <v/>
      </c>
      <c r="D947" s="79" t="str">
        <f>IF(ISBLANK(bdd!E1081),"",bdd!E1081)</f>
        <v/>
      </c>
      <c r="E947" s="79" t="str">
        <f>IF(ISBLANK(bdd!F1081),"",bdd!F1081)</f>
        <v/>
      </c>
      <c r="F947" s="82" t="str">
        <f>IF(ISBLANK(bdd!G1081),"",bdd!G1081)</f>
        <v/>
      </c>
    </row>
    <row r="948" spans="1:6">
      <c r="A948" s="79" t="str">
        <f>IF(ISBLANK(bdd!B1082),"",bdd!B1082)</f>
        <v/>
      </c>
      <c r="B948" s="81" t="str">
        <f>IF(ISBLANK(bdd!C1082),"",bdd!C1082)</f>
        <v/>
      </c>
      <c r="C948" s="79" t="str">
        <f>IF(ISBLANK(bdd!D1082),"",bdd!D1082)</f>
        <v/>
      </c>
      <c r="D948" s="79" t="str">
        <f>IF(ISBLANK(bdd!E1082),"",bdd!E1082)</f>
        <v/>
      </c>
      <c r="E948" s="79" t="str">
        <f>IF(ISBLANK(bdd!F1082),"",bdd!F1082)</f>
        <v/>
      </c>
      <c r="F948" s="82" t="str">
        <f>IF(ISBLANK(bdd!G1082),"",bdd!G1082)</f>
        <v/>
      </c>
    </row>
    <row r="949" spans="1:6">
      <c r="A949" s="79" t="str">
        <f>IF(ISBLANK(bdd!B1083),"",bdd!B1083)</f>
        <v/>
      </c>
      <c r="B949" s="81" t="str">
        <f>IF(ISBLANK(bdd!C1083),"",bdd!C1083)</f>
        <v/>
      </c>
      <c r="C949" s="79" t="str">
        <f>IF(ISBLANK(bdd!D1083),"",bdd!D1083)</f>
        <v/>
      </c>
      <c r="D949" s="79" t="str">
        <f>IF(ISBLANK(bdd!E1083),"",bdd!E1083)</f>
        <v/>
      </c>
      <c r="E949" s="79" t="str">
        <f>IF(ISBLANK(bdd!F1083),"",bdd!F1083)</f>
        <v/>
      </c>
      <c r="F949" s="82" t="str">
        <f>IF(ISBLANK(bdd!G1083),"",bdd!G1083)</f>
        <v/>
      </c>
    </row>
    <row r="950" spans="1:6">
      <c r="A950" s="79" t="str">
        <f>IF(ISBLANK(bdd!B1084),"",bdd!B1084)</f>
        <v/>
      </c>
      <c r="B950" s="81" t="str">
        <f>IF(ISBLANK(bdd!C1084),"",bdd!C1084)</f>
        <v/>
      </c>
      <c r="C950" s="79" t="str">
        <f>IF(ISBLANK(bdd!D1084),"",bdd!D1084)</f>
        <v/>
      </c>
      <c r="D950" s="79" t="str">
        <f>IF(ISBLANK(bdd!E1084),"",bdd!E1084)</f>
        <v/>
      </c>
      <c r="E950" s="79" t="str">
        <f>IF(ISBLANK(bdd!F1084),"",bdd!F1084)</f>
        <v/>
      </c>
      <c r="F950" s="82" t="str">
        <f>IF(ISBLANK(bdd!G1084),"",bdd!G1084)</f>
        <v/>
      </c>
    </row>
    <row r="951" spans="1:6">
      <c r="A951" s="79" t="str">
        <f>IF(ISBLANK(bdd!B1085),"",bdd!B1085)</f>
        <v/>
      </c>
      <c r="B951" s="81" t="str">
        <f>IF(ISBLANK(bdd!C1085),"",bdd!C1085)</f>
        <v/>
      </c>
      <c r="C951" s="79" t="str">
        <f>IF(ISBLANK(bdd!D1085),"",bdd!D1085)</f>
        <v/>
      </c>
      <c r="D951" s="79" t="str">
        <f>IF(ISBLANK(bdd!E1085),"",bdd!E1085)</f>
        <v/>
      </c>
      <c r="E951" s="79" t="str">
        <f>IF(ISBLANK(bdd!F1085),"",bdd!F1085)</f>
        <v/>
      </c>
      <c r="F951" s="82" t="str">
        <f>IF(ISBLANK(bdd!G1085),"",bdd!G1085)</f>
        <v/>
      </c>
    </row>
    <row r="952" spans="1:6">
      <c r="A952" s="79" t="str">
        <f>IF(ISBLANK(bdd!B1086),"",bdd!B1086)</f>
        <v/>
      </c>
      <c r="B952" s="81" t="str">
        <f>IF(ISBLANK(bdd!C1086),"",bdd!C1086)</f>
        <v/>
      </c>
      <c r="C952" s="79" t="str">
        <f>IF(ISBLANK(bdd!D1086),"",bdd!D1086)</f>
        <v/>
      </c>
      <c r="D952" s="79" t="str">
        <f>IF(ISBLANK(bdd!E1086),"",bdd!E1086)</f>
        <v/>
      </c>
      <c r="E952" s="79" t="str">
        <f>IF(ISBLANK(bdd!F1086),"",bdd!F1086)</f>
        <v/>
      </c>
      <c r="F952" s="82" t="str">
        <f>IF(ISBLANK(bdd!G1086),"",bdd!G1086)</f>
        <v/>
      </c>
    </row>
    <row r="953" spans="1:6">
      <c r="A953" s="79" t="str">
        <f>IF(ISBLANK(bdd!B1087),"",bdd!B1087)</f>
        <v/>
      </c>
      <c r="B953" s="81" t="str">
        <f>IF(ISBLANK(bdd!C1087),"",bdd!C1087)</f>
        <v/>
      </c>
      <c r="C953" s="79" t="str">
        <f>IF(ISBLANK(bdd!D1087),"",bdd!D1087)</f>
        <v/>
      </c>
      <c r="D953" s="79" t="str">
        <f>IF(ISBLANK(bdd!E1087),"",bdd!E1087)</f>
        <v/>
      </c>
      <c r="E953" s="79" t="str">
        <f>IF(ISBLANK(bdd!F1087),"",bdd!F1087)</f>
        <v/>
      </c>
      <c r="F953" s="82" t="str">
        <f>IF(ISBLANK(bdd!G1087),"",bdd!G1087)</f>
        <v/>
      </c>
    </row>
    <row r="954" spans="1:6">
      <c r="A954" s="79" t="str">
        <f>IF(ISBLANK(bdd!B1088),"",bdd!B1088)</f>
        <v/>
      </c>
      <c r="B954" s="81" t="str">
        <f>IF(ISBLANK(bdd!C1088),"",bdd!C1088)</f>
        <v/>
      </c>
      <c r="C954" s="79" t="str">
        <f>IF(ISBLANK(bdd!D1088),"",bdd!D1088)</f>
        <v/>
      </c>
      <c r="D954" s="79" t="str">
        <f>IF(ISBLANK(bdd!E1088),"",bdd!E1088)</f>
        <v/>
      </c>
      <c r="E954" s="79" t="str">
        <f>IF(ISBLANK(bdd!F1088),"",bdd!F1088)</f>
        <v/>
      </c>
      <c r="F954" s="82" t="str">
        <f>IF(ISBLANK(bdd!G1088),"",bdd!G1088)</f>
        <v/>
      </c>
    </row>
    <row r="955" spans="1:6">
      <c r="A955" s="79" t="str">
        <f>IF(ISBLANK(bdd!B1089),"",bdd!B1089)</f>
        <v/>
      </c>
      <c r="B955" s="81" t="str">
        <f>IF(ISBLANK(bdd!C1089),"",bdd!C1089)</f>
        <v/>
      </c>
      <c r="C955" s="79" t="str">
        <f>IF(ISBLANK(bdd!D1089),"",bdd!D1089)</f>
        <v/>
      </c>
      <c r="D955" s="79" t="str">
        <f>IF(ISBLANK(bdd!E1089),"",bdd!E1089)</f>
        <v/>
      </c>
      <c r="E955" s="79" t="str">
        <f>IF(ISBLANK(bdd!F1089),"",bdd!F1089)</f>
        <v/>
      </c>
      <c r="F955" s="82" t="str">
        <f>IF(ISBLANK(bdd!G1089),"",bdd!G1089)</f>
        <v/>
      </c>
    </row>
    <row r="956" spans="1:6">
      <c r="A956" s="79" t="str">
        <f>IF(ISBLANK(bdd!B1090),"",bdd!B1090)</f>
        <v/>
      </c>
      <c r="B956" s="81" t="str">
        <f>IF(ISBLANK(bdd!C1090),"",bdd!C1090)</f>
        <v/>
      </c>
      <c r="C956" s="79" t="str">
        <f>IF(ISBLANK(bdd!D1090),"",bdd!D1090)</f>
        <v/>
      </c>
      <c r="D956" s="79" t="str">
        <f>IF(ISBLANK(bdd!E1090),"",bdd!E1090)</f>
        <v/>
      </c>
      <c r="E956" s="79" t="str">
        <f>IF(ISBLANK(bdd!F1090),"",bdd!F1090)</f>
        <v/>
      </c>
      <c r="F956" s="82" t="str">
        <f>IF(ISBLANK(bdd!G1090),"",bdd!G1090)</f>
        <v/>
      </c>
    </row>
    <row r="957" spans="1:6">
      <c r="A957" s="79" t="str">
        <f>IF(ISBLANK(bdd!B1091),"",bdd!B1091)</f>
        <v/>
      </c>
      <c r="B957" s="81" t="str">
        <f>IF(ISBLANK(bdd!C1091),"",bdd!C1091)</f>
        <v/>
      </c>
      <c r="C957" s="79" t="str">
        <f>IF(ISBLANK(bdd!D1091),"",bdd!D1091)</f>
        <v/>
      </c>
      <c r="D957" s="79" t="str">
        <f>IF(ISBLANK(bdd!E1091),"",bdd!E1091)</f>
        <v/>
      </c>
      <c r="E957" s="79" t="str">
        <f>IF(ISBLANK(bdd!F1091),"",bdd!F1091)</f>
        <v/>
      </c>
      <c r="F957" s="82" t="str">
        <f>IF(ISBLANK(bdd!G1091),"",bdd!G1091)</f>
        <v/>
      </c>
    </row>
    <row r="958" spans="1:6">
      <c r="A958" s="79" t="str">
        <f>IF(ISBLANK(bdd!B1092),"",bdd!B1092)</f>
        <v/>
      </c>
      <c r="B958" s="81" t="str">
        <f>IF(ISBLANK(bdd!C1092),"",bdd!C1092)</f>
        <v/>
      </c>
      <c r="C958" s="79" t="str">
        <f>IF(ISBLANK(bdd!D1092),"",bdd!D1092)</f>
        <v/>
      </c>
      <c r="D958" s="79" t="str">
        <f>IF(ISBLANK(bdd!E1092),"",bdd!E1092)</f>
        <v/>
      </c>
      <c r="E958" s="79" t="str">
        <f>IF(ISBLANK(bdd!F1092),"",bdd!F1092)</f>
        <v/>
      </c>
      <c r="F958" s="82" t="str">
        <f>IF(ISBLANK(bdd!G1092),"",bdd!G1092)</f>
        <v/>
      </c>
    </row>
    <row r="959" spans="1:6">
      <c r="A959" s="79" t="str">
        <f>IF(ISBLANK(bdd!B1093),"",bdd!B1093)</f>
        <v/>
      </c>
      <c r="B959" s="81" t="str">
        <f>IF(ISBLANK(bdd!C1093),"",bdd!C1093)</f>
        <v/>
      </c>
      <c r="C959" s="79" t="str">
        <f>IF(ISBLANK(bdd!D1093),"",bdd!D1093)</f>
        <v/>
      </c>
      <c r="D959" s="79" t="str">
        <f>IF(ISBLANK(bdd!E1093),"",bdd!E1093)</f>
        <v/>
      </c>
      <c r="E959" s="79" t="str">
        <f>IF(ISBLANK(bdd!F1093),"",bdd!F1093)</f>
        <v/>
      </c>
      <c r="F959" s="82" t="str">
        <f>IF(ISBLANK(bdd!G1093),"",bdd!G1093)</f>
        <v/>
      </c>
    </row>
    <row r="960" spans="1:6">
      <c r="A960" s="79" t="str">
        <f>IF(ISBLANK(bdd!B1094),"",bdd!B1094)</f>
        <v/>
      </c>
      <c r="B960" s="81" t="str">
        <f>IF(ISBLANK(bdd!C1094),"",bdd!C1094)</f>
        <v/>
      </c>
      <c r="C960" s="79" t="str">
        <f>IF(ISBLANK(bdd!D1094),"",bdd!D1094)</f>
        <v/>
      </c>
      <c r="D960" s="79" t="str">
        <f>IF(ISBLANK(bdd!E1094),"",bdd!E1094)</f>
        <v/>
      </c>
      <c r="E960" s="79" t="str">
        <f>IF(ISBLANK(bdd!F1094),"",bdd!F1094)</f>
        <v/>
      </c>
      <c r="F960" s="82" t="str">
        <f>IF(ISBLANK(bdd!G1094),"",bdd!G1094)</f>
        <v/>
      </c>
    </row>
    <row r="961" spans="1:6">
      <c r="A961" s="79" t="str">
        <f>IF(ISBLANK(bdd!B1095),"",bdd!B1095)</f>
        <v/>
      </c>
      <c r="B961" s="81" t="str">
        <f>IF(ISBLANK(bdd!C1095),"",bdd!C1095)</f>
        <v/>
      </c>
      <c r="C961" s="79" t="str">
        <f>IF(ISBLANK(bdd!D1095),"",bdd!D1095)</f>
        <v/>
      </c>
      <c r="D961" s="79" t="str">
        <f>IF(ISBLANK(bdd!E1095),"",bdd!E1095)</f>
        <v/>
      </c>
      <c r="E961" s="79" t="str">
        <f>IF(ISBLANK(bdd!F1095),"",bdd!F1095)</f>
        <v/>
      </c>
      <c r="F961" s="82" t="str">
        <f>IF(ISBLANK(bdd!G1095),"",bdd!G1095)</f>
        <v/>
      </c>
    </row>
    <row r="962" spans="1:6">
      <c r="A962" s="79" t="str">
        <f>IF(ISBLANK(bdd!B1096),"",bdd!B1096)</f>
        <v/>
      </c>
      <c r="B962" s="81" t="str">
        <f>IF(ISBLANK(bdd!C1096),"",bdd!C1096)</f>
        <v/>
      </c>
      <c r="C962" s="79" t="str">
        <f>IF(ISBLANK(bdd!D1096),"",bdd!D1096)</f>
        <v/>
      </c>
      <c r="D962" s="79" t="str">
        <f>IF(ISBLANK(bdd!E1096),"",bdd!E1096)</f>
        <v/>
      </c>
      <c r="E962" s="79" t="str">
        <f>IF(ISBLANK(bdd!F1096),"",bdd!F1096)</f>
        <v/>
      </c>
      <c r="F962" s="82" t="str">
        <f>IF(ISBLANK(bdd!G1096),"",bdd!G1096)</f>
        <v/>
      </c>
    </row>
    <row r="963" spans="1:6">
      <c r="A963" s="79" t="str">
        <f>IF(ISBLANK(bdd!B1097),"",bdd!B1097)</f>
        <v/>
      </c>
      <c r="B963" s="81" t="str">
        <f>IF(ISBLANK(bdd!C1097),"",bdd!C1097)</f>
        <v/>
      </c>
      <c r="C963" s="79" t="str">
        <f>IF(ISBLANK(bdd!D1097),"",bdd!D1097)</f>
        <v/>
      </c>
      <c r="D963" s="79" t="str">
        <f>IF(ISBLANK(bdd!E1097),"",bdd!E1097)</f>
        <v/>
      </c>
      <c r="E963" s="79" t="str">
        <f>IF(ISBLANK(bdd!F1097),"",bdd!F1097)</f>
        <v/>
      </c>
      <c r="F963" s="82" t="str">
        <f>IF(ISBLANK(bdd!G1097),"",bdd!G1097)</f>
        <v/>
      </c>
    </row>
    <row r="964" spans="1:6">
      <c r="A964" s="79" t="str">
        <f>IF(ISBLANK(bdd!B1098),"",bdd!B1098)</f>
        <v/>
      </c>
      <c r="B964" s="81" t="str">
        <f>IF(ISBLANK(bdd!C1098),"",bdd!C1098)</f>
        <v/>
      </c>
      <c r="C964" s="79" t="str">
        <f>IF(ISBLANK(bdd!D1098),"",bdd!D1098)</f>
        <v/>
      </c>
      <c r="D964" s="79" t="str">
        <f>IF(ISBLANK(bdd!E1098),"",bdd!E1098)</f>
        <v/>
      </c>
      <c r="E964" s="79" t="str">
        <f>IF(ISBLANK(bdd!F1098),"",bdd!F1098)</f>
        <v/>
      </c>
      <c r="F964" s="82" t="str">
        <f>IF(ISBLANK(bdd!G1098),"",bdd!G1098)</f>
        <v/>
      </c>
    </row>
    <row r="965" spans="1:6">
      <c r="A965" s="79" t="str">
        <f>IF(ISBLANK(bdd!B1099),"",bdd!B1099)</f>
        <v/>
      </c>
      <c r="B965" s="81" t="str">
        <f>IF(ISBLANK(bdd!C1099),"",bdd!C1099)</f>
        <v/>
      </c>
      <c r="C965" s="79" t="str">
        <f>IF(ISBLANK(bdd!D1099),"",bdd!D1099)</f>
        <v/>
      </c>
      <c r="D965" s="79" t="str">
        <f>IF(ISBLANK(bdd!E1099),"",bdd!E1099)</f>
        <v/>
      </c>
      <c r="E965" s="79" t="str">
        <f>IF(ISBLANK(bdd!F1099),"",bdd!F1099)</f>
        <v/>
      </c>
      <c r="F965" s="82" t="str">
        <f>IF(ISBLANK(bdd!G1099),"",bdd!G1099)</f>
        <v/>
      </c>
    </row>
    <row r="966" spans="1:6">
      <c r="A966" s="79" t="str">
        <f>IF(ISBLANK(bdd!B1100),"",bdd!B1100)</f>
        <v/>
      </c>
      <c r="B966" s="81" t="str">
        <f>IF(ISBLANK(bdd!C1100),"",bdd!C1100)</f>
        <v/>
      </c>
      <c r="C966" s="79" t="str">
        <f>IF(ISBLANK(bdd!D1100),"",bdd!D1100)</f>
        <v/>
      </c>
      <c r="D966" s="79" t="str">
        <f>IF(ISBLANK(bdd!E1100),"",bdd!E1100)</f>
        <v/>
      </c>
      <c r="E966" s="79" t="str">
        <f>IF(ISBLANK(bdd!F1100),"",bdd!F1100)</f>
        <v/>
      </c>
      <c r="F966" s="82" t="str">
        <f>IF(ISBLANK(bdd!G1100),"",bdd!G1100)</f>
        <v/>
      </c>
    </row>
    <row r="967" spans="1:6">
      <c r="A967" s="79" t="str">
        <f>IF(ISBLANK(bdd!B1101),"",bdd!B1101)</f>
        <v/>
      </c>
      <c r="B967" s="81" t="str">
        <f>IF(ISBLANK(bdd!C1101),"",bdd!C1101)</f>
        <v/>
      </c>
      <c r="C967" s="79" t="str">
        <f>IF(ISBLANK(bdd!D1101),"",bdd!D1101)</f>
        <v/>
      </c>
      <c r="D967" s="79" t="str">
        <f>IF(ISBLANK(bdd!E1101),"",bdd!E1101)</f>
        <v/>
      </c>
      <c r="E967" s="79" t="str">
        <f>IF(ISBLANK(bdd!F1101),"",bdd!F1101)</f>
        <v/>
      </c>
      <c r="F967" s="82" t="str">
        <f>IF(ISBLANK(bdd!G1101),"",bdd!G1101)</f>
        <v/>
      </c>
    </row>
    <row r="968" spans="1:6">
      <c r="A968" s="79" t="str">
        <f>IF(ISBLANK(bdd!B1102),"",bdd!B1102)</f>
        <v/>
      </c>
      <c r="B968" s="81" t="str">
        <f>IF(ISBLANK(bdd!C1102),"",bdd!C1102)</f>
        <v/>
      </c>
      <c r="C968" s="79" t="str">
        <f>IF(ISBLANK(bdd!D1102),"",bdd!D1102)</f>
        <v/>
      </c>
      <c r="D968" s="79" t="str">
        <f>IF(ISBLANK(bdd!E1102),"",bdd!E1102)</f>
        <v/>
      </c>
      <c r="E968" s="79" t="str">
        <f>IF(ISBLANK(bdd!F1102),"",bdd!F1102)</f>
        <v/>
      </c>
      <c r="F968" s="82" t="str">
        <f>IF(ISBLANK(bdd!G1102),"",bdd!G1102)</f>
        <v/>
      </c>
    </row>
    <row r="969" spans="1:6">
      <c r="A969" s="79" t="str">
        <f>IF(ISBLANK(bdd!B1103),"",bdd!B1103)</f>
        <v/>
      </c>
      <c r="B969" s="81" t="str">
        <f>IF(ISBLANK(bdd!C1103),"",bdd!C1103)</f>
        <v/>
      </c>
      <c r="C969" s="79" t="str">
        <f>IF(ISBLANK(bdd!D1103),"",bdd!D1103)</f>
        <v/>
      </c>
      <c r="D969" s="79" t="str">
        <f>IF(ISBLANK(bdd!E1103),"",bdd!E1103)</f>
        <v/>
      </c>
      <c r="E969" s="79" t="str">
        <f>IF(ISBLANK(bdd!F1103),"",bdd!F1103)</f>
        <v/>
      </c>
      <c r="F969" s="82" t="str">
        <f>IF(ISBLANK(bdd!G1103),"",bdd!G1103)</f>
        <v/>
      </c>
    </row>
    <row r="970" spans="1:6">
      <c r="A970" s="79" t="str">
        <f>IF(ISBLANK(bdd!B1104),"",bdd!B1104)</f>
        <v/>
      </c>
      <c r="B970" s="81" t="str">
        <f>IF(ISBLANK(bdd!C1104),"",bdd!C1104)</f>
        <v/>
      </c>
      <c r="C970" s="79" t="str">
        <f>IF(ISBLANK(bdd!D1104),"",bdd!D1104)</f>
        <v/>
      </c>
      <c r="D970" s="79" t="str">
        <f>IF(ISBLANK(bdd!E1104),"",bdd!E1104)</f>
        <v/>
      </c>
      <c r="E970" s="79" t="str">
        <f>IF(ISBLANK(bdd!F1104),"",bdd!F1104)</f>
        <v/>
      </c>
      <c r="F970" s="82" t="str">
        <f>IF(ISBLANK(bdd!G1104),"",bdd!G1104)</f>
        <v/>
      </c>
    </row>
    <row r="971" spans="1:6">
      <c r="A971" s="79" t="str">
        <f>IF(ISBLANK(bdd!B1105),"",bdd!B1105)</f>
        <v/>
      </c>
      <c r="B971" s="81" t="str">
        <f>IF(ISBLANK(bdd!C1105),"",bdd!C1105)</f>
        <v/>
      </c>
      <c r="C971" s="79" t="str">
        <f>IF(ISBLANK(bdd!D1105),"",bdd!D1105)</f>
        <v/>
      </c>
      <c r="D971" s="79" t="str">
        <f>IF(ISBLANK(bdd!E1105),"",bdd!E1105)</f>
        <v/>
      </c>
      <c r="E971" s="79" t="str">
        <f>IF(ISBLANK(bdd!F1105),"",bdd!F1105)</f>
        <v/>
      </c>
      <c r="F971" s="82" t="str">
        <f>IF(ISBLANK(bdd!G1105),"",bdd!G1105)</f>
        <v/>
      </c>
    </row>
    <row r="972" spans="1:6">
      <c r="A972" s="79" t="str">
        <f>IF(ISBLANK(bdd!B1106),"",bdd!B1106)</f>
        <v/>
      </c>
      <c r="B972" s="81" t="str">
        <f>IF(ISBLANK(bdd!C1106),"",bdd!C1106)</f>
        <v/>
      </c>
      <c r="C972" s="79" t="str">
        <f>IF(ISBLANK(bdd!D1106),"",bdd!D1106)</f>
        <v/>
      </c>
      <c r="D972" s="79" t="str">
        <f>IF(ISBLANK(bdd!E1106),"",bdd!E1106)</f>
        <v/>
      </c>
      <c r="E972" s="79" t="str">
        <f>IF(ISBLANK(bdd!F1106),"",bdd!F1106)</f>
        <v/>
      </c>
      <c r="F972" s="82" t="str">
        <f>IF(ISBLANK(bdd!G1106),"",bdd!G1106)</f>
        <v/>
      </c>
    </row>
    <row r="973" spans="1:6">
      <c r="A973" s="79" t="str">
        <f>IF(ISBLANK(bdd!B1107),"",bdd!B1107)</f>
        <v/>
      </c>
      <c r="B973" s="81" t="str">
        <f>IF(ISBLANK(bdd!C1107),"",bdd!C1107)</f>
        <v/>
      </c>
      <c r="C973" s="79" t="str">
        <f>IF(ISBLANK(bdd!D1107),"",bdd!D1107)</f>
        <v/>
      </c>
      <c r="D973" s="79" t="str">
        <f>IF(ISBLANK(bdd!E1107),"",bdd!E1107)</f>
        <v/>
      </c>
      <c r="E973" s="79" t="str">
        <f>IF(ISBLANK(bdd!F1107),"",bdd!F1107)</f>
        <v/>
      </c>
      <c r="F973" s="82" t="str">
        <f>IF(ISBLANK(bdd!G1107),"",bdd!G1107)</f>
        <v/>
      </c>
    </row>
    <row r="974" spans="1:6">
      <c r="A974" s="79" t="str">
        <f>IF(ISBLANK(bdd!B1108),"",bdd!B1108)</f>
        <v/>
      </c>
      <c r="B974" s="81" t="str">
        <f>IF(ISBLANK(bdd!C1108),"",bdd!C1108)</f>
        <v/>
      </c>
      <c r="C974" s="79" t="str">
        <f>IF(ISBLANK(bdd!D1108),"",bdd!D1108)</f>
        <v/>
      </c>
      <c r="D974" s="79" t="str">
        <f>IF(ISBLANK(bdd!E1108),"",bdd!E1108)</f>
        <v/>
      </c>
      <c r="E974" s="79" t="str">
        <f>IF(ISBLANK(bdd!F1108),"",bdd!F1108)</f>
        <v/>
      </c>
      <c r="F974" s="82" t="str">
        <f>IF(ISBLANK(bdd!G1108),"",bdd!G1108)</f>
        <v/>
      </c>
    </row>
    <row r="975" spans="1:6">
      <c r="A975" s="79" t="str">
        <f>IF(ISBLANK(bdd!B1109),"",bdd!B1109)</f>
        <v/>
      </c>
      <c r="B975" s="81" t="str">
        <f>IF(ISBLANK(bdd!C1109),"",bdd!C1109)</f>
        <v/>
      </c>
      <c r="C975" s="79" t="str">
        <f>IF(ISBLANK(bdd!D1109),"",bdd!D1109)</f>
        <v/>
      </c>
      <c r="D975" s="79" t="str">
        <f>IF(ISBLANK(bdd!E1109),"",bdd!E1109)</f>
        <v/>
      </c>
      <c r="E975" s="79" t="str">
        <f>IF(ISBLANK(bdd!F1109),"",bdd!F1109)</f>
        <v/>
      </c>
      <c r="F975" s="82" t="str">
        <f>IF(ISBLANK(bdd!G1109),"",bdd!G1109)</f>
        <v/>
      </c>
    </row>
    <row r="976" spans="1:6">
      <c r="A976" s="79" t="str">
        <f>IF(ISBLANK(bdd!B1110),"",bdd!B1110)</f>
        <v/>
      </c>
      <c r="B976" s="81" t="str">
        <f>IF(ISBLANK(bdd!C1110),"",bdd!C1110)</f>
        <v/>
      </c>
      <c r="C976" s="79" t="str">
        <f>IF(ISBLANK(bdd!D1110),"",bdd!D1110)</f>
        <v/>
      </c>
      <c r="D976" s="79" t="str">
        <f>IF(ISBLANK(bdd!E1110),"",bdd!E1110)</f>
        <v/>
      </c>
      <c r="E976" s="79" t="str">
        <f>IF(ISBLANK(bdd!F1110),"",bdd!F1110)</f>
        <v/>
      </c>
      <c r="F976" s="82" t="str">
        <f>IF(ISBLANK(bdd!G1110),"",bdd!G1110)</f>
        <v/>
      </c>
    </row>
    <row r="977" spans="1:6">
      <c r="A977" s="79" t="str">
        <f>IF(ISBLANK(bdd!B1111),"",bdd!B1111)</f>
        <v/>
      </c>
      <c r="B977" s="81" t="str">
        <f>IF(ISBLANK(bdd!C1111),"",bdd!C1111)</f>
        <v/>
      </c>
      <c r="C977" s="79" t="str">
        <f>IF(ISBLANK(bdd!D1111),"",bdd!D1111)</f>
        <v/>
      </c>
      <c r="D977" s="79" t="str">
        <f>IF(ISBLANK(bdd!E1111),"",bdd!E1111)</f>
        <v/>
      </c>
      <c r="E977" s="79" t="str">
        <f>IF(ISBLANK(bdd!F1111),"",bdd!F1111)</f>
        <v/>
      </c>
      <c r="F977" s="82" t="str">
        <f>IF(ISBLANK(bdd!G1111),"",bdd!G1111)</f>
        <v/>
      </c>
    </row>
    <row r="978" spans="1:6">
      <c r="A978" s="79" t="str">
        <f>IF(ISBLANK(bdd!B1112),"",bdd!B1112)</f>
        <v/>
      </c>
      <c r="B978" s="81" t="str">
        <f>IF(ISBLANK(bdd!C1112),"",bdd!C1112)</f>
        <v/>
      </c>
      <c r="C978" s="79" t="str">
        <f>IF(ISBLANK(bdd!D1112),"",bdd!D1112)</f>
        <v/>
      </c>
      <c r="D978" s="79" t="str">
        <f>IF(ISBLANK(bdd!E1112),"",bdd!E1112)</f>
        <v/>
      </c>
      <c r="E978" s="79" t="str">
        <f>IF(ISBLANK(bdd!F1112),"",bdd!F1112)</f>
        <v/>
      </c>
      <c r="F978" s="82" t="str">
        <f>IF(ISBLANK(bdd!G1112),"",bdd!G1112)</f>
        <v/>
      </c>
    </row>
    <row r="979" spans="1:6">
      <c r="A979" s="79" t="str">
        <f>IF(ISBLANK(bdd!B1113),"",bdd!B1113)</f>
        <v/>
      </c>
      <c r="B979" s="81" t="str">
        <f>IF(ISBLANK(bdd!C1113),"",bdd!C1113)</f>
        <v/>
      </c>
      <c r="C979" s="79" t="str">
        <f>IF(ISBLANK(bdd!D1113),"",bdd!D1113)</f>
        <v/>
      </c>
      <c r="D979" s="79" t="str">
        <f>IF(ISBLANK(bdd!E1113),"",bdd!E1113)</f>
        <v/>
      </c>
      <c r="E979" s="79" t="str">
        <f>IF(ISBLANK(bdd!F1113),"",bdd!F1113)</f>
        <v/>
      </c>
      <c r="F979" s="82" t="str">
        <f>IF(ISBLANK(bdd!G1113),"",bdd!G1113)</f>
        <v/>
      </c>
    </row>
    <row r="980" spans="1:6">
      <c r="A980" s="79" t="str">
        <f>IF(ISBLANK(bdd!B1114),"",bdd!B1114)</f>
        <v/>
      </c>
      <c r="B980" s="81" t="str">
        <f>IF(ISBLANK(bdd!C1114),"",bdd!C1114)</f>
        <v/>
      </c>
      <c r="C980" s="79" t="str">
        <f>IF(ISBLANK(bdd!D1114),"",bdd!D1114)</f>
        <v/>
      </c>
      <c r="D980" s="79" t="str">
        <f>IF(ISBLANK(bdd!E1114),"",bdd!E1114)</f>
        <v/>
      </c>
      <c r="E980" s="79" t="str">
        <f>IF(ISBLANK(bdd!F1114),"",bdd!F1114)</f>
        <v/>
      </c>
      <c r="F980" s="82" t="str">
        <f>IF(ISBLANK(bdd!G1114),"",bdd!G1114)</f>
        <v/>
      </c>
    </row>
    <row r="981" spans="1:6">
      <c r="A981" s="79" t="str">
        <f>IF(ISBLANK(bdd!B1115),"",bdd!B1115)</f>
        <v/>
      </c>
      <c r="B981" s="81" t="str">
        <f>IF(ISBLANK(bdd!C1115),"",bdd!C1115)</f>
        <v/>
      </c>
      <c r="C981" s="79" t="str">
        <f>IF(ISBLANK(bdd!D1115),"",bdd!D1115)</f>
        <v/>
      </c>
      <c r="D981" s="79" t="str">
        <f>IF(ISBLANK(bdd!E1115),"",bdd!E1115)</f>
        <v/>
      </c>
      <c r="E981" s="79" t="str">
        <f>IF(ISBLANK(bdd!F1115),"",bdd!F1115)</f>
        <v/>
      </c>
      <c r="F981" s="82" t="str">
        <f>IF(ISBLANK(bdd!G1115),"",bdd!G1115)</f>
        <v/>
      </c>
    </row>
    <row r="982" spans="1:6">
      <c r="A982" s="79" t="str">
        <f>IF(ISBLANK(bdd!B1116),"",bdd!B1116)</f>
        <v/>
      </c>
      <c r="B982" s="81" t="str">
        <f>IF(ISBLANK(bdd!C1116),"",bdd!C1116)</f>
        <v/>
      </c>
      <c r="C982" s="79" t="str">
        <f>IF(ISBLANK(bdd!D1116),"",bdd!D1116)</f>
        <v/>
      </c>
      <c r="D982" s="79" t="str">
        <f>IF(ISBLANK(bdd!E1116),"",bdd!E1116)</f>
        <v/>
      </c>
      <c r="E982" s="79" t="str">
        <f>IF(ISBLANK(bdd!F1116),"",bdd!F1116)</f>
        <v/>
      </c>
      <c r="F982" s="82" t="str">
        <f>IF(ISBLANK(bdd!G1116),"",bdd!G1116)</f>
        <v/>
      </c>
    </row>
    <row r="983" spans="1:6">
      <c r="A983" s="79" t="str">
        <f>IF(ISBLANK(bdd!B1117),"",bdd!B1117)</f>
        <v/>
      </c>
      <c r="B983" s="81" t="str">
        <f>IF(ISBLANK(bdd!C1117),"",bdd!C1117)</f>
        <v/>
      </c>
      <c r="C983" s="79" t="str">
        <f>IF(ISBLANK(bdd!D1117),"",bdd!D1117)</f>
        <v/>
      </c>
      <c r="D983" s="79" t="str">
        <f>IF(ISBLANK(bdd!E1117),"",bdd!E1117)</f>
        <v/>
      </c>
      <c r="E983" s="79" t="str">
        <f>IF(ISBLANK(bdd!F1117),"",bdd!F1117)</f>
        <v/>
      </c>
      <c r="F983" s="82" t="str">
        <f>IF(ISBLANK(bdd!G1117),"",bdd!G1117)</f>
        <v/>
      </c>
    </row>
    <row r="984" spans="1:6">
      <c r="A984" s="79" t="str">
        <f>IF(ISBLANK(bdd!B1118),"",bdd!B1118)</f>
        <v/>
      </c>
      <c r="B984" s="81" t="str">
        <f>IF(ISBLANK(bdd!C1118),"",bdd!C1118)</f>
        <v/>
      </c>
      <c r="C984" s="79" t="str">
        <f>IF(ISBLANK(bdd!D1118),"",bdd!D1118)</f>
        <v/>
      </c>
      <c r="D984" s="79" t="str">
        <f>IF(ISBLANK(bdd!E1118),"",bdd!E1118)</f>
        <v/>
      </c>
      <c r="E984" s="79" t="str">
        <f>IF(ISBLANK(bdd!F1118),"",bdd!F1118)</f>
        <v/>
      </c>
      <c r="F984" s="82" t="str">
        <f>IF(ISBLANK(bdd!G1118),"",bdd!G1118)</f>
        <v/>
      </c>
    </row>
    <row r="985" spans="1:6">
      <c r="A985" s="79" t="str">
        <f>IF(ISBLANK(bdd!B1119),"",bdd!B1119)</f>
        <v/>
      </c>
      <c r="B985" s="81" t="str">
        <f>IF(ISBLANK(bdd!C1119),"",bdd!C1119)</f>
        <v/>
      </c>
      <c r="C985" s="79" t="str">
        <f>IF(ISBLANK(bdd!D1119),"",bdd!D1119)</f>
        <v/>
      </c>
      <c r="D985" s="79" t="str">
        <f>IF(ISBLANK(bdd!E1119),"",bdd!E1119)</f>
        <v/>
      </c>
      <c r="E985" s="79" t="str">
        <f>IF(ISBLANK(bdd!F1119),"",bdd!F1119)</f>
        <v/>
      </c>
      <c r="F985" s="82" t="str">
        <f>IF(ISBLANK(bdd!G1119),"",bdd!G1119)</f>
        <v/>
      </c>
    </row>
    <row r="986" spans="1:6">
      <c r="A986" s="79" t="str">
        <f>IF(ISBLANK(bdd!B1120),"",bdd!B1120)</f>
        <v/>
      </c>
      <c r="B986" s="81" t="str">
        <f>IF(ISBLANK(bdd!C1120),"",bdd!C1120)</f>
        <v/>
      </c>
      <c r="C986" s="79" t="str">
        <f>IF(ISBLANK(bdd!D1120),"",bdd!D1120)</f>
        <v/>
      </c>
      <c r="D986" s="79" t="str">
        <f>IF(ISBLANK(bdd!E1120),"",bdd!E1120)</f>
        <v/>
      </c>
      <c r="E986" s="79" t="str">
        <f>IF(ISBLANK(bdd!F1120),"",bdd!F1120)</f>
        <v/>
      </c>
      <c r="F986" s="82" t="str">
        <f>IF(ISBLANK(bdd!G1120),"",bdd!G1120)</f>
        <v/>
      </c>
    </row>
    <row r="987" spans="1:6">
      <c r="A987" s="79" t="str">
        <f>IF(ISBLANK(bdd!B1121),"",bdd!B1121)</f>
        <v/>
      </c>
      <c r="B987" s="81" t="str">
        <f>IF(ISBLANK(bdd!C1121),"",bdd!C1121)</f>
        <v/>
      </c>
      <c r="C987" s="79" t="str">
        <f>IF(ISBLANK(bdd!D1121),"",bdd!D1121)</f>
        <v/>
      </c>
      <c r="D987" s="79" t="str">
        <f>IF(ISBLANK(bdd!E1121),"",bdd!E1121)</f>
        <v/>
      </c>
      <c r="E987" s="79" t="str">
        <f>IF(ISBLANK(bdd!F1121),"",bdd!F1121)</f>
        <v/>
      </c>
      <c r="F987" s="82" t="str">
        <f>IF(ISBLANK(bdd!G1121),"",bdd!G1121)</f>
        <v/>
      </c>
    </row>
    <row r="988" spans="1:6">
      <c r="A988" s="79" t="str">
        <f>IF(ISBLANK(bdd!B1122),"",bdd!B1122)</f>
        <v/>
      </c>
      <c r="B988" s="81" t="str">
        <f>IF(ISBLANK(bdd!C1122),"",bdd!C1122)</f>
        <v/>
      </c>
      <c r="C988" s="79" t="str">
        <f>IF(ISBLANK(bdd!D1122),"",bdd!D1122)</f>
        <v/>
      </c>
      <c r="D988" s="79" t="str">
        <f>IF(ISBLANK(bdd!E1122),"",bdd!E1122)</f>
        <v/>
      </c>
      <c r="E988" s="79" t="str">
        <f>IF(ISBLANK(bdd!F1122),"",bdd!F1122)</f>
        <v/>
      </c>
      <c r="F988" s="82" t="str">
        <f>IF(ISBLANK(bdd!G1122),"",bdd!G1122)</f>
        <v/>
      </c>
    </row>
    <row r="989" spans="1:6">
      <c r="A989" s="79" t="str">
        <f>IF(ISBLANK(bdd!B1123),"",bdd!B1123)</f>
        <v/>
      </c>
      <c r="B989" s="81" t="str">
        <f>IF(ISBLANK(bdd!C1123),"",bdd!C1123)</f>
        <v/>
      </c>
      <c r="C989" s="79" t="str">
        <f>IF(ISBLANK(bdd!D1123),"",bdd!D1123)</f>
        <v/>
      </c>
      <c r="D989" s="79" t="str">
        <f>IF(ISBLANK(bdd!E1123),"",bdd!E1123)</f>
        <v/>
      </c>
      <c r="E989" s="79" t="str">
        <f>IF(ISBLANK(bdd!F1123),"",bdd!F1123)</f>
        <v/>
      </c>
      <c r="F989" s="82" t="str">
        <f>IF(ISBLANK(bdd!G1123),"",bdd!G1123)</f>
        <v/>
      </c>
    </row>
    <row r="990" spans="1:6">
      <c r="A990" s="79" t="str">
        <f>IF(ISBLANK(bdd!B1124),"",bdd!B1124)</f>
        <v/>
      </c>
      <c r="B990" s="81" t="str">
        <f>IF(ISBLANK(bdd!C1124),"",bdd!C1124)</f>
        <v/>
      </c>
      <c r="C990" s="79" t="str">
        <f>IF(ISBLANK(bdd!D1124),"",bdd!D1124)</f>
        <v/>
      </c>
      <c r="D990" s="79" t="str">
        <f>IF(ISBLANK(bdd!E1124),"",bdd!E1124)</f>
        <v/>
      </c>
      <c r="E990" s="79" t="str">
        <f>IF(ISBLANK(bdd!F1124),"",bdd!F1124)</f>
        <v/>
      </c>
      <c r="F990" s="82" t="str">
        <f>IF(ISBLANK(bdd!G1124),"",bdd!G1124)</f>
        <v/>
      </c>
    </row>
    <row r="991" spans="1:6">
      <c r="A991" s="79" t="str">
        <f>IF(ISBLANK(bdd!B1125),"",bdd!B1125)</f>
        <v/>
      </c>
      <c r="B991" s="81" t="str">
        <f>IF(ISBLANK(bdd!C1125),"",bdd!C1125)</f>
        <v/>
      </c>
      <c r="C991" s="79" t="str">
        <f>IF(ISBLANK(bdd!D1125),"",bdd!D1125)</f>
        <v/>
      </c>
      <c r="D991" s="79" t="str">
        <f>IF(ISBLANK(bdd!E1125),"",bdd!E1125)</f>
        <v/>
      </c>
      <c r="E991" s="79" t="str">
        <f>IF(ISBLANK(bdd!F1125),"",bdd!F1125)</f>
        <v/>
      </c>
      <c r="F991" s="82" t="str">
        <f>IF(ISBLANK(bdd!G1125),"",bdd!G1125)</f>
        <v/>
      </c>
    </row>
    <row r="992" spans="1:6">
      <c r="A992" s="79" t="str">
        <f>IF(ISBLANK(bdd!B1126),"",bdd!B1126)</f>
        <v/>
      </c>
      <c r="B992" s="81" t="str">
        <f>IF(ISBLANK(bdd!C1126),"",bdd!C1126)</f>
        <v/>
      </c>
      <c r="C992" s="79" t="str">
        <f>IF(ISBLANK(bdd!D1126),"",bdd!D1126)</f>
        <v/>
      </c>
      <c r="D992" s="79" t="str">
        <f>IF(ISBLANK(bdd!E1126),"",bdd!E1126)</f>
        <v/>
      </c>
      <c r="E992" s="79" t="str">
        <f>IF(ISBLANK(bdd!F1126),"",bdd!F1126)</f>
        <v/>
      </c>
      <c r="F992" s="82" t="str">
        <f>IF(ISBLANK(bdd!G1126),"",bdd!G1126)</f>
        <v/>
      </c>
    </row>
    <row r="993" spans="1:6">
      <c r="A993" s="79" t="str">
        <f>IF(ISBLANK(bdd!B1127),"",bdd!B1127)</f>
        <v/>
      </c>
      <c r="B993" s="81" t="str">
        <f>IF(ISBLANK(bdd!C1127),"",bdd!C1127)</f>
        <v/>
      </c>
      <c r="C993" s="79" t="str">
        <f>IF(ISBLANK(bdd!D1127),"",bdd!D1127)</f>
        <v/>
      </c>
      <c r="D993" s="79" t="str">
        <f>IF(ISBLANK(bdd!E1127),"",bdd!E1127)</f>
        <v/>
      </c>
      <c r="E993" s="79" t="str">
        <f>IF(ISBLANK(bdd!F1127),"",bdd!F1127)</f>
        <v/>
      </c>
      <c r="F993" s="82" t="str">
        <f>IF(ISBLANK(bdd!G1127),"",bdd!G1127)</f>
        <v/>
      </c>
    </row>
    <row r="994" spans="1:6">
      <c r="A994" s="79" t="str">
        <f>IF(ISBLANK(bdd!B1128),"",bdd!B1128)</f>
        <v/>
      </c>
      <c r="B994" s="81" t="str">
        <f>IF(ISBLANK(bdd!C1128),"",bdd!C1128)</f>
        <v/>
      </c>
      <c r="C994" s="79" t="str">
        <f>IF(ISBLANK(bdd!D1128),"",bdd!D1128)</f>
        <v/>
      </c>
      <c r="D994" s="79" t="str">
        <f>IF(ISBLANK(bdd!E1128),"",bdd!E1128)</f>
        <v/>
      </c>
      <c r="E994" s="79" t="str">
        <f>IF(ISBLANK(bdd!F1128),"",bdd!F1128)</f>
        <v/>
      </c>
      <c r="F994" s="82" t="str">
        <f>IF(ISBLANK(bdd!G1128),"",bdd!G1128)</f>
        <v/>
      </c>
    </row>
    <row r="995" spans="1:6">
      <c r="A995" s="79" t="str">
        <f>IF(ISBLANK(bdd!B1129),"",bdd!B1129)</f>
        <v/>
      </c>
      <c r="B995" s="81" t="str">
        <f>IF(ISBLANK(bdd!C1129),"",bdd!C1129)</f>
        <v/>
      </c>
      <c r="C995" s="79" t="str">
        <f>IF(ISBLANK(bdd!D1129),"",bdd!D1129)</f>
        <v/>
      </c>
      <c r="D995" s="79" t="str">
        <f>IF(ISBLANK(bdd!E1129),"",bdd!E1129)</f>
        <v/>
      </c>
      <c r="E995" s="79" t="str">
        <f>IF(ISBLANK(bdd!F1129),"",bdd!F1129)</f>
        <v/>
      </c>
      <c r="F995" s="82" t="str">
        <f>IF(ISBLANK(bdd!G1129),"",bdd!G1129)</f>
        <v/>
      </c>
    </row>
    <row r="996" spans="1:6">
      <c r="A996" s="79" t="str">
        <f>IF(ISBLANK(bdd!B1130),"",bdd!B1130)</f>
        <v/>
      </c>
      <c r="B996" s="81" t="str">
        <f>IF(ISBLANK(bdd!C1130),"",bdd!C1130)</f>
        <v/>
      </c>
      <c r="C996" s="79" t="str">
        <f>IF(ISBLANK(bdd!D1130),"",bdd!D1130)</f>
        <v/>
      </c>
      <c r="D996" s="79" t="str">
        <f>IF(ISBLANK(bdd!E1130),"",bdd!E1130)</f>
        <v/>
      </c>
      <c r="E996" s="79" t="str">
        <f>IF(ISBLANK(bdd!F1130),"",bdd!F1130)</f>
        <v/>
      </c>
      <c r="F996" s="82" t="str">
        <f>IF(ISBLANK(bdd!G1130),"",bdd!G1130)</f>
        <v/>
      </c>
    </row>
    <row r="997" spans="1:6">
      <c r="A997" s="79" t="str">
        <f>IF(ISBLANK(bdd!B1131),"",bdd!B1131)</f>
        <v/>
      </c>
      <c r="B997" s="81" t="str">
        <f>IF(ISBLANK(bdd!C1131),"",bdd!C1131)</f>
        <v/>
      </c>
      <c r="C997" s="79" t="str">
        <f>IF(ISBLANK(bdd!D1131),"",bdd!D1131)</f>
        <v/>
      </c>
      <c r="D997" s="79" t="str">
        <f>IF(ISBLANK(bdd!E1131),"",bdd!E1131)</f>
        <v/>
      </c>
      <c r="E997" s="79" t="str">
        <f>IF(ISBLANK(bdd!F1131),"",bdd!F1131)</f>
        <v/>
      </c>
      <c r="F997" s="82" t="str">
        <f>IF(ISBLANK(bdd!G1131),"",bdd!G1131)</f>
        <v/>
      </c>
    </row>
    <row r="998" spans="1:6">
      <c r="A998" s="79" t="str">
        <f>IF(ISBLANK(bdd!B1132),"",bdd!B1132)</f>
        <v/>
      </c>
      <c r="B998" s="81" t="str">
        <f>IF(ISBLANK(bdd!C1132),"",bdd!C1132)</f>
        <v/>
      </c>
      <c r="C998" s="79" t="str">
        <f>IF(ISBLANK(bdd!D1132),"",bdd!D1132)</f>
        <v/>
      </c>
      <c r="D998" s="79" t="str">
        <f>IF(ISBLANK(bdd!E1132),"",bdd!E1132)</f>
        <v/>
      </c>
      <c r="E998" s="79" t="str">
        <f>IF(ISBLANK(bdd!F1132),"",bdd!F1132)</f>
        <v/>
      </c>
      <c r="F998" s="82" t="str">
        <f>IF(ISBLANK(bdd!G1132),"",bdd!G1132)</f>
        <v/>
      </c>
    </row>
    <row r="999" spans="1:6">
      <c r="A999" s="79" t="str">
        <f>IF(ISBLANK(bdd!B1133),"",bdd!B1133)</f>
        <v/>
      </c>
      <c r="B999" s="81" t="str">
        <f>IF(ISBLANK(bdd!C1133),"",bdd!C1133)</f>
        <v/>
      </c>
      <c r="C999" s="79" t="str">
        <f>IF(ISBLANK(bdd!D1133),"",bdd!D1133)</f>
        <v/>
      </c>
      <c r="D999" s="79" t="str">
        <f>IF(ISBLANK(bdd!E1133),"",bdd!E1133)</f>
        <v/>
      </c>
      <c r="E999" s="79" t="str">
        <f>IF(ISBLANK(bdd!F1133),"",bdd!F1133)</f>
        <v/>
      </c>
      <c r="F999" s="82" t="str">
        <f>IF(ISBLANK(bdd!G1133),"",bdd!G1133)</f>
        <v/>
      </c>
    </row>
    <row r="1000" spans="1:6">
      <c r="A1000" s="79" t="str">
        <f>IF(ISBLANK(bdd!B1134),"",bdd!B1134)</f>
        <v/>
      </c>
      <c r="B1000" s="81" t="str">
        <f>IF(ISBLANK(bdd!C1134),"",bdd!C1134)</f>
        <v/>
      </c>
      <c r="C1000" s="79" t="str">
        <f>IF(ISBLANK(bdd!D1134),"",bdd!D1134)</f>
        <v/>
      </c>
      <c r="D1000" s="79" t="str">
        <f>IF(ISBLANK(bdd!E1134),"",bdd!E1134)</f>
        <v/>
      </c>
      <c r="E1000" s="79" t="str">
        <f>IF(ISBLANK(bdd!F1134),"",bdd!F1134)</f>
        <v/>
      </c>
      <c r="F1000" s="82" t="str">
        <f>IF(ISBLANK(bdd!G1134),"",bdd!G1134)</f>
        <v/>
      </c>
    </row>
    <row r="1001" spans="1:6">
      <c r="A1001" s="79" t="str">
        <f>IF(ISBLANK(bdd!B1135),"",bdd!B1135)</f>
        <v/>
      </c>
      <c r="B1001" s="81" t="str">
        <f>IF(ISBLANK(bdd!C1135),"",bdd!C1135)</f>
        <v/>
      </c>
      <c r="C1001" s="79" t="str">
        <f>IF(ISBLANK(bdd!D1135),"",bdd!D1135)</f>
        <v/>
      </c>
      <c r="D1001" s="79" t="str">
        <f>IF(ISBLANK(bdd!E1135),"",bdd!E1135)</f>
        <v/>
      </c>
      <c r="E1001" s="79" t="str">
        <f>IF(ISBLANK(bdd!F1135),"",bdd!F1135)</f>
        <v/>
      </c>
      <c r="F1001" s="82" t="str">
        <f>IF(ISBLANK(bdd!G1135),"",bdd!G1135)</f>
        <v/>
      </c>
    </row>
    <row r="1002" spans="1:6">
      <c r="A1002" s="79" t="str">
        <f>IF(ISBLANK(bdd!B1136),"",bdd!B1136)</f>
        <v/>
      </c>
      <c r="B1002" s="81" t="str">
        <f>IF(ISBLANK(bdd!C1136),"",bdd!C1136)</f>
        <v/>
      </c>
      <c r="C1002" s="79" t="str">
        <f>IF(ISBLANK(bdd!D1136),"",bdd!D1136)</f>
        <v/>
      </c>
      <c r="D1002" s="79" t="str">
        <f>IF(ISBLANK(bdd!E1136),"",bdd!E1136)</f>
        <v/>
      </c>
      <c r="E1002" s="79" t="str">
        <f>IF(ISBLANK(bdd!F1136),"",bdd!F1136)</f>
        <v/>
      </c>
      <c r="F1002" s="82" t="str">
        <f>IF(ISBLANK(bdd!G1136),"",bdd!G1136)</f>
        <v/>
      </c>
    </row>
    <row r="1003" spans="1:6">
      <c r="A1003" s="79" t="str">
        <f>IF(ISBLANK(bdd!B1137),"",bdd!B1137)</f>
        <v/>
      </c>
      <c r="B1003" s="81" t="str">
        <f>IF(ISBLANK(bdd!C1137),"",bdd!C1137)</f>
        <v/>
      </c>
      <c r="C1003" s="79" t="str">
        <f>IF(ISBLANK(bdd!D1137),"",bdd!D1137)</f>
        <v/>
      </c>
      <c r="D1003" s="79" t="str">
        <f>IF(ISBLANK(bdd!E1137),"",bdd!E1137)</f>
        <v/>
      </c>
      <c r="E1003" s="79" t="str">
        <f>IF(ISBLANK(bdd!F1137),"",bdd!F1137)</f>
        <v/>
      </c>
      <c r="F1003" s="82" t="str">
        <f>IF(ISBLANK(bdd!G1137),"",bdd!G1137)</f>
        <v/>
      </c>
    </row>
    <row r="1004" spans="1:6">
      <c r="A1004" s="79" t="str">
        <f>IF(ISBLANK(bdd!B1138),"",bdd!B1138)</f>
        <v/>
      </c>
      <c r="B1004" s="81" t="str">
        <f>IF(ISBLANK(bdd!C1138),"",bdd!C1138)</f>
        <v/>
      </c>
      <c r="C1004" s="79" t="str">
        <f>IF(ISBLANK(bdd!D1138),"",bdd!D1138)</f>
        <v/>
      </c>
      <c r="D1004" s="79" t="str">
        <f>IF(ISBLANK(bdd!E1138),"",bdd!E1138)</f>
        <v/>
      </c>
      <c r="E1004" s="79" t="str">
        <f>IF(ISBLANK(bdd!F1138),"",bdd!F1138)</f>
        <v/>
      </c>
      <c r="F1004" s="82" t="str">
        <f>IF(ISBLANK(bdd!G1138),"",bdd!G1138)</f>
        <v/>
      </c>
    </row>
    <row r="1005" spans="1:6">
      <c r="A1005" s="79" t="str">
        <f>IF(ISBLANK(bdd!B1139),"",bdd!B1139)</f>
        <v/>
      </c>
      <c r="B1005" s="81" t="str">
        <f>IF(ISBLANK(bdd!C1139),"",bdd!C1139)</f>
        <v/>
      </c>
      <c r="C1005" s="79" t="str">
        <f>IF(ISBLANK(bdd!D1139),"",bdd!D1139)</f>
        <v/>
      </c>
      <c r="D1005" s="79" t="str">
        <f>IF(ISBLANK(bdd!E1139),"",bdd!E1139)</f>
        <v/>
      </c>
      <c r="E1005" s="79" t="str">
        <f>IF(ISBLANK(bdd!F1139),"",bdd!F1139)</f>
        <v/>
      </c>
      <c r="F1005" s="82" t="str">
        <f>IF(ISBLANK(bdd!G1139),"",bdd!G1139)</f>
        <v/>
      </c>
    </row>
    <row r="1006" spans="1:6">
      <c r="A1006" s="79" t="str">
        <f>IF(ISBLANK(bdd!B1140),"",bdd!B1140)</f>
        <v/>
      </c>
      <c r="B1006" s="81" t="str">
        <f>IF(ISBLANK(bdd!C1140),"",bdd!C1140)</f>
        <v/>
      </c>
      <c r="C1006" s="79" t="str">
        <f>IF(ISBLANK(bdd!D1140),"",bdd!D1140)</f>
        <v/>
      </c>
      <c r="D1006" s="79" t="str">
        <f>IF(ISBLANK(bdd!E1140),"",bdd!E1140)</f>
        <v/>
      </c>
      <c r="E1006" s="79" t="str">
        <f>IF(ISBLANK(bdd!F1140),"",bdd!F1140)</f>
        <v/>
      </c>
      <c r="F1006" s="82" t="str">
        <f>IF(ISBLANK(bdd!G1140),"",bdd!G1140)</f>
        <v/>
      </c>
    </row>
    <row r="1007" spans="1:6">
      <c r="A1007" s="79" t="str">
        <f>IF(ISBLANK(bdd!B1141),"",bdd!B1141)</f>
        <v/>
      </c>
      <c r="B1007" s="81" t="str">
        <f>IF(ISBLANK(bdd!C1141),"",bdd!C1141)</f>
        <v/>
      </c>
      <c r="C1007" s="79" t="str">
        <f>IF(ISBLANK(bdd!D1141),"",bdd!D1141)</f>
        <v/>
      </c>
      <c r="D1007" s="79" t="str">
        <f>IF(ISBLANK(bdd!E1141),"",bdd!E1141)</f>
        <v/>
      </c>
      <c r="E1007" s="79" t="str">
        <f>IF(ISBLANK(bdd!F1141),"",bdd!F1141)</f>
        <v/>
      </c>
      <c r="F1007" s="82" t="str">
        <f>IF(ISBLANK(bdd!G1141),"",bdd!G1141)</f>
        <v/>
      </c>
    </row>
    <row r="1008" spans="1:6">
      <c r="A1008" s="79" t="str">
        <f>IF(ISBLANK(bdd!B1142),"",bdd!B1142)</f>
        <v/>
      </c>
      <c r="B1008" s="81" t="str">
        <f>IF(ISBLANK(bdd!C1142),"",bdd!C1142)</f>
        <v/>
      </c>
      <c r="C1008" s="79" t="str">
        <f>IF(ISBLANK(bdd!D1142),"",bdd!D1142)</f>
        <v/>
      </c>
      <c r="D1008" s="79" t="str">
        <f>IF(ISBLANK(bdd!E1142),"",bdd!E1142)</f>
        <v/>
      </c>
      <c r="E1008" s="79" t="str">
        <f>IF(ISBLANK(bdd!F1142),"",bdd!F1142)</f>
        <v/>
      </c>
      <c r="F1008" s="82" t="str">
        <f>IF(ISBLANK(bdd!G1142),"",bdd!G1142)</f>
        <v/>
      </c>
    </row>
    <row r="1009" spans="1:6">
      <c r="A1009" s="79" t="str">
        <f>IF(ISBLANK(bdd!B1143),"",bdd!B1143)</f>
        <v/>
      </c>
      <c r="B1009" s="81" t="str">
        <f>IF(ISBLANK(bdd!C1143),"",bdd!C1143)</f>
        <v/>
      </c>
      <c r="C1009" s="79" t="str">
        <f>IF(ISBLANK(bdd!D1143),"",bdd!D1143)</f>
        <v/>
      </c>
      <c r="D1009" s="79" t="str">
        <f>IF(ISBLANK(bdd!E1143),"",bdd!E1143)</f>
        <v/>
      </c>
      <c r="E1009" s="79" t="str">
        <f>IF(ISBLANK(bdd!F1143),"",bdd!F1143)</f>
        <v/>
      </c>
      <c r="F1009" s="82" t="str">
        <f>IF(ISBLANK(bdd!G1143),"",bdd!G1143)</f>
        <v/>
      </c>
    </row>
    <row r="1010" spans="1:6">
      <c r="A1010" s="79" t="str">
        <f>IF(ISBLANK(bdd!B1144),"",bdd!B1144)</f>
        <v/>
      </c>
      <c r="B1010" s="81" t="str">
        <f>IF(ISBLANK(bdd!C1144),"",bdd!C1144)</f>
        <v/>
      </c>
      <c r="C1010" s="79" t="str">
        <f>IF(ISBLANK(bdd!D1144),"",bdd!D1144)</f>
        <v/>
      </c>
      <c r="D1010" s="79" t="str">
        <f>IF(ISBLANK(bdd!E1144),"",bdd!E1144)</f>
        <v/>
      </c>
      <c r="E1010" s="79" t="str">
        <f>IF(ISBLANK(bdd!F1144),"",bdd!F1144)</f>
        <v/>
      </c>
      <c r="F1010" s="82" t="str">
        <f>IF(ISBLANK(bdd!G1144),"",bdd!G1144)</f>
        <v/>
      </c>
    </row>
    <row r="1011" spans="1:6">
      <c r="A1011" s="79" t="str">
        <f>IF(ISBLANK(bdd!B1145),"",bdd!B1145)</f>
        <v/>
      </c>
      <c r="B1011" s="81" t="str">
        <f>IF(ISBLANK(bdd!C1145),"",bdd!C1145)</f>
        <v/>
      </c>
      <c r="C1011" s="79" t="str">
        <f>IF(ISBLANK(bdd!D1145),"",bdd!D1145)</f>
        <v/>
      </c>
      <c r="D1011" s="79" t="str">
        <f>IF(ISBLANK(bdd!E1145),"",bdd!E1145)</f>
        <v/>
      </c>
      <c r="E1011" s="79" t="str">
        <f>IF(ISBLANK(bdd!F1145),"",bdd!F1145)</f>
        <v/>
      </c>
      <c r="F1011" s="82" t="str">
        <f>IF(ISBLANK(bdd!G1145),"",bdd!G1145)</f>
        <v/>
      </c>
    </row>
    <row r="1012" spans="1:6">
      <c r="A1012" s="79" t="str">
        <f>IF(ISBLANK(bdd!B1146),"",bdd!B1146)</f>
        <v/>
      </c>
      <c r="B1012" s="81" t="str">
        <f>IF(ISBLANK(bdd!C1146),"",bdd!C1146)</f>
        <v/>
      </c>
      <c r="C1012" s="79" t="str">
        <f>IF(ISBLANK(bdd!D1146),"",bdd!D1146)</f>
        <v/>
      </c>
      <c r="D1012" s="79" t="str">
        <f>IF(ISBLANK(bdd!E1146),"",bdd!E1146)</f>
        <v/>
      </c>
      <c r="E1012" s="79" t="str">
        <f>IF(ISBLANK(bdd!F1146),"",bdd!F1146)</f>
        <v/>
      </c>
      <c r="F1012" s="82" t="str">
        <f>IF(ISBLANK(bdd!G1146),"",bdd!G1146)</f>
        <v/>
      </c>
    </row>
    <row r="1013" spans="1:6">
      <c r="A1013" s="79" t="str">
        <f>IF(ISBLANK(bdd!B1147),"",bdd!B1147)</f>
        <v/>
      </c>
      <c r="B1013" s="81" t="str">
        <f>IF(ISBLANK(bdd!C1147),"",bdd!C1147)</f>
        <v/>
      </c>
      <c r="C1013" s="79" t="str">
        <f>IF(ISBLANK(bdd!D1147),"",bdd!D1147)</f>
        <v/>
      </c>
      <c r="D1013" s="79" t="str">
        <f>IF(ISBLANK(bdd!E1147),"",bdd!E1147)</f>
        <v/>
      </c>
      <c r="E1013" s="79" t="str">
        <f>IF(ISBLANK(bdd!F1147),"",bdd!F1147)</f>
        <v/>
      </c>
      <c r="F1013" s="82" t="str">
        <f>IF(ISBLANK(bdd!G1147),"",bdd!G1147)</f>
        <v/>
      </c>
    </row>
    <row r="1014" spans="1:6">
      <c r="A1014" s="79" t="str">
        <f>IF(ISBLANK(bdd!B1148),"",bdd!B1148)</f>
        <v/>
      </c>
      <c r="B1014" s="81" t="str">
        <f>IF(ISBLANK(bdd!C1148),"",bdd!C1148)</f>
        <v/>
      </c>
      <c r="C1014" s="79" t="str">
        <f>IF(ISBLANK(bdd!D1148),"",bdd!D1148)</f>
        <v/>
      </c>
      <c r="D1014" s="79" t="str">
        <f>IF(ISBLANK(bdd!E1148),"",bdd!E1148)</f>
        <v/>
      </c>
      <c r="E1014" s="79" t="str">
        <f>IF(ISBLANK(bdd!F1148),"",bdd!F1148)</f>
        <v/>
      </c>
      <c r="F1014" s="82" t="str">
        <f>IF(ISBLANK(bdd!G1148),"",bdd!G1148)</f>
        <v/>
      </c>
    </row>
    <row r="1015" spans="1:6">
      <c r="A1015" s="79" t="str">
        <f>IF(ISBLANK(bdd!B1149),"",bdd!B1149)</f>
        <v/>
      </c>
      <c r="B1015" s="81" t="str">
        <f>IF(ISBLANK(bdd!C1149),"",bdd!C1149)</f>
        <v/>
      </c>
      <c r="C1015" s="79" t="str">
        <f>IF(ISBLANK(bdd!D1149),"",bdd!D1149)</f>
        <v/>
      </c>
      <c r="D1015" s="79" t="str">
        <f>IF(ISBLANK(bdd!E1149),"",bdd!E1149)</f>
        <v/>
      </c>
      <c r="E1015" s="79" t="str">
        <f>IF(ISBLANK(bdd!F1149),"",bdd!F1149)</f>
        <v/>
      </c>
      <c r="F1015" s="82" t="str">
        <f>IF(ISBLANK(bdd!G1149),"",bdd!G1149)</f>
        <v/>
      </c>
    </row>
    <row r="1016" spans="1:6">
      <c r="A1016" s="79" t="str">
        <f>IF(ISBLANK(bdd!B1150),"",bdd!B1150)</f>
        <v/>
      </c>
      <c r="B1016" s="81" t="str">
        <f>IF(ISBLANK(bdd!C1150),"",bdd!C1150)</f>
        <v/>
      </c>
      <c r="C1016" s="79" t="str">
        <f>IF(ISBLANK(bdd!D1150),"",bdd!D1150)</f>
        <v/>
      </c>
      <c r="D1016" s="79" t="str">
        <f>IF(ISBLANK(bdd!E1150),"",bdd!E1150)</f>
        <v/>
      </c>
      <c r="E1016" s="79" t="str">
        <f>IF(ISBLANK(bdd!F1150),"",bdd!F1150)</f>
        <v/>
      </c>
      <c r="F1016" s="82" t="str">
        <f>IF(ISBLANK(bdd!G1150),"",bdd!G1150)</f>
        <v/>
      </c>
    </row>
    <row r="1017" spans="1:6">
      <c r="A1017" s="79" t="str">
        <f>IF(ISBLANK(bdd!B1151),"",bdd!B1151)</f>
        <v/>
      </c>
      <c r="B1017" s="81" t="str">
        <f>IF(ISBLANK(bdd!C1151),"",bdd!C1151)</f>
        <v/>
      </c>
      <c r="C1017" s="79" t="str">
        <f>IF(ISBLANK(bdd!D1151),"",bdd!D1151)</f>
        <v/>
      </c>
      <c r="D1017" s="79" t="str">
        <f>IF(ISBLANK(bdd!E1151),"",bdd!E1151)</f>
        <v/>
      </c>
      <c r="E1017" s="79" t="str">
        <f>IF(ISBLANK(bdd!F1151),"",bdd!F1151)</f>
        <v/>
      </c>
      <c r="F1017" s="82" t="str">
        <f>IF(ISBLANK(bdd!G1151),"",bdd!G1151)</f>
        <v/>
      </c>
    </row>
    <row r="1018" spans="1:6">
      <c r="A1018" s="79" t="str">
        <f>IF(ISBLANK(bdd!B1152),"",bdd!B1152)</f>
        <v/>
      </c>
      <c r="B1018" s="81" t="str">
        <f>IF(ISBLANK(bdd!C1152),"",bdd!C1152)</f>
        <v/>
      </c>
      <c r="C1018" s="79" t="str">
        <f>IF(ISBLANK(bdd!D1152),"",bdd!D1152)</f>
        <v/>
      </c>
      <c r="D1018" s="79" t="str">
        <f>IF(ISBLANK(bdd!E1152),"",bdd!E1152)</f>
        <v/>
      </c>
      <c r="E1018" s="79" t="str">
        <f>IF(ISBLANK(bdd!F1152),"",bdd!F1152)</f>
        <v/>
      </c>
      <c r="F1018" s="82" t="str">
        <f>IF(ISBLANK(bdd!G1152),"",bdd!G1152)</f>
        <v/>
      </c>
    </row>
    <row r="1019" spans="1:6">
      <c r="A1019" s="79" t="str">
        <f>IF(ISBLANK(bdd!B1153),"",bdd!B1153)</f>
        <v/>
      </c>
      <c r="B1019" s="81" t="str">
        <f>IF(ISBLANK(bdd!C1153),"",bdd!C1153)</f>
        <v/>
      </c>
      <c r="C1019" s="79" t="str">
        <f>IF(ISBLANK(bdd!D1153),"",bdd!D1153)</f>
        <v/>
      </c>
      <c r="D1019" s="79" t="str">
        <f>IF(ISBLANK(bdd!E1153),"",bdd!E1153)</f>
        <v/>
      </c>
      <c r="E1019" s="79" t="str">
        <f>IF(ISBLANK(bdd!F1153),"",bdd!F1153)</f>
        <v/>
      </c>
      <c r="F1019" s="82" t="str">
        <f>IF(ISBLANK(bdd!G1153),"",bdd!G1153)</f>
        <v/>
      </c>
    </row>
    <row r="1020" spans="1:6">
      <c r="A1020" s="79" t="str">
        <f>IF(ISBLANK(bdd!B1154),"",bdd!B1154)</f>
        <v/>
      </c>
      <c r="B1020" s="81" t="str">
        <f>IF(ISBLANK(bdd!C1154),"",bdd!C1154)</f>
        <v/>
      </c>
      <c r="C1020" s="79" t="str">
        <f>IF(ISBLANK(bdd!D1154),"",bdd!D1154)</f>
        <v/>
      </c>
      <c r="D1020" s="79" t="str">
        <f>IF(ISBLANK(bdd!E1154),"",bdd!E1154)</f>
        <v/>
      </c>
      <c r="E1020" s="79" t="str">
        <f>IF(ISBLANK(bdd!F1154),"",bdd!F1154)</f>
        <v/>
      </c>
      <c r="F1020" s="82" t="str">
        <f>IF(ISBLANK(bdd!G1154),"",bdd!G1154)</f>
        <v/>
      </c>
    </row>
    <row r="1021" spans="1:6">
      <c r="A1021" s="79" t="str">
        <f>IF(ISBLANK(bdd!B1155),"",bdd!B1155)</f>
        <v/>
      </c>
      <c r="B1021" s="81" t="str">
        <f>IF(ISBLANK(bdd!C1155),"",bdd!C1155)</f>
        <v/>
      </c>
      <c r="C1021" s="79" t="str">
        <f>IF(ISBLANK(bdd!D1155),"",bdd!D1155)</f>
        <v/>
      </c>
      <c r="D1021" s="79" t="str">
        <f>IF(ISBLANK(bdd!E1155),"",bdd!E1155)</f>
        <v/>
      </c>
      <c r="E1021" s="79" t="str">
        <f>IF(ISBLANK(bdd!F1155),"",bdd!F1155)</f>
        <v/>
      </c>
      <c r="F1021" s="82" t="str">
        <f>IF(ISBLANK(bdd!G1155),"",bdd!G1155)</f>
        <v/>
      </c>
    </row>
    <row r="1022" spans="1:6">
      <c r="A1022" s="79" t="str">
        <f>IF(ISBLANK(bdd!B1156),"",bdd!B1156)</f>
        <v/>
      </c>
      <c r="B1022" s="81" t="str">
        <f>IF(ISBLANK(bdd!C1156),"",bdd!C1156)</f>
        <v/>
      </c>
      <c r="C1022" s="79" t="str">
        <f>IF(ISBLANK(bdd!D1156),"",bdd!D1156)</f>
        <v/>
      </c>
      <c r="D1022" s="79" t="str">
        <f>IF(ISBLANK(bdd!E1156),"",bdd!E1156)</f>
        <v/>
      </c>
      <c r="E1022" s="79" t="str">
        <f>IF(ISBLANK(bdd!F1156),"",bdd!F1156)</f>
        <v/>
      </c>
      <c r="F1022" s="82" t="str">
        <f>IF(ISBLANK(bdd!G1156),"",bdd!G1156)</f>
        <v/>
      </c>
    </row>
    <row r="1023" spans="1:6">
      <c r="A1023" s="79" t="str">
        <f>IF(ISBLANK(bdd!B1157),"",bdd!B1157)</f>
        <v/>
      </c>
      <c r="B1023" s="81" t="str">
        <f>IF(ISBLANK(bdd!C1157),"",bdd!C1157)</f>
        <v/>
      </c>
      <c r="C1023" s="79" t="str">
        <f>IF(ISBLANK(bdd!D1157),"",bdd!D1157)</f>
        <v/>
      </c>
      <c r="D1023" s="79" t="str">
        <f>IF(ISBLANK(bdd!E1157),"",bdd!E1157)</f>
        <v/>
      </c>
      <c r="E1023" s="79" t="str">
        <f>IF(ISBLANK(bdd!F1157),"",bdd!F1157)</f>
        <v/>
      </c>
      <c r="F1023" s="82" t="str">
        <f>IF(ISBLANK(bdd!G1157),"",bdd!G1157)</f>
        <v/>
      </c>
    </row>
    <row r="1024" spans="1:6">
      <c r="A1024" s="79" t="str">
        <f>IF(ISBLANK(bdd!B1158),"",bdd!B1158)</f>
        <v/>
      </c>
      <c r="B1024" s="81" t="str">
        <f>IF(ISBLANK(bdd!C1158),"",bdd!C1158)</f>
        <v/>
      </c>
      <c r="C1024" s="79" t="str">
        <f>IF(ISBLANK(bdd!D1158),"",bdd!D1158)</f>
        <v/>
      </c>
      <c r="D1024" s="79" t="str">
        <f>IF(ISBLANK(bdd!E1158),"",bdd!E1158)</f>
        <v/>
      </c>
      <c r="E1024" s="79" t="str">
        <f>IF(ISBLANK(bdd!F1158),"",bdd!F1158)</f>
        <v/>
      </c>
      <c r="F1024" s="82" t="str">
        <f>IF(ISBLANK(bdd!G1158),"",bdd!G1158)</f>
        <v/>
      </c>
    </row>
    <row r="1025" spans="1:6">
      <c r="A1025" s="79" t="str">
        <f>IF(ISBLANK(bdd!B1159),"",bdd!B1159)</f>
        <v/>
      </c>
      <c r="B1025" s="81" t="str">
        <f>IF(ISBLANK(bdd!C1159),"",bdd!C1159)</f>
        <v/>
      </c>
      <c r="C1025" s="79" t="str">
        <f>IF(ISBLANK(bdd!D1159),"",bdd!D1159)</f>
        <v/>
      </c>
      <c r="D1025" s="79" t="str">
        <f>IF(ISBLANK(bdd!E1159),"",bdd!E1159)</f>
        <v/>
      </c>
      <c r="E1025" s="79" t="str">
        <f>IF(ISBLANK(bdd!F1159),"",bdd!F1159)</f>
        <v/>
      </c>
      <c r="F1025" s="82" t="str">
        <f>IF(ISBLANK(bdd!G1159),"",bdd!G1159)</f>
        <v/>
      </c>
    </row>
    <row r="1026" spans="1:6">
      <c r="A1026" s="79" t="str">
        <f>IF(ISBLANK(bdd!B1160),"",bdd!B1160)</f>
        <v/>
      </c>
      <c r="B1026" s="81" t="str">
        <f>IF(ISBLANK(bdd!C1160),"",bdd!C1160)</f>
        <v/>
      </c>
      <c r="C1026" s="79" t="str">
        <f>IF(ISBLANK(bdd!D1160),"",bdd!D1160)</f>
        <v/>
      </c>
      <c r="D1026" s="79" t="str">
        <f>IF(ISBLANK(bdd!E1160),"",bdd!E1160)</f>
        <v/>
      </c>
      <c r="E1026" s="79" t="str">
        <f>IF(ISBLANK(bdd!F1160),"",bdd!F1160)</f>
        <v/>
      </c>
      <c r="F1026" s="82" t="str">
        <f>IF(ISBLANK(bdd!G1160),"",bdd!G1160)</f>
        <v/>
      </c>
    </row>
    <row r="1027" spans="1:6">
      <c r="A1027" s="79" t="str">
        <f>IF(ISBLANK(bdd!B1161),"",bdd!B1161)</f>
        <v/>
      </c>
      <c r="B1027" s="81" t="str">
        <f>IF(ISBLANK(bdd!C1161),"",bdd!C1161)</f>
        <v/>
      </c>
      <c r="C1027" s="79" t="str">
        <f>IF(ISBLANK(bdd!D1161),"",bdd!D1161)</f>
        <v/>
      </c>
      <c r="D1027" s="79" t="str">
        <f>IF(ISBLANK(bdd!E1161),"",bdd!E1161)</f>
        <v/>
      </c>
      <c r="E1027" s="79" t="str">
        <f>IF(ISBLANK(bdd!F1161),"",bdd!F1161)</f>
        <v/>
      </c>
      <c r="F1027" s="82" t="str">
        <f>IF(ISBLANK(bdd!G1161),"",bdd!G1161)</f>
        <v/>
      </c>
    </row>
    <row r="1028" spans="1:6">
      <c r="A1028" s="79" t="str">
        <f>IF(ISBLANK(bdd!B1162),"",bdd!B1162)</f>
        <v/>
      </c>
      <c r="B1028" s="81" t="str">
        <f>IF(ISBLANK(bdd!C1162),"",bdd!C1162)</f>
        <v/>
      </c>
      <c r="C1028" s="79" t="str">
        <f>IF(ISBLANK(bdd!D1162),"",bdd!D1162)</f>
        <v/>
      </c>
      <c r="D1028" s="79" t="str">
        <f>IF(ISBLANK(bdd!E1162),"",bdd!E1162)</f>
        <v/>
      </c>
      <c r="E1028" s="79" t="str">
        <f>IF(ISBLANK(bdd!F1162),"",bdd!F1162)</f>
        <v/>
      </c>
      <c r="F1028" s="82" t="str">
        <f>IF(ISBLANK(bdd!G1162),"",bdd!G1162)</f>
        <v/>
      </c>
    </row>
    <row r="1029" spans="1:6">
      <c r="A1029" s="79" t="str">
        <f>IF(ISBLANK(bdd!B1163),"",bdd!B1163)</f>
        <v/>
      </c>
      <c r="B1029" s="81" t="str">
        <f>IF(ISBLANK(bdd!C1163),"",bdd!C1163)</f>
        <v/>
      </c>
      <c r="C1029" s="79" t="str">
        <f>IF(ISBLANK(bdd!D1163),"",bdd!D1163)</f>
        <v/>
      </c>
      <c r="D1029" s="79" t="str">
        <f>IF(ISBLANK(bdd!E1163),"",bdd!E1163)</f>
        <v/>
      </c>
      <c r="E1029" s="79" t="str">
        <f>IF(ISBLANK(bdd!F1163),"",bdd!F1163)</f>
        <v/>
      </c>
      <c r="F1029" s="82" t="str">
        <f>IF(ISBLANK(bdd!G1163),"",bdd!G1163)</f>
        <v/>
      </c>
    </row>
    <row r="1030" spans="1:6">
      <c r="A1030" s="79" t="str">
        <f>IF(ISBLANK(bdd!B1164),"",bdd!B1164)</f>
        <v/>
      </c>
      <c r="B1030" s="81" t="str">
        <f>IF(ISBLANK(bdd!C1164),"",bdd!C1164)</f>
        <v/>
      </c>
      <c r="C1030" s="79" t="str">
        <f>IF(ISBLANK(bdd!D1164),"",bdd!D1164)</f>
        <v/>
      </c>
      <c r="D1030" s="79" t="str">
        <f>IF(ISBLANK(bdd!E1164),"",bdd!E1164)</f>
        <v/>
      </c>
      <c r="E1030" s="79" t="str">
        <f>IF(ISBLANK(bdd!F1164),"",bdd!F1164)</f>
        <v/>
      </c>
      <c r="F1030" s="82" t="str">
        <f>IF(ISBLANK(bdd!G1164),"",bdd!G1164)</f>
        <v/>
      </c>
    </row>
    <row r="1031" spans="1:6">
      <c r="A1031" s="79" t="str">
        <f>IF(ISBLANK(bdd!B1165),"",bdd!B1165)</f>
        <v/>
      </c>
      <c r="B1031" s="81" t="str">
        <f>IF(ISBLANK(bdd!C1165),"",bdd!C1165)</f>
        <v/>
      </c>
      <c r="C1031" s="79" t="str">
        <f>IF(ISBLANK(bdd!D1165),"",bdd!D1165)</f>
        <v/>
      </c>
      <c r="D1031" s="79" t="str">
        <f>IF(ISBLANK(bdd!E1165),"",bdd!E1165)</f>
        <v/>
      </c>
      <c r="E1031" s="79" t="str">
        <f>IF(ISBLANK(bdd!F1165),"",bdd!F1165)</f>
        <v/>
      </c>
      <c r="F1031" s="82" t="str">
        <f>IF(ISBLANK(bdd!G1165),"",bdd!G1165)</f>
        <v/>
      </c>
    </row>
    <row r="1032" spans="1:6">
      <c r="A1032" s="79" t="str">
        <f>IF(ISBLANK(bdd!B1166),"",bdd!B1166)</f>
        <v/>
      </c>
      <c r="B1032" s="81" t="str">
        <f>IF(ISBLANK(bdd!C1166),"",bdd!C1166)</f>
        <v/>
      </c>
      <c r="C1032" s="79" t="str">
        <f>IF(ISBLANK(bdd!D1166),"",bdd!D1166)</f>
        <v/>
      </c>
      <c r="D1032" s="79" t="str">
        <f>IF(ISBLANK(bdd!E1166),"",bdd!E1166)</f>
        <v/>
      </c>
      <c r="E1032" s="79" t="str">
        <f>IF(ISBLANK(bdd!F1166),"",bdd!F1166)</f>
        <v/>
      </c>
      <c r="F1032" s="82" t="str">
        <f>IF(ISBLANK(bdd!G1166),"",bdd!G1166)</f>
        <v/>
      </c>
    </row>
    <row r="1033" spans="1:6">
      <c r="A1033" s="79" t="str">
        <f>IF(ISBLANK(bdd!B1167),"",bdd!B1167)</f>
        <v/>
      </c>
      <c r="B1033" s="81" t="str">
        <f>IF(ISBLANK(bdd!C1167),"",bdd!C1167)</f>
        <v/>
      </c>
      <c r="C1033" s="79" t="str">
        <f>IF(ISBLANK(bdd!D1167),"",bdd!D1167)</f>
        <v/>
      </c>
      <c r="D1033" s="79" t="str">
        <f>IF(ISBLANK(bdd!E1167),"",bdd!E1167)</f>
        <v/>
      </c>
      <c r="E1033" s="79" t="str">
        <f>IF(ISBLANK(bdd!F1167),"",bdd!F1167)</f>
        <v/>
      </c>
      <c r="F1033" s="82" t="str">
        <f>IF(ISBLANK(bdd!G1167),"",bdd!G1167)</f>
        <v/>
      </c>
    </row>
    <row r="1034" spans="1:6">
      <c r="A1034" s="79" t="str">
        <f>IF(ISBLANK(bdd!B1168),"",bdd!B1168)</f>
        <v/>
      </c>
      <c r="B1034" s="81" t="str">
        <f>IF(ISBLANK(bdd!C1168),"",bdd!C1168)</f>
        <v/>
      </c>
      <c r="C1034" s="79" t="str">
        <f>IF(ISBLANK(bdd!D1168),"",bdd!D1168)</f>
        <v/>
      </c>
      <c r="D1034" s="79" t="str">
        <f>IF(ISBLANK(bdd!E1168),"",bdd!E1168)</f>
        <v/>
      </c>
      <c r="E1034" s="79" t="str">
        <f>IF(ISBLANK(bdd!F1168),"",bdd!F1168)</f>
        <v/>
      </c>
      <c r="F1034" s="82" t="str">
        <f>IF(ISBLANK(bdd!G1168),"",bdd!G1168)</f>
        <v/>
      </c>
    </row>
    <row r="1035" spans="1:6">
      <c r="A1035" s="79" t="str">
        <f>IF(ISBLANK(bdd!B1169),"",bdd!B1169)</f>
        <v/>
      </c>
      <c r="B1035" s="81" t="str">
        <f>IF(ISBLANK(bdd!C1169),"",bdd!C1169)</f>
        <v/>
      </c>
      <c r="C1035" s="79" t="str">
        <f>IF(ISBLANK(bdd!D1169),"",bdd!D1169)</f>
        <v/>
      </c>
      <c r="D1035" s="79" t="str">
        <f>IF(ISBLANK(bdd!E1169),"",bdd!E1169)</f>
        <v/>
      </c>
      <c r="E1035" s="79" t="str">
        <f>IF(ISBLANK(bdd!F1169),"",bdd!F1169)</f>
        <v/>
      </c>
      <c r="F1035" s="82" t="str">
        <f>IF(ISBLANK(bdd!G1169),"",bdd!G1169)</f>
        <v/>
      </c>
    </row>
    <row r="1036" spans="1:6">
      <c r="A1036" s="79" t="str">
        <f>IF(ISBLANK(bdd!B1170),"",bdd!B1170)</f>
        <v/>
      </c>
      <c r="B1036" s="81" t="str">
        <f>IF(ISBLANK(bdd!C1170),"",bdd!C1170)</f>
        <v/>
      </c>
      <c r="C1036" s="79" t="str">
        <f>IF(ISBLANK(bdd!D1170),"",bdd!D1170)</f>
        <v/>
      </c>
      <c r="D1036" s="79" t="str">
        <f>IF(ISBLANK(bdd!E1170),"",bdd!E1170)</f>
        <v/>
      </c>
      <c r="E1036" s="79" t="str">
        <f>IF(ISBLANK(bdd!F1170),"",bdd!F1170)</f>
        <v/>
      </c>
      <c r="F1036" s="82" t="str">
        <f>IF(ISBLANK(bdd!G1170),"",bdd!G1170)</f>
        <v/>
      </c>
    </row>
    <row r="1037" spans="1:6">
      <c r="A1037" s="79" t="str">
        <f>IF(ISBLANK(bdd!B1171),"",bdd!B1171)</f>
        <v/>
      </c>
      <c r="B1037" s="81" t="str">
        <f>IF(ISBLANK(bdd!C1171),"",bdd!C1171)</f>
        <v/>
      </c>
      <c r="C1037" s="79" t="str">
        <f>IF(ISBLANK(bdd!D1171),"",bdd!D1171)</f>
        <v/>
      </c>
      <c r="D1037" s="79" t="str">
        <f>IF(ISBLANK(bdd!E1171),"",bdd!E1171)</f>
        <v/>
      </c>
      <c r="E1037" s="79" t="str">
        <f>IF(ISBLANK(bdd!F1171),"",bdd!F1171)</f>
        <v/>
      </c>
      <c r="F1037" s="82" t="str">
        <f>IF(ISBLANK(bdd!G1171),"",bdd!G1171)</f>
        <v/>
      </c>
    </row>
    <row r="1038" spans="1:6">
      <c r="A1038" s="79" t="str">
        <f>IF(ISBLANK(bdd!B1172),"",bdd!B1172)</f>
        <v/>
      </c>
      <c r="B1038" s="81" t="str">
        <f>IF(ISBLANK(bdd!C1172),"",bdd!C1172)</f>
        <v/>
      </c>
      <c r="C1038" s="79" t="str">
        <f>IF(ISBLANK(bdd!D1172),"",bdd!D1172)</f>
        <v/>
      </c>
      <c r="D1038" s="79" t="str">
        <f>IF(ISBLANK(bdd!E1172),"",bdd!E1172)</f>
        <v/>
      </c>
      <c r="E1038" s="79" t="str">
        <f>IF(ISBLANK(bdd!F1172),"",bdd!F1172)</f>
        <v/>
      </c>
      <c r="F1038" s="82" t="str">
        <f>IF(ISBLANK(bdd!G1172),"",bdd!G1172)</f>
        <v/>
      </c>
    </row>
    <row r="1039" spans="1:6">
      <c r="A1039" s="79" t="str">
        <f>IF(ISBLANK(bdd!B1173),"",bdd!B1173)</f>
        <v/>
      </c>
      <c r="B1039" s="81" t="str">
        <f>IF(ISBLANK(bdd!C1173),"",bdd!C1173)</f>
        <v/>
      </c>
      <c r="C1039" s="79" t="str">
        <f>IF(ISBLANK(bdd!D1173),"",bdd!D1173)</f>
        <v/>
      </c>
      <c r="D1039" s="79" t="str">
        <f>IF(ISBLANK(bdd!E1173),"",bdd!E1173)</f>
        <v/>
      </c>
      <c r="E1039" s="79" t="str">
        <f>IF(ISBLANK(bdd!F1173),"",bdd!F1173)</f>
        <v/>
      </c>
      <c r="F1039" s="82" t="str">
        <f>IF(ISBLANK(bdd!G1173),"",bdd!G1173)</f>
        <v/>
      </c>
    </row>
  </sheetData>
  <autoFilter ref="A4:F1039">
    <filterColumn colId="0"/>
  </autoFilter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variables</vt:lpstr>
      <vt:lpstr>bdd</vt:lpstr>
      <vt:lpstr>analyse</vt:lpstr>
      <vt:lpstr>print</vt:lpstr>
      <vt:lpstr>ansclaire</vt:lpstr>
      <vt:lpstr>print!Impression_des_titres</vt:lpstr>
      <vt:lpstr>mat</vt:lpstr>
      <vt:lpstr>matiere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2014-02-06T11:30:57Z</dcterms:created>
  <dcterms:modified xsi:type="dcterms:W3CDTF">2014-02-07T19:34:53Z</dcterms:modified>
</cp:coreProperties>
</file>