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605" yWindow="270" windowWidth="19440" windowHeight="9525"/>
  </bookViews>
  <sheets>
    <sheet name="jour ouvrable du mois en cours" sheetId="1" r:id="rId1"/>
    <sheet name="données" sheetId="2" r:id="rId2"/>
  </sheets>
  <externalReferences>
    <externalReference r:id="rId3"/>
  </externalReferences>
  <definedNames>
    <definedName name="Congés_scolaires">'[1]Jours Fériers'!$P$1:$P$35</definedName>
    <definedName name="férié">'[1]Jours Fériers'!$A$4:$A$17</definedName>
    <definedName name="jours_ouvrables">données!$B$2:$B$13</definedName>
    <definedName name="Les_mois">données!$A$2:$A$13</definedName>
    <definedName name="mois">[1]Données!$B$20:$B$29</definedName>
  </definedNames>
  <calcPr calcId="125725"/>
</workbook>
</file>

<file path=xl/calcChain.xml><?xml version="1.0" encoding="utf-8"?>
<calcChain xmlns="http://schemas.openxmlformats.org/spreadsheetml/2006/main">
  <c r="B2" i="2"/>
  <c r="G1"/>
  <c r="A4" i="1"/>
  <c r="B3" i="2"/>
  <c r="A5" i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D3"/>
  <c r="G4" i="2" l="1"/>
  <c r="G5" s="1"/>
  <c r="B13"/>
  <c r="B12"/>
  <c r="B11"/>
  <c r="B10"/>
  <c r="B9"/>
  <c r="B8"/>
  <c r="B7"/>
  <c r="B6"/>
  <c r="B5"/>
  <c r="B4"/>
  <c r="F4" i="1"/>
  <c r="G6" i="2" l="1"/>
  <c r="D5" i="1"/>
  <c r="G7" i="2"/>
  <c r="D6" i="1"/>
  <c r="G8" i="2" l="1"/>
  <c r="D7" i="1"/>
  <c r="G9" i="2" l="1"/>
  <c r="D8" i="1"/>
  <c r="G10" i="2" l="1"/>
  <c r="D9" i="1"/>
  <c r="G11" i="2" l="1"/>
  <c r="D10" i="1"/>
  <c r="G12" i="2" l="1"/>
  <c r="D11" i="1"/>
  <c r="G13" i="2" l="1"/>
  <c r="D12" i="1"/>
  <c r="G14" i="2" l="1"/>
  <c r="D13" i="1"/>
  <c r="G15" i="2" l="1"/>
  <c r="D14" i="1"/>
  <c r="G16" i="2" l="1"/>
  <c r="D15" i="1"/>
  <c r="G17" i="2" l="1"/>
  <c r="D16" i="1"/>
  <c r="G18" i="2" l="1"/>
  <c r="D17" i="1"/>
  <c r="G19" i="2" l="1"/>
  <c r="D18" i="1"/>
  <c r="G20" i="2" l="1"/>
  <c r="D19" i="1"/>
  <c r="G21" i="2" l="1"/>
  <c r="D20" i="1"/>
  <c r="G22" i="2" l="1"/>
  <c r="D21" i="1"/>
  <c r="G23" i="2" l="1"/>
  <c r="D22" i="1"/>
  <c r="G24" i="2" l="1"/>
  <c r="D23" i="1"/>
  <c r="G25" i="2" l="1"/>
  <c r="D24" i="1"/>
  <c r="G26" i="2" l="1"/>
  <c r="D25" i="1"/>
  <c r="G27" i="2" l="1"/>
  <c r="D26" i="1"/>
  <c r="G28" i="2" l="1"/>
  <c r="D27" i="1"/>
  <c r="G29" i="2" l="1"/>
  <c r="D28" i="1"/>
</calcChain>
</file>

<file path=xl/comments1.xml><?xml version="1.0" encoding="utf-8"?>
<comments xmlns="http://schemas.openxmlformats.org/spreadsheetml/2006/main">
  <authors>
    <author>JIM</author>
  </authors>
  <commentList>
    <comment ref="G2" authorId="0">
      <text>
        <r>
          <rPr>
            <sz val="9"/>
            <color indexed="81"/>
            <rFont val="Tahoma"/>
            <family val="2"/>
          </rPr>
          <t xml:space="preserve">METTRE L'ANNEE ICI
LE RESTE SE FAIT AUTOMATIQUEMENT
</t>
        </r>
      </text>
    </comment>
  </commentList>
</comments>
</file>

<file path=xl/sharedStrings.xml><?xml version="1.0" encoding="utf-8"?>
<sst xmlns="http://schemas.openxmlformats.org/spreadsheetml/2006/main" count="8" uniqueCount="8">
  <si>
    <t>Mois</t>
  </si>
  <si>
    <t>mois entier</t>
  </si>
  <si>
    <t>1er jour ouvrable</t>
  </si>
  <si>
    <t>weekend</t>
  </si>
  <si>
    <t>aujourd'hui</t>
  </si>
  <si>
    <t>semaine en cours</t>
  </si>
  <si>
    <t>mois</t>
  </si>
  <si>
    <t>année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</si>
</sst>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5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164" fontId="3" fillId="0" borderId="1" xfId="0" applyNumberFormat="1" applyFont="1" applyBorder="1" applyAlignment="1">
      <alignment vertical="center"/>
    </xf>
    <xf numFmtId="0" fontId="3" fillId="0" borderId="0" xfId="0" applyFont="1"/>
    <xf numFmtId="0" fontId="4" fillId="0" borderId="3" xfId="0" applyNumberFormat="1" applyFont="1" applyBorder="1" applyAlignment="1" applyProtection="1">
      <alignment horizontal="center"/>
    </xf>
    <xf numFmtId="164" fontId="0" fillId="0" borderId="4" xfId="0" applyNumberFormat="1" applyFill="1" applyBorder="1" applyAlignment="1" applyProtection="1">
      <alignment horizontal="center" vertical="center"/>
    </xf>
    <xf numFmtId="164" fontId="0" fillId="0" borderId="5" xfId="0" applyNumberFormat="1" applyFill="1" applyBorder="1" applyAlignment="1" applyProtection="1">
      <alignment horizontal="center" vertical="center"/>
    </xf>
    <xf numFmtId="164" fontId="0" fillId="0" borderId="6" xfId="0" applyNumberFormat="1" applyFill="1" applyBorder="1" applyAlignment="1" applyProtection="1">
      <alignment horizontal="center" vertical="center"/>
    </xf>
    <xf numFmtId="164" fontId="0" fillId="0" borderId="7" xfId="0" applyNumberForma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164" fontId="0" fillId="0" borderId="0" xfId="0" applyNumberFormat="1"/>
    <xf numFmtId="14" fontId="1" fillId="0" borderId="2" xfId="0" applyNumberFormat="1" applyFont="1" applyBorder="1" applyAlignment="1">
      <alignment horizontal="center" vertical="center"/>
    </xf>
    <xf numFmtId="0" fontId="0" fillId="2" borderId="0" xfId="0" applyFill="1"/>
    <xf numFmtId="0" fontId="0" fillId="4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0" fontId="0" fillId="5" borderId="0" xfId="0" applyFill="1"/>
    <xf numFmtId="0" fontId="0" fillId="5" borderId="8" xfId="0" applyFill="1" applyBorder="1"/>
    <xf numFmtId="164" fontId="0" fillId="5" borderId="9" xfId="0" applyNumberFormat="1" applyFill="1" applyBorder="1" applyAlignment="1">
      <alignment horizontal="center"/>
    </xf>
    <xf numFmtId="0" fontId="0" fillId="5" borderId="9" xfId="0" applyFill="1" applyBorder="1"/>
    <xf numFmtId="164" fontId="0" fillId="5" borderId="0" xfId="0" applyNumberFormat="1" applyFill="1"/>
    <xf numFmtId="164" fontId="0" fillId="5" borderId="11" xfId="0" applyNumberFormat="1" applyFill="1" applyBorder="1"/>
    <xf numFmtId="164" fontId="0" fillId="5" borderId="1" xfId="0" applyNumberFormat="1" applyFill="1" applyBorder="1"/>
    <xf numFmtId="0" fontId="0" fillId="5" borderId="10" xfId="0" applyFill="1" applyBorder="1"/>
    <xf numFmtId="164" fontId="0" fillId="5" borderId="10" xfId="0" applyNumberFormat="1" applyFill="1" applyBorder="1" applyAlignment="1">
      <alignment horizontal="center"/>
    </xf>
    <xf numFmtId="0" fontId="0" fillId="6" borderId="0" xfId="0" applyFill="1"/>
  </cellXfs>
  <cellStyles count="1">
    <cellStyle name="Normal" xfId="0" builtinId="0"/>
  </cellStyles>
  <dxfs count="31"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Office/Circuit/7335/Favere_mensue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laire"/>
      <sheetName val="en cours"/>
      <sheetName val="Janvier 2014"/>
      <sheetName val="Décembre 2013"/>
      <sheetName val="Novembre 2013"/>
      <sheetName val="Original"/>
      <sheetName val="Octobre 2013"/>
      <sheetName val="Septembre 2013"/>
      <sheetName val="imprimer vierge"/>
      <sheetName val="heure"/>
      <sheetName val="Mail du mois"/>
      <sheetName val="Données"/>
      <sheetName val="2013-2014"/>
      <sheetName val="Calendrier N°"/>
      <sheetName val="Jours Fériers"/>
      <sheetName val="Calendrier annuel"/>
      <sheetName val=" calendrier horai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0">
          <cell r="B20" t="str">
            <v>Septembre</v>
          </cell>
        </row>
        <row r="21">
          <cell r="B21" t="str">
            <v>Octobre</v>
          </cell>
        </row>
        <row r="22">
          <cell r="B22" t="str">
            <v>Novembre</v>
          </cell>
        </row>
        <row r="23">
          <cell r="B23" t="str">
            <v>Décembre</v>
          </cell>
        </row>
        <row r="24">
          <cell r="B24" t="str">
            <v>Janvier</v>
          </cell>
        </row>
        <row r="25">
          <cell r="B25" t="str">
            <v>Février</v>
          </cell>
        </row>
        <row r="26">
          <cell r="B26" t="str">
            <v>Mars</v>
          </cell>
        </row>
        <row r="27">
          <cell r="B27" t="str">
            <v>Avril</v>
          </cell>
        </row>
        <row r="28">
          <cell r="B28" t="str">
            <v>Mai</v>
          </cell>
        </row>
        <row r="29">
          <cell r="B29" t="str">
            <v>Juin</v>
          </cell>
        </row>
      </sheetData>
      <sheetData sheetId="12"/>
      <sheetData sheetId="13"/>
      <sheetData sheetId="14">
        <row r="1">
          <cell r="P1" t="str">
            <v>congé scolaire</v>
          </cell>
        </row>
        <row r="2">
          <cell r="P2" t="str">
            <v>Toussaint</v>
          </cell>
        </row>
        <row r="3">
          <cell r="P3">
            <v>41575</v>
          </cell>
        </row>
        <row r="4">
          <cell r="A4">
            <v>41544</v>
          </cell>
          <cell r="P4">
            <v>41576</v>
          </cell>
        </row>
        <row r="5">
          <cell r="A5">
            <v>41579</v>
          </cell>
          <cell r="P5">
            <v>41577</v>
          </cell>
        </row>
        <row r="6">
          <cell r="A6">
            <v>41589</v>
          </cell>
          <cell r="P6">
            <v>41578</v>
          </cell>
        </row>
        <row r="7">
          <cell r="A7">
            <v>41633</v>
          </cell>
          <cell r="P7">
            <v>41579</v>
          </cell>
        </row>
        <row r="8">
          <cell r="A8">
            <v>41640</v>
          </cell>
          <cell r="P8" t="str">
            <v>Noël</v>
          </cell>
        </row>
        <row r="9">
          <cell r="A9">
            <v>41749</v>
          </cell>
          <cell r="P9">
            <v>41631</v>
          </cell>
        </row>
        <row r="10">
          <cell r="A10">
            <v>41750</v>
          </cell>
          <cell r="P10">
            <v>41632</v>
          </cell>
        </row>
        <row r="11">
          <cell r="A11">
            <v>41760</v>
          </cell>
          <cell r="P11">
            <v>41633</v>
          </cell>
        </row>
        <row r="12">
          <cell r="A12">
            <v>41767</v>
          </cell>
          <cell r="P12">
            <v>41634</v>
          </cell>
        </row>
        <row r="13">
          <cell r="A13">
            <v>41788</v>
          </cell>
          <cell r="P13">
            <v>41635</v>
          </cell>
        </row>
        <row r="14">
          <cell r="A14">
            <v>41798</v>
          </cell>
          <cell r="P14">
            <v>41638</v>
          </cell>
        </row>
        <row r="15">
          <cell r="A15">
            <v>41799</v>
          </cell>
          <cell r="P15">
            <v>41639</v>
          </cell>
        </row>
        <row r="16">
          <cell r="A16">
            <v>41834</v>
          </cell>
          <cell r="P16">
            <v>41640</v>
          </cell>
        </row>
        <row r="17">
          <cell r="A17">
            <v>41866</v>
          </cell>
          <cell r="P17">
            <v>41641</v>
          </cell>
        </row>
        <row r="18">
          <cell r="P18">
            <v>41642</v>
          </cell>
        </row>
        <row r="19">
          <cell r="P19" t="str">
            <v>Carnaval</v>
          </cell>
        </row>
        <row r="20">
          <cell r="P20">
            <v>41701</v>
          </cell>
        </row>
        <row r="21">
          <cell r="P21">
            <v>41702</v>
          </cell>
        </row>
        <row r="22">
          <cell r="P22">
            <v>41703</v>
          </cell>
        </row>
        <row r="23">
          <cell r="P23">
            <v>41704</v>
          </cell>
        </row>
        <row r="24">
          <cell r="P24">
            <v>41705</v>
          </cell>
        </row>
        <row r="25">
          <cell r="P25" t="str">
            <v>Pâques</v>
          </cell>
        </row>
        <row r="26">
          <cell r="P26">
            <v>41749</v>
          </cell>
        </row>
        <row r="27">
          <cell r="P27">
            <v>41750</v>
          </cell>
        </row>
        <row r="28">
          <cell r="P28">
            <v>41751</v>
          </cell>
        </row>
        <row r="29">
          <cell r="P29">
            <v>41752</v>
          </cell>
        </row>
        <row r="30">
          <cell r="P30">
            <v>41753</v>
          </cell>
        </row>
        <row r="31">
          <cell r="P31">
            <v>41754</v>
          </cell>
        </row>
        <row r="32">
          <cell r="P32">
            <v>41757</v>
          </cell>
        </row>
        <row r="33">
          <cell r="P33">
            <v>41758</v>
          </cell>
        </row>
        <row r="34">
          <cell r="P34">
            <v>41759</v>
          </cell>
        </row>
        <row r="35">
          <cell r="P35">
            <v>41760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4"/>
  <sheetViews>
    <sheetView tabSelected="1" zoomScale="88" zoomScaleNormal="88" workbookViewId="0">
      <selection activeCell="C10" sqref="C10"/>
    </sheetView>
  </sheetViews>
  <sheetFormatPr baseColWidth="10" defaultRowHeight="15"/>
  <cols>
    <col min="1" max="1" width="27.42578125" bestFit="1" customWidth="1"/>
    <col min="4" max="4" width="27" bestFit="1" customWidth="1"/>
    <col min="6" max="6" width="26.28515625" bestFit="1" customWidth="1"/>
    <col min="7" max="7" width="6.85546875" bestFit="1" customWidth="1"/>
    <col min="8" max="8" width="16.7109375" bestFit="1" customWidth="1"/>
    <col min="12" max="12" width="22.85546875" bestFit="1" customWidth="1"/>
  </cols>
  <sheetData>
    <row r="1" spans="1:8" ht="15.75" thickBot="1">
      <c r="A1" s="8" t="s">
        <v>1</v>
      </c>
    </row>
    <row r="2" spans="1:8" ht="15.75" thickBot="1">
      <c r="A2" s="9">
        <v>2014</v>
      </c>
      <c r="H2" s="13" t="s">
        <v>3</v>
      </c>
    </row>
    <row r="3" spans="1:8" ht="15.75" thickBot="1">
      <c r="A3" s="3">
        <v>2</v>
      </c>
      <c r="D3" s="11" t="str">
        <f>TEXT($D$4,"mmmm")</f>
        <v>février</v>
      </c>
      <c r="F3" s="10"/>
      <c r="H3" s="14" t="s">
        <v>4</v>
      </c>
    </row>
    <row r="4" spans="1:8" ht="15.75" thickBot="1">
      <c r="A4" s="4">
        <f>DATE($A$2,A3,1)</f>
        <v>41671</v>
      </c>
      <c r="D4" s="1">
        <v>41673</v>
      </c>
      <c r="F4" s="10" t="str">
        <f t="shared" ref="F3:F21" si="0">IFERROR(IF(MONTH(D3+1)=MONTH(1&amp;$D$3),D3+1,""),"")</f>
        <v/>
      </c>
      <c r="H4" s="15" t="s">
        <v>5</v>
      </c>
    </row>
    <row r="5" spans="1:8">
      <c r="A5" s="5">
        <f t="shared" ref="A5:A29" si="1">A4+1</f>
        <v>41672</v>
      </c>
      <c r="D5" s="1">
        <f>données!G5</f>
        <v>41674</v>
      </c>
      <c r="F5" s="10"/>
    </row>
    <row r="6" spans="1:8">
      <c r="A6" s="6">
        <f t="shared" si="1"/>
        <v>41673</v>
      </c>
      <c r="D6" s="1">
        <f>données!G6</f>
        <v>41675</v>
      </c>
      <c r="F6" s="10"/>
    </row>
    <row r="7" spans="1:8">
      <c r="A7" s="6">
        <f t="shared" si="1"/>
        <v>41674</v>
      </c>
      <c r="D7" s="1">
        <f>données!G7</f>
        <v>41676</v>
      </c>
      <c r="F7" s="10"/>
    </row>
    <row r="8" spans="1:8">
      <c r="A8" s="6">
        <f t="shared" si="1"/>
        <v>41675</v>
      </c>
      <c r="D8" s="1">
        <f>données!G8</f>
        <v>41677</v>
      </c>
      <c r="F8" s="10"/>
    </row>
    <row r="9" spans="1:8">
      <c r="A9" s="6">
        <f t="shared" si="1"/>
        <v>41676</v>
      </c>
      <c r="D9" s="1">
        <f>données!G9</f>
        <v>41680</v>
      </c>
      <c r="F9" s="10"/>
    </row>
    <row r="10" spans="1:8">
      <c r="A10" s="6">
        <f t="shared" si="1"/>
        <v>41677</v>
      </c>
      <c r="D10" s="1">
        <f>données!G10</f>
        <v>41681</v>
      </c>
      <c r="F10" s="10"/>
    </row>
    <row r="11" spans="1:8">
      <c r="A11" s="6">
        <f t="shared" si="1"/>
        <v>41678</v>
      </c>
      <c r="D11" s="1">
        <f>données!G11</f>
        <v>41682</v>
      </c>
      <c r="F11" s="10"/>
    </row>
    <row r="12" spans="1:8">
      <c r="A12" s="6">
        <f t="shared" si="1"/>
        <v>41679</v>
      </c>
      <c r="D12" s="1">
        <f>données!G12</f>
        <v>41683</v>
      </c>
      <c r="F12" s="10"/>
    </row>
    <row r="13" spans="1:8">
      <c r="A13" s="6">
        <f t="shared" si="1"/>
        <v>41680</v>
      </c>
      <c r="D13" s="1">
        <f>données!G13</f>
        <v>41684</v>
      </c>
      <c r="F13" s="10"/>
    </row>
    <row r="14" spans="1:8">
      <c r="A14" s="6">
        <f t="shared" si="1"/>
        <v>41681</v>
      </c>
      <c r="D14" s="1">
        <f>données!G14</f>
        <v>41687</v>
      </c>
      <c r="F14" s="10"/>
    </row>
    <row r="15" spans="1:8">
      <c r="A15" s="6">
        <f t="shared" si="1"/>
        <v>41682</v>
      </c>
      <c r="D15" s="1">
        <f>données!G15</f>
        <v>41688</v>
      </c>
      <c r="F15" s="10"/>
    </row>
    <row r="16" spans="1:8">
      <c r="A16" s="6">
        <f t="shared" si="1"/>
        <v>41683</v>
      </c>
      <c r="D16" s="1">
        <f>données!G16</f>
        <v>41689</v>
      </c>
      <c r="F16" s="10"/>
    </row>
    <row r="17" spans="1:6">
      <c r="A17" s="6">
        <f t="shared" si="1"/>
        <v>41684</v>
      </c>
      <c r="D17" s="1">
        <f>données!G17</f>
        <v>41690</v>
      </c>
      <c r="F17" s="10"/>
    </row>
    <row r="18" spans="1:6">
      <c r="A18" s="6">
        <f t="shared" si="1"/>
        <v>41685</v>
      </c>
      <c r="D18" s="1">
        <f>données!G18</f>
        <v>41691</v>
      </c>
      <c r="F18" s="10"/>
    </row>
    <row r="19" spans="1:6">
      <c r="A19" s="6">
        <f t="shared" si="1"/>
        <v>41686</v>
      </c>
      <c r="D19" s="1">
        <f>données!G19</f>
        <v>41694</v>
      </c>
      <c r="F19" s="10"/>
    </row>
    <row r="20" spans="1:6">
      <c r="A20" s="6">
        <f t="shared" si="1"/>
        <v>41687</v>
      </c>
      <c r="D20" s="1">
        <f>données!G20</f>
        <v>41695</v>
      </c>
      <c r="F20" s="10"/>
    </row>
    <row r="21" spans="1:6">
      <c r="A21" s="6">
        <f t="shared" si="1"/>
        <v>41688</v>
      </c>
      <c r="D21" s="1">
        <f>données!G21</f>
        <v>41696</v>
      </c>
      <c r="F21" s="10"/>
    </row>
    <row r="22" spans="1:6">
      <c r="A22" s="6">
        <f t="shared" si="1"/>
        <v>41689</v>
      </c>
      <c r="D22" s="1">
        <f>données!G22</f>
        <v>41697</v>
      </c>
      <c r="F22" s="10"/>
    </row>
    <row r="23" spans="1:6">
      <c r="A23" s="6">
        <f t="shared" si="1"/>
        <v>41690</v>
      </c>
      <c r="C23" s="12"/>
      <c r="D23" s="1">
        <f>IF(MONTH(données!G23)=MONTH(D4),données!G23,"")</f>
        <v>41698</v>
      </c>
      <c r="F23" s="10"/>
    </row>
    <row r="24" spans="1:6">
      <c r="A24" s="6">
        <f t="shared" si="1"/>
        <v>41691</v>
      </c>
      <c r="C24" s="12"/>
      <c r="D24" s="1" t="str">
        <f>IF(MONTH(données!G24)=MONTH(D5),données!G24,"")</f>
        <v/>
      </c>
      <c r="F24" s="10"/>
    </row>
    <row r="25" spans="1:6">
      <c r="A25" s="6">
        <f t="shared" si="1"/>
        <v>41692</v>
      </c>
      <c r="C25" s="12"/>
      <c r="D25" s="1" t="str">
        <f>IF(MONTH(données!G25)=MONTH(D6),données!G25,"")</f>
        <v/>
      </c>
      <c r="F25" s="10"/>
    </row>
    <row r="26" spans="1:6">
      <c r="A26" s="6">
        <f t="shared" si="1"/>
        <v>41693</v>
      </c>
      <c r="C26" s="12"/>
      <c r="D26" s="1" t="str">
        <f>IF(MONTH(données!G26)=MONTH(D7),données!G26,"")</f>
        <v/>
      </c>
      <c r="F26" s="10"/>
    </row>
    <row r="27" spans="1:6">
      <c r="A27" s="6">
        <f t="shared" si="1"/>
        <v>41694</v>
      </c>
      <c r="C27" s="12"/>
      <c r="D27" s="1" t="str">
        <f>IF(MONTH(données!G27)=MONTH(D8),données!G27,"")</f>
        <v/>
      </c>
      <c r="F27" s="10"/>
    </row>
    <row r="28" spans="1:6">
      <c r="A28" s="6">
        <f t="shared" si="1"/>
        <v>41695</v>
      </c>
      <c r="C28" s="12"/>
      <c r="D28" s="1" t="str">
        <f>IF(MONTH(données!G28)=MONTH(D9),données!G28,"")</f>
        <v/>
      </c>
      <c r="F28" s="10"/>
    </row>
    <row r="29" spans="1:6">
      <c r="A29" s="6">
        <f t="shared" si="1"/>
        <v>41696</v>
      </c>
      <c r="D29" s="2"/>
    </row>
    <row r="30" spans="1:6">
      <c r="A30" s="6" t="str">
        <f t="shared" ref="A30" si="2">IFERROR(IF(MONTH(A29+1)=MONTH(1&amp;A3),A29+1,""),"")</f>
        <v/>
      </c>
    </row>
    <row r="31" spans="1:6">
      <c r="A31" s="6" t="str">
        <f t="shared" ref="A31" si="3">IFERROR(IF(MONTH(A30+1)=MONTH(1&amp;A3),A30+1,""),"")</f>
        <v/>
      </c>
    </row>
    <row r="32" spans="1:6">
      <c r="A32" s="6" t="str">
        <f t="shared" ref="A32" si="4">IFERROR(IF(MONTH(A31+1)=MONTH(1&amp;A3),A31+1,""),"")</f>
        <v/>
      </c>
    </row>
    <row r="33" spans="1:1">
      <c r="A33" s="6" t="str">
        <f t="shared" ref="A33" si="5">IFERROR(IF(MONTH(A32+1)=MONTH(1&amp;A3),A32+1,""),"")</f>
        <v/>
      </c>
    </row>
    <row r="34" spans="1:1" ht="15.75" thickBot="1">
      <c r="A34" s="7" t="str">
        <f t="shared" ref="A34" si="6">IFERROR(IF(MONTH(A33+1)=MONTH(1&amp;A3),A33+1,""),"")</f>
        <v/>
      </c>
    </row>
  </sheetData>
  <conditionalFormatting sqref="D4">
    <cfRule type="containsBlanks" dxfId="30" priority="38" stopIfTrue="1">
      <formula>LEN(TRIM(D4))=0</formula>
    </cfRule>
  </conditionalFormatting>
  <conditionalFormatting sqref="A4:A34">
    <cfRule type="timePeriod" dxfId="29" priority="33" stopIfTrue="1" timePeriod="today">
      <formula>FLOOR(A4,1)=TODAY()</formula>
    </cfRule>
    <cfRule type="timePeriod" dxfId="28" priority="34" stopIfTrue="1" timePeriod="thisWeek">
      <formula>AND(TODAY()-ROUNDDOWN(A4,0)&lt;=WEEKDAY(TODAY())-1,ROUNDDOWN(A4,0)-TODAY()&lt;=7-WEEKDAY(TODAY()))</formula>
    </cfRule>
    <cfRule type="expression" dxfId="27" priority="35" stopIfTrue="1">
      <formula>WEEKDAY($A4,2)&gt;5</formula>
    </cfRule>
  </conditionalFormatting>
  <conditionalFormatting sqref="A4:A34">
    <cfRule type="cellIs" dxfId="26" priority="30" stopIfTrue="1" operator="lessThan">
      <formula>$E$2</formula>
    </cfRule>
  </conditionalFormatting>
  <conditionalFormatting sqref="D5:D28">
    <cfRule type="cellIs" dxfId="25" priority="28" stopIfTrue="1" operator="between">
      <formula>41640</formula>
      <formula>41670</formula>
    </cfRule>
    <cfRule type="cellIs" dxfId="24" priority="26" stopIfTrue="1" operator="between">
      <formula>41671</formula>
      <formula>41698</formula>
    </cfRule>
    <cfRule type="cellIs" dxfId="23" priority="24" stopIfTrue="1" operator="between">
      <formula>41730</formula>
      <formula>41759</formula>
    </cfRule>
    <cfRule type="cellIs" dxfId="22" priority="22" stopIfTrue="1" operator="between">
      <formula>41760</formula>
      <formula>41790</formula>
    </cfRule>
    <cfRule type="cellIs" dxfId="21" priority="21" stopIfTrue="1" operator="between">
      <formula>41791</formula>
      <formula>41820</formula>
    </cfRule>
    <cfRule type="cellIs" dxfId="20" priority="20" stopIfTrue="1" operator="between">
      <formula>41821</formula>
      <formula>41851</formula>
    </cfRule>
    <cfRule type="cellIs" dxfId="19" priority="18" stopIfTrue="1" operator="between">
      <formula>41883</formula>
      <formula>41912</formula>
    </cfRule>
    <cfRule type="cellIs" dxfId="18" priority="17" stopIfTrue="1" operator="between">
      <formula>41913</formula>
      <formula>41943</formula>
    </cfRule>
    <cfRule type="cellIs" dxfId="17" priority="16" stopIfTrue="1" operator="between">
      <formula>41944</formula>
      <formula>41973</formula>
    </cfRule>
    <cfRule type="cellIs" dxfId="16" priority="15" stopIfTrue="1" operator="between">
      <formula>41974</formula>
      <formula>42004</formula>
    </cfRule>
    <cfRule type="cellIs" dxfId="15" priority="23" stopIfTrue="1" operator="between">
      <formula>41699</formula>
      <formula>41729</formula>
    </cfRule>
    <cfRule type="cellIs" dxfId="14" priority="19" stopIfTrue="1" operator="between">
      <formula>41852</formula>
      <formula>41881</formula>
    </cfRule>
    <cfRule type="cellIs" dxfId="13" priority="14" stopIfTrue="1" operator="greaterThan">
      <formula>42004</formula>
    </cfRule>
  </conditionalFormatting>
  <conditionalFormatting sqref="D4">
    <cfRule type="cellIs" dxfId="0" priority="1" stopIfTrue="1" operator="greaterThan">
      <formula>42004</formula>
    </cfRule>
    <cfRule type="cellIs" dxfId="3" priority="2" stopIfTrue="1" operator="between">
      <formula>41974</formula>
      <formula>42004</formula>
    </cfRule>
    <cfRule type="cellIs" dxfId="4" priority="3" stopIfTrue="1" operator="between">
      <formula>41944</formula>
      <formula>41973</formula>
    </cfRule>
    <cfRule type="cellIs" dxfId="5" priority="4" stopIfTrue="1" operator="between">
      <formula>41913</formula>
      <formula>41943</formula>
    </cfRule>
    <cfRule type="cellIs" dxfId="6" priority="5" stopIfTrue="1" operator="between">
      <formula>41883</formula>
      <formula>41912</formula>
    </cfRule>
    <cfRule type="cellIs" dxfId="1" priority="6" stopIfTrue="1" operator="between">
      <formula>41852</formula>
      <formula>41881</formula>
    </cfRule>
    <cfRule type="cellIs" dxfId="7" priority="7" stopIfTrue="1" operator="between">
      <formula>41821</formula>
      <formula>41851</formula>
    </cfRule>
    <cfRule type="cellIs" dxfId="8" priority="8" stopIfTrue="1" operator="between">
      <formula>41791</formula>
      <formula>41820</formula>
    </cfRule>
    <cfRule type="cellIs" dxfId="9" priority="9" stopIfTrue="1" operator="between">
      <formula>41760</formula>
      <formula>41790</formula>
    </cfRule>
    <cfRule type="cellIs" dxfId="2" priority="10" stopIfTrue="1" operator="between">
      <formula>41699</formula>
      <formula>41729</formula>
    </cfRule>
    <cfRule type="cellIs" dxfId="10" priority="11" stopIfTrue="1" operator="between">
      <formula>41730</formula>
      <formula>41759</formula>
    </cfRule>
    <cfRule type="cellIs" dxfId="11" priority="12" stopIfTrue="1" operator="between">
      <formula>41671</formula>
      <formula>41698</formula>
    </cfRule>
    <cfRule type="cellIs" dxfId="12" priority="13" stopIfTrue="1" operator="between">
      <formula>41640</formula>
      <formula>41670</formula>
    </cfRule>
  </conditionalFormatting>
  <dataValidations count="2">
    <dataValidation type="list" allowBlank="1" showInputMessage="1" showErrorMessage="1" sqref="A3">
      <formula1>Les_mois</formula1>
    </dataValidation>
    <dataValidation type="list" allowBlank="1" showInputMessage="1" showErrorMessage="1" sqref="D4">
      <formula1>jours_ouvrables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29"/>
  <sheetViews>
    <sheetView workbookViewId="0">
      <selection activeCell="B7" sqref="B7"/>
    </sheetView>
  </sheetViews>
  <sheetFormatPr baseColWidth="10" defaultRowHeight="15"/>
  <cols>
    <col min="1" max="1" width="8.85546875" style="18" customWidth="1"/>
    <col min="2" max="2" width="22.42578125" style="18" bestFit="1" customWidth="1"/>
    <col min="3" max="3" width="6" style="18" bestFit="1" customWidth="1"/>
    <col min="4" max="6" width="11.42578125" style="18"/>
    <col min="7" max="7" width="26.140625" style="18" customWidth="1"/>
    <col min="8" max="16384" width="11.42578125" style="18"/>
  </cols>
  <sheetData>
    <row r="1" spans="1:7" ht="15.75" thickBot="1">
      <c r="A1" s="16" t="s">
        <v>0</v>
      </c>
      <c r="B1" s="17" t="s">
        <v>2</v>
      </c>
      <c r="F1" s="18" t="s">
        <v>6</v>
      </c>
      <c r="G1" s="18">
        <f>MONTH('jour ouvrable du mois en cours'!D4)</f>
        <v>2</v>
      </c>
    </row>
    <row r="2" spans="1:7">
      <c r="A2" s="19">
        <v>1</v>
      </c>
      <c r="B2" s="20">
        <f>IF(WEEKDAY(DATE($G$2,A2,1))=7,DATE($G$2,A2,3),IF(WEEKDAY(DATE($G$2,A2,1))=1,DATE($G$2,A2,2),DATE($G$2,A2,1)))</f>
        <v>41640</v>
      </c>
      <c r="F2" s="18" t="s">
        <v>7</v>
      </c>
      <c r="G2" s="27">
        <v>2014</v>
      </c>
    </row>
    <row r="3" spans="1:7">
      <c r="A3" s="21">
        <v>2</v>
      </c>
      <c r="B3" s="20">
        <f t="shared" ref="B3:B13" si="0">IF(WEEKDAY(DATE($G$2,A3,1))=7,DATE($G$2,A3,3),IF(WEEKDAY(DATE($G$2,A3,1))=1,DATE($G$2,A3,2),DATE($G$2,A3,1)))</f>
        <v>41673</v>
      </c>
      <c r="G3" s="22"/>
    </row>
    <row r="4" spans="1:7">
      <c r="A4" s="21">
        <v>3</v>
      </c>
      <c r="B4" s="20">
        <f t="shared" si="0"/>
        <v>41701</v>
      </c>
      <c r="G4" s="23">
        <f>IF(WEEKDAY(DATE(G2,G1,1))=7,DATE(G2,G1,3),IF(WEEKDAY(DATE(G2,G1,1))=1,DATE(G2,G1,2),DATE(G2,G1,1)))</f>
        <v>41673</v>
      </c>
    </row>
    <row r="5" spans="1:7">
      <c r="A5" s="21">
        <v>4</v>
      </c>
      <c r="B5" s="20">
        <f t="shared" si="0"/>
        <v>41730</v>
      </c>
      <c r="G5" s="24">
        <f>IF(WEEKDAY(G4)=6,G4+3,IF(WEEKDAY(G4)=7,G4+2,G4+1))</f>
        <v>41674</v>
      </c>
    </row>
    <row r="6" spans="1:7">
      <c r="A6" s="21">
        <v>5</v>
      </c>
      <c r="B6" s="20">
        <f t="shared" si="0"/>
        <v>41760</v>
      </c>
      <c r="G6" s="24">
        <f t="shared" ref="G6:G29" si="1">IF(WEEKDAY(G5)=6,G5+3,IF(WEEKDAY(G5)=7,G5+2,G5+1))</f>
        <v>41675</v>
      </c>
    </row>
    <row r="7" spans="1:7">
      <c r="A7" s="21">
        <v>6</v>
      </c>
      <c r="B7" s="20">
        <f t="shared" si="0"/>
        <v>41792</v>
      </c>
      <c r="G7" s="24">
        <f t="shared" si="1"/>
        <v>41676</v>
      </c>
    </row>
    <row r="8" spans="1:7">
      <c r="A8" s="21">
        <v>7</v>
      </c>
      <c r="B8" s="20">
        <f t="shared" si="0"/>
        <v>41821</v>
      </c>
      <c r="G8" s="24">
        <f t="shared" si="1"/>
        <v>41677</v>
      </c>
    </row>
    <row r="9" spans="1:7">
      <c r="A9" s="21">
        <v>8</v>
      </c>
      <c r="B9" s="20">
        <f t="shared" si="0"/>
        <v>41852</v>
      </c>
      <c r="G9" s="24">
        <f t="shared" si="1"/>
        <v>41680</v>
      </c>
    </row>
    <row r="10" spans="1:7">
      <c r="A10" s="21">
        <v>9</v>
      </c>
      <c r="B10" s="20">
        <f t="shared" si="0"/>
        <v>41883</v>
      </c>
      <c r="G10" s="24">
        <f t="shared" si="1"/>
        <v>41681</v>
      </c>
    </row>
    <row r="11" spans="1:7">
      <c r="A11" s="21">
        <v>10</v>
      </c>
      <c r="B11" s="20">
        <f t="shared" si="0"/>
        <v>41913</v>
      </c>
      <c r="G11" s="24">
        <f t="shared" si="1"/>
        <v>41682</v>
      </c>
    </row>
    <row r="12" spans="1:7">
      <c r="A12" s="21">
        <v>11</v>
      </c>
      <c r="B12" s="20">
        <f t="shared" si="0"/>
        <v>41946</v>
      </c>
      <c r="G12" s="24">
        <f t="shared" si="1"/>
        <v>41683</v>
      </c>
    </row>
    <row r="13" spans="1:7" ht="15.75" thickBot="1">
      <c r="A13" s="25">
        <v>12</v>
      </c>
      <c r="B13" s="26">
        <f t="shared" si="0"/>
        <v>41974</v>
      </c>
      <c r="G13" s="24">
        <f t="shared" si="1"/>
        <v>41684</v>
      </c>
    </row>
    <row r="14" spans="1:7">
      <c r="G14" s="24">
        <f t="shared" si="1"/>
        <v>41687</v>
      </c>
    </row>
    <row r="15" spans="1:7">
      <c r="G15" s="24">
        <f t="shared" si="1"/>
        <v>41688</v>
      </c>
    </row>
    <row r="16" spans="1:7">
      <c r="G16" s="24">
        <f t="shared" si="1"/>
        <v>41689</v>
      </c>
    </row>
    <row r="17" spans="7:7">
      <c r="G17" s="24">
        <f t="shared" si="1"/>
        <v>41690</v>
      </c>
    </row>
    <row r="18" spans="7:7">
      <c r="G18" s="24">
        <f t="shared" si="1"/>
        <v>41691</v>
      </c>
    </row>
    <row r="19" spans="7:7">
      <c r="G19" s="24">
        <f t="shared" si="1"/>
        <v>41694</v>
      </c>
    </row>
    <row r="20" spans="7:7">
      <c r="G20" s="24">
        <f t="shared" si="1"/>
        <v>41695</v>
      </c>
    </row>
    <row r="21" spans="7:7">
      <c r="G21" s="24">
        <f t="shared" si="1"/>
        <v>41696</v>
      </c>
    </row>
    <row r="22" spans="7:7">
      <c r="G22" s="24">
        <f t="shared" si="1"/>
        <v>41697</v>
      </c>
    </row>
    <row r="23" spans="7:7">
      <c r="G23" s="24">
        <f t="shared" si="1"/>
        <v>41698</v>
      </c>
    </row>
    <row r="24" spans="7:7">
      <c r="G24" s="24">
        <f t="shared" si="1"/>
        <v>41701</v>
      </c>
    </row>
    <row r="25" spans="7:7">
      <c r="G25" s="24">
        <f t="shared" si="1"/>
        <v>41702</v>
      </c>
    </row>
    <row r="26" spans="7:7">
      <c r="G26" s="24">
        <f t="shared" si="1"/>
        <v>41703</v>
      </c>
    </row>
    <row r="27" spans="7:7">
      <c r="G27" s="24">
        <f t="shared" si="1"/>
        <v>41704</v>
      </c>
    </row>
    <row r="28" spans="7:7">
      <c r="G28" s="24">
        <f t="shared" si="1"/>
        <v>41705</v>
      </c>
    </row>
    <row r="29" spans="7:7">
      <c r="G29" s="24">
        <f t="shared" si="1"/>
        <v>41708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jour ouvrable du mois en cours</vt:lpstr>
      <vt:lpstr>données</vt:lpstr>
      <vt:lpstr>jours_ouvrables</vt:lpstr>
      <vt:lpstr>Les_mois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JIM</cp:lastModifiedBy>
  <dcterms:created xsi:type="dcterms:W3CDTF">2014-02-02T17:03:12Z</dcterms:created>
  <dcterms:modified xsi:type="dcterms:W3CDTF">2014-02-02T22:58:32Z</dcterms:modified>
</cp:coreProperties>
</file>