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65" windowWidth="18915" windowHeight="8445"/>
  </bookViews>
  <sheets>
    <sheet name="Feuil1" sheetId="4" r:id="rId1"/>
    <sheet name="Feuil2" sheetId="2" r:id="rId2"/>
    <sheet name="Feuil3" sheetId="3" r:id="rId3"/>
  </sheets>
  <definedNames>
    <definedName name="classemt">Feuil1!#REF!</definedName>
  </definedNames>
  <calcPr calcId="125725"/>
</workbook>
</file>

<file path=xl/calcChain.xml><?xml version="1.0" encoding="utf-8"?>
<calcChain xmlns="http://schemas.openxmlformats.org/spreadsheetml/2006/main">
  <c r="J5" i="4"/>
  <c r="K2"/>
  <c r="L2"/>
  <c r="M2"/>
  <c r="N2"/>
  <c r="O2"/>
  <c r="J2"/>
  <c r="K5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M5"/>
  <c r="N5"/>
  <c r="N6" s="1"/>
  <c r="N7" s="1"/>
  <c r="N8" s="1"/>
  <c r="N9" s="1"/>
  <c r="N10" s="1"/>
  <c r="N11" s="1"/>
  <c r="N12" s="1"/>
  <c r="N13" s="1"/>
  <c r="N14" s="1"/>
  <c r="N15" s="1"/>
  <c r="N16" s="1"/>
  <c r="O5"/>
  <c r="O6" s="1"/>
  <c r="O7" l="1"/>
  <c r="K6"/>
  <c r="N17"/>
  <c r="M6"/>
  <c r="L20"/>
  <c r="J6"/>
  <c r="U6" l="1"/>
  <c r="AB6" s="1"/>
  <c r="K7"/>
  <c r="S6"/>
  <c r="Z6" s="1"/>
  <c r="V6"/>
  <c r="AC6" s="1"/>
  <c r="N18"/>
  <c r="O8"/>
  <c r="L21"/>
  <c r="M7"/>
  <c r="J7"/>
  <c r="R7" l="1"/>
  <c r="Y7" s="1"/>
  <c r="T7"/>
  <c r="AA7" s="1"/>
  <c r="O9"/>
  <c r="V7"/>
  <c r="AC7" s="1"/>
  <c r="N19"/>
  <c r="K8"/>
  <c r="S7"/>
  <c r="Z7" s="1"/>
  <c r="W7"/>
  <c r="AD7" s="1"/>
  <c r="M8"/>
  <c r="L22"/>
  <c r="J8"/>
  <c r="K9" l="1"/>
  <c r="S8"/>
  <c r="Z8" s="1"/>
  <c r="O10"/>
  <c r="R8"/>
  <c r="Y8" s="1"/>
  <c r="T8"/>
  <c r="AA8" s="1"/>
  <c r="N20"/>
  <c r="U8"/>
  <c r="AB8" s="1"/>
  <c r="V8"/>
  <c r="AC8" s="1"/>
  <c r="W8"/>
  <c r="AD8" s="1"/>
  <c r="L23"/>
  <c r="M9"/>
  <c r="J9"/>
  <c r="R9" l="1"/>
  <c r="Y9" s="1"/>
  <c r="O11"/>
  <c r="U9"/>
  <c r="AB9" s="1"/>
  <c r="T9"/>
  <c r="AA9" s="1"/>
  <c r="N21"/>
  <c r="W9"/>
  <c r="AD9" s="1"/>
  <c r="K10"/>
  <c r="S9"/>
  <c r="Z9" s="1"/>
  <c r="M10"/>
  <c r="L24"/>
  <c r="J10"/>
  <c r="T10" l="1"/>
  <c r="AA10" s="1"/>
  <c r="K11"/>
  <c r="S10"/>
  <c r="Z10" s="1"/>
  <c r="O12"/>
  <c r="U10"/>
  <c r="AB10" s="1"/>
  <c r="N22"/>
  <c r="R10"/>
  <c r="Y10" s="1"/>
  <c r="W10"/>
  <c r="AD10" s="1"/>
  <c r="L25"/>
  <c r="M11"/>
  <c r="J11"/>
  <c r="T11" l="1"/>
  <c r="AA11" s="1"/>
  <c r="U11"/>
  <c r="AB11" s="1"/>
  <c r="V11"/>
  <c r="AC11" s="1"/>
  <c r="N23"/>
  <c r="W11"/>
  <c r="AD11" s="1"/>
  <c r="O13"/>
  <c r="K12"/>
  <c r="S11"/>
  <c r="Z11" s="1"/>
  <c r="R11"/>
  <c r="Y11" s="1"/>
  <c r="M12"/>
  <c r="L26"/>
  <c r="J12"/>
  <c r="N24" l="1"/>
  <c r="O14"/>
  <c r="U12"/>
  <c r="AB12" s="1"/>
  <c r="V12"/>
  <c r="AC12" s="1"/>
  <c r="K13"/>
  <c r="S12"/>
  <c r="Z12" s="1"/>
  <c r="T12"/>
  <c r="AA12" s="1"/>
  <c r="R12"/>
  <c r="Y12" s="1"/>
  <c r="W12"/>
  <c r="AD12" s="1"/>
  <c r="L27"/>
  <c r="M13"/>
  <c r="J13"/>
  <c r="O15" l="1"/>
  <c r="N25"/>
  <c r="R13"/>
  <c r="Y13" s="1"/>
  <c r="U13"/>
  <c r="AB13" s="1"/>
  <c r="V13"/>
  <c r="AC13" s="1"/>
  <c r="K14"/>
  <c r="S13"/>
  <c r="Z13" s="1"/>
  <c r="T13"/>
  <c r="AA13" s="1"/>
  <c r="W13"/>
  <c r="AD13" s="1"/>
  <c r="M14"/>
  <c r="J14"/>
  <c r="N26" l="1"/>
  <c r="R14"/>
  <c r="Y14" s="1"/>
  <c r="W14"/>
  <c r="AD14" s="1"/>
  <c r="K15"/>
  <c r="S14"/>
  <c r="Z14" s="1"/>
  <c r="T14"/>
  <c r="AA14" s="1"/>
  <c r="U14"/>
  <c r="AB14" s="1"/>
  <c r="V14"/>
  <c r="AC14" s="1"/>
  <c r="O16"/>
  <c r="M15"/>
  <c r="J15"/>
  <c r="R15" l="1"/>
  <c r="Y15" s="1"/>
  <c r="U15"/>
  <c r="AB15" s="1"/>
  <c r="V15"/>
  <c r="AC15" s="1"/>
  <c r="W15"/>
  <c r="AD15" s="1"/>
  <c r="K16"/>
  <c r="S15"/>
  <c r="Z15" s="1"/>
  <c r="T15"/>
  <c r="AA15" s="1"/>
  <c r="O17"/>
  <c r="N27"/>
  <c r="M16"/>
  <c r="J16"/>
  <c r="U16" l="1"/>
  <c r="AB16" s="1"/>
  <c r="V16"/>
  <c r="AC16" s="1"/>
  <c r="R16"/>
  <c r="Y16" s="1"/>
  <c r="W16"/>
  <c r="AD16" s="1"/>
  <c r="O18"/>
  <c r="K17"/>
  <c r="S16"/>
  <c r="Z16" s="1"/>
  <c r="T16"/>
  <c r="AA16" s="1"/>
  <c r="M17"/>
  <c r="J17"/>
  <c r="R17" l="1"/>
  <c r="Y17" s="1"/>
  <c r="K18"/>
  <c r="S17"/>
  <c r="Z17" s="1"/>
  <c r="T17"/>
  <c r="AA17" s="1"/>
  <c r="O19"/>
  <c r="U17"/>
  <c r="AB17" s="1"/>
  <c r="V17"/>
  <c r="AC17" s="1"/>
  <c r="W17"/>
  <c r="AD17" s="1"/>
  <c r="M18"/>
  <c r="J18"/>
  <c r="W18" l="1"/>
  <c r="AD18" s="1"/>
  <c r="R18"/>
  <c r="Y18" s="1"/>
  <c r="O20"/>
  <c r="K19"/>
  <c r="S18"/>
  <c r="Z18" s="1"/>
  <c r="T18"/>
  <c r="AA18" s="1"/>
  <c r="U18"/>
  <c r="AB18" s="1"/>
  <c r="V18"/>
  <c r="AC18" s="1"/>
  <c r="M19"/>
  <c r="J19"/>
  <c r="U19" l="1"/>
  <c r="AB19" s="1"/>
  <c r="V19"/>
  <c r="AC19" s="1"/>
  <c r="K20"/>
  <c r="S19"/>
  <c r="Z19" s="1"/>
  <c r="T19"/>
  <c r="AA19" s="1"/>
  <c r="W19"/>
  <c r="AD19" s="1"/>
  <c r="O21"/>
  <c r="R19"/>
  <c r="Y19" s="1"/>
  <c r="M20"/>
  <c r="J20"/>
  <c r="R20" l="1"/>
  <c r="Y20" s="1"/>
  <c r="W20"/>
  <c r="AD20" s="1"/>
  <c r="O22"/>
  <c r="U20"/>
  <c r="AB20" s="1"/>
  <c r="V20"/>
  <c r="AC20" s="1"/>
  <c r="K21"/>
  <c r="S20"/>
  <c r="Z20" s="1"/>
  <c r="T20"/>
  <c r="AA20" s="1"/>
  <c r="M21"/>
  <c r="J21"/>
  <c r="O23" l="1"/>
  <c r="R21"/>
  <c r="Y21" s="1"/>
  <c r="K22"/>
  <c r="S21"/>
  <c r="Z21" s="1"/>
  <c r="T21"/>
  <c r="AA21" s="1"/>
  <c r="U21"/>
  <c r="AB21" s="1"/>
  <c r="V21"/>
  <c r="AC21" s="1"/>
  <c r="W21"/>
  <c r="AD21" s="1"/>
  <c r="M22"/>
  <c r="J22"/>
  <c r="W22" l="1"/>
  <c r="AD22" s="1"/>
  <c r="U22"/>
  <c r="AB22" s="1"/>
  <c r="V22"/>
  <c r="AC22" s="1"/>
  <c r="R22"/>
  <c r="Y22" s="1"/>
  <c r="K23"/>
  <c r="S22"/>
  <c r="Z22" s="1"/>
  <c r="T22"/>
  <c r="AA22" s="1"/>
  <c r="O24"/>
  <c r="M23"/>
  <c r="J23"/>
  <c r="W23" l="1"/>
  <c r="AD23" s="1"/>
  <c r="K24"/>
  <c r="S23"/>
  <c r="Z23" s="1"/>
  <c r="T23"/>
  <c r="AA23" s="1"/>
  <c r="R23"/>
  <c r="Y23" s="1"/>
  <c r="U23"/>
  <c r="AB23" s="1"/>
  <c r="V23"/>
  <c r="AC23" s="1"/>
  <c r="O25"/>
  <c r="M24"/>
  <c r="J24"/>
  <c r="R24" l="1"/>
  <c r="Y24" s="1"/>
  <c r="U24"/>
  <c r="AB24" s="1"/>
  <c r="V24"/>
  <c r="AC24" s="1"/>
  <c r="W24"/>
  <c r="AD24" s="1"/>
  <c r="O26"/>
  <c r="K25"/>
  <c r="S24"/>
  <c r="Z24" s="1"/>
  <c r="T24"/>
  <c r="AA24" s="1"/>
  <c r="M25"/>
  <c r="J25"/>
  <c r="W25" l="1"/>
  <c r="AD25" s="1"/>
  <c r="U25"/>
  <c r="AB25" s="1"/>
  <c r="V25"/>
  <c r="AC25" s="1"/>
  <c r="O27"/>
  <c r="R25"/>
  <c r="Y25" s="1"/>
  <c r="K26"/>
  <c r="S25"/>
  <c r="Z25" s="1"/>
  <c r="T25"/>
  <c r="AA25" s="1"/>
  <c r="M26"/>
  <c r="J26"/>
  <c r="R26" l="1"/>
  <c r="Y26" s="1"/>
  <c r="K27"/>
  <c r="S26"/>
  <c r="Z26" s="1"/>
  <c r="T26"/>
  <c r="AA26" s="1"/>
  <c r="U26"/>
  <c r="AB26" s="1"/>
  <c r="V26"/>
  <c r="AC26" s="1"/>
  <c r="W26"/>
  <c r="AD26" s="1"/>
  <c r="M27"/>
  <c r="J27"/>
  <c r="R5" l="1"/>
  <c r="R27"/>
  <c r="Y27" s="1"/>
  <c r="S27"/>
  <c r="Z27" s="1"/>
  <c r="T27"/>
  <c r="AA27" s="1"/>
  <c r="U27"/>
  <c r="AB27" s="1"/>
  <c r="V27"/>
  <c r="AC27" s="1"/>
  <c r="W27"/>
  <c r="AD27" s="1"/>
  <c r="V10"/>
  <c r="V9"/>
  <c r="W6"/>
  <c r="U7"/>
  <c r="R6"/>
  <c r="T6"/>
  <c r="U5"/>
  <c r="S5"/>
  <c r="V5"/>
  <c r="T5"/>
  <c r="W5"/>
  <c r="Y5" l="1"/>
  <c r="AA5"/>
  <c r="AC9"/>
  <c r="Y6"/>
  <c r="AC10"/>
  <c r="AD6"/>
  <c r="AA6"/>
  <c r="AB7"/>
  <c r="Z5"/>
  <c r="AC5"/>
  <c r="AD5"/>
  <c r="AB5"/>
  <c r="AI10" s="1"/>
  <c r="AI5" l="1"/>
  <c r="AI6"/>
  <c r="AI7"/>
  <c r="AI8"/>
  <c r="AI9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J5"/>
  <c r="AH5"/>
  <c r="AM6"/>
  <c r="AM7"/>
  <c r="AN7" s="1"/>
  <c r="AM8"/>
  <c r="AM9"/>
  <c r="AM10"/>
  <c r="AM11"/>
  <c r="AM12"/>
  <c r="AM13"/>
  <c r="AM14"/>
  <c r="AM15"/>
  <c r="AM16"/>
  <c r="AM17"/>
  <c r="AN17" s="1"/>
  <c r="AO17" s="1"/>
  <c r="AQ17" s="1"/>
  <c r="AM18"/>
  <c r="AN18" s="1"/>
  <c r="AO18" s="1"/>
  <c r="AQ18" s="1"/>
  <c r="AM19"/>
  <c r="AN19" s="1"/>
  <c r="AO19" s="1"/>
  <c r="AQ19" s="1"/>
  <c r="AM20"/>
  <c r="AN20" s="1"/>
  <c r="AO20" s="1"/>
  <c r="AQ20" s="1"/>
  <c r="AM21"/>
  <c r="AN21" s="1"/>
  <c r="AO21" s="1"/>
  <c r="AQ21" s="1"/>
  <c r="AM22"/>
  <c r="AN22" s="1"/>
  <c r="AO22" s="1"/>
  <c r="AQ22" s="1"/>
  <c r="AM23"/>
  <c r="AN23" s="1"/>
  <c r="AO23" s="1"/>
  <c r="AQ23" s="1"/>
  <c r="AM24"/>
  <c r="AN24" s="1"/>
  <c r="AO24" s="1"/>
  <c r="AQ24" s="1"/>
  <c r="AM25"/>
  <c r="AN25" s="1"/>
  <c r="AO25" s="1"/>
  <c r="AQ25" s="1"/>
  <c r="AM26"/>
  <c r="AN26" s="1"/>
  <c r="AO26" s="1"/>
  <c r="AQ26" s="1"/>
  <c r="AM27"/>
  <c r="AN27" s="1"/>
  <c r="AO27" s="1"/>
  <c r="AQ27" s="1"/>
  <c r="AP27" l="1"/>
  <c r="AP26"/>
  <c r="AP25"/>
  <c r="AP24"/>
  <c r="AP23"/>
  <c r="AP22"/>
  <c r="AP21"/>
  <c r="AP20"/>
  <c r="AP19"/>
  <c r="AP18"/>
  <c r="AP17"/>
  <c r="AN16"/>
  <c r="AO16" s="1"/>
  <c r="AQ16" s="1"/>
  <c r="AN15"/>
  <c r="AO15" s="1"/>
  <c r="AQ15" s="1"/>
  <c r="AN14"/>
  <c r="AO14" s="1"/>
  <c r="AQ14" s="1"/>
  <c r="AN13"/>
  <c r="AO13" s="1"/>
  <c r="AQ13" s="1"/>
  <c r="AN12"/>
  <c r="AO12" s="1"/>
  <c r="AQ12" s="1"/>
  <c r="AN11"/>
  <c r="AO11" s="1"/>
  <c r="AQ11" s="1"/>
  <c r="AN10"/>
  <c r="AO10" s="1"/>
  <c r="AQ10" s="1"/>
  <c r="AN9"/>
  <c r="AO9" s="1"/>
  <c r="AQ9" s="1"/>
  <c r="AN8"/>
  <c r="AO8" s="1"/>
  <c r="AQ8" s="1"/>
  <c r="AO7"/>
  <c r="AQ7" s="1"/>
  <c r="AN6"/>
  <c r="AO6" s="1"/>
  <c r="AQ6" s="1"/>
  <c r="AM5"/>
  <c r="AP6" l="1"/>
  <c r="AP7"/>
  <c r="AP8"/>
  <c r="AP9"/>
  <c r="AP10"/>
  <c r="AP11"/>
  <c r="AP12"/>
  <c r="AP13"/>
  <c r="AP14"/>
  <c r="AP15"/>
  <c r="AP16"/>
  <c r="AN5"/>
  <c r="AO5" s="1"/>
  <c r="AQ5" s="1"/>
  <c r="AP5" l="1"/>
</calcChain>
</file>

<file path=xl/sharedStrings.xml><?xml version="1.0" encoding="utf-8"?>
<sst xmlns="http://schemas.openxmlformats.org/spreadsheetml/2006/main" count="38" uniqueCount="37">
  <si>
    <t>ref</t>
  </si>
  <si>
    <t>RECHERCHES</t>
  </si>
  <si>
    <t>nom</t>
  </si>
  <si>
    <t>a</t>
  </si>
  <si>
    <t>b</t>
  </si>
  <si>
    <t>c</t>
  </si>
  <si>
    <t>d</t>
  </si>
  <si>
    <t>e</t>
  </si>
  <si>
    <t>f</t>
  </si>
  <si>
    <t>inv lignes</t>
  </si>
  <si>
    <t>cumul lignes inv</t>
  </si>
  <si>
    <t>rang (sans doublon)</t>
  </si>
  <si>
    <t>sans doublon de base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</si>
  <si>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</si>
  <si>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</si>
  <si>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</si>
  <si>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</si>
  <si>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</si>
  <si>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</si>
  <si>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</si>
  <si>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</si>
  <si>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</si>
  <si>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</si>
  <si>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</si>
  <si>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</si>
  <si>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</si>
  <si>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</si>
  <si>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</si>
  <si>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</si>
  <si>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</si>
  <si>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</si>
  <si>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</si>
  <si>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</si>
  <si>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lig</t>
  </si>
  <si>
    <t>col</t>
  </si>
  <si>
    <t>index</t>
  </si>
  <si>
    <t>Fréquence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</si>
</sst>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0" xfId="0" applyBorder="1" applyAlignment="1">
      <alignment horizontal="right"/>
    </xf>
    <xf numFmtId="0" fontId="4" fillId="0" borderId="4" xfId="0" applyFont="1" applyBorder="1"/>
    <xf numFmtId="0" fontId="4" fillId="0" borderId="2" xfId="0" applyFont="1" applyBorder="1"/>
    <xf numFmtId="0" fontId="4" fillId="0" borderId="2" xfId="0" applyFont="1" applyFill="1" applyBorder="1"/>
    <xf numFmtId="0" fontId="4" fillId="0" borderId="4" xfId="0" applyFont="1" applyFill="1" applyBorder="1"/>
    <xf numFmtId="0" fontId="0" fillId="0" borderId="0" xfId="0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38"/>
  <sheetViews>
    <sheetView tabSelected="1" topLeftCell="D1" zoomScale="85" zoomScaleNormal="85" workbookViewId="0">
      <selection activeCell="F26" sqref="F26"/>
    </sheetView>
  </sheetViews>
  <sheetFormatPr baseColWidth="10" defaultRowHeight="15"/>
  <cols>
    <col min="1" max="1" width="4.5703125" style="3" customWidth="1"/>
    <col min="2" max="2" width="6.42578125" style="4" customWidth="1"/>
    <col min="3" max="3" width="5" style="4" customWidth="1"/>
    <col min="4" max="8" width="5" style="2" customWidth="1"/>
    <col min="9" max="9" width="5.5703125" style="2" customWidth="1"/>
    <col min="10" max="10" width="4.140625" style="2" customWidth="1"/>
    <col min="11" max="11" width="4.140625" style="4" customWidth="1"/>
    <col min="12" max="15" width="4.140625" style="2" customWidth="1"/>
    <col min="16" max="16" width="11.42578125" style="2"/>
    <col min="17" max="17" width="3.28515625" style="10" customWidth="1"/>
    <col min="18" max="23" width="3.140625" style="2" bestFit="1" customWidth="1"/>
    <col min="24" max="24" width="4.7109375" style="2" customWidth="1"/>
    <col min="25" max="30" width="3" style="2" customWidth="1"/>
    <col min="31" max="31" width="4.42578125" style="2" customWidth="1"/>
    <col min="32" max="37" width="3.140625" style="2" bestFit="1" customWidth="1"/>
    <col min="38" max="38" width="3.140625" style="2" customWidth="1"/>
    <col min="39" max="40" width="4.7109375" style="38" customWidth="1"/>
    <col min="41" max="41" width="7.28515625" style="4" customWidth="1"/>
    <col min="42" max="16384" width="11.42578125" style="2"/>
  </cols>
  <sheetData>
    <row r="1" spans="1:43">
      <c r="A1" s="6" t="s">
        <v>0</v>
      </c>
      <c r="B1" s="7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8</v>
      </c>
      <c r="K1" s="1"/>
      <c r="L1" s="1" t="s">
        <v>1</v>
      </c>
    </row>
    <row r="2" spans="1:43">
      <c r="A2" s="8">
        <v>1</v>
      </c>
      <c r="B2" s="9" t="s">
        <v>13</v>
      </c>
      <c r="C2" s="5">
        <v>67</v>
      </c>
      <c r="D2" s="5">
        <v>12</v>
      </c>
      <c r="E2" s="5"/>
      <c r="F2" s="5"/>
      <c r="G2" s="5">
        <v>3</v>
      </c>
      <c r="H2" s="5"/>
      <c r="I2" s="10"/>
      <c r="J2" s="12" t="str">
        <f>C1</f>
        <v>a</v>
      </c>
      <c r="K2" s="12" t="str">
        <f t="shared" ref="K2:O2" si="0">D1</f>
        <v>b</v>
      </c>
      <c r="L2" s="12" t="str">
        <f t="shared" si="0"/>
        <v>c</v>
      </c>
      <c r="M2" s="12" t="str">
        <f t="shared" si="0"/>
        <v>d</v>
      </c>
      <c r="N2" s="12" t="str">
        <f t="shared" si="0"/>
        <v>e</v>
      </c>
      <c r="O2" s="12" t="str">
        <f t="shared" si="0"/>
        <v>f</v>
      </c>
    </row>
    <row r="3" spans="1:43">
      <c r="A3" s="8">
        <v>2</v>
      </c>
      <c r="B3" s="9" t="s">
        <v>14</v>
      </c>
      <c r="C3" s="5"/>
      <c r="D3" s="5">
        <v>67</v>
      </c>
      <c r="E3" s="5"/>
      <c r="F3" s="5"/>
      <c r="G3" s="5"/>
      <c r="H3" s="5">
        <v>2</v>
      </c>
      <c r="I3" s="10"/>
      <c r="J3" s="5">
        <v>4</v>
      </c>
      <c r="K3" s="5">
        <v>6</v>
      </c>
      <c r="L3" s="5">
        <v>77</v>
      </c>
      <c r="M3" s="5">
        <v>88</v>
      </c>
      <c r="N3" s="5">
        <v>3</v>
      </c>
      <c r="O3" s="5">
        <v>2</v>
      </c>
      <c r="S3" s="37" t="s">
        <v>10</v>
      </c>
      <c r="T3" s="37"/>
      <c r="U3" s="37"/>
      <c r="V3" s="37"/>
      <c r="Z3" s="2" t="s">
        <v>11</v>
      </c>
      <c r="AG3" s="37"/>
      <c r="AH3" s="37"/>
      <c r="AI3" s="37"/>
      <c r="AJ3" s="37"/>
    </row>
    <row r="4" spans="1:43">
      <c r="A4" s="8">
        <v>3</v>
      </c>
      <c r="B4" s="9" t="s">
        <v>15</v>
      </c>
      <c r="C4" s="5">
        <v>6</v>
      </c>
      <c r="D4" s="5">
        <v>9</v>
      </c>
      <c r="E4" s="5">
        <v>7</v>
      </c>
      <c r="F4" s="5">
        <v>88</v>
      </c>
      <c r="G4" s="5"/>
      <c r="H4" s="5"/>
      <c r="I4" s="10"/>
      <c r="J4" s="11"/>
      <c r="K4" s="11"/>
      <c r="L4" s="11"/>
      <c r="M4" s="11"/>
      <c r="N4" s="11"/>
      <c r="O4" s="11"/>
      <c r="P4" s="4" t="s">
        <v>9</v>
      </c>
      <c r="R4" s="37" t="s">
        <v>12</v>
      </c>
      <c r="S4" s="37"/>
      <c r="T4" s="37"/>
      <c r="U4" s="37"/>
      <c r="V4" s="37"/>
      <c r="W4" s="37"/>
      <c r="AF4" s="2">
        <v>1</v>
      </c>
      <c r="AG4" s="2">
        <v>2</v>
      </c>
      <c r="AH4" s="2">
        <v>3</v>
      </c>
      <c r="AI4" s="2">
        <v>4</v>
      </c>
      <c r="AJ4" s="2">
        <v>5</v>
      </c>
      <c r="AK4" s="2">
        <v>6</v>
      </c>
      <c r="AM4" s="38" t="s">
        <v>34</v>
      </c>
      <c r="AN4" s="38" t="s">
        <v>33</v>
      </c>
      <c r="AO4" s="4" t="s">
        <v>35</v>
      </c>
      <c r="AP4" s="2" t="s">
        <v>2</v>
      </c>
      <c r="AQ4" s="2" t="s">
        <v>36</v>
      </c>
    </row>
    <row r="5" spans="1:43">
      <c r="A5" s="8">
        <v>4</v>
      </c>
      <c r="B5" s="9" t="s">
        <v>16</v>
      </c>
      <c r="C5" s="5"/>
      <c r="D5" s="5"/>
      <c r="E5" s="5">
        <v>9</v>
      </c>
      <c r="F5" s="5"/>
      <c r="G5" s="5">
        <v>80</v>
      </c>
      <c r="H5" s="5">
        <v>3</v>
      </c>
      <c r="J5" s="15">
        <f ca="1">IFERROR(MATCH( J$3, OFFSET(C$2,J4,,COUNTA($A:$A)-1,),0)+J4,"")</f>
        <v>9</v>
      </c>
      <c r="K5" s="15">
        <f t="shared" ref="K5:K27" ca="1" si="1">IFERROR(MATCH( K$3, OFFSET(D$2,K4,,COUNTA($A:$A)-1,),0)+K4,"")</f>
        <v>11</v>
      </c>
      <c r="L5" s="15">
        <f t="shared" ref="L5:L27" ca="1" si="2">IFERROR(MATCH( L$3, OFFSET(E$2,L4,,COUNTA($A:$A)-1,),0)+L4,"")</f>
        <v>6</v>
      </c>
      <c r="M5" s="15">
        <f t="shared" ref="M5:M27" ca="1" si="3">IFERROR(MATCH( M$3, OFFSET(F$2,M4,,COUNTA($A:$A)-1,),0)+M4,"")</f>
        <v>3</v>
      </c>
      <c r="N5" s="15">
        <f t="shared" ref="N5:N27" ca="1" si="4">IFERROR(MATCH( N$3, OFFSET(G$2,N4,,COUNTA($A:$A)-1,),0)+N4,"")</f>
        <v>1</v>
      </c>
      <c r="O5" s="15">
        <f t="shared" ref="O5:O27" ca="1" si="5">IFERROR(MATCH( O$3, OFFSET(H$2,O4,,COUNTA($A:$A)-1,),0)+O4,"")</f>
        <v>2</v>
      </c>
      <c r="P5" s="4">
        <v>23</v>
      </c>
      <c r="Q5" s="14"/>
      <c r="R5" s="16">
        <f ca="1">IF(AND(J5&lt;&gt;"",COUNTIF($J$5:J5,J5)&lt;2),SUMIF($J$5:$J$27,J5,$P$5:$P$27)+SUMIF($K$5:$K$27,J5,$P$5:$P$27)+SUMIF($L$5:$L$27,J5,$P$5:$P$27)+SUMIF($M$5:$M$27,J5,$P$5:$P$27)+SUMIF($N$5:$N$27,J5,$P$5:$P$27)+SUMIF($O$5:$O$27,J5,$P$5:$P$27),"")</f>
        <v>66</v>
      </c>
      <c r="S5" s="17">
        <f ca="1">IF(AND(K5&lt;&gt;"",COUNTIF($J$5:K5,K5)&lt;2),SUMIF($J$5:$J$27,K5,$P$5:$P$27)+SUMIF($K$5:$K$27,K5,$P$5:$P$27)+SUMIF($L$5:$L$27,K5,$P$5:$P$27)+SUMIF($M$5:$M$27,K5,$P$5:$P$27)+SUMIF($N$5:$N$27,K5,$P$5:$P$27)+SUMIF($O$5:$O$27,K5,$P$5:$P$27),"")</f>
        <v>43</v>
      </c>
      <c r="T5" s="33">
        <f ca="1">IF(AND(L5&lt;&gt;"",COUNTIF($J$5:L5,L5)&lt;2),SUMIF($J$5:$J$27,L5,$P$5:$P$27)+SUMIF($K$5:$K$27,L5,$P$5:$P$27)+SUMIF($L$5:$L$27,L5,$P$5:$P$27)+SUMIF($M$5:$M$27,L5,$P$5:$P$27)+SUMIF($N$5:$N$27,L5,$P$5:$P$27)+SUMIF($O$5:$O$27,L5,$P$5:$P$27),"")</f>
        <v>45</v>
      </c>
      <c r="U5" s="17">
        <f ca="1">IF(AND(M5&lt;&gt;"",COUNTIF($J$5:M5,M5)&lt;2),SUMIF($J$5:$J$27,M5,$P$5:$P$27)+SUMIF($K$5:$K$27,M5,$P$5:$P$27)+SUMIF($L$5:$L$27,M5,$P$5:$P$27)+SUMIF($M$5:$M$27,M5,$P$5:$P$27)+SUMIF($N$5:$N$27,M5,$P$5:$P$27)+SUMIF($O$5:$O$27,M5,$P$5:$P$27),"")</f>
        <v>23</v>
      </c>
      <c r="V5" s="17">
        <f ca="1">IF(AND(N5&lt;&gt;"",COUNTIF($J$5:N5,N5)&lt;2),SUMIF($J$5:$J$27,N5,$P$5:$P$27)+SUMIF($K$5:$K$27,N5,$P$5:$P$27)+SUMIF($L$5:$L$27,N5,$P$5:$P$27)+SUMIF($M$5:$M$27,N5,$P$5:$P$27)+SUMIF($N$5:$N$27,N5,$P$5:$P$27)+SUMIF($O$5:$O$27,N5,$P$5:$P$27),"")</f>
        <v>23</v>
      </c>
      <c r="W5" s="18">
        <f ca="1">IF(AND(O5&lt;&gt;"",COUNTIF($J$5:O5,O5)&lt;2),SUMIF($J$5:$J$27,O5,$P$5:$P$27)+SUMIF($K$5:$K$27,O5,$P$5:$P$27)+SUMIF($L$5:$L$27,O5,$P$5:$P$27)+SUMIF($M$5:$M$27,O5,$P$5:$P$27)+SUMIF($N$5:$N$27,O5,$P$5:$P$27)+SUMIF($O$5:$O$27,O5,$P$5:$P$27),"")</f>
        <v>23</v>
      </c>
      <c r="Y5" s="24">
        <f ca="1">IF(R5&lt;&gt;"",RANK(R5,$R$5:$W$27)+IF(COUNTIF($R$5:$W$27,R5)&gt;1,RANK(J5,$J$5:$O$27,-1)-1,0),"")</f>
        <v>1</v>
      </c>
      <c r="Z5" s="25">
        <f ca="1">IF(S5&lt;&gt;"",RANK(S5,$R$5:$W$27)+IF(COUNTIF($R$5:$W$27,S5)&gt;1,RANK(K5,$J$5:$O$27,-1)-1,0),"")</f>
        <v>5</v>
      </c>
      <c r="AA5" s="36">
        <f ca="1">IF(T5&lt;&gt;"",RANK(T5,$R$5:$W$27)+IF(COUNTIF($R$5:$W$27,T5)&gt;1,RANK(L5,$J$5:$O$27,-1)-1,0),"")</f>
        <v>3</v>
      </c>
      <c r="AB5" s="25">
        <f ca="1">IF(U5&lt;&gt;"",RANK(U5,$R$5:$W$27)+IF(COUNTIF($R$5:$W$27,U5)&gt;1,RANK(M5,$J$5:$O$27,-1)-1,0),"")</f>
        <v>8</v>
      </c>
      <c r="AC5" s="25">
        <f ca="1">IF(V5&lt;&gt;"",RANK(V5,$R$5:$W$27)+IF(COUNTIF($R$5:$W$27,V5)&gt;1,RANK(N5,$J$5:$O$27,-1)-1,0),"")</f>
        <v>6</v>
      </c>
      <c r="AD5" s="26">
        <f ca="1">IF(W5&lt;&gt;"",RANK(W5,$R$5:$W$27)+IF(COUNTIF($R$5:$W$27,W5)&gt;1,RANK(O5,$J$5:$O$27,-1)-1,0),"")</f>
        <v>7</v>
      </c>
      <c r="AE5" s="2">
        <v>1</v>
      </c>
      <c r="AF5" s="24">
        <f ca="1">IFERROR(IF(MATCH($AE5,Y$5:Y$27,0)&gt;0,AF$4,""),"")</f>
        <v>1</v>
      </c>
      <c r="AG5" s="25" t="str">
        <f t="shared" ref="AG5:AK5" ca="1" si="6">IFERROR(IF(MATCH($AE5,Z$5:Z$27,0)&gt;0,AG$4,""),"")</f>
        <v/>
      </c>
      <c r="AH5" s="36" t="str">
        <f t="shared" ca="1" si="6"/>
        <v/>
      </c>
      <c r="AI5" s="25" t="str">
        <f t="shared" ca="1" si="6"/>
        <v/>
      </c>
      <c r="AJ5" s="25" t="str">
        <f t="shared" ca="1" si="6"/>
        <v/>
      </c>
      <c r="AK5" s="26" t="str">
        <f t="shared" ca="1" si="6"/>
        <v/>
      </c>
      <c r="AM5" s="40">
        <f ca="1">SUM(AF5:AK5)</f>
        <v>1</v>
      </c>
      <c r="AN5" s="41">
        <f ca="1">IFERROR(MATCH($AE5,OFFSET($Y$5,,AM5-1,$P$5,),0),"")</f>
        <v>1</v>
      </c>
      <c r="AO5" s="48">
        <f ca="1">IFERROR(INDEX($J$5:$O$27,AN5,AM5),"")</f>
        <v>9</v>
      </c>
      <c r="AP5" s="45" t="str">
        <f ca="1">IFERROR(INDEX($B$2:$B$21,AO5),"")</f>
        <v>nom9</v>
      </c>
      <c r="AQ5" s="51">
        <f ca="1">IF(AO5="","",COUNTIF($J$5:$O$27,AO5))</f>
        <v>3</v>
      </c>
    </row>
    <row r="6" spans="1:43">
      <c r="A6" s="8">
        <v>5</v>
      </c>
      <c r="B6" s="9" t="s">
        <v>17</v>
      </c>
      <c r="C6" s="5"/>
      <c r="D6" s="5">
        <v>7</v>
      </c>
      <c r="E6" s="5">
        <v>2</v>
      </c>
      <c r="F6" s="5"/>
      <c r="G6" s="5"/>
      <c r="H6" s="5">
        <v>144</v>
      </c>
      <c r="J6" s="15">
        <f t="shared" ref="J6:J27" ca="1" si="7">IFERROR(MATCH( J$3, OFFSET(C$2,J5,,COUNTA($A:$A)-1,),0)+J5,"")</f>
        <v>19</v>
      </c>
      <c r="K6" s="15">
        <f t="shared" ca="1" si="1"/>
        <v>19</v>
      </c>
      <c r="L6" s="15">
        <f t="shared" ca="1" si="2"/>
        <v>13</v>
      </c>
      <c r="M6" s="15">
        <f t="shared" ca="1" si="3"/>
        <v>9</v>
      </c>
      <c r="N6" s="15">
        <f t="shared" ca="1" si="4"/>
        <v>6</v>
      </c>
      <c r="O6" s="15">
        <f t="shared" ca="1" si="5"/>
        <v>7</v>
      </c>
      <c r="P6" s="4">
        <v>22</v>
      </c>
      <c r="Q6" s="14"/>
      <c r="R6" s="34">
        <f ca="1">IF(AND(J6&lt;&gt;"",COUNTIF($J$5:J6,J6)&lt;2),SUMIF($J$5:$J$27,J6,$P$5:$P$27)+SUMIF($K$5:$K$27,J6,$P$5:$P$27)+SUMIF($L$5:$L$27,J6,$P$5:$P$27)+SUMIF($M$5:$M$27,J6,$P$5:$P$27)+SUMIF($N$5:$N$27,J6,$P$5:$P$27)+SUMIF($O$5:$O$27,J6,$P$5:$P$27),"")</f>
        <v>44</v>
      </c>
      <c r="S6" s="2" t="str">
        <f ca="1">IF(AND(K6&lt;&gt;"",COUNTIF($J$5:K6,K6)&lt;2),SUMIF($J$5:$J$27,K6,$P$5:$P$27)+SUMIF($K$5:$K$27,K6,$P$5:$P$27)+SUMIF($L$5:$L$27,K6,$P$5:$P$27)+SUMIF($M$5:$M$27,K6,$P$5:$P$27)+SUMIF($N$5:$N$27,K6,$P$5:$P$27)+SUMIF($O$5:$O$27,K6,$P$5:$P$27),"")</f>
        <v/>
      </c>
      <c r="T6" s="2">
        <f ca="1">IF(AND(L6&lt;&gt;"",COUNTIF($J$5:L6,L6)&lt;2),SUMIF($J$5:$J$27,L6,$P$5:$P$27)+SUMIF($K$5:$K$27,L6,$P$5:$P$27)+SUMIF($L$5:$L$27,L6,$P$5:$P$27)+SUMIF($M$5:$M$27,L6,$P$5:$P$27)+SUMIF($N$5:$N$27,L6,$P$5:$P$27)+SUMIF($O$5:$O$27,L6,$P$5:$P$27),"")</f>
        <v>63</v>
      </c>
      <c r="U6" s="2" t="str">
        <f ca="1">IF(AND(M6&lt;&gt;"",COUNTIF($J$5:M6,M6)&lt;2),SUMIF($J$5:$J$27,M6,$P$5:$P$27)+SUMIF($K$5:$K$27,M6,$P$5:$P$27)+SUMIF($L$5:$L$27,M6,$P$5:$P$27)+SUMIF($M$5:$M$27,M6,$P$5:$P$27)+SUMIF($N$5:$N$27,M6,$P$5:$P$27)+SUMIF($O$5:$O$27,M6,$P$5:$P$27),"")</f>
        <v/>
      </c>
      <c r="V6" s="2" t="str">
        <f ca="1">IF(AND(N6&lt;&gt;"",COUNTIF($J$5:N6,N6)&lt;2),SUMIF($J$5:$J$27,N6,$P$5:$P$27)+SUMIF($K$5:$K$27,N6,$P$5:$P$27)+SUMIF($L$5:$L$27,N6,$P$5:$P$27)+SUMIF($M$5:$M$27,N6,$P$5:$P$27)+SUMIF($N$5:$N$27,N6,$P$5:$P$27)+SUMIF($O$5:$O$27,N6,$P$5:$P$27),"")</f>
        <v/>
      </c>
      <c r="W6" s="20">
        <f ca="1">IF(AND(O6&lt;&gt;"",COUNTIF($J$5:O6,O6)&lt;2),SUMIF($J$5:$J$27,O6,$P$5:$P$27)+SUMIF($K$5:$K$27,O6,$P$5:$P$27)+SUMIF($L$5:$L$27,O6,$P$5:$P$27)+SUMIF($M$5:$M$27,O6,$P$5:$P$27)+SUMIF($N$5:$N$27,O6,$P$5:$P$27)+SUMIF($O$5:$O$27,O6,$P$5:$P$27),"")</f>
        <v>22</v>
      </c>
      <c r="Y6" s="35">
        <f ca="1">IF(R6&lt;&gt;"",RANK(R6,$R$5:$W$27)+IF(COUNTIF($R$5:$W$27,R6)&gt;1,RANK(J6,$J$5:$O$27,-1)-1,0),"")</f>
        <v>4</v>
      </c>
      <c r="Z6" s="10" t="str">
        <f ca="1">IF(S6&lt;&gt;"",RANK(S6,$R$5:$W$27)+IF(COUNTIF($R$5:$W$27,S6)&gt;1,RANK(K6,$J$5:$O$27,-1)-1,0),"")</f>
        <v/>
      </c>
      <c r="AA6" s="10">
        <f ca="1">IF(T6&lt;&gt;"",RANK(T6,$R$5:$W$27)+IF(COUNTIF($R$5:$W$27,T6)&gt;1,RANK(L6,$J$5:$O$27,-1)-1,0),"")</f>
        <v>2</v>
      </c>
      <c r="AB6" s="10" t="str">
        <f ca="1">IF(U6&lt;&gt;"",RANK(U6,$R$5:$W$27)+IF(COUNTIF($R$5:$W$27,U6)&gt;1,RANK(M6,$J$5:$O$27,-1)-1,0),"")</f>
        <v/>
      </c>
      <c r="AC6" s="10" t="str">
        <f ca="1">IF(V6&lt;&gt;"",RANK(V6,$R$5:$W$27)+IF(COUNTIF($R$5:$W$27,V6)&gt;1,RANK(N6,$J$5:$O$27,-1)-1,0),"")</f>
        <v/>
      </c>
      <c r="AD6" s="28">
        <f ca="1">IF(W6&lt;&gt;"",RANK(W6,$R$5:$W$27)+IF(COUNTIF($R$5:$W$27,W6)&gt;1,RANK(O6,$J$5:$O$27,-1)-1,0),"")</f>
        <v>9</v>
      </c>
      <c r="AE6" s="2">
        <v>2</v>
      </c>
      <c r="AF6" s="35" t="str">
        <f t="shared" ref="AF6:AF27" ca="1" si="8">IFERROR(IF(MATCH($AE6,Y$5:Y$27,0)&gt;0,AF$4,""),"")</f>
        <v/>
      </c>
      <c r="AG6" s="10" t="str">
        <f t="shared" ref="AG6:AG27" ca="1" si="9">IFERROR(IF(MATCH($AE6,Z$5:Z$27,0)&gt;0,AG$4,""),"")</f>
        <v/>
      </c>
      <c r="AH6" s="10">
        <f t="shared" ref="AH6:AH27" ca="1" si="10">IFERROR(IF(MATCH($AE6,AA$5:AA$27,0)&gt;0,AH$4,""),"")</f>
        <v>3</v>
      </c>
      <c r="AI6" s="10" t="str">
        <f t="shared" ref="AI6:AI27" ca="1" si="11">IFERROR(IF(MATCH($AE6,AB$5:AB$27,0)&gt;0,AI$4,""),"")</f>
        <v/>
      </c>
      <c r="AJ6" s="10" t="str">
        <f t="shared" ref="AJ6:AJ27" ca="1" si="12">IFERROR(IF(MATCH($AE6,AC$5:AC$27,0)&gt;0,AJ$4,""),"")</f>
        <v/>
      </c>
      <c r="AK6" s="28" t="str">
        <f t="shared" ref="AK6:AK27" ca="1" si="13">IFERROR(IF(MATCH($AE6,AD$5:AD$27,0)&gt;0,AK$4,""),"")</f>
        <v/>
      </c>
      <c r="AM6" s="39">
        <f t="shared" ref="AM6:AM27" ca="1" si="14">SUM(AF6:AK6)</f>
        <v>3</v>
      </c>
      <c r="AN6" s="42">
        <f ca="1">IFERROR(MATCH($AE6,OFFSET($Y$5,,AM6-1,$P$5,),0),"")</f>
        <v>2</v>
      </c>
      <c r="AO6" s="49">
        <f ca="1">IFERROR(INDEX($J$5:$O$27,AN6,AM6),"")</f>
        <v>13</v>
      </c>
      <c r="AP6" s="46" t="str">
        <f t="shared" ref="AP6:AP27" ca="1" si="15">IFERROR(INDEX($B$2:$B$21,AO6),"")</f>
        <v>nom13</v>
      </c>
      <c r="AQ6" s="52">
        <f t="shared" ref="AQ6:AQ27" ca="1" si="16">IF(AO6="","",COUNTIF($J$5:$O$27,AO6))</f>
        <v>3</v>
      </c>
    </row>
    <row r="7" spans="1:43">
      <c r="A7" s="8">
        <v>6</v>
      </c>
      <c r="B7" s="9" t="s">
        <v>18</v>
      </c>
      <c r="C7" s="5"/>
      <c r="D7" s="5">
        <v>44</v>
      </c>
      <c r="E7" s="5">
        <v>77</v>
      </c>
      <c r="F7" s="5"/>
      <c r="G7" s="5">
        <v>3</v>
      </c>
      <c r="H7" s="5"/>
      <c r="J7" s="15" t="str">
        <f t="shared" ca="1" si="7"/>
        <v/>
      </c>
      <c r="K7" s="15" t="str">
        <f t="shared" ca="1" si="1"/>
        <v/>
      </c>
      <c r="L7" s="15" t="str">
        <f t="shared" ca="1" si="2"/>
        <v/>
      </c>
      <c r="M7" s="15">
        <f t="shared" ca="1" si="3"/>
        <v>12</v>
      </c>
      <c r="N7" s="15">
        <f t="shared" ca="1" si="4"/>
        <v>9</v>
      </c>
      <c r="O7" s="15">
        <f t="shared" ca="1" si="5"/>
        <v>13</v>
      </c>
      <c r="P7" s="4">
        <v>21</v>
      </c>
      <c r="Q7" s="14"/>
      <c r="R7" s="19" t="str">
        <f ca="1">IF(AND(J7&lt;&gt;"",COUNTIF($J$5:J7,J7)&lt;2),SUMIF($J$5:$J$27,J7,$P$5:$P$27)+SUMIF($K$5:$K$27,J7,$P$5:$P$27)+SUMIF($L$5:$L$27,J7,$P$5:$P$27)+SUMIF($M$5:$M$27,J7,$P$5:$P$27)+SUMIF($N$5:$N$27,J7,$P$5:$P$27)+SUMIF($O$5:$O$27,J7,$P$5:$P$27),"")</f>
        <v/>
      </c>
      <c r="S7" s="2" t="str">
        <f ca="1">IF(AND(K7&lt;&gt;"",COUNTIF($J$5:K7,K7)&lt;2),SUMIF($J$5:$J$27,K7,$P$5:$P$27)+SUMIF($K$5:$K$27,K7,$P$5:$P$27)+SUMIF($L$5:$L$27,K7,$P$5:$P$27)+SUMIF($M$5:$M$27,K7,$P$5:$P$27)+SUMIF($N$5:$N$27,K7,$P$5:$P$27)+SUMIF($O$5:$O$27,K7,$P$5:$P$27),"")</f>
        <v/>
      </c>
      <c r="T7" s="2" t="str">
        <f ca="1">IF(AND(L7&lt;&gt;"",COUNTIF($J$5:L7,L7)&lt;2),SUMIF($J$5:$J$27,L7,$P$5:$P$27)+SUMIF($K$5:$K$27,L7,$P$5:$P$27)+SUMIF($L$5:$L$27,L7,$P$5:$P$27)+SUMIF($M$5:$M$27,L7,$P$5:$P$27)+SUMIF($N$5:$N$27,L7,$P$5:$P$27)+SUMIF($O$5:$O$27,L7,$P$5:$P$27),"")</f>
        <v/>
      </c>
      <c r="U7" s="2">
        <f ca="1">IF(AND(M7&lt;&gt;"",COUNTIF($J$5:M7,M7)&lt;2),SUMIF($J$5:$J$27,M7,$P$5:$P$27)+SUMIF($K$5:$K$27,M7,$P$5:$P$27)+SUMIF($L$5:$L$27,M7,$P$5:$P$27)+SUMIF($M$5:$M$27,M7,$P$5:$P$27)+SUMIF($N$5:$N$27,M7,$P$5:$P$27)+SUMIF($O$5:$O$27,M7,$P$5:$P$27),"")</f>
        <v>21</v>
      </c>
      <c r="V7" s="2" t="str">
        <f ca="1">IF(AND(N7&lt;&gt;"",COUNTIF($J$5:N7,N7)&lt;2),SUMIF($J$5:$J$27,N7,$P$5:$P$27)+SUMIF($K$5:$K$27,N7,$P$5:$P$27)+SUMIF($L$5:$L$27,N7,$P$5:$P$27)+SUMIF($M$5:$M$27,N7,$P$5:$P$27)+SUMIF($N$5:$N$27,N7,$P$5:$P$27)+SUMIF($O$5:$O$27,N7,$P$5:$P$27),"")</f>
        <v/>
      </c>
      <c r="W7" s="20" t="str">
        <f ca="1">IF(AND(O7&lt;&gt;"",COUNTIF($J$5:O7,O7)&lt;2),SUMIF($J$5:$J$27,O7,$P$5:$P$27)+SUMIF($K$5:$K$27,O7,$P$5:$P$27)+SUMIF($L$5:$L$27,O7,$P$5:$P$27)+SUMIF($M$5:$M$27,O7,$P$5:$P$27)+SUMIF($N$5:$N$27,O7,$P$5:$P$27)+SUMIF($O$5:$O$27,O7,$P$5:$P$27),"")</f>
        <v/>
      </c>
      <c r="Y7" s="27" t="str">
        <f ca="1">IF(R7&lt;&gt;"",RANK(R7,$R$5:$W$27)+IF(COUNTIF($R$5:$W$27,R7)&gt;1,RANK(J7,$J$5:$O$27,-1)-1,0),"")</f>
        <v/>
      </c>
      <c r="Z7" s="10" t="str">
        <f ca="1">IF(S7&lt;&gt;"",RANK(S7,$R$5:$W$27)+IF(COUNTIF($R$5:$W$27,S7)&gt;1,RANK(K7,$J$5:$O$27,-1)-1,0),"")</f>
        <v/>
      </c>
      <c r="AA7" s="10" t="str">
        <f ca="1">IF(T7&lt;&gt;"",RANK(T7,$R$5:$W$27)+IF(COUNTIF($R$5:$W$27,T7)&gt;1,RANK(L7,$J$5:$O$27,-1)-1,0),"")</f>
        <v/>
      </c>
      <c r="AB7" s="10">
        <f ca="1">IF(U7&lt;&gt;"",RANK(U7,$R$5:$W$27)+IF(COUNTIF($R$5:$W$27,U7)&gt;1,RANK(M7,$J$5:$O$27,-1)-1,0),"")</f>
        <v>10</v>
      </c>
      <c r="AC7" s="10" t="str">
        <f ca="1">IF(V7&lt;&gt;"",RANK(V7,$R$5:$W$27)+IF(COUNTIF($R$5:$W$27,V7)&gt;1,RANK(N7,$J$5:$O$27,-1)-1,0),"")</f>
        <v/>
      </c>
      <c r="AD7" s="28" t="str">
        <f ca="1">IF(W7&lt;&gt;"",RANK(W7,$R$5:$W$27)+IF(COUNTIF($R$5:$W$27,W7)&gt;1,RANK(O7,$J$5:$O$27,-1)-1,0),"")</f>
        <v/>
      </c>
      <c r="AE7" s="2">
        <v>3</v>
      </c>
      <c r="AF7" s="27" t="str">
        <f t="shared" ca="1" si="8"/>
        <v/>
      </c>
      <c r="AG7" s="10" t="str">
        <f t="shared" ca="1" si="9"/>
        <v/>
      </c>
      <c r="AH7" s="10">
        <f t="shared" ca="1" si="10"/>
        <v>3</v>
      </c>
      <c r="AI7" s="10" t="str">
        <f t="shared" ca="1" si="11"/>
        <v/>
      </c>
      <c r="AJ7" s="10" t="str">
        <f t="shared" ca="1" si="12"/>
        <v/>
      </c>
      <c r="AK7" s="28" t="str">
        <f t="shared" ca="1" si="13"/>
        <v/>
      </c>
      <c r="AM7" s="39">
        <f t="shared" ca="1" si="14"/>
        <v>3</v>
      </c>
      <c r="AN7" s="42">
        <f ca="1">IFERROR(MATCH($AE7,OFFSET($Y$5,,AM7-1,$P$5,),0),"")</f>
        <v>1</v>
      </c>
      <c r="AO7" s="49">
        <f ca="1">IFERROR(INDEX($J$5:$O$27,AN7,AM7),"")</f>
        <v>6</v>
      </c>
      <c r="AP7" s="46" t="str">
        <f t="shared" ca="1" si="15"/>
        <v>nom6</v>
      </c>
      <c r="AQ7" s="52">
        <f t="shared" ca="1" si="16"/>
        <v>2</v>
      </c>
    </row>
    <row r="8" spans="1:43">
      <c r="A8" s="8">
        <v>7</v>
      </c>
      <c r="B8" s="9" t="s">
        <v>19</v>
      </c>
      <c r="C8" s="5"/>
      <c r="D8" s="5"/>
      <c r="E8" s="5"/>
      <c r="F8" s="5">
        <v>2</v>
      </c>
      <c r="G8" s="5"/>
      <c r="H8" s="5">
        <v>2</v>
      </c>
      <c r="J8" s="15" t="str">
        <f t="shared" ca="1" si="7"/>
        <v/>
      </c>
      <c r="K8" s="15" t="str">
        <f t="shared" ca="1" si="1"/>
        <v/>
      </c>
      <c r="L8" s="15" t="str">
        <f t="shared" ca="1" si="2"/>
        <v/>
      </c>
      <c r="M8" s="15">
        <f t="shared" ca="1" si="3"/>
        <v>13</v>
      </c>
      <c r="N8" s="15">
        <f t="shared" ca="1" si="4"/>
        <v>11</v>
      </c>
      <c r="O8" s="15" t="str">
        <f t="shared" ca="1" si="5"/>
        <v/>
      </c>
      <c r="P8" s="4">
        <v>20</v>
      </c>
      <c r="Q8" s="14"/>
      <c r="R8" s="19" t="str">
        <f ca="1">IF(AND(J8&lt;&gt;"",COUNTIF($J$5:J8,J8)&lt;2),SUMIF($J$5:$J$27,J8,$P$5:$P$27)+SUMIF($K$5:$K$27,J8,$P$5:$P$27)+SUMIF($L$5:$L$27,J8,$P$5:$P$27)+SUMIF($M$5:$M$27,J8,$P$5:$P$27)+SUMIF($N$5:$N$27,J8,$P$5:$P$27)+SUMIF($O$5:$O$27,J8,$P$5:$P$27),"")</f>
        <v/>
      </c>
      <c r="S8" s="2" t="str">
        <f ca="1">IF(AND(K8&lt;&gt;"",COUNTIF($J$5:K8,K8)&lt;2),SUMIF($J$5:$J$27,K8,$P$5:$P$27)+SUMIF($K$5:$K$27,K8,$P$5:$P$27)+SUMIF($L$5:$L$27,K8,$P$5:$P$27)+SUMIF($M$5:$M$27,K8,$P$5:$P$27)+SUMIF($N$5:$N$27,K8,$P$5:$P$27)+SUMIF($O$5:$O$27,K8,$P$5:$P$27),"")</f>
        <v/>
      </c>
      <c r="T8" s="2" t="str">
        <f ca="1">IF(AND(L8&lt;&gt;"",COUNTIF($J$5:L8,L8)&lt;2),SUMIF($J$5:$J$27,L8,$P$5:$P$27)+SUMIF($K$5:$K$27,L8,$P$5:$P$27)+SUMIF($L$5:$L$27,L8,$P$5:$P$27)+SUMIF($M$5:$M$27,L8,$P$5:$P$27)+SUMIF($N$5:$N$27,L8,$P$5:$P$27)+SUMIF($O$5:$O$27,L8,$P$5:$P$27),"")</f>
        <v/>
      </c>
      <c r="U8" s="2" t="str">
        <f ca="1">IF(AND(M8&lt;&gt;"",COUNTIF($J$5:M8,M8)&lt;2),SUMIF($J$5:$J$27,M8,$P$5:$P$27)+SUMIF($K$5:$K$27,M8,$P$5:$P$27)+SUMIF($L$5:$L$27,M8,$P$5:$P$27)+SUMIF($M$5:$M$27,M8,$P$5:$P$27)+SUMIF($N$5:$N$27,M8,$P$5:$P$27)+SUMIF($O$5:$O$27,M8,$P$5:$P$27),"")</f>
        <v/>
      </c>
      <c r="V8" s="2" t="str">
        <f ca="1">IF(AND(N8&lt;&gt;"",COUNTIF($J$5:N8,N8)&lt;2),SUMIF($J$5:$J$27,N8,$P$5:$P$27)+SUMIF($K$5:$K$27,N8,$P$5:$P$27)+SUMIF($L$5:$L$27,N8,$P$5:$P$27)+SUMIF($M$5:$M$27,N8,$P$5:$P$27)+SUMIF($N$5:$N$27,N8,$P$5:$P$27)+SUMIF($O$5:$O$27,N8,$P$5:$P$27),"")</f>
        <v/>
      </c>
      <c r="W8" s="20" t="str">
        <f ca="1">IF(AND(O8&lt;&gt;"",COUNTIF($J$5:O8,O8)&lt;2),SUMIF($J$5:$J$27,O8,$P$5:$P$27)+SUMIF($K$5:$K$27,O8,$P$5:$P$27)+SUMIF($L$5:$L$27,O8,$P$5:$P$27)+SUMIF($M$5:$M$27,O8,$P$5:$P$27)+SUMIF($N$5:$N$27,O8,$P$5:$P$27)+SUMIF($O$5:$O$27,O8,$P$5:$P$27),"")</f>
        <v/>
      </c>
      <c r="Y8" s="27" t="str">
        <f ca="1">IF(R8&lt;&gt;"",RANK(R8,$R$5:$W$27)+IF(COUNTIF($R$5:$W$27,R8)&gt;1,RANK(J8,$J$5:$O$27,-1)-1,0),"")</f>
        <v/>
      </c>
      <c r="Z8" s="10" t="str">
        <f ca="1">IF(S8&lt;&gt;"",RANK(S8,$R$5:$W$27)+IF(COUNTIF($R$5:$W$27,S8)&gt;1,RANK(K8,$J$5:$O$27,-1)-1,0),"")</f>
        <v/>
      </c>
      <c r="AA8" s="10" t="str">
        <f ca="1">IF(T8&lt;&gt;"",RANK(T8,$R$5:$W$27)+IF(COUNTIF($R$5:$W$27,T8)&gt;1,RANK(L8,$J$5:$O$27,-1)-1,0),"")</f>
        <v/>
      </c>
      <c r="AB8" s="10" t="str">
        <f ca="1">IF(U8&lt;&gt;"",RANK(U8,$R$5:$W$27)+IF(COUNTIF($R$5:$W$27,U8)&gt;1,RANK(M8,$J$5:$O$27,-1)-1,0),"")</f>
        <v/>
      </c>
      <c r="AC8" s="10" t="str">
        <f ca="1">IF(V8&lt;&gt;"",RANK(V8,$R$5:$W$27)+IF(COUNTIF($R$5:$W$27,V8)&gt;1,RANK(N8,$J$5:$O$27,-1)-1,0),"")</f>
        <v/>
      </c>
      <c r="AD8" s="28" t="str">
        <f ca="1">IF(W8&lt;&gt;"",RANK(W8,$R$5:$W$27)+IF(COUNTIF($R$5:$W$27,W8)&gt;1,RANK(O8,$J$5:$O$27,-1)-1,0),"")</f>
        <v/>
      </c>
      <c r="AE8" s="2">
        <v>4</v>
      </c>
      <c r="AF8" s="27">
        <f t="shared" ca="1" si="8"/>
        <v>1</v>
      </c>
      <c r="AG8" s="10" t="str">
        <f t="shared" ca="1" si="9"/>
        <v/>
      </c>
      <c r="AH8" s="10" t="str">
        <f t="shared" ca="1" si="10"/>
        <v/>
      </c>
      <c r="AI8" s="10" t="str">
        <f t="shared" ca="1" si="11"/>
        <v/>
      </c>
      <c r="AJ8" s="10" t="str">
        <f t="shared" ca="1" si="12"/>
        <v/>
      </c>
      <c r="AK8" s="28" t="str">
        <f t="shared" ca="1" si="13"/>
        <v/>
      </c>
      <c r="AM8" s="39">
        <f t="shared" ca="1" si="14"/>
        <v>1</v>
      </c>
      <c r="AN8" s="42">
        <f ca="1">IFERROR(MATCH($AE8,OFFSET($Y$5,,AM8-1,$P$5,),0),"")</f>
        <v>2</v>
      </c>
      <c r="AO8" s="49">
        <f ca="1">IFERROR(INDEX($J$5:$O$27,AN8,AM8),"")</f>
        <v>19</v>
      </c>
      <c r="AP8" s="46" t="str">
        <f t="shared" ca="1" si="15"/>
        <v>nom19</v>
      </c>
      <c r="AQ8" s="52">
        <f t="shared" ca="1" si="16"/>
        <v>2</v>
      </c>
    </row>
    <row r="9" spans="1:43">
      <c r="A9" s="8">
        <v>8</v>
      </c>
      <c r="B9" s="9" t="s">
        <v>20</v>
      </c>
      <c r="C9" s="5">
        <v>788</v>
      </c>
      <c r="D9" s="5"/>
      <c r="E9" s="5">
        <v>87</v>
      </c>
      <c r="F9" s="5"/>
      <c r="G9" s="5"/>
      <c r="H9" s="5"/>
      <c r="J9" s="15" t="str">
        <f t="shared" ca="1" si="7"/>
        <v/>
      </c>
      <c r="K9" s="15" t="str">
        <f t="shared" ca="1" si="1"/>
        <v/>
      </c>
      <c r="L9" s="15" t="str">
        <f t="shared" ca="1" si="2"/>
        <v/>
      </c>
      <c r="M9" s="15" t="str">
        <f t="shared" ca="1" si="3"/>
        <v/>
      </c>
      <c r="N9" s="15">
        <f t="shared" ca="1" si="4"/>
        <v>14</v>
      </c>
      <c r="O9" s="15" t="str">
        <f t="shared" ca="1" si="5"/>
        <v/>
      </c>
      <c r="P9" s="4">
        <v>19</v>
      </c>
      <c r="Q9" s="14"/>
      <c r="R9" s="19" t="str">
        <f ca="1">IF(AND(J9&lt;&gt;"",COUNTIF($J$5:J9,J9)&lt;2),SUMIF($J$5:$J$27,J9,$P$5:$P$27)+SUMIF($K$5:$K$27,J9,$P$5:$P$27)+SUMIF($L$5:$L$27,J9,$P$5:$P$27)+SUMIF($M$5:$M$27,J9,$P$5:$P$27)+SUMIF($N$5:$N$27,J9,$P$5:$P$27)+SUMIF($O$5:$O$27,J9,$P$5:$P$27),"")</f>
        <v/>
      </c>
      <c r="S9" s="2" t="str">
        <f ca="1">IF(AND(K9&lt;&gt;"",COUNTIF($J$5:K9,K9)&lt;2),SUMIF($J$5:$J$27,K9,$P$5:$P$27)+SUMIF($K$5:$K$27,K9,$P$5:$P$27)+SUMIF($L$5:$L$27,K9,$P$5:$P$27)+SUMIF($M$5:$M$27,K9,$P$5:$P$27)+SUMIF($N$5:$N$27,K9,$P$5:$P$27)+SUMIF($O$5:$O$27,K9,$P$5:$P$27),"")</f>
        <v/>
      </c>
      <c r="T9" s="2" t="str">
        <f ca="1">IF(AND(L9&lt;&gt;"",COUNTIF($J$5:L9,L9)&lt;2),SUMIF($J$5:$J$27,L9,$P$5:$P$27)+SUMIF($K$5:$K$27,L9,$P$5:$P$27)+SUMIF($L$5:$L$27,L9,$P$5:$P$27)+SUMIF($M$5:$M$27,L9,$P$5:$P$27)+SUMIF($N$5:$N$27,L9,$P$5:$P$27)+SUMIF($O$5:$O$27,L9,$P$5:$P$27),"")</f>
        <v/>
      </c>
      <c r="U9" s="2" t="str">
        <f ca="1">IF(AND(M9&lt;&gt;"",COUNTIF($J$5:M9,M9)&lt;2),SUMIF($J$5:$J$27,M9,$P$5:$P$27)+SUMIF($K$5:$K$27,M9,$P$5:$P$27)+SUMIF($L$5:$L$27,M9,$P$5:$P$27)+SUMIF($M$5:$M$27,M9,$P$5:$P$27)+SUMIF($N$5:$N$27,M9,$P$5:$P$27)+SUMIF($O$5:$O$27,M9,$P$5:$P$27),"")</f>
        <v/>
      </c>
      <c r="V9" s="2">
        <f ca="1">IF(AND(N9&lt;&gt;"",COUNTIF($J$5:N9,N9)&lt;2),SUMIF($J$5:$J$27,N9,$P$5:$P$27)+SUMIF($K$5:$K$27,N9,$P$5:$P$27)+SUMIF($L$5:$L$27,N9,$P$5:$P$27)+SUMIF($M$5:$M$27,N9,$P$5:$P$27)+SUMIF($N$5:$N$27,N9,$P$5:$P$27)+SUMIF($O$5:$O$27,N9,$P$5:$P$27),"")</f>
        <v>19</v>
      </c>
      <c r="W9" s="20" t="str">
        <f ca="1">IF(AND(O9&lt;&gt;"",COUNTIF($J$5:O9,O9)&lt;2),SUMIF($J$5:$J$27,O9,$P$5:$P$27)+SUMIF($K$5:$K$27,O9,$P$5:$P$27)+SUMIF($L$5:$L$27,O9,$P$5:$P$27)+SUMIF($M$5:$M$27,O9,$P$5:$P$27)+SUMIF($N$5:$N$27,O9,$P$5:$P$27)+SUMIF($O$5:$O$27,O9,$P$5:$P$27),"")</f>
        <v/>
      </c>
      <c r="Y9" s="27" t="str">
        <f ca="1">IF(R9&lt;&gt;"",RANK(R9,$R$5:$W$27)+IF(COUNTIF($R$5:$W$27,R9)&gt;1,RANK(J9,$J$5:$O$27,-1)-1,0),"")</f>
        <v/>
      </c>
      <c r="Z9" s="10" t="str">
        <f ca="1">IF(S9&lt;&gt;"",RANK(S9,$R$5:$W$27)+IF(COUNTIF($R$5:$W$27,S9)&gt;1,RANK(K9,$J$5:$O$27,-1)-1,0),"")</f>
        <v/>
      </c>
      <c r="AA9" s="10" t="str">
        <f ca="1">IF(T9&lt;&gt;"",RANK(T9,$R$5:$W$27)+IF(COUNTIF($R$5:$W$27,T9)&gt;1,RANK(L9,$J$5:$O$27,-1)-1,0),"")</f>
        <v/>
      </c>
      <c r="AB9" s="10" t="str">
        <f ca="1">IF(U9&lt;&gt;"",RANK(U9,$R$5:$W$27)+IF(COUNTIF($R$5:$W$27,U9)&gt;1,RANK(M9,$J$5:$O$27,-1)-1,0),"")</f>
        <v/>
      </c>
      <c r="AC9" s="10">
        <f ca="1">IF(V9&lt;&gt;"",RANK(V9,$R$5:$W$27)+IF(COUNTIF($R$5:$W$27,V9)&gt;1,RANK(N9,$J$5:$O$27,-1)-1,0),"")</f>
        <v>11</v>
      </c>
      <c r="AD9" s="28" t="str">
        <f ca="1">IF(W9&lt;&gt;"",RANK(W9,$R$5:$W$27)+IF(COUNTIF($R$5:$W$27,W9)&gt;1,RANK(O9,$J$5:$O$27,-1)-1,0),"")</f>
        <v/>
      </c>
      <c r="AE9" s="2">
        <v>5</v>
      </c>
      <c r="AF9" s="27" t="str">
        <f t="shared" ca="1" si="8"/>
        <v/>
      </c>
      <c r="AG9" s="10">
        <f t="shared" ca="1" si="9"/>
        <v>2</v>
      </c>
      <c r="AH9" s="10" t="str">
        <f t="shared" ca="1" si="10"/>
        <v/>
      </c>
      <c r="AI9" s="10" t="str">
        <f t="shared" ca="1" si="11"/>
        <v/>
      </c>
      <c r="AJ9" s="10" t="str">
        <f t="shared" ca="1" si="12"/>
        <v/>
      </c>
      <c r="AK9" s="28" t="str">
        <f t="shared" ca="1" si="13"/>
        <v/>
      </c>
      <c r="AM9" s="39">
        <f t="shared" ca="1" si="14"/>
        <v>2</v>
      </c>
      <c r="AN9" s="42">
        <f ca="1">IFERROR(MATCH($AE9,OFFSET($Y$5,,AM9-1,$P$5,),0),"")</f>
        <v>1</v>
      </c>
      <c r="AO9" s="49">
        <f ca="1">IFERROR(INDEX($J$5:$O$27,AN9,AM9),"")</f>
        <v>11</v>
      </c>
      <c r="AP9" s="46" t="str">
        <f t="shared" ca="1" si="15"/>
        <v>nom11</v>
      </c>
      <c r="AQ9" s="52">
        <f t="shared" ca="1" si="16"/>
        <v>2</v>
      </c>
    </row>
    <row r="10" spans="1:43">
      <c r="A10" s="8">
        <v>9</v>
      </c>
      <c r="B10" s="9" t="s">
        <v>21</v>
      </c>
      <c r="C10" s="5">
        <v>4</v>
      </c>
      <c r="D10" s="5"/>
      <c r="E10" s="5">
        <v>7</v>
      </c>
      <c r="F10" s="5">
        <v>88</v>
      </c>
      <c r="G10" s="5">
        <v>3</v>
      </c>
      <c r="H10" s="5"/>
      <c r="J10" s="15" t="str">
        <f t="shared" ca="1" si="7"/>
        <v/>
      </c>
      <c r="K10" s="15" t="str">
        <f t="shared" ca="1" si="1"/>
        <v/>
      </c>
      <c r="L10" s="15" t="str">
        <f t="shared" ca="1" si="2"/>
        <v/>
      </c>
      <c r="M10" s="15" t="str">
        <f t="shared" ca="1" si="3"/>
        <v/>
      </c>
      <c r="N10" s="15">
        <f t="shared" ca="1" si="4"/>
        <v>18</v>
      </c>
      <c r="O10" s="15" t="str">
        <f t="shared" ca="1" si="5"/>
        <v/>
      </c>
      <c r="P10" s="4">
        <v>18</v>
      </c>
      <c r="Q10" s="14"/>
      <c r="R10" s="19" t="str">
        <f ca="1">IF(AND(J10&lt;&gt;"",COUNTIF($J$5:J10,J10)&lt;2),SUMIF($J$5:$J$27,J10,$P$5:$P$27)+SUMIF($K$5:$K$27,J10,$P$5:$P$27)+SUMIF($L$5:$L$27,J10,$P$5:$P$27)+SUMIF($M$5:$M$27,J10,$P$5:$P$27)+SUMIF($N$5:$N$27,J10,$P$5:$P$27)+SUMIF($O$5:$O$27,J10,$P$5:$P$27),"")</f>
        <v/>
      </c>
      <c r="S10" s="2" t="str">
        <f ca="1">IF(AND(K10&lt;&gt;"",COUNTIF($J$5:K10,K10)&lt;2),SUMIF($J$5:$J$27,K10,$P$5:$P$27)+SUMIF($K$5:$K$27,K10,$P$5:$P$27)+SUMIF($L$5:$L$27,K10,$P$5:$P$27)+SUMIF($M$5:$M$27,K10,$P$5:$P$27)+SUMIF($N$5:$N$27,K10,$P$5:$P$27)+SUMIF($O$5:$O$27,K10,$P$5:$P$27),"")</f>
        <v/>
      </c>
      <c r="T10" s="2" t="str">
        <f ca="1">IF(AND(L10&lt;&gt;"",COUNTIF($J$5:L10,L10)&lt;2),SUMIF($J$5:$J$27,L10,$P$5:$P$27)+SUMIF($K$5:$K$27,L10,$P$5:$P$27)+SUMIF($L$5:$L$27,L10,$P$5:$P$27)+SUMIF($M$5:$M$27,L10,$P$5:$P$27)+SUMIF($N$5:$N$27,L10,$P$5:$P$27)+SUMIF($O$5:$O$27,L10,$P$5:$P$27),"")</f>
        <v/>
      </c>
      <c r="U10" s="2" t="str">
        <f ca="1">IF(AND(M10&lt;&gt;"",COUNTIF($J$5:M10,M10)&lt;2),SUMIF($J$5:$J$27,M10,$P$5:$P$27)+SUMIF($K$5:$K$27,M10,$P$5:$P$27)+SUMIF($L$5:$L$27,M10,$P$5:$P$27)+SUMIF($M$5:$M$27,M10,$P$5:$P$27)+SUMIF($N$5:$N$27,M10,$P$5:$P$27)+SUMIF($O$5:$O$27,M10,$P$5:$P$27),"")</f>
        <v/>
      </c>
      <c r="V10" s="2">
        <f ca="1">IF(AND(N10&lt;&gt;"",COUNTIF($J$5:N10,N10)&lt;2),SUMIF($J$5:$J$27,N10,$P$5:$P$27)+SUMIF($K$5:$K$27,N10,$P$5:$P$27)+SUMIF($L$5:$L$27,N10,$P$5:$P$27)+SUMIF($M$5:$M$27,N10,$P$5:$P$27)+SUMIF($N$5:$N$27,N10,$P$5:$P$27)+SUMIF($O$5:$O$27,N10,$P$5:$P$27),"")</f>
        <v>18</v>
      </c>
      <c r="W10" s="20" t="str">
        <f ca="1">IF(AND(O10&lt;&gt;"",COUNTIF($J$5:O10,O10)&lt;2),SUMIF($J$5:$J$27,O10,$P$5:$P$27)+SUMIF($K$5:$K$27,O10,$P$5:$P$27)+SUMIF($L$5:$L$27,O10,$P$5:$P$27)+SUMIF($M$5:$M$27,O10,$P$5:$P$27)+SUMIF($N$5:$N$27,O10,$P$5:$P$27)+SUMIF($O$5:$O$27,O10,$P$5:$P$27),"")</f>
        <v/>
      </c>
      <c r="Y10" s="27" t="str">
        <f ca="1">IF(R10&lt;&gt;"",RANK(R10,$R$5:$W$27)+IF(COUNTIF($R$5:$W$27,R10)&gt;1,RANK(J10,$J$5:$O$27,-1)-1,0),"")</f>
        <v/>
      </c>
      <c r="Z10" s="10" t="str">
        <f ca="1">IF(S10&lt;&gt;"",RANK(S10,$R$5:$W$27)+IF(COUNTIF($R$5:$W$27,S10)&gt;1,RANK(K10,$J$5:$O$27,-1)-1,0),"")</f>
        <v/>
      </c>
      <c r="AA10" s="10" t="str">
        <f ca="1">IF(T10&lt;&gt;"",RANK(T10,$R$5:$W$27)+IF(COUNTIF($R$5:$W$27,T10)&gt;1,RANK(L10,$J$5:$O$27,-1)-1,0),"")</f>
        <v/>
      </c>
      <c r="AB10" s="10" t="str">
        <f ca="1">IF(U10&lt;&gt;"",RANK(U10,$R$5:$W$27)+IF(COUNTIF($R$5:$W$27,U10)&gt;1,RANK(M10,$J$5:$O$27,-1)-1,0),"")</f>
        <v/>
      </c>
      <c r="AC10" s="10">
        <f ca="1">IF(V10&lt;&gt;"",RANK(V10,$R$5:$W$27)+IF(COUNTIF($R$5:$W$27,V10)&gt;1,RANK(N10,$J$5:$O$27,-1)-1,0),"")</f>
        <v>12</v>
      </c>
      <c r="AD10" s="28" t="str">
        <f ca="1">IF(W10&lt;&gt;"",RANK(W10,$R$5:$W$27)+IF(COUNTIF($R$5:$W$27,W10)&gt;1,RANK(O10,$J$5:$O$27,-1)-1,0),"")</f>
        <v/>
      </c>
      <c r="AE10" s="2">
        <v>6</v>
      </c>
      <c r="AF10" s="27" t="str">
        <f t="shared" ca="1" si="8"/>
        <v/>
      </c>
      <c r="AG10" s="10" t="str">
        <f t="shared" ca="1" si="9"/>
        <v/>
      </c>
      <c r="AH10" s="10" t="str">
        <f t="shared" ca="1" si="10"/>
        <v/>
      </c>
      <c r="AI10" s="10" t="str">
        <f ca="1">IFERROR(IF(MATCH($AE10,AB$5:AB$27,0)&gt;0,AI$4,""),"")</f>
        <v/>
      </c>
      <c r="AJ10" s="10">
        <f t="shared" ca="1" si="12"/>
        <v>5</v>
      </c>
      <c r="AK10" s="28" t="str">
        <f t="shared" ca="1" si="13"/>
        <v/>
      </c>
      <c r="AM10" s="39">
        <f t="shared" ca="1" si="14"/>
        <v>5</v>
      </c>
      <c r="AN10" s="42">
        <f ca="1">IFERROR(MATCH($AE10,OFFSET($Y$5,,AM10-1,$P$5,),0),"")</f>
        <v>1</v>
      </c>
      <c r="AO10" s="49">
        <f ca="1">IFERROR(INDEX($J$5:$O$27,AN10,AM10),"")</f>
        <v>1</v>
      </c>
      <c r="AP10" s="46" t="str">
        <f t="shared" ca="1" si="15"/>
        <v>nom1</v>
      </c>
      <c r="AQ10" s="52">
        <f t="shared" ca="1" si="16"/>
        <v>1</v>
      </c>
    </row>
    <row r="11" spans="1:43">
      <c r="A11" s="8">
        <v>10</v>
      </c>
      <c r="B11" s="9" t="s">
        <v>22</v>
      </c>
      <c r="C11" s="5"/>
      <c r="D11" s="5"/>
      <c r="E11" s="5"/>
      <c r="F11" s="5"/>
      <c r="G11" s="5"/>
      <c r="H11" s="5"/>
      <c r="J11" s="15" t="str">
        <f t="shared" ca="1" si="7"/>
        <v/>
      </c>
      <c r="K11" s="15" t="str">
        <f t="shared" ca="1" si="1"/>
        <v/>
      </c>
      <c r="L11" s="15" t="str">
        <f t="shared" ca="1" si="2"/>
        <v/>
      </c>
      <c r="M11" s="15" t="str">
        <f t="shared" ca="1" si="3"/>
        <v/>
      </c>
      <c r="N11" s="15" t="str">
        <f t="shared" ca="1" si="4"/>
        <v/>
      </c>
      <c r="O11" s="15" t="str">
        <f t="shared" ca="1" si="5"/>
        <v/>
      </c>
      <c r="P11" s="4">
        <v>17</v>
      </c>
      <c r="Q11" s="14"/>
      <c r="R11" s="19" t="str">
        <f ca="1">IF(AND(J11&lt;&gt;"",COUNTIF($J$5:J11,J11)&lt;2),SUMIF($J$5:$J$27,J11,$P$5:$P$27)+SUMIF($K$5:$K$27,J11,$P$5:$P$27)+SUMIF($L$5:$L$27,J11,$P$5:$P$27)+SUMIF($M$5:$M$27,J11,$P$5:$P$27)+SUMIF($N$5:$N$27,J11,$P$5:$P$27)+SUMIF($O$5:$O$27,J11,$P$5:$P$27),"")</f>
        <v/>
      </c>
      <c r="S11" s="2" t="str">
        <f ca="1">IF(AND(K11&lt;&gt;"",COUNTIF($J$5:K11,K11)&lt;2),SUMIF($J$5:$J$27,K11,$P$5:$P$27)+SUMIF($K$5:$K$27,K11,$P$5:$P$27)+SUMIF($L$5:$L$27,K11,$P$5:$P$27)+SUMIF($M$5:$M$27,K11,$P$5:$P$27)+SUMIF($N$5:$N$27,K11,$P$5:$P$27)+SUMIF($O$5:$O$27,K11,$P$5:$P$27),"")</f>
        <v/>
      </c>
      <c r="T11" s="2" t="str">
        <f ca="1">IF(AND(L11&lt;&gt;"",COUNTIF($J$5:L11,L11)&lt;2),SUMIF($J$5:$J$27,L11,$P$5:$P$27)+SUMIF($K$5:$K$27,L11,$P$5:$P$27)+SUMIF($L$5:$L$27,L11,$P$5:$P$27)+SUMIF($M$5:$M$27,L11,$P$5:$P$27)+SUMIF($N$5:$N$27,L11,$P$5:$P$27)+SUMIF($O$5:$O$27,L11,$P$5:$P$27),"")</f>
        <v/>
      </c>
      <c r="U11" s="2" t="str">
        <f ca="1">IF(AND(M11&lt;&gt;"",COUNTIF($J$5:M11,M11)&lt;2),SUMIF($J$5:$J$27,M11,$P$5:$P$27)+SUMIF($K$5:$K$27,M11,$P$5:$P$27)+SUMIF($L$5:$L$27,M11,$P$5:$P$27)+SUMIF($M$5:$M$27,M11,$P$5:$P$27)+SUMIF($N$5:$N$27,M11,$P$5:$P$27)+SUMIF($O$5:$O$27,M11,$P$5:$P$27),"")</f>
        <v/>
      </c>
      <c r="V11" s="2" t="str">
        <f ca="1">IF(AND(N11&lt;&gt;"",COUNTIF($J$5:N11,N11)&lt;2),SUMIF($J$5:$J$27,N11,$P$5:$P$27)+SUMIF($K$5:$K$27,N11,$P$5:$P$27)+SUMIF($L$5:$L$27,N11,$P$5:$P$27)+SUMIF($M$5:$M$27,N11,$P$5:$P$27)+SUMIF($N$5:$N$27,N11,$P$5:$P$27)+SUMIF($O$5:$O$27,N11,$P$5:$P$27),"")</f>
        <v/>
      </c>
      <c r="W11" s="20" t="str">
        <f ca="1">IF(AND(O11&lt;&gt;"",COUNTIF($J$5:O11,O11)&lt;2),SUMIF($J$5:$J$27,O11,$P$5:$P$27)+SUMIF($K$5:$K$27,O11,$P$5:$P$27)+SUMIF($L$5:$L$27,O11,$P$5:$P$27)+SUMIF($M$5:$M$27,O11,$P$5:$P$27)+SUMIF($N$5:$N$27,O11,$P$5:$P$27)+SUMIF($O$5:$O$27,O11,$P$5:$P$27),"")</f>
        <v/>
      </c>
      <c r="Y11" s="27" t="str">
        <f ca="1">IF(R11&lt;&gt;"",RANK(R11,$R$5:$W$27)+IF(COUNTIF($R$5:$W$27,R11)&gt;1,RANK(J11,$J$5:$O$27,-1)-1,0),"")</f>
        <v/>
      </c>
      <c r="Z11" s="10" t="str">
        <f ca="1">IF(S11&lt;&gt;"",RANK(S11,$R$5:$W$27)+IF(COUNTIF($R$5:$W$27,S11)&gt;1,RANK(K11,$J$5:$O$27,-1)-1,0),"")</f>
        <v/>
      </c>
      <c r="AA11" s="10" t="str">
        <f ca="1">IF(T11&lt;&gt;"",RANK(T11,$R$5:$W$27)+IF(COUNTIF($R$5:$W$27,T11)&gt;1,RANK(L11,$J$5:$O$27,-1)-1,0),"")</f>
        <v/>
      </c>
      <c r="AB11" s="10" t="str">
        <f ca="1">IF(U11&lt;&gt;"",RANK(U11,$R$5:$W$27)+IF(COUNTIF($R$5:$W$27,U11)&gt;1,RANK(M11,$J$5:$O$27,-1)-1,0),"")</f>
        <v/>
      </c>
      <c r="AC11" s="10" t="str">
        <f ca="1">IF(V11&lt;&gt;"",RANK(V11,$R$5:$W$27)+IF(COUNTIF($R$5:$W$27,V11)&gt;1,RANK(N11,$J$5:$O$27,-1)-1,0),"")</f>
        <v/>
      </c>
      <c r="AD11" s="28" t="str">
        <f ca="1">IF(W11&lt;&gt;"",RANK(W11,$R$5:$W$27)+IF(COUNTIF($R$5:$W$27,W11)&gt;1,RANK(O11,$J$5:$O$27,-1)-1,0),"")</f>
        <v/>
      </c>
      <c r="AE11" s="2">
        <v>7</v>
      </c>
      <c r="AF11" s="27" t="str">
        <f t="shared" ca="1" si="8"/>
        <v/>
      </c>
      <c r="AG11" s="10" t="str">
        <f t="shared" ca="1" si="9"/>
        <v/>
      </c>
      <c r="AH11" s="10" t="str">
        <f t="shared" ca="1" si="10"/>
        <v/>
      </c>
      <c r="AI11" s="10" t="str">
        <f t="shared" ca="1" si="11"/>
        <v/>
      </c>
      <c r="AJ11" s="10" t="str">
        <f t="shared" ca="1" si="12"/>
        <v/>
      </c>
      <c r="AK11" s="28">
        <f t="shared" ca="1" si="13"/>
        <v>6</v>
      </c>
      <c r="AM11" s="39">
        <f t="shared" ca="1" si="14"/>
        <v>6</v>
      </c>
      <c r="AN11" s="42">
        <f ca="1">IFERROR(MATCH($AE11,OFFSET($Y$5,,AM11-1,$P$5,),0),"")</f>
        <v>1</v>
      </c>
      <c r="AO11" s="49">
        <f ca="1">IFERROR(INDEX($J$5:$O$27,AN11,AM11),"")</f>
        <v>2</v>
      </c>
      <c r="AP11" s="46" t="str">
        <f t="shared" ca="1" si="15"/>
        <v>nom2</v>
      </c>
      <c r="AQ11" s="52">
        <f t="shared" ca="1" si="16"/>
        <v>1</v>
      </c>
    </row>
    <row r="12" spans="1:43">
      <c r="A12" s="8">
        <v>11</v>
      </c>
      <c r="B12" s="9" t="s">
        <v>23</v>
      </c>
      <c r="C12" s="5">
        <v>12</v>
      </c>
      <c r="D12" s="5">
        <v>6</v>
      </c>
      <c r="E12" s="5"/>
      <c r="F12" s="5"/>
      <c r="G12" s="5">
        <v>3</v>
      </c>
      <c r="H12" s="5"/>
      <c r="J12" s="15" t="str">
        <f t="shared" ca="1" si="7"/>
        <v/>
      </c>
      <c r="K12" s="15" t="str">
        <f t="shared" ca="1" si="1"/>
        <v/>
      </c>
      <c r="L12" s="15" t="str">
        <f t="shared" ca="1" si="2"/>
        <v/>
      </c>
      <c r="M12" s="15" t="str">
        <f t="shared" ca="1" si="3"/>
        <v/>
      </c>
      <c r="N12" s="15" t="str">
        <f t="shared" ca="1" si="4"/>
        <v/>
      </c>
      <c r="O12" s="15" t="str">
        <f t="shared" ca="1" si="5"/>
        <v/>
      </c>
      <c r="P12" s="4">
        <v>16</v>
      </c>
      <c r="Q12" s="14"/>
      <c r="R12" s="19" t="str">
        <f ca="1">IF(AND(J12&lt;&gt;"",COUNTIF($J$5:J12,J12)&lt;2),SUMIF($J$5:$J$27,J12,$P$5:$P$27)+SUMIF($K$5:$K$27,J12,$P$5:$P$27)+SUMIF($L$5:$L$27,J12,$P$5:$P$27)+SUMIF($M$5:$M$27,J12,$P$5:$P$27)+SUMIF($N$5:$N$27,J12,$P$5:$P$27)+SUMIF($O$5:$O$27,J12,$P$5:$P$27),"")</f>
        <v/>
      </c>
      <c r="S12" s="2" t="str">
        <f ca="1">IF(AND(K12&lt;&gt;"",COUNTIF($J$5:K12,K12)&lt;2),SUMIF($J$5:$J$27,K12,$P$5:$P$27)+SUMIF($K$5:$K$27,K12,$P$5:$P$27)+SUMIF($L$5:$L$27,K12,$P$5:$P$27)+SUMIF($M$5:$M$27,K12,$P$5:$P$27)+SUMIF($N$5:$N$27,K12,$P$5:$P$27)+SUMIF($O$5:$O$27,K12,$P$5:$P$27),"")</f>
        <v/>
      </c>
      <c r="T12" s="2" t="str">
        <f ca="1">IF(AND(L12&lt;&gt;"",COUNTIF($J$5:L12,L12)&lt;2),SUMIF($J$5:$J$27,L12,$P$5:$P$27)+SUMIF($K$5:$K$27,L12,$P$5:$P$27)+SUMIF($L$5:$L$27,L12,$P$5:$P$27)+SUMIF($M$5:$M$27,L12,$P$5:$P$27)+SUMIF($N$5:$N$27,L12,$P$5:$P$27)+SUMIF($O$5:$O$27,L12,$P$5:$P$27),"")</f>
        <v/>
      </c>
      <c r="U12" s="2" t="str">
        <f ca="1">IF(AND(M12&lt;&gt;"",COUNTIF($J$5:M12,M12)&lt;2),SUMIF($J$5:$J$27,M12,$P$5:$P$27)+SUMIF($K$5:$K$27,M12,$P$5:$P$27)+SUMIF($L$5:$L$27,M12,$P$5:$P$27)+SUMIF($M$5:$M$27,M12,$P$5:$P$27)+SUMIF($N$5:$N$27,M12,$P$5:$P$27)+SUMIF($O$5:$O$27,M12,$P$5:$P$27),"")</f>
        <v/>
      </c>
      <c r="V12" s="2" t="str">
        <f ca="1">IF(AND(N12&lt;&gt;"",COUNTIF($J$5:N12,N12)&lt;2),SUMIF($J$5:$J$27,N12,$P$5:$P$27)+SUMIF($K$5:$K$27,N12,$P$5:$P$27)+SUMIF($L$5:$L$27,N12,$P$5:$P$27)+SUMIF($M$5:$M$27,N12,$P$5:$P$27)+SUMIF($N$5:$N$27,N12,$P$5:$P$27)+SUMIF($O$5:$O$27,N12,$P$5:$P$27),"")</f>
        <v/>
      </c>
      <c r="W12" s="20" t="str">
        <f ca="1">IF(AND(O12&lt;&gt;"",COUNTIF($J$5:O12,O12)&lt;2),SUMIF($J$5:$J$27,O12,$P$5:$P$27)+SUMIF($K$5:$K$27,O12,$P$5:$P$27)+SUMIF($L$5:$L$27,O12,$P$5:$P$27)+SUMIF($M$5:$M$27,O12,$P$5:$P$27)+SUMIF($N$5:$N$27,O12,$P$5:$P$27)+SUMIF($O$5:$O$27,O12,$P$5:$P$27),"")</f>
        <v/>
      </c>
      <c r="Y12" s="27" t="str">
        <f ca="1">IF(R12&lt;&gt;"",RANK(R12,$R$5:$W$27)+IF(COUNTIF($R$5:$W$27,R12)&gt;1,RANK(J12,$J$5:$O$27,-1)-1,0),"")</f>
        <v/>
      </c>
      <c r="Z12" s="10" t="str">
        <f ca="1">IF(S12&lt;&gt;"",RANK(S12,$R$5:$W$27)+IF(COUNTIF($R$5:$W$27,S12)&gt;1,RANK(K12,$J$5:$O$27,-1)-1,0),"")</f>
        <v/>
      </c>
      <c r="AA12" s="10" t="str">
        <f ca="1">IF(T12&lt;&gt;"",RANK(T12,$R$5:$W$27)+IF(COUNTIF($R$5:$W$27,T12)&gt;1,RANK(L12,$J$5:$O$27,-1)-1,0),"")</f>
        <v/>
      </c>
      <c r="AB12" s="10" t="str">
        <f ca="1">IF(U12&lt;&gt;"",RANK(U12,$R$5:$W$27)+IF(COUNTIF($R$5:$W$27,U12)&gt;1,RANK(M12,$J$5:$O$27,-1)-1,0),"")</f>
        <v/>
      </c>
      <c r="AC12" s="10" t="str">
        <f ca="1">IF(V12&lt;&gt;"",RANK(V12,$R$5:$W$27)+IF(COUNTIF($R$5:$W$27,V12)&gt;1,RANK(N12,$J$5:$O$27,-1)-1,0),"")</f>
        <v/>
      </c>
      <c r="AD12" s="28" t="str">
        <f ca="1">IF(W12&lt;&gt;"",RANK(W12,$R$5:$W$27)+IF(COUNTIF($R$5:$W$27,W12)&gt;1,RANK(O12,$J$5:$O$27,-1)-1,0),"")</f>
        <v/>
      </c>
      <c r="AE12" s="2">
        <v>8</v>
      </c>
      <c r="AF12" s="27" t="str">
        <f t="shared" ca="1" si="8"/>
        <v/>
      </c>
      <c r="AG12" s="10" t="str">
        <f t="shared" ca="1" si="9"/>
        <v/>
      </c>
      <c r="AH12" s="10" t="str">
        <f t="shared" ca="1" si="10"/>
        <v/>
      </c>
      <c r="AI12" s="10">
        <f t="shared" ca="1" si="11"/>
        <v>4</v>
      </c>
      <c r="AJ12" s="10" t="str">
        <f t="shared" ca="1" si="12"/>
        <v/>
      </c>
      <c r="AK12" s="28" t="str">
        <f t="shared" ca="1" si="13"/>
        <v/>
      </c>
      <c r="AM12" s="39">
        <f t="shared" ca="1" si="14"/>
        <v>4</v>
      </c>
      <c r="AN12" s="42">
        <f ca="1">IFERROR(MATCH($AE12,OFFSET($Y$5,,AM12-1,$P$5,),0),"")</f>
        <v>1</v>
      </c>
      <c r="AO12" s="49">
        <f ca="1">IFERROR(INDEX($J$5:$O$27,AN12,AM12),"")</f>
        <v>3</v>
      </c>
      <c r="AP12" s="46" t="str">
        <f t="shared" ca="1" si="15"/>
        <v>nom3</v>
      </c>
      <c r="AQ12" s="52">
        <f t="shared" ca="1" si="16"/>
        <v>1</v>
      </c>
    </row>
    <row r="13" spans="1:43">
      <c r="A13" s="8">
        <v>12</v>
      </c>
      <c r="B13" s="9" t="s">
        <v>24</v>
      </c>
      <c r="C13" s="5"/>
      <c r="D13" s="5"/>
      <c r="E13" s="5"/>
      <c r="F13" s="5">
        <v>88</v>
      </c>
      <c r="G13" s="5"/>
      <c r="H13" s="5"/>
      <c r="J13" s="15" t="str">
        <f t="shared" ca="1" si="7"/>
        <v/>
      </c>
      <c r="K13" s="15" t="str">
        <f t="shared" ca="1" si="1"/>
        <v/>
      </c>
      <c r="L13" s="15" t="str">
        <f t="shared" ca="1" si="2"/>
        <v/>
      </c>
      <c r="M13" s="15" t="str">
        <f t="shared" ca="1" si="3"/>
        <v/>
      </c>
      <c r="N13" s="15" t="str">
        <f t="shared" ca="1" si="4"/>
        <v/>
      </c>
      <c r="O13" s="15" t="str">
        <f t="shared" ca="1" si="5"/>
        <v/>
      </c>
      <c r="P13" s="4">
        <v>15</v>
      </c>
      <c r="Q13" s="14"/>
      <c r="R13" s="19" t="str">
        <f ca="1">IF(AND(J13&lt;&gt;"",COUNTIF($J$5:J13,J13)&lt;2),SUMIF($J$5:$J$27,J13,$P$5:$P$27)+SUMIF($K$5:$K$27,J13,$P$5:$P$27)+SUMIF($L$5:$L$27,J13,$P$5:$P$27)+SUMIF($M$5:$M$27,J13,$P$5:$P$27)+SUMIF($N$5:$N$27,J13,$P$5:$P$27)+SUMIF($O$5:$O$27,J13,$P$5:$P$27),"")</f>
        <v/>
      </c>
      <c r="S13" s="2" t="str">
        <f ca="1">IF(AND(K13&lt;&gt;"",COUNTIF($J$5:K13,K13)&lt;2),SUMIF($J$5:$J$27,K13,$P$5:$P$27)+SUMIF($K$5:$K$27,K13,$P$5:$P$27)+SUMIF($L$5:$L$27,K13,$P$5:$P$27)+SUMIF($M$5:$M$27,K13,$P$5:$P$27)+SUMIF($N$5:$N$27,K13,$P$5:$P$27)+SUMIF($O$5:$O$27,K13,$P$5:$P$27),"")</f>
        <v/>
      </c>
      <c r="T13" s="2" t="str">
        <f ca="1">IF(AND(L13&lt;&gt;"",COUNTIF($J$5:L13,L13)&lt;2),SUMIF($J$5:$J$27,L13,$P$5:$P$27)+SUMIF($K$5:$K$27,L13,$P$5:$P$27)+SUMIF($L$5:$L$27,L13,$P$5:$P$27)+SUMIF($M$5:$M$27,L13,$P$5:$P$27)+SUMIF($N$5:$N$27,L13,$P$5:$P$27)+SUMIF($O$5:$O$27,L13,$P$5:$P$27),"")</f>
        <v/>
      </c>
      <c r="U13" s="2" t="str">
        <f ca="1">IF(AND(M13&lt;&gt;"",COUNTIF($J$5:M13,M13)&lt;2),SUMIF($J$5:$J$27,M13,$P$5:$P$27)+SUMIF($K$5:$K$27,M13,$P$5:$P$27)+SUMIF($L$5:$L$27,M13,$P$5:$P$27)+SUMIF($M$5:$M$27,M13,$P$5:$P$27)+SUMIF($N$5:$N$27,M13,$P$5:$P$27)+SUMIF($O$5:$O$27,M13,$P$5:$P$27),"")</f>
        <v/>
      </c>
      <c r="V13" s="2" t="str">
        <f ca="1">IF(AND(N13&lt;&gt;"",COUNTIF($J$5:N13,N13)&lt;2),SUMIF($J$5:$J$27,N13,$P$5:$P$27)+SUMIF($K$5:$K$27,N13,$P$5:$P$27)+SUMIF($L$5:$L$27,N13,$P$5:$P$27)+SUMIF($M$5:$M$27,N13,$P$5:$P$27)+SUMIF($N$5:$N$27,N13,$P$5:$P$27)+SUMIF($O$5:$O$27,N13,$P$5:$P$27),"")</f>
        <v/>
      </c>
      <c r="W13" s="20" t="str">
        <f ca="1">IF(AND(O13&lt;&gt;"",COUNTIF($J$5:O13,O13)&lt;2),SUMIF($J$5:$J$27,O13,$P$5:$P$27)+SUMIF($K$5:$K$27,O13,$P$5:$P$27)+SUMIF($L$5:$L$27,O13,$P$5:$P$27)+SUMIF($M$5:$M$27,O13,$P$5:$P$27)+SUMIF($N$5:$N$27,O13,$P$5:$P$27)+SUMIF($O$5:$O$27,O13,$P$5:$P$27),"")</f>
        <v/>
      </c>
      <c r="Y13" s="27" t="str">
        <f ca="1">IF(R13&lt;&gt;"",RANK(R13,$R$5:$W$27)+IF(COUNTIF($R$5:$W$27,R13)&gt;1,RANK(J13,$J$5:$O$27,-1)-1,0),"")</f>
        <v/>
      </c>
      <c r="Z13" s="10" t="str">
        <f ca="1">IF(S13&lt;&gt;"",RANK(S13,$R$5:$W$27)+IF(COUNTIF($R$5:$W$27,S13)&gt;1,RANK(K13,$J$5:$O$27,-1)-1,0),"")</f>
        <v/>
      </c>
      <c r="AA13" s="10" t="str">
        <f ca="1">IF(T13&lt;&gt;"",RANK(T13,$R$5:$W$27)+IF(COUNTIF($R$5:$W$27,T13)&gt;1,RANK(L13,$J$5:$O$27,-1)-1,0),"")</f>
        <v/>
      </c>
      <c r="AB13" s="10" t="str">
        <f ca="1">IF(U13&lt;&gt;"",RANK(U13,$R$5:$W$27)+IF(COUNTIF($R$5:$W$27,U13)&gt;1,RANK(M13,$J$5:$O$27,-1)-1,0),"")</f>
        <v/>
      </c>
      <c r="AC13" s="10" t="str">
        <f ca="1">IF(V13&lt;&gt;"",RANK(V13,$R$5:$W$27)+IF(COUNTIF($R$5:$W$27,V13)&gt;1,RANK(N13,$J$5:$O$27,-1)-1,0),"")</f>
        <v/>
      </c>
      <c r="AD13" s="28" t="str">
        <f ca="1">IF(W13&lt;&gt;"",RANK(W13,$R$5:$W$27)+IF(COUNTIF($R$5:$W$27,W13)&gt;1,RANK(O13,$J$5:$O$27,-1)-1,0),"")</f>
        <v/>
      </c>
      <c r="AE13" s="2">
        <v>9</v>
      </c>
      <c r="AF13" s="27" t="str">
        <f t="shared" ca="1" si="8"/>
        <v/>
      </c>
      <c r="AG13" s="10" t="str">
        <f t="shared" ca="1" si="9"/>
        <v/>
      </c>
      <c r="AH13" s="10" t="str">
        <f t="shared" ca="1" si="10"/>
        <v/>
      </c>
      <c r="AI13" s="10" t="str">
        <f t="shared" ca="1" si="11"/>
        <v/>
      </c>
      <c r="AJ13" s="10" t="str">
        <f t="shared" ca="1" si="12"/>
        <v/>
      </c>
      <c r="AK13" s="28">
        <f t="shared" ca="1" si="13"/>
        <v>6</v>
      </c>
      <c r="AM13" s="39">
        <f t="shared" ca="1" si="14"/>
        <v>6</v>
      </c>
      <c r="AN13" s="42">
        <f ca="1">IFERROR(MATCH($AE13,OFFSET($Y$5,,AM13-1,$P$5,),0),"")</f>
        <v>2</v>
      </c>
      <c r="AO13" s="49">
        <f ca="1">IFERROR(INDEX($J$5:$O$27,AN13,AM13),"")</f>
        <v>7</v>
      </c>
      <c r="AP13" s="46" t="str">
        <f t="shared" ca="1" si="15"/>
        <v>nom7</v>
      </c>
      <c r="AQ13" s="52">
        <f t="shared" ca="1" si="16"/>
        <v>1</v>
      </c>
    </row>
    <row r="14" spans="1:43">
      <c r="A14" s="8">
        <v>13</v>
      </c>
      <c r="B14" s="9" t="s">
        <v>25</v>
      </c>
      <c r="C14" s="5"/>
      <c r="D14" s="5">
        <v>77</v>
      </c>
      <c r="E14" s="5">
        <v>77</v>
      </c>
      <c r="F14" s="5">
        <v>88</v>
      </c>
      <c r="G14" s="5"/>
      <c r="H14" s="5">
        <v>2</v>
      </c>
      <c r="J14" s="15" t="str">
        <f t="shared" ca="1" si="7"/>
        <v/>
      </c>
      <c r="K14" s="15" t="str">
        <f t="shared" ca="1" si="1"/>
        <v/>
      </c>
      <c r="L14" s="15" t="str">
        <f t="shared" ca="1" si="2"/>
        <v/>
      </c>
      <c r="M14" s="15" t="str">
        <f t="shared" ca="1" si="3"/>
        <v/>
      </c>
      <c r="N14" s="15" t="str">
        <f t="shared" ca="1" si="4"/>
        <v/>
      </c>
      <c r="O14" s="15" t="str">
        <f t="shared" ca="1" si="5"/>
        <v/>
      </c>
      <c r="P14" s="4">
        <v>14</v>
      </c>
      <c r="Q14" s="14"/>
      <c r="R14" s="19" t="str">
        <f ca="1">IF(AND(J14&lt;&gt;"",COUNTIF($J$5:J14,J14)&lt;2),SUMIF($J$5:$J$27,J14,$P$5:$P$27)+SUMIF($K$5:$K$27,J14,$P$5:$P$27)+SUMIF($L$5:$L$27,J14,$P$5:$P$27)+SUMIF($M$5:$M$27,J14,$P$5:$P$27)+SUMIF($N$5:$N$27,J14,$P$5:$P$27)+SUMIF($O$5:$O$27,J14,$P$5:$P$27),"")</f>
        <v/>
      </c>
      <c r="S14" s="2" t="str">
        <f ca="1">IF(AND(K14&lt;&gt;"",COUNTIF($J$5:K14,K14)&lt;2),SUMIF($J$5:$J$27,K14,$P$5:$P$27)+SUMIF($K$5:$K$27,K14,$P$5:$P$27)+SUMIF($L$5:$L$27,K14,$P$5:$P$27)+SUMIF($M$5:$M$27,K14,$P$5:$P$27)+SUMIF($N$5:$N$27,K14,$P$5:$P$27)+SUMIF($O$5:$O$27,K14,$P$5:$P$27),"")</f>
        <v/>
      </c>
      <c r="T14" s="2" t="str">
        <f ca="1">IF(AND(L14&lt;&gt;"",COUNTIF($J$5:L14,L14)&lt;2),SUMIF($J$5:$J$27,L14,$P$5:$P$27)+SUMIF($K$5:$K$27,L14,$P$5:$P$27)+SUMIF($L$5:$L$27,L14,$P$5:$P$27)+SUMIF($M$5:$M$27,L14,$P$5:$P$27)+SUMIF($N$5:$N$27,L14,$P$5:$P$27)+SUMIF($O$5:$O$27,L14,$P$5:$P$27),"")</f>
        <v/>
      </c>
      <c r="U14" s="2" t="str">
        <f ca="1">IF(AND(M14&lt;&gt;"",COUNTIF($J$5:M14,M14)&lt;2),SUMIF($J$5:$J$27,M14,$P$5:$P$27)+SUMIF($K$5:$K$27,M14,$P$5:$P$27)+SUMIF($L$5:$L$27,M14,$P$5:$P$27)+SUMIF($M$5:$M$27,M14,$P$5:$P$27)+SUMIF($N$5:$N$27,M14,$P$5:$P$27)+SUMIF($O$5:$O$27,M14,$P$5:$P$27),"")</f>
        <v/>
      </c>
      <c r="V14" s="2" t="str">
        <f ca="1">IF(AND(N14&lt;&gt;"",COUNTIF($J$5:N14,N14)&lt;2),SUMIF($J$5:$J$27,N14,$P$5:$P$27)+SUMIF($K$5:$K$27,N14,$P$5:$P$27)+SUMIF($L$5:$L$27,N14,$P$5:$P$27)+SUMIF($M$5:$M$27,N14,$P$5:$P$27)+SUMIF($N$5:$N$27,N14,$P$5:$P$27)+SUMIF($O$5:$O$27,N14,$P$5:$P$27),"")</f>
        <v/>
      </c>
      <c r="W14" s="20" t="str">
        <f ca="1">IF(AND(O14&lt;&gt;"",COUNTIF($J$5:O14,O14)&lt;2),SUMIF($J$5:$J$27,O14,$P$5:$P$27)+SUMIF($K$5:$K$27,O14,$P$5:$P$27)+SUMIF($L$5:$L$27,O14,$P$5:$P$27)+SUMIF($M$5:$M$27,O14,$P$5:$P$27)+SUMIF($N$5:$N$27,O14,$P$5:$P$27)+SUMIF($O$5:$O$27,O14,$P$5:$P$27),"")</f>
        <v/>
      </c>
      <c r="Y14" s="27" t="str">
        <f ca="1">IF(R14&lt;&gt;"",RANK(R14,$R$5:$W$27)+IF(COUNTIF($R$5:$W$27,R14)&gt;1,RANK(J14,$J$5:$O$27,-1)-1,0),"")</f>
        <v/>
      </c>
      <c r="Z14" s="10" t="str">
        <f ca="1">IF(S14&lt;&gt;"",RANK(S14,$R$5:$W$27)+IF(COUNTIF($R$5:$W$27,S14)&gt;1,RANK(K14,$J$5:$O$27,-1)-1,0),"")</f>
        <v/>
      </c>
      <c r="AA14" s="10" t="str">
        <f ca="1">IF(T14&lt;&gt;"",RANK(T14,$R$5:$W$27)+IF(COUNTIF($R$5:$W$27,T14)&gt;1,RANK(L14,$J$5:$O$27,-1)-1,0),"")</f>
        <v/>
      </c>
      <c r="AB14" s="10" t="str">
        <f ca="1">IF(U14&lt;&gt;"",RANK(U14,$R$5:$W$27)+IF(COUNTIF($R$5:$W$27,U14)&gt;1,RANK(M14,$J$5:$O$27,-1)-1,0),"")</f>
        <v/>
      </c>
      <c r="AC14" s="10" t="str">
        <f ca="1">IF(V14&lt;&gt;"",RANK(V14,$R$5:$W$27)+IF(COUNTIF($R$5:$W$27,V14)&gt;1,RANK(N14,$J$5:$O$27,-1)-1,0),"")</f>
        <v/>
      </c>
      <c r="AD14" s="28" t="str">
        <f ca="1">IF(W14&lt;&gt;"",RANK(W14,$R$5:$W$27)+IF(COUNTIF($R$5:$W$27,W14)&gt;1,RANK(O14,$J$5:$O$27,-1)-1,0),"")</f>
        <v/>
      </c>
      <c r="AE14" s="2">
        <v>10</v>
      </c>
      <c r="AF14" s="27" t="str">
        <f t="shared" ca="1" si="8"/>
        <v/>
      </c>
      <c r="AG14" s="10" t="str">
        <f t="shared" ca="1" si="9"/>
        <v/>
      </c>
      <c r="AH14" s="10" t="str">
        <f t="shared" ca="1" si="10"/>
        <v/>
      </c>
      <c r="AI14" s="10">
        <f t="shared" ca="1" si="11"/>
        <v>4</v>
      </c>
      <c r="AJ14" s="10" t="str">
        <f t="shared" ca="1" si="12"/>
        <v/>
      </c>
      <c r="AK14" s="28" t="str">
        <f t="shared" ca="1" si="13"/>
        <v/>
      </c>
      <c r="AM14" s="39">
        <f t="shared" ca="1" si="14"/>
        <v>4</v>
      </c>
      <c r="AN14" s="42">
        <f ca="1">IFERROR(MATCH($AE14,OFFSET($Y$5,,AM14-1,$P$5,),0),"")</f>
        <v>3</v>
      </c>
      <c r="AO14" s="49">
        <f ca="1">IFERROR(INDEX($J$5:$O$27,AN14,AM14),"")</f>
        <v>12</v>
      </c>
      <c r="AP14" s="46" t="str">
        <f t="shared" ca="1" si="15"/>
        <v>nom12</v>
      </c>
      <c r="AQ14" s="52">
        <f t="shared" ca="1" si="16"/>
        <v>1</v>
      </c>
    </row>
    <row r="15" spans="1:43">
      <c r="A15" s="8">
        <v>14</v>
      </c>
      <c r="B15" s="9" t="s">
        <v>26</v>
      </c>
      <c r="C15" s="5">
        <v>78</v>
      </c>
      <c r="D15" s="5"/>
      <c r="E15" s="5"/>
      <c r="F15" s="5">
        <v>14</v>
      </c>
      <c r="G15" s="5">
        <v>3</v>
      </c>
      <c r="H15" s="5"/>
      <c r="J15" s="15" t="str">
        <f t="shared" ca="1" si="7"/>
        <v/>
      </c>
      <c r="K15" s="15" t="str">
        <f t="shared" ca="1" si="1"/>
        <v/>
      </c>
      <c r="L15" s="15" t="str">
        <f t="shared" ca="1" si="2"/>
        <v/>
      </c>
      <c r="M15" s="15" t="str">
        <f t="shared" ca="1" si="3"/>
        <v/>
      </c>
      <c r="N15" s="15" t="str">
        <f t="shared" ca="1" si="4"/>
        <v/>
      </c>
      <c r="O15" s="15" t="str">
        <f t="shared" ca="1" si="5"/>
        <v/>
      </c>
      <c r="P15" s="4">
        <v>13</v>
      </c>
      <c r="Q15" s="14"/>
      <c r="R15" s="19" t="str">
        <f ca="1">IF(AND(J15&lt;&gt;"",COUNTIF($J$5:J15,J15)&lt;2),SUMIF($J$5:$J$27,J15,$P$5:$P$27)+SUMIF($K$5:$K$27,J15,$P$5:$P$27)+SUMIF($L$5:$L$27,J15,$P$5:$P$27)+SUMIF($M$5:$M$27,J15,$P$5:$P$27)+SUMIF($N$5:$N$27,J15,$P$5:$P$27)+SUMIF($O$5:$O$27,J15,$P$5:$P$27),"")</f>
        <v/>
      </c>
      <c r="S15" s="2" t="str">
        <f ca="1">IF(AND(K15&lt;&gt;"",COUNTIF($J$5:K15,K15)&lt;2),SUMIF($J$5:$J$27,K15,$P$5:$P$27)+SUMIF($K$5:$K$27,K15,$P$5:$P$27)+SUMIF($L$5:$L$27,K15,$P$5:$P$27)+SUMIF($M$5:$M$27,K15,$P$5:$P$27)+SUMIF($N$5:$N$27,K15,$P$5:$P$27)+SUMIF($O$5:$O$27,K15,$P$5:$P$27),"")</f>
        <v/>
      </c>
      <c r="T15" s="2" t="str">
        <f ca="1">IF(AND(L15&lt;&gt;"",COUNTIF($J$5:L15,L15)&lt;2),SUMIF($J$5:$J$27,L15,$P$5:$P$27)+SUMIF($K$5:$K$27,L15,$P$5:$P$27)+SUMIF($L$5:$L$27,L15,$P$5:$P$27)+SUMIF($M$5:$M$27,L15,$P$5:$P$27)+SUMIF($N$5:$N$27,L15,$P$5:$P$27)+SUMIF($O$5:$O$27,L15,$P$5:$P$27),"")</f>
        <v/>
      </c>
      <c r="U15" s="2" t="str">
        <f ca="1">IF(AND(M15&lt;&gt;"",COUNTIF($J$5:M15,M15)&lt;2),SUMIF($J$5:$J$27,M15,$P$5:$P$27)+SUMIF($K$5:$K$27,M15,$P$5:$P$27)+SUMIF($L$5:$L$27,M15,$P$5:$P$27)+SUMIF($M$5:$M$27,M15,$P$5:$P$27)+SUMIF($N$5:$N$27,M15,$P$5:$P$27)+SUMIF($O$5:$O$27,M15,$P$5:$P$27),"")</f>
        <v/>
      </c>
      <c r="V15" s="2" t="str">
        <f ca="1">IF(AND(N15&lt;&gt;"",COUNTIF($J$5:N15,N15)&lt;2),SUMIF($J$5:$J$27,N15,$P$5:$P$27)+SUMIF($K$5:$K$27,N15,$P$5:$P$27)+SUMIF($L$5:$L$27,N15,$P$5:$P$27)+SUMIF($M$5:$M$27,N15,$P$5:$P$27)+SUMIF($N$5:$N$27,N15,$P$5:$P$27)+SUMIF($O$5:$O$27,N15,$P$5:$P$27),"")</f>
        <v/>
      </c>
      <c r="W15" s="20" t="str">
        <f ca="1">IF(AND(O15&lt;&gt;"",COUNTIF($J$5:O15,O15)&lt;2),SUMIF($J$5:$J$27,O15,$P$5:$P$27)+SUMIF($K$5:$K$27,O15,$P$5:$P$27)+SUMIF($L$5:$L$27,O15,$P$5:$P$27)+SUMIF($M$5:$M$27,O15,$P$5:$P$27)+SUMIF($N$5:$N$27,O15,$P$5:$P$27)+SUMIF($O$5:$O$27,O15,$P$5:$P$27),"")</f>
        <v/>
      </c>
      <c r="Y15" s="27" t="str">
        <f ca="1">IF(R15&lt;&gt;"",RANK(R15,$R$5:$W$27)+IF(COUNTIF($R$5:$W$27,R15)&gt;1,RANK(J15,$J$5:$O$27,-1)-1,0),"")</f>
        <v/>
      </c>
      <c r="Z15" s="10" t="str">
        <f ca="1">IF(S15&lt;&gt;"",RANK(S15,$R$5:$W$27)+IF(COUNTIF($R$5:$W$27,S15)&gt;1,RANK(K15,$J$5:$O$27,-1)-1,0),"")</f>
        <v/>
      </c>
      <c r="AA15" s="10" t="str">
        <f ca="1">IF(T15&lt;&gt;"",RANK(T15,$R$5:$W$27)+IF(COUNTIF($R$5:$W$27,T15)&gt;1,RANK(L15,$J$5:$O$27,-1)-1,0),"")</f>
        <v/>
      </c>
      <c r="AB15" s="10" t="str">
        <f ca="1">IF(U15&lt;&gt;"",RANK(U15,$R$5:$W$27)+IF(COUNTIF($R$5:$W$27,U15)&gt;1,RANK(M15,$J$5:$O$27,-1)-1,0),"")</f>
        <v/>
      </c>
      <c r="AC15" s="10" t="str">
        <f ca="1">IF(V15&lt;&gt;"",RANK(V15,$R$5:$W$27)+IF(COUNTIF($R$5:$W$27,V15)&gt;1,RANK(N15,$J$5:$O$27,-1)-1,0),"")</f>
        <v/>
      </c>
      <c r="AD15" s="28" t="str">
        <f ca="1">IF(W15&lt;&gt;"",RANK(W15,$R$5:$W$27)+IF(COUNTIF($R$5:$W$27,W15)&gt;1,RANK(O15,$J$5:$O$27,-1)-1,0),"")</f>
        <v/>
      </c>
      <c r="AE15" s="2">
        <v>11</v>
      </c>
      <c r="AF15" s="27" t="str">
        <f t="shared" ca="1" si="8"/>
        <v/>
      </c>
      <c r="AG15" s="10" t="str">
        <f t="shared" ca="1" si="9"/>
        <v/>
      </c>
      <c r="AH15" s="10" t="str">
        <f t="shared" ca="1" si="10"/>
        <v/>
      </c>
      <c r="AI15" s="10" t="str">
        <f t="shared" ca="1" si="11"/>
        <v/>
      </c>
      <c r="AJ15" s="10">
        <f t="shared" ca="1" si="12"/>
        <v>5</v>
      </c>
      <c r="AK15" s="28" t="str">
        <f t="shared" ca="1" si="13"/>
        <v/>
      </c>
      <c r="AM15" s="39">
        <f t="shared" ca="1" si="14"/>
        <v>5</v>
      </c>
      <c r="AN15" s="42">
        <f ca="1">IFERROR(MATCH($AE15,OFFSET($Y$5,,AM15-1,$P$5,),0),"")</f>
        <v>5</v>
      </c>
      <c r="AO15" s="49">
        <f ca="1">IFERROR(INDEX($J$5:$O$27,AN15,AM15),"")</f>
        <v>14</v>
      </c>
      <c r="AP15" s="46" t="str">
        <f t="shared" ca="1" si="15"/>
        <v>nom14</v>
      </c>
      <c r="AQ15" s="52">
        <f t="shared" ca="1" si="16"/>
        <v>1</v>
      </c>
    </row>
    <row r="16" spans="1:43">
      <c r="A16" s="8">
        <v>15</v>
      </c>
      <c r="B16" s="9" t="s">
        <v>27</v>
      </c>
      <c r="C16" s="5"/>
      <c r="D16" s="5"/>
      <c r="E16" s="5"/>
      <c r="F16" s="5"/>
      <c r="G16" s="5"/>
      <c r="H16" s="5"/>
      <c r="J16" s="15" t="str">
        <f t="shared" ca="1" si="7"/>
        <v/>
      </c>
      <c r="K16" s="15" t="str">
        <f t="shared" ca="1" si="1"/>
        <v/>
      </c>
      <c r="L16" s="15" t="str">
        <f t="shared" ca="1" si="2"/>
        <v/>
      </c>
      <c r="M16" s="15" t="str">
        <f t="shared" ca="1" si="3"/>
        <v/>
      </c>
      <c r="N16" s="15" t="str">
        <f t="shared" ca="1" si="4"/>
        <v/>
      </c>
      <c r="O16" s="15" t="str">
        <f t="shared" ca="1" si="5"/>
        <v/>
      </c>
      <c r="P16" s="4">
        <v>12</v>
      </c>
      <c r="Q16" s="14"/>
      <c r="R16" s="19" t="str">
        <f ca="1">IF(AND(J16&lt;&gt;"",COUNTIF($J$5:J16,J16)&lt;2),SUMIF($J$5:$J$27,J16,$P$5:$P$27)+SUMIF($K$5:$K$27,J16,$P$5:$P$27)+SUMIF($L$5:$L$27,J16,$P$5:$P$27)+SUMIF($M$5:$M$27,J16,$P$5:$P$27)+SUMIF($N$5:$N$27,J16,$P$5:$P$27)+SUMIF($O$5:$O$27,J16,$P$5:$P$27),"")</f>
        <v/>
      </c>
      <c r="S16" s="2" t="str">
        <f ca="1">IF(AND(K16&lt;&gt;"",COUNTIF($J$5:K16,K16)&lt;2),SUMIF($J$5:$J$27,K16,$P$5:$P$27)+SUMIF($K$5:$K$27,K16,$P$5:$P$27)+SUMIF($L$5:$L$27,K16,$P$5:$P$27)+SUMIF($M$5:$M$27,K16,$P$5:$P$27)+SUMIF($N$5:$N$27,K16,$P$5:$P$27)+SUMIF($O$5:$O$27,K16,$P$5:$P$27),"")</f>
        <v/>
      </c>
      <c r="T16" s="2" t="str">
        <f ca="1">IF(AND(L16&lt;&gt;"",COUNTIF($J$5:L16,L16)&lt;2),SUMIF($J$5:$J$27,L16,$P$5:$P$27)+SUMIF($K$5:$K$27,L16,$P$5:$P$27)+SUMIF($L$5:$L$27,L16,$P$5:$P$27)+SUMIF($M$5:$M$27,L16,$P$5:$P$27)+SUMIF($N$5:$N$27,L16,$P$5:$P$27)+SUMIF($O$5:$O$27,L16,$P$5:$P$27),"")</f>
        <v/>
      </c>
      <c r="U16" s="2" t="str">
        <f ca="1">IF(AND(M16&lt;&gt;"",COUNTIF($J$5:M16,M16)&lt;2),SUMIF($J$5:$J$27,M16,$P$5:$P$27)+SUMIF($K$5:$K$27,M16,$P$5:$P$27)+SUMIF($L$5:$L$27,M16,$P$5:$P$27)+SUMIF($M$5:$M$27,M16,$P$5:$P$27)+SUMIF($N$5:$N$27,M16,$P$5:$P$27)+SUMIF($O$5:$O$27,M16,$P$5:$P$27),"")</f>
        <v/>
      </c>
      <c r="V16" s="2" t="str">
        <f ca="1">IF(AND(N16&lt;&gt;"",COUNTIF($J$5:N16,N16)&lt;2),SUMIF($J$5:$J$27,N16,$P$5:$P$27)+SUMIF($K$5:$K$27,N16,$P$5:$P$27)+SUMIF($L$5:$L$27,N16,$P$5:$P$27)+SUMIF($M$5:$M$27,N16,$P$5:$P$27)+SUMIF($N$5:$N$27,N16,$P$5:$P$27)+SUMIF($O$5:$O$27,N16,$P$5:$P$27),"")</f>
        <v/>
      </c>
      <c r="W16" s="20" t="str">
        <f ca="1">IF(AND(O16&lt;&gt;"",COUNTIF($J$5:O16,O16)&lt;2),SUMIF($J$5:$J$27,O16,$P$5:$P$27)+SUMIF($K$5:$K$27,O16,$P$5:$P$27)+SUMIF($L$5:$L$27,O16,$P$5:$P$27)+SUMIF($M$5:$M$27,O16,$P$5:$P$27)+SUMIF($N$5:$N$27,O16,$P$5:$P$27)+SUMIF($O$5:$O$27,O16,$P$5:$P$27),"")</f>
        <v/>
      </c>
      <c r="Y16" s="27" t="str">
        <f ca="1">IF(R16&lt;&gt;"",RANK(R16,$R$5:$W$27)+IF(COUNTIF($R$5:$W$27,R16)&gt;1,RANK(J16,$J$5:$O$27,-1)-1,0),"")</f>
        <v/>
      </c>
      <c r="Z16" s="10" t="str">
        <f ca="1">IF(S16&lt;&gt;"",RANK(S16,$R$5:$W$27)+IF(COUNTIF($R$5:$W$27,S16)&gt;1,RANK(K16,$J$5:$O$27,-1)-1,0),"")</f>
        <v/>
      </c>
      <c r="AA16" s="10" t="str">
        <f ca="1">IF(T16&lt;&gt;"",RANK(T16,$R$5:$W$27)+IF(COUNTIF($R$5:$W$27,T16)&gt;1,RANK(L16,$J$5:$O$27,-1)-1,0),"")</f>
        <v/>
      </c>
      <c r="AB16" s="10" t="str">
        <f ca="1">IF(U16&lt;&gt;"",RANK(U16,$R$5:$W$27)+IF(COUNTIF($R$5:$W$27,U16)&gt;1,RANK(M16,$J$5:$O$27,-1)-1,0),"")</f>
        <v/>
      </c>
      <c r="AC16" s="10" t="str">
        <f ca="1">IF(V16&lt;&gt;"",RANK(V16,$R$5:$W$27)+IF(COUNTIF($R$5:$W$27,V16)&gt;1,RANK(N16,$J$5:$O$27,-1)-1,0),"")</f>
        <v/>
      </c>
      <c r="AD16" s="28" t="str">
        <f ca="1">IF(W16&lt;&gt;"",RANK(W16,$R$5:$W$27)+IF(COUNTIF($R$5:$W$27,W16)&gt;1,RANK(O16,$J$5:$O$27,-1)-1,0),"")</f>
        <v/>
      </c>
      <c r="AE16" s="2">
        <v>12</v>
      </c>
      <c r="AF16" s="27" t="str">
        <f t="shared" ca="1" si="8"/>
        <v/>
      </c>
      <c r="AG16" s="10" t="str">
        <f t="shared" ca="1" si="9"/>
        <v/>
      </c>
      <c r="AH16" s="10" t="str">
        <f t="shared" ca="1" si="10"/>
        <v/>
      </c>
      <c r="AI16" s="10" t="str">
        <f t="shared" ca="1" si="11"/>
        <v/>
      </c>
      <c r="AJ16" s="10">
        <f t="shared" ca="1" si="12"/>
        <v>5</v>
      </c>
      <c r="AK16" s="28" t="str">
        <f t="shared" ca="1" si="13"/>
        <v/>
      </c>
      <c r="AM16" s="39">
        <f t="shared" ca="1" si="14"/>
        <v>5</v>
      </c>
      <c r="AN16" s="42">
        <f ca="1">IFERROR(MATCH($AE16,OFFSET($Y$5,,AM16-1,$P$5,),0),"")</f>
        <v>6</v>
      </c>
      <c r="AO16" s="49">
        <f ca="1">IFERROR(INDEX($J$5:$O$27,AN16,AM16),"")</f>
        <v>18</v>
      </c>
      <c r="AP16" s="46" t="str">
        <f t="shared" ca="1" si="15"/>
        <v>nom18</v>
      </c>
      <c r="AQ16" s="52">
        <f t="shared" ca="1" si="16"/>
        <v>1</v>
      </c>
    </row>
    <row r="17" spans="1:43" ht="15" customHeight="1">
      <c r="A17" s="8">
        <v>16</v>
      </c>
      <c r="B17" s="9" t="s">
        <v>28</v>
      </c>
      <c r="C17" s="5"/>
      <c r="D17" s="5">
        <v>13</v>
      </c>
      <c r="E17" s="5">
        <v>71</v>
      </c>
      <c r="F17" s="5"/>
      <c r="G17" s="5"/>
      <c r="H17" s="5"/>
      <c r="J17" s="15" t="str">
        <f t="shared" ca="1" si="7"/>
        <v/>
      </c>
      <c r="K17" s="15" t="str">
        <f t="shared" ca="1" si="1"/>
        <v/>
      </c>
      <c r="L17" s="15" t="str">
        <f t="shared" ca="1" si="2"/>
        <v/>
      </c>
      <c r="M17" s="15" t="str">
        <f t="shared" ca="1" si="3"/>
        <v/>
      </c>
      <c r="N17" s="15" t="str">
        <f t="shared" ca="1" si="4"/>
        <v/>
      </c>
      <c r="O17" s="15" t="str">
        <f t="shared" ca="1" si="5"/>
        <v/>
      </c>
      <c r="P17" s="4">
        <v>11</v>
      </c>
      <c r="Q17" s="14"/>
      <c r="R17" s="19" t="str">
        <f ca="1">IF(AND(J17&lt;&gt;"",COUNTIF($J$5:J17,J17)&lt;2),SUMIF($J$5:$J$27,J17,$P$5:$P$27)+SUMIF($K$5:$K$27,J17,$P$5:$P$27)+SUMIF($L$5:$L$27,J17,$P$5:$P$27)+SUMIF($M$5:$M$27,J17,$P$5:$P$27)+SUMIF($N$5:$N$27,J17,$P$5:$P$27)+SUMIF($O$5:$O$27,J17,$P$5:$P$27),"")</f>
        <v/>
      </c>
      <c r="S17" s="2" t="str">
        <f ca="1">IF(AND(K17&lt;&gt;"",COUNTIF($J$5:K17,K17)&lt;2),SUMIF($J$5:$J$27,K17,$P$5:$P$27)+SUMIF($K$5:$K$27,K17,$P$5:$P$27)+SUMIF($L$5:$L$27,K17,$P$5:$P$27)+SUMIF($M$5:$M$27,K17,$P$5:$P$27)+SUMIF($N$5:$N$27,K17,$P$5:$P$27)+SUMIF($O$5:$O$27,K17,$P$5:$P$27),"")</f>
        <v/>
      </c>
      <c r="T17" s="2" t="str">
        <f ca="1">IF(AND(L17&lt;&gt;"",COUNTIF($J$5:L17,L17)&lt;2),SUMIF($J$5:$J$27,L17,$P$5:$P$27)+SUMIF($K$5:$K$27,L17,$P$5:$P$27)+SUMIF($L$5:$L$27,L17,$P$5:$P$27)+SUMIF($M$5:$M$27,L17,$P$5:$P$27)+SUMIF($N$5:$N$27,L17,$P$5:$P$27)+SUMIF($O$5:$O$27,L17,$P$5:$P$27),"")</f>
        <v/>
      </c>
      <c r="U17" s="2" t="str">
        <f ca="1">IF(AND(M17&lt;&gt;"",COUNTIF($J$5:M17,M17)&lt;2),SUMIF($J$5:$J$27,M17,$P$5:$P$27)+SUMIF($K$5:$K$27,M17,$P$5:$P$27)+SUMIF($L$5:$L$27,M17,$P$5:$P$27)+SUMIF($M$5:$M$27,M17,$P$5:$P$27)+SUMIF($N$5:$N$27,M17,$P$5:$P$27)+SUMIF($O$5:$O$27,M17,$P$5:$P$27),"")</f>
        <v/>
      </c>
      <c r="V17" s="2" t="str">
        <f ca="1">IF(AND(N17&lt;&gt;"",COUNTIF($J$5:N17,N17)&lt;2),SUMIF($J$5:$J$27,N17,$P$5:$P$27)+SUMIF($K$5:$K$27,N17,$P$5:$P$27)+SUMIF($L$5:$L$27,N17,$P$5:$P$27)+SUMIF($M$5:$M$27,N17,$P$5:$P$27)+SUMIF($N$5:$N$27,N17,$P$5:$P$27)+SUMIF($O$5:$O$27,N17,$P$5:$P$27),"")</f>
        <v/>
      </c>
      <c r="W17" s="20" t="str">
        <f ca="1">IF(AND(O17&lt;&gt;"",COUNTIF($J$5:O17,O17)&lt;2),SUMIF($J$5:$J$27,O17,$P$5:$P$27)+SUMIF($K$5:$K$27,O17,$P$5:$P$27)+SUMIF($L$5:$L$27,O17,$P$5:$P$27)+SUMIF($M$5:$M$27,O17,$P$5:$P$27)+SUMIF($N$5:$N$27,O17,$P$5:$P$27)+SUMIF($O$5:$O$27,O17,$P$5:$P$27),"")</f>
        <v/>
      </c>
      <c r="Y17" s="27" t="str">
        <f ca="1">IF(R17&lt;&gt;"",RANK(R17,$R$5:$W$27)+IF(COUNTIF($R$5:$W$27,R17)&gt;1,RANK(J17,$J$5:$O$27,-1)-1,0),"")</f>
        <v/>
      </c>
      <c r="Z17" s="10" t="str">
        <f ca="1">IF(S17&lt;&gt;"",RANK(S17,$R$5:$W$27)+IF(COUNTIF($R$5:$W$27,S17)&gt;1,RANK(K17,$J$5:$O$27,-1)-1,0),"")</f>
        <v/>
      </c>
      <c r="AA17" s="10" t="str">
        <f ca="1">IF(T17&lt;&gt;"",RANK(T17,$R$5:$W$27)+IF(COUNTIF($R$5:$W$27,T17)&gt;1,RANK(L17,$J$5:$O$27,-1)-1,0),"")</f>
        <v/>
      </c>
      <c r="AB17" s="10" t="str">
        <f ca="1">IF(U17&lt;&gt;"",RANK(U17,$R$5:$W$27)+IF(COUNTIF($R$5:$W$27,U17)&gt;1,RANK(M17,$J$5:$O$27,-1)-1,0),"")</f>
        <v/>
      </c>
      <c r="AC17" s="10" t="str">
        <f ca="1">IF(V17&lt;&gt;"",RANK(V17,$R$5:$W$27)+IF(COUNTIF($R$5:$W$27,V17)&gt;1,RANK(N17,$J$5:$O$27,-1)-1,0),"")</f>
        <v/>
      </c>
      <c r="AD17" s="28" t="str">
        <f ca="1">IF(W17&lt;&gt;"",RANK(W17,$R$5:$W$27)+IF(COUNTIF($R$5:$W$27,W17)&gt;1,RANK(O17,$J$5:$O$27,-1)-1,0),"")</f>
        <v/>
      </c>
      <c r="AE17" s="2">
        <v>13</v>
      </c>
      <c r="AF17" s="27" t="str">
        <f t="shared" ca="1" si="8"/>
        <v/>
      </c>
      <c r="AG17" s="10" t="str">
        <f t="shared" ca="1" si="9"/>
        <v/>
      </c>
      <c r="AH17" s="10" t="str">
        <f t="shared" ca="1" si="10"/>
        <v/>
      </c>
      <c r="AI17" s="10" t="str">
        <f t="shared" ca="1" si="11"/>
        <v/>
      </c>
      <c r="AJ17" s="10" t="str">
        <f t="shared" ca="1" si="12"/>
        <v/>
      </c>
      <c r="AK17" s="28" t="str">
        <f t="shared" ca="1" si="13"/>
        <v/>
      </c>
      <c r="AM17" s="39">
        <f t="shared" ca="1" si="14"/>
        <v>0</v>
      </c>
      <c r="AN17" s="42" t="str">
        <f ca="1">IFERROR(MATCH($AE17,OFFSET($Y$5,,AM17-1,$P$5,),0),"")</f>
        <v/>
      </c>
      <c r="AO17" s="49" t="str">
        <f t="shared" ref="AO17:AO27" ca="1" si="17">IFERROR(INDEX($J$5:$O$27,AN17,AM17),"")</f>
        <v/>
      </c>
      <c r="AP17" s="46" t="str">
        <f t="shared" ca="1" si="15"/>
        <v/>
      </c>
      <c r="AQ17" s="52" t="str">
        <f t="shared" ca="1" si="16"/>
        <v/>
      </c>
    </row>
    <row r="18" spans="1:43">
      <c r="A18" s="8">
        <v>17</v>
      </c>
      <c r="B18" s="9" t="s">
        <v>29</v>
      </c>
      <c r="C18" s="5"/>
      <c r="D18" s="5"/>
      <c r="E18" s="5"/>
      <c r="F18" s="5">
        <v>17</v>
      </c>
      <c r="G18" s="5"/>
      <c r="H18" s="5"/>
      <c r="J18" s="15" t="str">
        <f t="shared" ca="1" si="7"/>
        <v/>
      </c>
      <c r="K18" s="15" t="str">
        <f t="shared" ca="1" si="1"/>
        <v/>
      </c>
      <c r="L18" s="15" t="str">
        <f t="shared" ca="1" si="2"/>
        <v/>
      </c>
      <c r="M18" s="15" t="str">
        <f t="shared" ca="1" si="3"/>
        <v/>
      </c>
      <c r="N18" s="15" t="str">
        <f t="shared" ca="1" si="4"/>
        <v/>
      </c>
      <c r="O18" s="15" t="str">
        <f t="shared" ca="1" si="5"/>
        <v/>
      </c>
      <c r="P18" s="4">
        <v>10</v>
      </c>
      <c r="Q18" s="14"/>
      <c r="R18" s="19" t="str">
        <f ca="1">IF(AND(J18&lt;&gt;"",COUNTIF($J$5:J18,J18)&lt;2),SUMIF($J$5:$J$27,J18,$P$5:$P$27)+SUMIF($K$5:$K$27,J18,$P$5:$P$27)+SUMIF($L$5:$L$27,J18,$P$5:$P$27)+SUMIF($M$5:$M$27,J18,$P$5:$P$27)+SUMIF($N$5:$N$27,J18,$P$5:$P$27)+SUMIF($O$5:$O$27,J18,$P$5:$P$27),"")</f>
        <v/>
      </c>
      <c r="S18" s="2" t="str">
        <f ca="1">IF(AND(K18&lt;&gt;"",COUNTIF($J$5:K18,K18)&lt;2),SUMIF($J$5:$J$27,K18,$P$5:$P$27)+SUMIF($K$5:$K$27,K18,$P$5:$P$27)+SUMIF($L$5:$L$27,K18,$P$5:$P$27)+SUMIF($M$5:$M$27,K18,$P$5:$P$27)+SUMIF($N$5:$N$27,K18,$P$5:$P$27)+SUMIF($O$5:$O$27,K18,$P$5:$P$27),"")</f>
        <v/>
      </c>
      <c r="T18" s="2" t="str">
        <f ca="1">IF(AND(L18&lt;&gt;"",COUNTIF($J$5:L18,L18)&lt;2),SUMIF($J$5:$J$27,L18,$P$5:$P$27)+SUMIF($K$5:$K$27,L18,$P$5:$P$27)+SUMIF($L$5:$L$27,L18,$P$5:$P$27)+SUMIF($M$5:$M$27,L18,$P$5:$P$27)+SUMIF($N$5:$N$27,L18,$P$5:$P$27)+SUMIF($O$5:$O$27,L18,$P$5:$P$27),"")</f>
        <v/>
      </c>
      <c r="U18" s="2" t="str">
        <f ca="1">IF(AND(M18&lt;&gt;"",COUNTIF($J$5:M18,M18)&lt;2),SUMIF($J$5:$J$27,M18,$P$5:$P$27)+SUMIF($K$5:$K$27,M18,$P$5:$P$27)+SUMIF($L$5:$L$27,M18,$P$5:$P$27)+SUMIF($M$5:$M$27,M18,$P$5:$P$27)+SUMIF($N$5:$N$27,M18,$P$5:$P$27)+SUMIF($O$5:$O$27,M18,$P$5:$P$27),"")</f>
        <v/>
      </c>
      <c r="V18" s="2" t="str">
        <f ca="1">IF(AND(N18&lt;&gt;"",COUNTIF($J$5:N18,N18)&lt;2),SUMIF($J$5:$J$27,N18,$P$5:$P$27)+SUMIF($K$5:$K$27,N18,$P$5:$P$27)+SUMIF($L$5:$L$27,N18,$P$5:$P$27)+SUMIF($M$5:$M$27,N18,$P$5:$P$27)+SUMIF($N$5:$N$27,N18,$P$5:$P$27)+SUMIF($O$5:$O$27,N18,$P$5:$P$27),"")</f>
        <v/>
      </c>
      <c r="W18" s="20" t="str">
        <f ca="1">IF(AND(O18&lt;&gt;"",COUNTIF($J$5:O18,O18)&lt;2),SUMIF($J$5:$J$27,O18,$P$5:$P$27)+SUMIF($K$5:$K$27,O18,$P$5:$P$27)+SUMIF($L$5:$L$27,O18,$P$5:$P$27)+SUMIF($M$5:$M$27,O18,$P$5:$P$27)+SUMIF($N$5:$N$27,O18,$P$5:$P$27)+SUMIF($O$5:$O$27,O18,$P$5:$P$27),"")</f>
        <v/>
      </c>
      <c r="Y18" s="27" t="str">
        <f ca="1">IF(R18&lt;&gt;"",RANK(R18,$R$5:$W$27)+IF(COUNTIF($R$5:$W$27,R18)&gt;1,RANK(J18,$J$5:$O$27,-1)-1,0),"")</f>
        <v/>
      </c>
      <c r="Z18" s="10" t="str">
        <f ca="1">IF(S18&lt;&gt;"",RANK(S18,$R$5:$W$27)+IF(COUNTIF($R$5:$W$27,S18)&gt;1,RANK(K18,$J$5:$O$27,-1)-1,0),"")</f>
        <v/>
      </c>
      <c r="AA18" s="10" t="str">
        <f ca="1">IF(T18&lt;&gt;"",RANK(T18,$R$5:$W$27)+IF(COUNTIF($R$5:$W$27,T18)&gt;1,RANK(L18,$J$5:$O$27,-1)-1,0),"")</f>
        <v/>
      </c>
      <c r="AB18" s="10" t="str">
        <f ca="1">IF(U18&lt;&gt;"",RANK(U18,$R$5:$W$27)+IF(COUNTIF($R$5:$W$27,U18)&gt;1,RANK(M18,$J$5:$O$27,-1)-1,0),"")</f>
        <v/>
      </c>
      <c r="AC18" s="10" t="str">
        <f ca="1">IF(V18&lt;&gt;"",RANK(V18,$R$5:$W$27)+IF(COUNTIF($R$5:$W$27,V18)&gt;1,RANK(N18,$J$5:$O$27,-1)-1,0),"")</f>
        <v/>
      </c>
      <c r="AD18" s="28" t="str">
        <f ca="1">IF(W18&lt;&gt;"",RANK(W18,$R$5:$W$27)+IF(COUNTIF($R$5:$W$27,W18)&gt;1,RANK(O18,$J$5:$O$27,-1)-1,0),"")</f>
        <v/>
      </c>
      <c r="AE18" s="2">
        <v>14</v>
      </c>
      <c r="AF18" s="27" t="str">
        <f t="shared" ca="1" si="8"/>
        <v/>
      </c>
      <c r="AG18" s="10" t="str">
        <f t="shared" ca="1" si="9"/>
        <v/>
      </c>
      <c r="AH18" s="10" t="str">
        <f t="shared" ca="1" si="10"/>
        <v/>
      </c>
      <c r="AI18" s="10" t="str">
        <f t="shared" ca="1" si="11"/>
        <v/>
      </c>
      <c r="AJ18" s="10" t="str">
        <f t="shared" ca="1" si="12"/>
        <v/>
      </c>
      <c r="AK18" s="28" t="str">
        <f t="shared" ca="1" si="13"/>
        <v/>
      </c>
      <c r="AM18" s="39">
        <f t="shared" ca="1" si="14"/>
        <v>0</v>
      </c>
      <c r="AN18" s="42" t="str">
        <f ca="1">IFERROR(MATCH($AE18,OFFSET($Y$5,,AM18-1,$P$5,),0),"")</f>
        <v/>
      </c>
      <c r="AO18" s="49" t="str">
        <f t="shared" ca="1" si="17"/>
        <v/>
      </c>
      <c r="AP18" s="46" t="str">
        <f t="shared" ca="1" si="15"/>
        <v/>
      </c>
      <c r="AQ18" s="52" t="str">
        <f t="shared" ca="1" si="16"/>
        <v/>
      </c>
    </row>
    <row r="19" spans="1:43">
      <c r="A19" s="8">
        <v>18</v>
      </c>
      <c r="B19" s="9" t="s">
        <v>30</v>
      </c>
      <c r="C19" s="5"/>
      <c r="D19" s="5"/>
      <c r="E19" s="5"/>
      <c r="F19" s="5"/>
      <c r="G19" s="5">
        <v>3</v>
      </c>
      <c r="H19" s="5"/>
      <c r="J19" s="15" t="str">
        <f t="shared" ca="1" si="7"/>
        <v/>
      </c>
      <c r="K19" s="15" t="str">
        <f t="shared" ca="1" si="1"/>
        <v/>
      </c>
      <c r="L19" s="15" t="str">
        <f t="shared" ca="1" si="2"/>
        <v/>
      </c>
      <c r="M19" s="15" t="str">
        <f t="shared" ca="1" si="3"/>
        <v/>
      </c>
      <c r="N19" s="15" t="str">
        <f t="shared" ca="1" si="4"/>
        <v/>
      </c>
      <c r="O19" s="15" t="str">
        <f t="shared" ca="1" si="5"/>
        <v/>
      </c>
      <c r="P19" s="4">
        <v>9</v>
      </c>
      <c r="Q19" s="14"/>
      <c r="R19" s="19" t="str">
        <f ca="1">IF(AND(J19&lt;&gt;"",COUNTIF($J$5:J19,J19)&lt;2),SUMIF($J$5:$J$27,J19,$P$5:$P$27)+SUMIF($K$5:$K$27,J19,$P$5:$P$27)+SUMIF($L$5:$L$27,J19,$P$5:$P$27)+SUMIF($M$5:$M$27,J19,$P$5:$P$27)+SUMIF($N$5:$N$27,J19,$P$5:$P$27)+SUMIF($O$5:$O$27,J19,$P$5:$P$27),"")</f>
        <v/>
      </c>
      <c r="S19" s="2" t="str">
        <f ca="1">IF(AND(K19&lt;&gt;"",COUNTIF($J$5:K19,K19)&lt;2),SUMIF($J$5:$J$27,K19,$P$5:$P$27)+SUMIF($K$5:$K$27,K19,$P$5:$P$27)+SUMIF($L$5:$L$27,K19,$P$5:$P$27)+SUMIF($M$5:$M$27,K19,$P$5:$P$27)+SUMIF($N$5:$N$27,K19,$P$5:$P$27)+SUMIF($O$5:$O$27,K19,$P$5:$P$27),"")</f>
        <v/>
      </c>
      <c r="T19" s="2" t="str">
        <f ca="1">IF(AND(L19&lt;&gt;"",COUNTIF($J$5:L19,L19)&lt;2),SUMIF($J$5:$J$27,L19,$P$5:$P$27)+SUMIF($K$5:$K$27,L19,$P$5:$P$27)+SUMIF($L$5:$L$27,L19,$P$5:$P$27)+SUMIF($M$5:$M$27,L19,$P$5:$P$27)+SUMIF($N$5:$N$27,L19,$P$5:$P$27)+SUMIF($O$5:$O$27,L19,$P$5:$P$27),"")</f>
        <v/>
      </c>
      <c r="U19" s="2" t="str">
        <f ca="1">IF(AND(M19&lt;&gt;"",COUNTIF($J$5:M19,M19)&lt;2),SUMIF($J$5:$J$27,M19,$P$5:$P$27)+SUMIF($K$5:$K$27,M19,$P$5:$P$27)+SUMIF($L$5:$L$27,M19,$P$5:$P$27)+SUMIF($M$5:$M$27,M19,$P$5:$P$27)+SUMIF($N$5:$N$27,M19,$P$5:$P$27)+SUMIF($O$5:$O$27,M19,$P$5:$P$27),"")</f>
        <v/>
      </c>
      <c r="V19" s="2" t="str">
        <f ca="1">IF(AND(N19&lt;&gt;"",COUNTIF($J$5:N19,N19)&lt;2),SUMIF($J$5:$J$27,N19,$P$5:$P$27)+SUMIF($K$5:$K$27,N19,$P$5:$P$27)+SUMIF($L$5:$L$27,N19,$P$5:$P$27)+SUMIF($M$5:$M$27,N19,$P$5:$P$27)+SUMIF($N$5:$N$27,N19,$P$5:$P$27)+SUMIF($O$5:$O$27,N19,$P$5:$P$27),"")</f>
        <v/>
      </c>
      <c r="W19" s="20" t="str">
        <f ca="1">IF(AND(O19&lt;&gt;"",COUNTIF($J$5:O19,O19)&lt;2),SUMIF($J$5:$J$27,O19,$P$5:$P$27)+SUMIF($K$5:$K$27,O19,$P$5:$P$27)+SUMIF($L$5:$L$27,O19,$P$5:$P$27)+SUMIF($M$5:$M$27,O19,$P$5:$P$27)+SUMIF($N$5:$N$27,O19,$P$5:$P$27)+SUMIF($O$5:$O$27,O19,$P$5:$P$27),"")</f>
        <v/>
      </c>
      <c r="Y19" s="27" t="str">
        <f ca="1">IF(R19&lt;&gt;"",RANK(R19,$R$5:$W$27)+IF(COUNTIF($R$5:$W$27,R19)&gt;1,RANK(J19,$J$5:$O$27,-1)-1,0),"")</f>
        <v/>
      </c>
      <c r="Z19" s="10" t="str">
        <f ca="1">IF(S19&lt;&gt;"",RANK(S19,$R$5:$W$27)+IF(COUNTIF($R$5:$W$27,S19)&gt;1,RANK(K19,$J$5:$O$27,-1)-1,0),"")</f>
        <v/>
      </c>
      <c r="AA19" s="10" t="str">
        <f ca="1">IF(T19&lt;&gt;"",RANK(T19,$R$5:$W$27)+IF(COUNTIF($R$5:$W$27,T19)&gt;1,RANK(L19,$J$5:$O$27,-1)-1,0),"")</f>
        <v/>
      </c>
      <c r="AB19" s="10" t="str">
        <f ca="1">IF(U19&lt;&gt;"",RANK(U19,$R$5:$W$27)+IF(COUNTIF($R$5:$W$27,U19)&gt;1,RANK(M19,$J$5:$O$27,-1)-1,0),"")</f>
        <v/>
      </c>
      <c r="AC19" s="10" t="str">
        <f ca="1">IF(V19&lt;&gt;"",RANK(V19,$R$5:$W$27)+IF(COUNTIF($R$5:$W$27,V19)&gt;1,RANK(N19,$J$5:$O$27,-1)-1,0),"")</f>
        <v/>
      </c>
      <c r="AD19" s="28" t="str">
        <f ca="1">IF(W19&lt;&gt;"",RANK(W19,$R$5:$W$27)+IF(COUNTIF($R$5:$W$27,W19)&gt;1,RANK(O19,$J$5:$O$27,-1)-1,0),"")</f>
        <v/>
      </c>
      <c r="AE19" s="2">
        <v>15</v>
      </c>
      <c r="AF19" s="27" t="str">
        <f t="shared" ca="1" si="8"/>
        <v/>
      </c>
      <c r="AG19" s="10" t="str">
        <f t="shared" ca="1" si="9"/>
        <v/>
      </c>
      <c r="AH19" s="10" t="str">
        <f t="shared" ca="1" si="10"/>
        <v/>
      </c>
      <c r="AI19" s="10" t="str">
        <f t="shared" ca="1" si="11"/>
        <v/>
      </c>
      <c r="AJ19" s="10" t="str">
        <f t="shared" ca="1" si="12"/>
        <v/>
      </c>
      <c r="AK19" s="28" t="str">
        <f t="shared" ca="1" si="13"/>
        <v/>
      </c>
      <c r="AM19" s="39">
        <f t="shared" ca="1" si="14"/>
        <v>0</v>
      </c>
      <c r="AN19" s="42" t="str">
        <f ca="1">IFERROR(MATCH($AE19,OFFSET($Y$5,,AM19-1,$P$5,),0),"")</f>
        <v/>
      </c>
      <c r="AO19" s="49" t="str">
        <f t="shared" ca="1" si="17"/>
        <v/>
      </c>
      <c r="AP19" s="46" t="str">
        <f t="shared" ca="1" si="15"/>
        <v/>
      </c>
      <c r="AQ19" s="52" t="str">
        <f t="shared" ca="1" si="16"/>
        <v/>
      </c>
    </row>
    <row r="20" spans="1:43">
      <c r="A20" s="8">
        <v>19</v>
      </c>
      <c r="B20" s="9" t="s">
        <v>31</v>
      </c>
      <c r="C20" s="5">
        <v>4</v>
      </c>
      <c r="D20" s="5">
        <v>6</v>
      </c>
      <c r="E20" s="5"/>
      <c r="F20" s="5"/>
      <c r="G20" s="5"/>
      <c r="H20" s="5"/>
      <c r="J20" s="15" t="str">
        <f t="shared" ca="1" si="7"/>
        <v/>
      </c>
      <c r="K20" s="15" t="str">
        <f t="shared" ca="1" si="1"/>
        <v/>
      </c>
      <c r="L20" s="15" t="str">
        <f t="shared" ca="1" si="2"/>
        <v/>
      </c>
      <c r="M20" s="15" t="str">
        <f t="shared" ca="1" si="3"/>
        <v/>
      </c>
      <c r="N20" s="15" t="str">
        <f t="shared" ca="1" si="4"/>
        <v/>
      </c>
      <c r="O20" s="15" t="str">
        <f t="shared" ca="1" si="5"/>
        <v/>
      </c>
      <c r="P20" s="4">
        <v>8</v>
      </c>
      <c r="Q20" s="14"/>
      <c r="R20" s="19" t="str">
        <f ca="1">IF(AND(J20&lt;&gt;"",COUNTIF($J$5:J20,J20)&lt;2),SUMIF($J$5:$J$27,J20,$P$5:$P$27)+SUMIF($K$5:$K$27,J20,$P$5:$P$27)+SUMIF($L$5:$L$27,J20,$P$5:$P$27)+SUMIF($M$5:$M$27,J20,$P$5:$P$27)+SUMIF($N$5:$N$27,J20,$P$5:$P$27)+SUMIF($O$5:$O$27,J20,$P$5:$P$27),"")</f>
        <v/>
      </c>
      <c r="S20" s="2" t="str">
        <f ca="1">IF(AND(K20&lt;&gt;"",COUNTIF($J$5:K20,K20)&lt;2),SUMIF($J$5:$J$27,K20,$P$5:$P$27)+SUMIF($K$5:$K$27,K20,$P$5:$P$27)+SUMIF($L$5:$L$27,K20,$P$5:$P$27)+SUMIF($M$5:$M$27,K20,$P$5:$P$27)+SUMIF($N$5:$N$27,K20,$P$5:$P$27)+SUMIF($O$5:$O$27,K20,$P$5:$P$27),"")</f>
        <v/>
      </c>
      <c r="T20" s="2" t="str">
        <f ca="1">IF(AND(L20&lt;&gt;"",COUNTIF($J$5:L20,L20)&lt;2),SUMIF($J$5:$J$27,L20,$P$5:$P$27)+SUMIF($K$5:$K$27,L20,$P$5:$P$27)+SUMIF($L$5:$L$27,L20,$P$5:$P$27)+SUMIF($M$5:$M$27,L20,$P$5:$P$27)+SUMIF($N$5:$N$27,L20,$P$5:$P$27)+SUMIF($O$5:$O$27,L20,$P$5:$P$27),"")</f>
        <v/>
      </c>
      <c r="U20" s="2" t="str">
        <f ca="1">IF(AND(M20&lt;&gt;"",COUNTIF($J$5:M20,M20)&lt;2),SUMIF($J$5:$J$27,M20,$P$5:$P$27)+SUMIF($K$5:$K$27,M20,$P$5:$P$27)+SUMIF($L$5:$L$27,M20,$P$5:$P$27)+SUMIF($M$5:$M$27,M20,$P$5:$P$27)+SUMIF($N$5:$N$27,M20,$P$5:$P$27)+SUMIF($O$5:$O$27,M20,$P$5:$P$27),"")</f>
        <v/>
      </c>
      <c r="V20" s="2" t="str">
        <f ca="1">IF(AND(N20&lt;&gt;"",COUNTIF($J$5:N20,N20)&lt;2),SUMIF($J$5:$J$27,N20,$P$5:$P$27)+SUMIF($K$5:$K$27,N20,$P$5:$P$27)+SUMIF($L$5:$L$27,N20,$P$5:$P$27)+SUMIF($M$5:$M$27,N20,$P$5:$P$27)+SUMIF($N$5:$N$27,N20,$P$5:$P$27)+SUMIF($O$5:$O$27,N20,$P$5:$P$27),"")</f>
        <v/>
      </c>
      <c r="W20" s="20" t="str">
        <f ca="1">IF(AND(O20&lt;&gt;"",COUNTIF($J$5:O20,O20)&lt;2),SUMIF($J$5:$J$27,O20,$P$5:$P$27)+SUMIF($K$5:$K$27,O20,$P$5:$P$27)+SUMIF($L$5:$L$27,O20,$P$5:$P$27)+SUMIF($M$5:$M$27,O20,$P$5:$P$27)+SUMIF($N$5:$N$27,O20,$P$5:$P$27)+SUMIF($O$5:$O$27,O20,$P$5:$P$27),"")</f>
        <v/>
      </c>
      <c r="Y20" s="27" t="str">
        <f ca="1">IF(R20&lt;&gt;"",RANK(R20,$R$5:$W$27)+IF(COUNTIF($R$5:$W$27,R20)&gt;1,RANK(J20,$J$5:$O$27,-1)-1,0),"")</f>
        <v/>
      </c>
      <c r="Z20" s="10" t="str">
        <f ca="1">IF(S20&lt;&gt;"",RANK(S20,$R$5:$W$27)+IF(COUNTIF($R$5:$W$27,S20)&gt;1,RANK(K20,$J$5:$O$27,-1)-1,0),"")</f>
        <v/>
      </c>
      <c r="AA20" s="10" t="str">
        <f ca="1">IF(T20&lt;&gt;"",RANK(T20,$R$5:$W$27)+IF(COUNTIF($R$5:$W$27,T20)&gt;1,RANK(L20,$J$5:$O$27,-1)-1,0),"")</f>
        <v/>
      </c>
      <c r="AB20" s="10" t="str">
        <f ca="1">IF(U20&lt;&gt;"",RANK(U20,$R$5:$W$27)+IF(COUNTIF($R$5:$W$27,U20)&gt;1,RANK(M20,$J$5:$O$27,-1)-1,0),"")</f>
        <v/>
      </c>
      <c r="AC20" s="10" t="str">
        <f ca="1">IF(V20&lt;&gt;"",RANK(V20,$R$5:$W$27)+IF(COUNTIF($R$5:$W$27,V20)&gt;1,RANK(N20,$J$5:$O$27,-1)-1,0),"")</f>
        <v/>
      </c>
      <c r="AD20" s="28" t="str">
        <f ca="1">IF(W20&lt;&gt;"",RANK(W20,$R$5:$W$27)+IF(COUNTIF($R$5:$W$27,W20)&gt;1,RANK(O20,$J$5:$O$27,-1)-1,0),"")</f>
        <v/>
      </c>
      <c r="AE20" s="2">
        <v>16</v>
      </c>
      <c r="AF20" s="27" t="str">
        <f t="shared" ca="1" si="8"/>
        <v/>
      </c>
      <c r="AG20" s="10" t="str">
        <f t="shared" ca="1" si="9"/>
        <v/>
      </c>
      <c r="AH20" s="10" t="str">
        <f t="shared" ca="1" si="10"/>
        <v/>
      </c>
      <c r="AI20" s="10" t="str">
        <f t="shared" ca="1" si="11"/>
        <v/>
      </c>
      <c r="AJ20" s="10" t="str">
        <f t="shared" ca="1" si="12"/>
        <v/>
      </c>
      <c r="AK20" s="28" t="str">
        <f t="shared" ca="1" si="13"/>
        <v/>
      </c>
      <c r="AM20" s="39">
        <f t="shared" ca="1" si="14"/>
        <v>0</v>
      </c>
      <c r="AN20" s="42" t="str">
        <f ca="1">IFERROR(MATCH($AE20,OFFSET($Y$5,,AM20-1,$P$5,),0),"")</f>
        <v/>
      </c>
      <c r="AO20" s="49" t="str">
        <f t="shared" ca="1" si="17"/>
        <v/>
      </c>
      <c r="AP20" s="46" t="str">
        <f t="shared" ca="1" si="15"/>
        <v/>
      </c>
      <c r="AQ20" s="52" t="str">
        <f t="shared" ca="1" si="16"/>
        <v/>
      </c>
    </row>
    <row r="21" spans="1:43">
      <c r="A21" s="8">
        <v>20</v>
      </c>
      <c r="B21" s="9" t="s">
        <v>32</v>
      </c>
      <c r="C21" s="5"/>
      <c r="D21" s="5"/>
      <c r="E21" s="5"/>
      <c r="F21" s="5"/>
      <c r="G21" s="5"/>
      <c r="H21" s="5">
        <v>88</v>
      </c>
      <c r="J21" s="15" t="str">
        <f t="shared" ca="1" si="7"/>
        <v/>
      </c>
      <c r="K21" s="15" t="str">
        <f t="shared" ca="1" si="1"/>
        <v/>
      </c>
      <c r="L21" s="15" t="str">
        <f t="shared" ca="1" si="2"/>
        <v/>
      </c>
      <c r="M21" s="15" t="str">
        <f t="shared" ca="1" si="3"/>
        <v/>
      </c>
      <c r="N21" s="15" t="str">
        <f t="shared" ca="1" si="4"/>
        <v/>
      </c>
      <c r="O21" s="15" t="str">
        <f t="shared" ca="1" si="5"/>
        <v/>
      </c>
      <c r="P21" s="4">
        <v>7</v>
      </c>
      <c r="Q21" s="14"/>
      <c r="R21" s="19" t="str">
        <f ca="1">IF(AND(J21&lt;&gt;"",COUNTIF($J$5:J21,J21)&lt;2),SUMIF($J$5:$J$27,J21,$P$5:$P$27)+SUMIF($K$5:$K$27,J21,$P$5:$P$27)+SUMIF($L$5:$L$27,J21,$P$5:$P$27)+SUMIF($M$5:$M$27,J21,$P$5:$P$27)+SUMIF($N$5:$N$27,J21,$P$5:$P$27)+SUMIF($O$5:$O$27,J21,$P$5:$P$27),"")</f>
        <v/>
      </c>
      <c r="S21" s="2" t="str">
        <f ca="1">IF(AND(K21&lt;&gt;"",COUNTIF($J$5:K21,K21)&lt;2),SUMIF($J$5:$J$27,K21,$P$5:$P$27)+SUMIF($K$5:$K$27,K21,$P$5:$P$27)+SUMIF($L$5:$L$27,K21,$P$5:$P$27)+SUMIF($M$5:$M$27,K21,$P$5:$P$27)+SUMIF($N$5:$N$27,K21,$P$5:$P$27)+SUMIF($O$5:$O$27,K21,$P$5:$P$27),"")</f>
        <v/>
      </c>
      <c r="T21" s="2" t="str">
        <f ca="1">IF(AND(L21&lt;&gt;"",COUNTIF($J$5:L21,L21)&lt;2),SUMIF($J$5:$J$27,L21,$P$5:$P$27)+SUMIF($K$5:$K$27,L21,$P$5:$P$27)+SUMIF($L$5:$L$27,L21,$P$5:$P$27)+SUMIF($M$5:$M$27,L21,$P$5:$P$27)+SUMIF($N$5:$N$27,L21,$P$5:$P$27)+SUMIF($O$5:$O$27,L21,$P$5:$P$27),"")</f>
        <v/>
      </c>
      <c r="U21" s="2" t="str">
        <f ca="1">IF(AND(M21&lt;&gt;"",COUNTIF($J$5:M21,M21)&lt;2),SUMIF($J$5:$J$27,M21,$P$5:$P$27)+SUMIF($K$5:$K$27,M21,$P$5:$P$27)+SUMIF($L$5:$L$27,M21,$P$5:$P$27)+SUMIF($M$5:$M$27,M21,$P$5:$P$27)+SUMIF($N$5:$N$27,M21,$P$5:$P$27)+SUMIF($O$5:$O$27,M21,$P$5:$P$27),"")</f>
        <v/>
      </c>
      <c r="V21" s="2" t="str">
        <f ca="1">IF(AND(N21&lt;&gt;"",COUNTIF($J$5:N21,N21)&lt;2),SUMIF($J$5:$J$27,N21,$P$5:$P$27)+SUMIF($K$5:$K$27,N21,$P$5:$P$27)+SUMIF($L$5:$L$27,N21,$P$5:$P$27)+SUMIF($M$5:$M$27,N21,$P$5:$P$27)+SUMIF($N$5:$N$27,N21,$P$5:$P$27)+SUMIF($O$5:$O$27,N21,$P$5:$P$27),"")</f>
        <v/>
      </c>
      <c r="W21" s="20" t="str">
        <f ca="1">IF(AND(O21&lt;&gt;"",COUNTIF($J$5:O21,O21)&lt;2),SUMIF($J$5:$J$27,O21,$P$5:$P$27)+SUMIF($K$5:$K$27,O21,$P$5:$P$27)+SUMIF($L$5:$L$27,O21,$P$5:$P$27)+SUMIF($M$5:$M$27,O21,$P$5:$P$27)+SUMIF($N$5:$N$27,O21,$P$5:$P$27)+SUMIF($O$5:$O$27,O21,$P$5:$P$27),"")</f>
        <v/>
      </c>
      <c r="Y21" s="27" t="str">
        <f ca="1">IF(R21&lt;&gt;"",RANK(R21,$R$5:$W$27)+IF(COUNTIF($R$5:$W$27,R21)&gt;1,RANK(J21,$J$5:$O$27,-1)-1,0),"")</f>
        <v/>
      </c>
      <c r="Z21" s="10" t="str">
        <f ca="1">IF(S21&lt;&gt;"",RANK(S21,$R$5:$W$27)+IF(COUNTIF($R$5:$W$27,S21)&gt;1,RANK(K21,$J$5:$O$27,-1)-1,0),"")</f>
        <v/>
      </c>
      <c r="AA21" s="10" t="str">
        <f ca="1">IF(T21&lt;&gt;"",RANK(T21,$R$5:$W$27)+IF(COUNTIF($R$5:$W$27,T21)&gt;1,RANK(L21,$J$5:$O$27,-1)-1,0),"")</f>
        <v/>
      </c>
      <c r="AB21" s="10" t="str">
        <f ca="1">IF(U21&lt;&gt;"",RANK(U21,$R$5:$W$27)+IF(COUNTIF($R$5:$W$27,U21)&gt;1,RANK(M21,$J$5:$O$27,-1)-1,0),"")</f>
        <v/>
      </c>
      <c r="AC21" s="10" t="str">
        <f ca="1">IF(V21&lt;&gt;"",RANK(V21,$R$5:$W$27)+IF(COUNTIF($R$5:$W$27,V21)&gt;1,RANK(N21,$J$5:$O$27,-1)-1,0),"")</f>
        <v/>
      </c>
      <c r="AD21" s="28" t="str">
        <f ca="1">IF(W21&lt;&gt;"",RANK(W21,$R$5:$W$27)+IF(COUNTIF($R$5:$W$27,W21)&gt;1,RANK(O21,$J$5:$O$27,-1)-1,0),"")</f>
        <v/>
      </c>
      <c r="AE21" s="2">
        <v>17</v>
      </c>
      <c r="AF21" s="27" t="str">
        <f t="shared" ca="1" si="8"/>
        <v/>
      </c>
      <c r="AG21" s="10" t="str">
        <f t="shared" ca="1" si="9"/>
        <v/>
      </c>
      <c r="AH21" s="10" t="str">
        <f t="shared" ca="1" si="10"/>
        <v/>
      </c>
      <c r="AI21" s="10" t="str">
        <f t="shared" ca="1" si="11"/>
        <v/>
      </c>
      <c r="AJ21" s="10" t="str">
        <f t="shared" ca="1" si="12"/>
        <v/>
      </c>
      <c r="AK21" s="28" t="str">
        <f t="shared" ca="1" si="13"/>
        <v/>
      </c>
      <c r="AM21" s="39">
        <f t="shared" ca="1" si="14"/>
        <v>0</v>
      </c>
      <c r="AN21" s="42" t="str">
        <f ca="1">IFERROR(MATCH($AE21,OFFSET($Y$5,,AM21-1,$P$5,),0),"")</f>
        <v/>
      </c>
      <c r="AO21" s="49" t="str">
        <f t="shared" ca="1" si="17"/>
        <v/>
      </c>
      <c r="AP21" s="46" t="str">
        <f t="shared" ca="1" si="15"/>
        <v/>
      </c>
      <c r="AQ21" s="52" t="str">
        <f t="shared" ca="1" si="16"/>
        <v/>
      </c>
    </row>
    <row r="22" spans="1:43">
      <c r="J22" s="15" t="str">
        <f t="shared" ca="1" si="7"/>
        <v/>
      </c>
      <c r="K22" s="15" t="str">
        <f t="shared" ca="1" si="1"/>
        <v/>
      </c>
      <c r="L22" s="15" t="str">
        <f t="shared" ca="1" si="2"/>
        <v/>
      </c>
      <c r="M22" s="15" t="str">
        <f t="shared" ca="1" si="3"/>
        <v/>
      </c>
      <c r="N22" s="15" t="str">
        <f t="shared" ca="1" si="4"/>
        <v/>
      </c>
      <c r="O22" s="15" t="str">
        <f t="shared" ca="1" si="5"/>
        <v/>
      </c>
      <c r="P22" s="4">
        <v>6</v>
      </c>
      <c r="Q22" s="14"/>
      <c r="R22" s="19" t="str">
        <f ca="1">IF(AND(J22&lt;&gt;"",COUNTIF($J$5:J22,J22)&lt;2),SUMIF($J$5:$J$27,J22,$P$5:$P$27)+SUMIF($K$5:$K$27,J22,$P$5:$P$27)+SUMIF($L$5:$L$27,J22,$P$5:$P$27)+SUMIF($M$5:$M$27,J22,$P$5:$P$27)+SUMIF($N$5:$N$27,J22,$P$5:$P$27)+SUMIF($O$5:$O$27,J22,$P$5:$P$27),"")</f>
        <v/>
      </c>
      <c r="S22" s="2" t="str">
        <f ca="1">IF(AND(K22&lt;&gt;"",COUNTIF($J$5:K22,K22)&lt;2),SUMIF($J$5:$J$27,K22,$P$5:$P$27)+SUMIF($K$5:$K$27,K22,$P$5:$P$27)+SUMIF($L$5:$L$27,K22,$P$5:$P$27)+SUMIF($M$5:$M$27,K22,$P$5:$P$27)+SUMIF($N$5:$N$27,K22,$P$5:$P$27)+SUMIF($O$5:$O$27,K22,$P$5:$P$27),"")</f>
        <v/>
      </c>
      <c r="T22" s="2" t="str">
        <f ca="1">IF(AND(L22&lt;&gt;"",COUNTIF($J$5:L22,L22)&lt;2),SUMIF($J$5:$J$27,L22,$P$5:$P$27)+SUMIF($K$5:$K$27,L22,$P$5:$P$27)+SUMIF($L$5:$L$27,L22,$P$5:$P$27)+SUMIF($M$5:$M$27,L22,$P$5:$P$27)+SUMIF($N$5:$N$27,L22,$P$5:$P$27)+SUMIF($O$5:$O$27,L22,$P$5:$P$27),"")</f>
        <v/>
      </c>
      <c r="U22" s="2" t="str">
        <f ca="1">IF(AND(M22&lt;&gt;"",COUNTIF($J$5:M22,M22)&lt;2),SUMIF($J$5:$J$27,M22,$P$5:$P$27)+SUMIF($K$5:$K$27,M22,$P$5:$P$27)+SUMIF($L$5:$L$27,M22,$P$5:$P$27)+SUMIF($M$5:$M$27,M22,$P$5:$P$27)+SUMIF($N$5:$N$27,M22,$P$5:$P$27)+SUMIF($O$5:$O$27,M22,$P$5:$P$27),"")</f>
        <v/>
      </c>
      <c r="V22" s="2" t="str">
        <f ca="1">IF(AND(N22&lt;&gt;"",COUNTIF($J$5:N22,N22)&lt;2),SUMIF($J$5:$J$27,N22,$P$5:$P$27)+SUMIF($K$5:$K$27,N22,$P$5:$P$27)+SUMIF($L$5:$L$27,N22,$P$5:$P$27)+SUMIF($M$5:$M$27,N22,$P$5:$P$27)+SUMIF($N$5:$N$27,N22,$P$5:$P$27)+SUMIF($O$5:$O$27,N22,$P$5:$P$27),"")</f>
        <v/>
      </c>
      <c r="W22" s="20" t="str">
        <f ca="1">IF(AND(O22&lt;&gt;"",COUNTIF($J$5:O22,O22)&lt;2),SUMIF($J$5:$J$27,O22,$P$5:$P$27)+SUMIF($K$5:$K$27,O22,$P$5:$P$27)+SUMIF($L$5:$L$27,O22,$P$5:$P$27)+SUMIF($M$5:$M$27,O22,$P$5:$P$27)+SUMIF($N$5:$N$27,O22,$P$5:$P$27)+SUMIF($O$5:$O$27,O22,$P$5:$P$27),"")</f>
        <v/>
      </c>
      <c r="Y22" s="27" t="str">
        <f ca="1">IF(R22&lt;&gt;"",RANK(R22,$R$5:$W$27)+IF(COUNTIF($R$5:$W$27,R22)&gt;1,RANK(J22,$J$5:$O$27,-1)-1,0),"")</f>
        <v/>
      </c>
      <c r="Z22" s="10" t="str">
        <f ca="1">IF(S22&lt;&gt;"",RANK(S22,$R$5:$W$27)+IF(COUNTIF($R$5:$W$27,S22)&gt;1,RANK(K22,$J$5:$O$27,-1)-1,0),"")</f>
        <v/>
      </c>
      <c r="AA22" s="10" t="str">
        <f ca="1">IF(T22&lt;&gt;"",RANK(T22,$R$5:$W$27)+IF(COUNTIF($R$5:$W$27,T22)&gt;1,RANK(L22,$J$5:$O$27,-1)-1,0),"")</f>
        <v/>
      </c>
      <c r="AB22" s="10" t="str">
        <f ca="1">IF(U22&lt;&gt;"",RANK(U22,$R$5:$W$27)+IF(COUNTIF($R$5:$W$27,U22)&gt;1,RANK(M22,$J$5:$O$27,-1)-1,0),"")</f>
        <v/>
      </c>
      <c r="AC22" s="10" t="str">
        <f ca="1">IF(V22&lt;&gt;"",RANK(V22,$R$5:$W$27)+IF(COUNTIF($R$5:$W$27,V22)&gt;1,RANK(N22,$J$5:$O$27,-1)-1,0),"")</f>
        <v/>
      </c>
      <c r="AD22" s="28" t="str">
        <f ca="1">IF(W22&lt;&gt;"",RANK(W22,$R$5:$W$27)+IF(COUNTIF($R$5:$W$27,W22)&gt;1,RANK(O22,$J$5:$O$27,-1)-1,0),"")</f>
        <v/>
      </c>
      <c r="AE22" s="2">
        <v>18</v>
      </c>
      <c r="AF22" s="27" t="str">
        <f t="shared" ca="1" si="8"/>
        <v/>
      </c>
      <c r="AG22" s="10" t="str">
        <f t="shared" ca="1" si="9"/>
        <v/>
      </c>
      <c r="AH22" s="10" t="str">
        <f t="shared" ca="1" si="10"/>
        <v/>
      </c>
      <c r="AI22" s="10" t="str">
        <f t="shared" ca="1" si="11"/>
        <v/>
      </c>
      <c r="AJ22" s="10" t="str">
        <f t="shared" ca="1" si="12"/>
        <v/>
      </c>
      <c r="AK22" s="28" t="str">
        <f t="shared" ca="1" si="13"/>
        <v/>
      </c>
      <c r="AM22" s="39">
        <f t="shared" ca="1" si="14"/>
        <v>0</v>
      </c>
      <c r="AN22" s="42" t="str">
        <f ca="1">IFERROR(MATCH($AE22,OFFSET($Y$5,,AM22-1,$P$5,),0),"")</f>
        <v/>
      </c>
      <c r="AO22" s="49" t="str">
        <f t="shared" ca="1" si="17"/>
        <v/>
      </c>
      <c r="AP22" s="46" t="str">
        <f t="shared" ca="1" si="15"/>
        <v/>
      </c>
      <c r="AQ22" s="52" t="str">
        <f t="shared" ca="1" si="16"/>
        <v/>
      </c>
    </row>
    <row r="23" spans="1:43">
      <c r="J23" s="15" t="str">
        <f t="shared" ca="1" si="7"/>
        <v/>
      </c>
      <c r="K23" s="15" t="str">
        <f t="shared" ca="1" si="1"/>
        <v/>
      </c>
      <c r="L23" s="15" t="str">
        <f t="shared" ca="1" si="2"/>
        <v/>
      </c>
      <c r="M23" s="15" t="str">
        <f t="shared" ca="1" si="3"/>
        <v/>
      </c>
      <c r="N23" s="15" t="str">
        <f t="shared" ca="1" si="4"/>
        <v/>
      </c>
      <c r="O23" s="15" t="str">
        <f t="shared" ca="1" si="5"/>
        <v/>
      </c>
      <c r="P23" s="4">
        <v>5</v>
      </c>
      <c r="Q23" s="14"/>
      <c r="R23" s="19" t="str">
        <f ca="1">IF(AND(J23&lt;&gt;"",COUNTIF($J$5:J23,J23)&lt;2),SUMIF($J$5:$J$27,J23,$P$5:$P$27)+SUMIF($K$5:$K$27,J23,$P$5:$P$27)+SUMIF($L$5:$L$27,J23,$P$5:$P$27)+SUMIF($M$5:$M$27,J23,$P$5:$P$27)+SUMIF($N$5:$N$27,J23,$P$5:$P$27)+SUMIF($O$5:$O$27,J23,$P$5:$P$27),"")</f>
        <v/>
      </c>
      <c r="S23" s="2" t="str">
        <f ca="1">IF(AND(K23&lt;&gt;"",COUNTIF($J$5:K23,K23)&lt;2),SUMIF($J$5:$J$27,K23,$P$5:$P$27)+SUMIF($K$5:$K$27,K23,$P$5:$P$27)+SUMIF($L$5:$L$27,K23,$P$5:$P$27)+SUMIF($M$5:$M$27,K23,$P$5:$P$27)+SUMIF($N$5:$N$27,K23,$P$5:$P$27)+SUMIF($O$5:$O$27,K23,$P$5:$P$27),"")</f>
        <v/>
      </c>
      <c r="T23" s="2" t="str">
        <f ca="1">IF(AND(L23&lt;&gt;"",COUNTIF($J$5:L23,L23)&lt;2),SUMIF($J$5:$J$27,L23,$P$5:$P$27)+SUMIF($K$5:$K$27,L23,$P$5:$P$27)+SUMIF($L$5:$L$27,L23,$P$5:$P$27)+SUMIF($M$5:$M$27,L23,$P$5:$P$27)+SUMIF($N$5:$N$27,L23,$P$5:$P$27)+SUMIF($O$5:$O$27,L23,$P$5:$P$27),"")</f>
        <v/>
      </c>
      <c r="U23" s="2" t="str">
        <f ca="1">IF(AND(M23&lt;&gt;"",COUNTIF($J$5:M23,M23)&lt;2),SUMIF($J$5:$J$27,M23,$P$5:$P$27)+SUMIF($K$5:$K$27,M23,$P$5:$P$27)+SUMIF($L$5:$L$27,M23,$P$5:$P$27)+SUMIF($M$5:$M$27,M23,$P$5:$P$27)+SUMIF($N$5:$N$27,M23,$P$5:$P$27)+SUMIF($O$5:$O$27,M23,$P$5:$P$27),"")</f>
        <v/>
      </c>
      <c r="V23" s="2" t="str">
        <f ca="1">IF(AND(N23&lt;&gt;"",COUNTIF($J$5:N23,N23)&lt;2),SUMIF($J$5:$J$27,N23,$P$5:$P$27)+SUMIF($K$5:$K$27,N23,$P$5:$P$27)+SUMIF($L$5:$L$27,N23,$P$5:$P$27)+SUMIF($M$5:$M$27,N23,$P$5:$P$27)+SUMIF($N$5:$N$27,N23,$P$5:$P$27)+SUMIF($O$5:$O$27,N23,$P$5:$P$27),"")</f>
        <v/>
      </c>
      <c r="W23" s="20" t="str">
        <f ca="1">IF(AND(O23&lt;&gt;"",COUNTIF($J$5:O23,O23)&lt;2),SUMIF($J$5:$J$27,O23,$P$5:$P$27)+SUMIF($K$5:$K$27,O23,$P$5:$P$27)+SUMIF($L$5:$L$27,O23,$P$5:$P$27)+SUMIF($M$5:$M$27,O23,$P$5:$P$27)+SUMIF($N$5:$N$27,O23,$P$5:$P$27)+SUMIF($O$5:$O$27,O23,$P$5:$P$27),"")</f>
        <v/>
      </c>
      <c r="Y23" s="27" t="str">
        <f ca="1">IF(R23&lt;&gt;"",RANK(R23,$R$5:$W$27)+IF(COUNTIF($R$5:$W$27,R23)&gt;1,RANK(J23,$J$5:$O$27,-1)-1,0),"")</f>
        <v/>
      </c>
      <c r="Z23" s="10" t="str">
        <f ca="1">IF(S23&lt;&gt;"",RANK(S23,$R$5:$W$27)+IF(COUNTIF($R$5:$W$27,S23)&gt;1,RANK(K23,$J$5:$O$27,-1)-1,0),"")</f>
        <v/>
      </c>
      <c r="AA23" s="10" t="str">
        <f ca="1">IF(T23&lt;&gt;"",RANK(T23,$R$5:$W$27)+IF(COUNTIF($R$5:$W$27,T23)&gt;1,RANK(L23,$J$5:$O$27,-1)-1,0),"")</f>
        <v/>
      </c>
      <c r="AB23" s="10" t="str">
        <f ca="1">IF(U23&lt;&gt;"",RANK(U23,$R$5:$W$27)+IF(COUNTIF($R$5:$W$27,U23)&gt;1,RANK(M23,$J$5:$O$27,-1)-1,0),"")</f>
        <v/>
      </c>
      <c r="AC23" s="10" t="str">
        <f ca="1">IF(V23&lt;&gt;"",RANK(V23,$R$5:$W$27)+IF(COUNTIF($R$5:$W$27,V23)&gt;1,RANK(N23,$J$5:$O$27,-1)-1,0),"")</f>
        <v/>
      </c>
      <c r="AD23" s="28" t="str">
        <f ca="1">IF(W23&lt;&gt;"",RANK(W23,$R$5:$W$27)+IF(COUNTIF($R$5:$W$27,W23)&gt;1,RANK(O23,$J$5:$O$27,-1)-1,0),"")</f>
        <v/>
      </c>
      <c r="AE23" s="2">
        <v>19</v>
      </c>
      <c r="AF23" s="27" t="str">
        <f t="shared" ca="1" si="8"/>
        <v/>
      </c>
      <c r="AG23" s="10" t="str">
        <f t="shared" ca="1" si="9"/>
        <v/>
      </c>
      <c r="AH23" s="10" t="str">
        <f t="shared" ca="1" si="10"/>
        <v/>
      </c>
      <c r="AI23" s="10" t="str">
        <f t="shared" ca="1" si="11"/>
        <v/>
      </c>
      <c r="AJ23" s="10" t="str">
        <f t="shared" ca="1" si="12"/>
        <v/>
      </c>
      <c r="AK23" s="28" t="str">
        <f t="shared" ca="1" si="13"/>
        <v/>
      </c>
      <c r="AM23" s="39">
        <f t="shared" ca="1" si="14"/>
        <v>0</v>
      </c>
      <c r="AN23" s="42" t="str">
        <f ca="1">IFERROR(MATCH($AE23,OFFSET($Y$5,,AM23-1,$P$5,),0),"")</f>
        <v/>
      </c>
      <c r="AO23" s="49" t="str">
        <f t="shared" ca="1" si="17"/>
        <v/>
      </c>
      <c r="AP23" s="46" t="str">
        <f t="shared" ca="1" si="15"/>
        <v/>
      </c>
      <c r="AQ23" s="52" t="str">
        <f t="shared" ca="1" si="16"/>
        <v/>
      </c>
    </row>
    <row r="24" spans="1:43">
      <c r="J24" s="15" t="str">
        <f t="shared" ca="1" si="7"/>
        <v/>
      </c>
      <c r="K24" s="15" t="str">
        <f t="shared" ca="1" si="1"/>
        <v/>
      </c>
      <c r="L24" s="15" t="str">
        <f t="shared" ca="1" si="2"/>
        <v/>
      </c>
      <c r="M24" s="15" t="str">
        <f t="shared" ca="1" si="3"/>
        <v/>
      </c>
      <c r="N24" s="15" t="str">
        <f t="shared" ca="1" si="4"/>
        <v/>
      </c>
      <c r="O24" s="15" t="str">
        <f t="shared" ca="1" si="5"/>
        <v/>
      </c>
      <c r="P24" s="4">
        <v>4</v>
      </c>
      <c r="Q24" s="14"/>
      <c r="R24" s="19" t="str">
        <f ca="1">IF(AND(J24&lt;&gt;"",COUNTIF($J$5:J24,J24)&lt;2),SUMIF($J$5:$J$27,J24,$P$5:$P$27)+SUMIF($K$5:$K$27,J24,$P$5:$P$27)+SUMIF($L$5:$L$27,J24,$P$5:$P$27)+SUMIF($M$5:$M$27,J24,$P$5:$P$27)+SUMIF($N$5:$N$27,J24,$P$5:$P$27)+SUMIF($O$5:$O$27,J24,$P$5:$P$27),"")</f>
        <v/>
      </c>
      <c r="S24" s="2" t="str">
        <f ca="1">IF(AND(K24&lt;&gt;"",COUNTIF($J$5:K24,K24)&lt;2),SUMIF($J$5:$J$27,K24,$P$5:$P$27)+SUMIF($K$5:$K$27,K24,$P$5:$P$27)+SUMIF($L$5:$L$27,K24,$P$5:$P$27)+SUMIF($M$5:$M$27,K24,$P$5:$P$27)+SUMIF($N$5:$N$27,K24,$P$5:$P$27)+SUMIF($O$5:$O$27,K24,$P$5:$P$27),"")</f>
        <v/>
      </c>
      <c r="T24" s="2" t="str">
        <f ca="1">IF(AND(L24&lt;&gt;"",COUNTIF($J$5:L24,L24)&lt;2),SUMIF($J$5:$J$27,L24,$P$5:$P$27)+SUMIF($K$5:$K$27,L24,$P$5:$P$27)+SUMIF($L$5:$L$27,L24,$P$5:$P$27)+SUMIF($M$5:$M$27,L24,$P$5:$P$27)+SUMIF($N$5:$N$27,L24,$P$5:$P$27)+SUMIF($O$5:$O$27,L24,$P$5:$P$27),"")</f>
        <v/>
      </c>
      <c r="U24" s="2" t="str">
        <f ca="1">IF(AND(M24&lt;&gt;"",COUNTIF($J$5:M24,M24)&lt;2),SUMIF($J$5:$J$27,M24,$P$5:$P$27)+SUMIF($K$5:$K$27,M24,$P$5:$P$27)+SUMIF($L$5:$L$27,M24,$P$5:$P$27)+SUMIF($M$5:$M$27,M24,$P$5:$P$27)+SUMIF($N$5:$N$27,M24,$P$5:$P$27)+SUMIF($O$5:$O$27,M24,$P$5:$P$27),"")</f>
        <v/>
      </c>
      <c r="V24" s="2" t="str">
        <f ca="1">IF(AND(N24&lt;&gt;"",COUNTIF($J$5:N24,N24)&lt;2),SUMIF($J$5:$J$27,N24,$P$5:$P$27)+SUMIF($K$5:$K$27,N24,$P$5:$P$27)+SUMIF($L$5:$L$27,N24,$P$5:$P$27)+SUMIF($M$5:$M$27,N24,$P$5:$P$27)+SUMIF($N$5:$N$27,N24,$P$5:$P$27)+SUMIF($O$5:$O$27,N24,$P$5:$P$27),"")</f>
        <v/>
      </c>
      <c r="W24" s="20" t="str">
        <f ca="1">IF(AND(O24&lt;&gt;"",COUNTIF($J$5:O24,O24)&lt;2),SUMIF($J$5:$J$27,O24,$P$5:$P$27)+SUMIF($K$5:$K$27,O24,$P$5:$P$27)+SUMIF($L$5:$L$27,O24,$P$5:$P$27)+SUMIF($M$5:$M$27,O24,$P$5:$P$27)+SUMIF($N$5:$N$27,O24,$P$5:$P$27)+SUMIF($O$5:$O$27,O24,$P$5:$P$27),"")</f>
        <v/>
      </c>
      <c r="Y24" s="27" t="str">
        <f ca="1">IF(R24&lt;&gt;"",RANK(R24,$R$5:$W$27)+IF(COUNTIF($R$5:$W$27,R24)&gt;1,RANK(J24,$J$5:$O$27,-1)-1,0),"")</f>
        <v/>
      </c>
      <c r="Z24" s="10" t="str">
        <f ca="1">IF(S24&lt;&gt;"",RANK(S24,$R$5:$W$27)+IF(COUNTIF($R$5:$W$27,S24)&gt;1,RANK(K24,$J$5:$O$27,-1)-1,0),"")</f>
        <v/>
      </c>
      <c r="AA24" s="10" t="str">
        <f ca="1">IF(T24&lt;&gt;"",RANK(T24,$R$5:$W$27)+IF(COUNTIF($R$5:$W$27,T24)&gt;1,RANK(L24,$J$5:$O$27,-1)-1,0),"")</f>
        <v/>
      </c>
      <c r="AB24" s="10" t="str">
        <f ca="1">IF(U24&lt;&gt;"",RANK(U24,$R$5:$W$27)+IF(COUNTIF($R$5:$W$27,U24)&gt;1,RANK(M24,$J$5:$O$27,-1)-1,0),"")</f>
        <v/>
      </c>
      <c r="AC24" s="10" t="str">
        <f ca="1">IF(V24&lt;&gt;"",RANK(V24,$R$5:$W$27)+IF(COUNTIF($R$5:$W$27,V24)&gt;1,RANK(N24,$J$5:$O$27,-1)-1,0),"")</f>
        <v/>
      </c>
      <c r="AD24" s="28" t="str">
        <f ca="1">IF(W24&lt;&gt;"",RANK(W24,$R$5:$W$27)+IF(COUNTIF($R$5:$W$27,W24)&gt;1,RANK(O24,$J$5:$O$27,-1)-1,0),"")</f>
        <v/>
      </c>
      <c r="AE24" s="2">
        <v>20</v>
      </c>
      <c r="AF24" s="27" t="str">
        <f t="shared" ca="1" si="8"/>
        <v/>
      </c>
      <c r="AG24" s="10" t="str">
        <f t="shared" ca="1" si="9"/>
        <v/>
      </c>
      <c r="AH24" s="10" t="str">
        <f t="shared" ca="1" si="10"/>
        <v/>
      </c>
      <c r="AI24" s="10" t="str">
        <f t="shared" ca="1" si="11"/>
        <v/>
      </c>
      <c r="AJ24" s="10" t="str">
        <f t="shared" ca="1" si="12"/>
        <v/>
      </c>
      <c r="AK24" s="28" t="str">
        <f t="shared" ca="1" si="13"/>
        <v/>
      </c>
      <c r="AM24" s="39">
        <f t="shared" ca="1" si="14"/>
        <v>0</v>
      </c>
      <c r="AN24" s="42" t="str">
        <f ca="1">IFERROR(MATCH($AE24,OFFSET($Y$5,,AM24-1,$P$5,),0),"")</f>
        <v/>
      </c>
      <c r="AO24" s="49" t="str">
        <f t="shared" ca="1" si="17"/>
        <v/>
      </c>
      <c r="AP24" s="46" t="str">
        <f t="shared" ca="1" si="15"/>
        <v/>
      </c>
      <c r="AQ24" s="52" t="str">
        <f t="shared" ca="1" si="16"/>
        <v/>
      </c>
    </row>
    <row r="25" spans="1:43">
      <c r="J25" s="15" t="str">
        <f t="shared" ca="1" si="7"/>
        <v/>
      </c>
      <c r="K25" s="15" t="str">
        <f t="shared" ca="1" si="1"/>
        <v/>
      </c>
      <c r="L25" s="15" t="str">
        <f t="shared" ca="1" si="2"/>
        <v/>
      </c>
      <c r="M25" s="15" t="str">
        <f t="shared" ca="1" si="3"/>
        <v/>
      </c>
      <c r="N25" s="15" t="str">
        <f t="shared" ca="1" si="4"/>
        <v/>
      </c>
      <c r="O25" s="15" t="str">
        <f t="shared" ca="1" si="5"/>
        <v/>
      </c>
      <c r="P25" s="4">
        <v>3</v>
      </c>
      <c r="Q25" s="14"/>
      <c r="R25" s="19" t="str">
        <f ca="1">IF(AND(J25&lt;&gt;"",COUNTIF($J$5:J25,J25)&lt;2),SUMIF($J$5:$J$27,J25,$P$5:$P$27)+SUMIF($K$5:$K$27,J25,$P$5:$P$27)+SUMIF($L$5:$L$27,J25,$P$5:$P$27)+SUMIF($M$5:$M$27,J25,$P$5:$P$27)+SUMIF($N$5:$N$27,J25,$P$5:$P$27)+SUMIF($O$5:$O$27,J25,$P$5:$P$27),"")</f>
        <v/>
      </c>
      <c r="S25" s="2" t="str">
        <f ca="1">IF(AND(K25&lt;&gt;"",COUNTIF($J$5:K25,K25)&lt;2),SUMIF($J$5:$J$27,K25,$P$5:$P$27)+SUMIF($K$5:$K$27,K25,$P$5:$P$27)+SUMIF($L$5:$L$27,K25,$P$5:$P$27)+SUMIF($M$5:$M$27,K25,$P$5:$P$27)+SUMIF($N$5:$N$27,K25,$P$5:$P$27)+SUMIF($O$5:$O$27,K25,$P$5:$P$27),"")</f>
        <v/>
      </c>
      <c r="T25" s="2" t="str">
        <f ca="1">IF(AND(L25&lt;&gt;"",COUNTIF($J$5:L25,L25)&lt;2),SUMIF($J$5:$J$27,L25,$P$5:$P$27)+SUMIF($K$5:$K$27,L25,$P$5:$P$27)+SUMIF($L$5:$L$27,L25,$P$5:$P$27)+SUMIF($M$5:$M$27,L25,$P$5:$P$27)+SUMIF($N$5:$N$27,L25,$P$5:$P$27)+SUMIF($O$5:$O$27,L25,$P$5:$P$27),"")</f>
        <v/>
      </c>
      <c r="U25" s="2" t="str">
        <f ca="1">IF(AND(M25&lt;&gt;"",COUNTIF($J$5:M25,M25)&lt;2),SUMIF($J$5:$J$27,M25,$P$5:$P$27)+SUMIF($K$5:$K$27,M25,$P$5:$P$27)+SUMIF($L$5:$L$27,M25,$P$5:$P$27)+SUMIF($M$5:$M$27,M25,$P$5:$P$27)+SUMIF($N$5:$N$27,M25,$P$5:$P$27)+SUMIF($O$5:$O$27,M25,$P$5:$P$27),"")</f>
        <v/>
      </c>
      <c r="V25" s="2" t="str">
        <f ca="1">IF(AND(N25&lt;&gt;"",COUNTIF($J$5:N25,N25)&lt;2),SUMIF($J$5:$J$27,N25,$P$5:$P$27)+SUMIF($K$5:$K$27,N25,$P$5:$P$27)+SUMIF($L$5:$L$27,N25,$P$5:$P$27)+SUMIF($M$5:$M$27,N25,$P$5:$P$27)+SUMIF($N$5:$N$27,N25,$P$5:$P$27)+SUMIF($O$5:$O$27,N25,$P$5:$P$27),"")</f>
        <v/>
      </c>
      <c r="W25" s="20" t="str">
        <f ca="1">IF(AND(O25&lt;&gt;"",COUNTIF($J$5:O25,O25)&lt;2),SUMIF($J$5:$J$27,O25,$P$5:$P$27)+SUMIF($K$5:$K$27,O25,$P$5:$P$27)+SUMIF($L$5:$L$27,O25,$P$5:$P$27)+SUMIF($M$5:$M$27,O25,$P$5:$P$27)+SUMIF($N$5:$N$27,O25,$P$5:$P$27)+SUMIF($O$5:$O$27,O25,$P$5:$P$27),"")</f>
        <v/>
      </c>
      <c r="Y25" s="27" t="str">
        <f ca="1">IF(R25&lt;&gt;"",RANK(R25,$R$5:$W$27)+IF(COUNTIF($R$5:$W$27,R25)&gt;1,RANK(J25,$J$5:$O$27,-1)-1,0),"")</f>
        <v/>
      </c>
      <c r="Z25" s="10" t="str">
        <f ca="1">IF(S25&lt;&gt;"",RANK(S25,$R$5:$W$27)+IF(COUNTIF($R$5:$W$27,S25)&gt;1,RANK(K25,$J$5:$O$27,-1)-1,0),"")</f>
        <v/>
      </c>
      <c r="AA25" s="10" t="str">
        <f ca="1">IF(T25&lt;&gt;"",RANK(T25,$R$5:$W$27)+IF(COUNTIF($R$5:$W$27,T25)&gt;1,RANK(L25,$J$5:$O$27,-1)-1,0),"")</f>
        <v/>
      </c>
      <c r="AB25" s="10" t="str">
        <f ca="1">IF(U25&lt;&gt;"",RANK(U25,$R$5:$W$27)+IF(COUNTIF($R$5:$W$27,U25)&gt;1,RANK(M25,$J$5:$O$27,-1)-1,0),"")</f>
        <v/>
      </c>
      <c r="AC25" s="10" t="str">
        <f ca="1">IF(V25&lt;&gt;"",RANK(V25,$R$5:$W$27)+IF(COUNTIF($R$5:$W$27,V25)&gt;1,RANK(N25,$J$5:$O$27,-1)-1,0),"")</f>
        <v/>
      </c>
      <c r="AD25" s="28" t="str">
        <f ca="1">IF(W25&lt;&gt;"",RANK(W25,$R$5:$W$27)+IF(COUNTIF($R$5:$W$27,W25)&gt;1,RANK(O25,$J$5:$O$27,-1)-1,0),"")</f>
        <v/>
      </c>
      <c r="AE25" s="2">
        <v>21</v>
      </c>
      <c r="AF25" s="27" t="str">
        <f t="shared" ca="1" si="8"/>
        <v/>
      </c>
      <c r="AG25" s="10" t="str">
        <f t="shared" ca="1" si="9"/>
        <v/>
      </c>
      <c r="AH25" s="10" t="str">
        <f t="shared" ca="1" si="10"/>
        <v/>
      </c>
      <c r="AI25" s="10" t="str">
        <f t="shared" ca="1" si="11"/>
        <v/>
      </c>
      <c r="AJ25" s="10" t="str">
        <f t="shared" ca="1" si="12"/>
        <v/>
      </c>
      <c r="AK25" s="28" t="str">
        <f t="shared" ca="1" si="13"/>
        <v/>
      </c>
      <c r="AM25" s="39">
        <f t="shared" ca="1" si="14"/>
        <v>0</v>
      </c>
      <c r="AN25" s="42" t="str">
        <f ca="1">IFERROR(MATCH($AE25,OFFSET($Y$5,,AM25-1,$P$5,),0),"")</f>
        <v/>
      </c>
      <c r="AO25" s="49" t="str">
        <f t="shared" ca="1" si="17"/>
        <v/>
      </c>
      <c r="AP25" s="46" t="str">
        <f t="shared" ca="1" si="15"/>
        <v/>
      </c>
      <c r="AQ25" s="52" t="str">
        <f t="shared" ca="1" si="16"/>
        <v/>
      </c>
    </row>
    <row r="26" spans="1:43">
      <c r="J26" s="15" t="str">
        <f t="shared" ca="1" si="7"/>
        <v/>
      </c>
      <c r="K26" s="15" t="str">
        <f t="shared" ca="1" si="1"/>
        <v/>
      </c>
      <c r="L26" s="15" t="str">
        <f t="shared" ca="1" si="2"/>
        <v/>
      </c>
      <c r="M26" s="15" t="str">
        <f t="shared" ca="1" si="3"/>
        <v/>
      </c>
      <c r="N26" s="15" t="str">
        <f t="shared" ca="1" si="4"/>
        <v/>
      </c>
      <c r="O26" s="15" t="str">
        <f t="shared" ca="1" si="5"/>
        <v/>
      </c>
      <c r="P26" s="4">
        <v>2</v>
      </c>
      <c r="Q26" s="14"/>
      <c r="R26" s="19" t="str">
        <f ca="1">IF(AND(J26&lt;&gt;"",COUNTIF($J$5:J26,J26)&lt;2),SUMIF($J$5:$J$27,J26,$P$5:$P$27)+SUMIF($K$5:$K$27,J26,$P$5:$P$27)+SUMIF($L$5:$L$27,J26,$P$5:$P$27)+SUMIF($M$5:$M$27,J26,$P$5:$P$27)+SUMIF($N$5:$N$27,J26,$P$5:$P$27)+SUMIF($O$5:$O$27,J26,$P$5:$P$27),"")</f>
        <v/>
      </c>
      <c r="S26" s="2" t="str">
        <f ca="1">IF(AND(K26&lt;&gt;"",COUNTIF($J$5:K26,K26)&lt;2),SUMIF($J$5:$J$27,K26,$P$5:$P$27)+SUMIF($K$5:$K$27,K26,$P$5:$P$27)+SUMIF($L$5:$L$27,K26,$P$5:$P$27)+SUMIF($M$5:$M$27,K26,$P$5:$P$27)+SUMIF($N$5:$N$27,K26,$P$5:$P$27)+SUMIF($O$5:$O$27,K26,$P$5:$P$27),"")</f>
        <v/>
      </c>
      <c r="T26" s="2" t="str">
        <f ca="1">IF(AND(L26&lt;&gt;"",COUNTIF($J$5:L26,L26)&lt;2),SUMIF($J$5:$J$27,L26,$P$5:$P$27)+SUMIF($K$5:$K$27,L26,$P$5:$P$27)+SUMIF($L$5:$L$27,L26,$P$5:$P$27)+SUMIF($M$5:$M$27,L26,$P$5:$P$27)+SUMIF($N$5:$N$27,L26,$P$5:$P$27)+SUMIF($O$5:$O$27,L26,$P$5:$P$27),"")</f>
        <v/>
      </c>
      <c r="U26" s="2" t="str">
        <f ca="1">IF(AND(M26&lt;&gt;"",COUNTIF($J$5:M26,M26)&lt;2),SUMIF($J$5:$J$27,M26,$P$5:$P$27)+SUMIF($K$5:$K$27,M26,$P$5:$P$27)+SUMIF($L$5:$L$27,M26,$P$5:$P$27)+SUMIF($M$5:$M$27,M26,$P$5:$P$27)+SUMIF($N$5:$N$27,M26,$P$5:$P$27)+SUMIF($O$5:$O$27,M26,$P$5:$P$27),"")</f>
        <v/>
      </c>
      <c r="V26" s="2" t="str">
        <f ca="1">IF(AND(N26&lt;&gt;"",COUNTIF($J$5:N26,N26)&lt;2),SUMIF($J$5:$J$27,N26,$P$5:$P$27)+SUMIF($K$5:$K$27,N26,$P$5:$P$27)+SUMIF($L$5:$L$27,N26,$P$5:$P$27)+SUMIF($M$5:$M$27,N26,$P$5:$P$27)+SUMIF($N$5:$N$27,N26,$P$5:$P$27)+SUMIF($O$5:$O$27,N26,$P$5:$P$27),"")</f>
        <v/>
      </c>
      <c r="W26" s="20" t="str">
        <f ca="1">IF(AND(O26&lt;&gt;"",COUNTIF($J$5:O26,O26)&lt;2),SUMIF($J$5:$J$27,O26,$P$5:$P$27)+SUMIF($K$5:$K$27,O26,$P$5:$P$27)+SUMIF($L$5:$L$27,O26,$P$5:$P$27)+SUMIF($M$5:$M$27,O26,$P$5:$P$27)+SUMIF($N$5:$N$27,O26,$P$5:$P$27)+SUMIF($O$5:$O$27,O26,$P$5:$P$27),"")</f>
        <v/>
      </c>
      <c r="Y26" s="27" t="str">
        <f ca="1">IF(R26&lt;&gt;"",RANK(R26,$R$5:$W$27)+IF(COUNTIF($R$5:$W$27,R26)&gt;1,RANK(J26,$J$5:$O$27,-1)-1,0),"")</f>
        <v/>
      </c>
      <c r="Z26" s="10" t="str">
        <f ca="1">IF(S26&lt;&gt;"",RANK(S26,$R$5:$W$27)+IF(COUNTIF($R$5:$W$27,S26)&gt;1,RANK(K26,$J$5:$O$27,-1)-1,0),"")</f>
        <v/>
      </c>
      <c r="AA26" s="10" t="str">
        <f ca="1">IF(T26&lt;&gt;"",RANK(T26,$R$5:$W$27)+IF(COUNTIF($R$5:$W$27,T26)&gt;1,RANK(L26,$J$5:$O$27,-1)-1,0),"")</f>
        <v/>
      </c>
      <c r="AB26" s="10" t="str">
        <f ca="1">IF(U26&lt;&gt;"",RANK(U26,$R$5:$W$27)+IF(COUNTIF($R$5:$W$27,U26)&gt;1,RANK(M26,$J$5:$O$27,-1)-1,0),"")</f>
        <v/>
      </c>
      <c r="AC26" s="10" t="str">
        <f ca="1">IF(V26&lt;&gt;"",RANK(V26,$R$5:$W$27)+IF(COUNTIF($R$5:$W$27,V26)&gt;1,RANK(N26,$J$5:$O$27,-1)-1,0),"")</f>
        <v/>
      </c>
      <c r="AD26" s="28" t="str">
        <f ca="1">IF(W26&lt;&gt;"",RANK(W26,$R$5:$W$27)+IF(COUNTIF($R$5:$W$27,W26)&gt;1,RANK(O26,$J$5:$O$27,-1)-1,0),"")</f>
        <v/>
      </c>
      <c r="AE26" s="2">
        <v>22</v>
      </c>
      <c r="AF26" s="27" t="str">
        <f t="shared" ca="1" si="8"/>
        <v/>
      </c>
      <c r="AG26" s="10" t="str">
        <f t="shared" ca="1" si="9"/>
        <v/>
      </c>
      <c r="AH26" s="10" t="str">
        <f t="shared" ca="1" si="10"/>
        <v/>
      </c>
      <c r="AI26" s="10" t="str">
        <f t="shared" ca="1" si="11"/>
        <v/>
      </c>
      <c r="AJ26" s="10" t="str">
        <f t="shared" ca="1" si="12"/>
        <v/>
      </c>
      <c r="AK26" s="28" t="str">
        <f t="shared" ca="1" si="13"/>
        <v/>
      </c>
      <c r="AM26" s="39">
        <f t="shared" ca="1" si="14"/>
        <v>0</v>
      </c>
      <c r="AN26" s="42" t="str">
        <f ca="1">IFERROR(MATCH($AE26,OFFSET($Y$5,,AM26-1,$P$5,),0),"")</f>
        <v/>
      </c>
      <c r="AO26" s="49" t="str">
        <f t="shared" ca="1" si="17"/>
        <v/>
      </c>
      <c r="AP26" s="46" t="str">
        <f t="shared" ca="1" si="15"/>
        <v/>
      </c>
      <c r="AQ26" s="52" t="str">
        <f t="shared" ca="1" si="16"/>
        <v/>
      </c>
    </row>
    <row r="27" spans="1:43">
      <c r="J27" s="15" t="str">
        <f t="shared" ca="1" si="7"/>
        <v/>
      </c>
      <c r="K27" s="15" t="str">
        <f t="shared" ca="1" si="1"/>
        <v/>
      </c>
      <c r="L27" s="15" t="str">
        <f t="shared" ca="1" si="2"/>
        <v/>
      </c>
      <c r="M27" s="15" t="str">
        <f t="shared" ca="1" si="3"/>
        <v/>
      </c>
      <c r="N27" s="15" t="str">
        <f t="shared" ca="1" si="4"/>
        <v/>
      </c>
      <c r="O27" s="15" t="str">
        <f t="shared" ca="1" si="5"/>
        <v/>
      </c>
      <c r="P27" s="4">
        <v>1</v>
      </c>
      <c r="Q27" s="14"/>
      <c r="R27" s="21" t="str">
        <f ca="1">IF(AND(J27&lt;&gt;"",COUNTIF($J$5:J27,J27)&lt;2),SUMIF($J$5:$J$27,J27,$P$5:$P$27)+SUMIF($K$5:$K$27,J27,$P$5:$P$27)+SUMIF($L$5:$L$27,J27,$P$5:$P$27)+SUMIF($M$5:$M$27,J27,$P$5:$P$27)+SUMIF($N$5:$N$27,J27,$P$5:$P$27)+SUMIF($O$5:$O$27,J27,$P$5:$P$27),"")</f>
        <v/>
      </c>
      <c r="S27" s="22" t="str">
        <f ca="1">IF(AND(K27&lt;&gt;"",COUNTIF($J$5:K27,K27)&lt;2),SUMIF($J$5:$J$27,K27,$P$5:$P$27)+SUMIF($K$5:$K$27,K27,$P$5:$P$27)+SUMIF($L$5:$L$27,K27,$P$5:$P$27)+SUMIF($M$5:$M$27,K27,$P$5:$P$27)+SUMIF($N$5:$N$27,K27,$P$5:$P$27)+SUMIF($O$5:$O$27,K27,$P$5:$P$27),"")</f>
        <v/>
      </c>
      <c r="T27" s="22" t="str">
        <f ca="1">IF(AND(L27&lt;&gt;"",COUNTIF($J$5:L27,L27)&lt;2),SUMIF($J$5:$J$27,L27,$P$5:$P$27)+SUMIF($K$5:$K$27,L27,$P$5:$P$27)+SUMIF($L$5:$L$27,L27,$P$5:$P$27)+SUMIF($M$5:$M$27,L27,$P$5:$P$27)+SUMIF($N$5:$N$27,L27,$P$5:$P$27)+SUMIF($O$5:$O$27,L27,$P$5:$P$27),"")</f>
        <v/>
      </c>
      <c r="U27" s="22" t="str">
        <f ca="1">IF(AND(M27&lt;&gt;"",COUNTIF($J$5:M27,M27)&lt;2),SUMIF($J$5:$J$27,M27,$P$5:$P$27)+SUMIF($K$5:$K$27,M27,$P$5:$P$27)+SUMIF($L$5:$L$27,M27,$P$5:$P$27)+SUMIF($M$5:$M$27,M27,$P$5:$P$27)+SUMIF($N$5:$N$27,M27,$P$5:$P$27)+SUMIF($O$5:$O$27,M27,$P$5:$P$27),"")</f>
        <v/>
      </c>
      <c r="V27" s="22" t="str">
        <f ca="1">IF(AND(N27&lt;&gt;"",COUNTIF($J$5:N27,N27)&lt;2),SUMIF($J$5:$J$27,N27,$P$5:$P$27)+SUMIF($K$5:$K$27,N27,$P$5:$P$27)+SUMIF($L$5:$L$27,N27,$P$5:$P$27)+SUMIF($M$5:$M$27,N27,$P$5:$P$27)+SUMIF($N$5:$N$27,N27,$P$5:$P$27)+SUMIF($O$5:$O$27,N27,$P$5:$P$27),"")</f>
        <v/>
      </c>
      <c r="W27" s="23" t="str">
        <f ca="1">IF(AND(O27&lt;&gt;"",COUNTIF($J$5:O27,O27)&lt;2),SUMIF($J$5:$J$27,O27,$P$5:$P$27)+SUMIF($K$5:$K$27,O27,$P$5:$P$27)+SUMIF($L$5:$L$27,O27,$P$5:$P$27)+SUMIF($M$5:$M$27,O27,$P$5:$P$27)+SUMIF($N$5:$N$27,O27,$P$5:$P$27)+SUMIF($O$5:$O$27,O27,$P$5:$P$27),"")</f>
        <v/>
      </c>
      <c r="Y27" s="29" t="str">
        <f ca="1">IF(R27&lt;&gt;"",RANK(R27,$R$5:$W$27)+IF(COUNTIF($R$5:$W$27,R27)&gt;1,RANK(J27,$J$5:$O$27,-1)-1,0),"")</f>
        <v/>
      </c>
      <c r="Z27" s="30" t="str">
        <f ca="1">IF(S27&lt;&gt;"",RANK(S27,$R$5:$W$27)+IF(COUNTIF($R$5:$W$27,S27)&gt;1,RANK(K27,$J$5:$O$27,-1)-1,0),"")</f>
        <v/>
      </c>
      <c r="AA27" s="30" t="str">
        <f ca="1">IF(T27&lt;&gt;"",RANK(T27,$R$5:$W$27)+IF(COUNTIF($R$5:$W$27,T27)&gt;1,RANK(L27,$J$5:$O$27,-1)-1,0),"")</f>
        <v/>
      </c>
      <c r="AB27" s="30" t="str">
        <f ca="1">IF(U27&lt;&gt;"",RANK(U27,$R$5:$W$27)+IF(COUNTIF($R$5:$W$27,U27)&gt;1,RANK(M27,$J$5:$O$27,-1)-1,0),"")</f>
        <v/>
      </c>
      <c r="AC27" s="30" t="str">
        <f ca="1">IF(V27&lt;&gt;"",RANK(V27,$R$5:$W$27)+IF(COUNTIF($R$5:$W$27,V27)&gt;1,RANK(N27,$J$5:$O$27,-1)-1,0),"")</f>
        <v/>
      </c>
      <c r="AD27" s="31" t="str">
        <f ca="1">IF(W27&lt;&gt;"",RANK(W27,$R$5:$W$27)+IF(COUNTIF($R$5:$W$27,W27)&gt;1,RANK(O27,$J$5:$O$27,-1)-1,0),"")</f>
        <v/>
      </c>
      <c r="AE27" s="2">
        <v>23</v>
      </c>
      <c r="AF27" s="29" t="str">
        <f t="shared" ca="1" si="8"/>
        <v/>
      </c>
      <c r="AG27" s="30" t="str">
        <f t="shared" ca="1" si="9"/>
        <v/>
      </c>
      <c r="AH27" s="30" t="str">
        <f t="shared" ca="1" si="10"/>
        <v/>
      </c>
      <c r="AI27" s="30" t="str">
        <f t="shared" ca="1" si="11"/>
        <v/>
      </c>
      <c r="AJ27" s="30" t="str">
        <f t="shared" ca="1" si="12"/>
        <v/>
      </c>
      <c r="AK27" s="31" t="str">
        <f t="shared" ca="1" si="13"/>
        <v/>
      </c>
      <c r="AL27" s="22"/>
      <c r="AM27" s="43">
        <f t="shared" ca="1" si="14"/>
        <v>0</v>
      </c>
      <c r="AN27" s="44" t="str">
        <f ca="1">IFERROR(MATCH($AE27,OFFSET($Y$5,,AM27-1,$P$5,),0),"")</f>
        <v/>
      </c>
      <c r="AO27" s="50" t="str">
        <f t="shared" ca="1" si="17"/>
        <v/>
      </c>
      <c r="AP27" s="47" t="str">
        <f t="shared" ca="1" si="15"/>
        <v/>
      </c>
      <c r="AQ27" s="53" t="str">
        <f t="shared" ca="1" si="16"/>
        <v/>
      </c>
    </row>
    <row r="28" spans="1:43">
      <c r="I28" s="32"/>
      <c r="J28" s="13"/>
      <c r="K28" s="2"/>
      <c r="Q28" s="2"/>
    </row>
    <row r="29" spans="1:43">
      <c r="K29" s="2"/>
    </row>
    <row r="30" spans="1:43">
      <c r="K30" s="2"/>
    </row>
    <row r="31" spans="1:43">
      <c r="K31" s="2"/>
    </row>
    <row r="32" spans="1:43">
      <c r="K32" s="2"/>
    </row>
    <row r="33" spans="11:11">
      <c r="K33" s="2"/>
    </row>
    <row r="34" spans="11:11">
      <c r="K34" s="2"/>
    </row>
    <row r="35" spans="11:11">
      <c r="K35" s="2"/>
    </row>
    <row r="36" spans="11:11">
      <c r="K36" s="2"/>
    </row>
    <row r="37" spans="11:11">
      <c r="K37" s="2"/>
    </row>
    <row r="38" spans="11:11">
      <c r="K38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2014-11-20T16:29:29Z</dcterms:created>
  <dcterms:modified xsi:type="dcterms:W3CDTF">2014-11-21T11:42:27Z</dcterms:modified>
</cp:coreProperties>
</file>