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8915" windowHeight="11355"/>
  </bookViews>
  <sheets>
    <sheet name="bdd" sheetId="1" r:id="rId1"/>
    <sheet name="grat" sheetId="2" r:id="rId2"/>
    <sheet name="options" sheetId="3" r:id="rId3"/>
  </sheets>
  <definedNames>
    <definedName name="aff">bdd!$V$48:$V$50</definedName>
    <definedName name="choix">bdd!$W$6:$AH$6</definedName>
    <definedName name="notation">bdd!$AB$35:$AB$38</definedName>
    <definedName name="tab">bdd!$C$21:$Z$33</definedName>
  </definedNames>
  <calcPr calcId="125725"/>
</workbook>
</file>

<file path=xl/calcChain.xml><?xml version="1.0" encoding="utf-8"?>
<calcChain xmlns="http://schemas.openxmlformats.org/spreadsheetml/2006/main">
  <c r="Y21" i="1"/>
  <c r="Z21"/>
  <c r="AA21"/>
  <c r="Y22"/>
  <c r="Z22"/>
  <c r="AA22"/>
  <c r="Y23"/>
  <c r="Z23"/>
  <c r="AA23"/>
  <c r="Y24"/>
  <c r="Z24"/>
  <c r="AA24"/>
  <c r="Y25"/>
  <c r="Z25"/>
  <c r="AA25"/>
  <c r="Y26"/>
  <c r="Z26"/>
  <c r="AA26"/>
  <c r="Y27"/>
  <c r="Z27"/>
  <c r="AA27"/>
  <c r="Y28"/>
  <c r="Z28"/>
  <c r="AA28"/>
  <c r="Y29"/>
  <c r="Z29"/>
  <c r="AA29"/>
  <c r="Y30"/>
  <c r="Z30"/>
  <c r="AA30"/>
  <c r="Y31"/>
  <c r="Z31"/>
  <c r="Y32"/>
  <c r="I73"/>
  <c r="I74"/>
  <c r="I75"/>
  <c r="I76"/>
  <c r="I72"/>
  <c r="I71"/>
  <c r="E37"/>
  <c r="E38" s="1"/>
  <c r="H37"/>
  <c r="H38" s="1"/>
  <c r="C17"/>
  <c r="C14" s="1"/>
  <c r="G17"/>
  <c r="Y55"/>
  <c r="P55"/>
  <c r="Q55"/>
  <c r="R55"/>
  <c r="S55"/>
  <c r="T55"/>
  <c r="U55"/>
  <c r="V55"/>
  <c r="W55"/>
  <c r="X55"/>
  <c r="A54"/>
  <c r="V48"/>
  <c r="V49"/>
  <c r="V50"/>
  <c r="M37"/>
  <c r="M38" s="1"/>
  <c r="O37"/>
  <c r="O38" s="1"/>
  <c r="P37"/>
  <c r="P38" s="1"/>
  <c r="AB35"/>
  <c r="AB36"/>
  <c r="AB37"/>
  <c r="W2"/>
  <c r="X2"/>
  <c r="Y2"/>
  <c r="Z2"/>
  <c r="AA2"/>
  <c r="AB2"/>
  <c r="AC2"/>
  <c r="AD2"/>
  <c r="AE2"/>
  <c r="AF2"/>
  <c r="AG2"/>
  <c r="AH2"/>
  <c r="W3"/>
  <c r="X3"/>
  <c r="Y3"/>
  <c r="Z3"/>
  <c r="AA3"/>
  <c r="AB3"/>
  <c r="AC3"/>
  <c r="AD3"/>
  <c r="AE3"/>
  <c r="AF3"/>
  <c r="AG3"/>
  <c r="AH3"/>
  <c r="W4"/>
  <c r="X4"/>
  <c r="Y4"/>
  <c r="Z4"/>
  <c r="AA4"/>
  <c r="AB4"/>
  <c r="AC4"/>
  <c r="AD4"/>
  <c r="AE4"/>
  <c r="AF4"/>
  <c r="AG4"/>
  <c r="AH4"/>
  <c r="W5"/>
  <c r="X5"/>
  <c r="Y5"/>
  <c r="Z5"/>
  <c r="AA5"/>
  <c r="AB5"/>
  <c r="AC5"/>
  <c r="AD5"/>
  <c r="AE5"/>
  <c r="AF5"/>
  <c r="AG5"/>
  <c r="AH5"/>
  <c r="F17"/>
  <c r="F14" s="1"/>
  <c r="J17"/>
  <c r="J14" s="1"/>
  <c r="B79" i="2"/>
  <c r="C79"/>
  <c r="B75"/>
  <c r="C75"/>
  <c r="B76"/>
  <c r="C76"/>
  <c r="B77"/>
  <c r="C77"/>
  <c r="B78"/>
  <c r="C78"/>
  <c r="B67"/>
  <c r="C67"/>
  <c r="B68"/>
  <c r="C68"/>
  <c r="B69"/>
  <c r="C69"/>
  <c r="B70"/>
  <c r="C70"/>
  <c r="B71"/>
  <c r="C71"/>
  <c r="B72"/>
  <c r="C72"/>
  <c r="B73"/>
  <c r="C73"/>
  <c r="B74"/>
  <c r="C74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16"/>
  <c r="B17"/>
  <c r="B18"/>
  <c r="B19"/>
  <c r="B20"/>
  <c r="B21"/>
  <c r="B22"/>
  <c r="B23"/>
  <c r="B24"/>
  <c r="B25"/>
  <c r="B26"/>
  <c r="B27"/>
  <c r="B28"/>
  <c r="B15"/>
  <c r="C56"/>
  <c r="C57"/>
  <c r="C58"/>
  <c r="C59"/>
  <c r="C60"/>
  <c r="C61"/>
  <c r="C62"/>
  <c r="C63"/>
  <c r="C64"/>
  <c r="C65"/>
  <c r="C66"/>
  <c r="C55"/>
  <c r="C54"/>
  <c r="C43"/>
  <c r="C44"/>
  <c r="C45"/>
  <c r="C46"/>
  <c r="C47"/>
  <c r="C48"/>
  <c r="C49"/>
  <c r="C50"/>
  <c r="C51"/>
  <c r="C52"/>
  <c r="C53"/>
  <c r="C42"/>
  <c r="C41"/>
  <c r="C30"/>
  <c r="C31"/>
  <c r="C32"/>
  <c r="C33"/>
  <c r="C34"/>
  <c r="C35"/>
  <c r="C36"/>
  <c r="C37"/>
  <c r="C38"/>
  <c r="C39"/>
  <c r="C40"/>
  <c r="C29"/>
  <c r="C28"/>
  <c r="C16"/>
  <c r="C17"/>
  <c r="C18"/>
  <c r="C19"/>
  <c r="C20"/>
  <c r="C21"/>
  <c r="C22"/>
  <c r="C23"/>
  <c r="C24"/>
  <c r="C25"/>
  <c r="C26"/>
  <c r="C27"/>
  <c r="C15"/>
  <c r="C19" i="1"/>
  <c r="V6" l="1"/>
  <c r="X48"/>
  <c r="AC6"/>
  <c r="Q84" s="1"/>
  <c r="X6"/>
  <c r="G84" s="1"/>
  <c r="Z6"/>
  <c r="K84" s="1"/>
  <c r="AE6"/>
  <c r="U84" s="1"/>
  <c r="AG6"/>
  <c r="Y84" s="1"/>
  <c r="W6"/>
  <c r="E84" s="1"/>
  <c r="AH6"/>
  <c r="AA84" s="1"/>
  <c r="AF6"/>
  <c r="W84" s="1"/>
  <c r="AD6"/>
  <c r="S84" s="1"/>
  <c r="AB6"/>
  <c r="O84" s="1"/>
  <c r="AA6"/>
  <c r="M84" s="1"/>
  <c r="Y6"/>
  <c r="D17"/>
  <c r="D14" s="1"/>
  <c r="E17"/>
  <c r="E14" s="1"/>
  <c r="G14"/>
  <c r="H17"/>
  <c r="H14" s="1"/>
  <c r="I17"/>
  <c r="I14" s="1"/>
  <c r="K17"/>
  <c r="K14" s="1"/>
  <c r="L17"/>
  <c r="L14" s="1"/>
  <c r="M17"/>
  <c r="M14" s="1"/>
  <c r="N17"/>
  <c r="N14" s="1"/>
  <c r="O17"/>
  <c r="O14" s="1"/>
  <c r="P17"/>
  <c r="P14" s="1"/>
  <c r="Q17"/>
  <c r="Q14" s="1"/>
  <c r="R17"/>
  <c r="R14" s="1"/>
  <c r="S17"/>
  <c r="S14" s="1"/>
  <c r="T17"/>
  <c r="T14" s="1"/>
  <c r="U17"/>
  <c r="U14" s="1"/>
  <c r="V17"/>
  <c r="V14" s="1"/>
  <c r="W17"/>
  <c r="W14" s="1"/>
  <c r="X17"/>
  <c r="X14" s="1"/>
  <c r="D21"/>
  <c r="P21" s="1"/>
  <c r="E21"/>
  <c r="Q21" s="1"/>
  <c r="F21"/>
  <c r="G21"/>
  <c r="H21"/>
  <c r="I21"/>
  <c r="J21"/>
  <c r="K21"/>
  <c r="L21"/>
  <c r="M21"/>
  <c r="N21"/>
  <c r="C21"/>
  <c r="O21" s="1"/>
  <c r="O2" l="1"/>
  <c r="L4"/>
  <c r="Q5"/>
  <c r="J6"/>
  <c r="O7"/>
  <c r="H3"/>
  <c r="E72"/>
  <c r="N2"/>
  <c r="K4"/>
  <c r="P5"/>
  <c r="N7"/>
  <c r="I6"/>
  <c r="M2"/>
  <c r="J4"/>
  <c r="O5"/>
  <c r="M7"/>
  <c r="H6"/>
  <c r="L2"/>
  <c r="N5"/>
  <c r="L7"/>
  <c r="I4"/>
  <c r="W21"/>
  <c r="K2"/>
  <c r="M5"/>
  <c r="K7"/>
  <c r="H4"/>
  <c r="J2"/>
  <c r="L5"/>
  <c r="J7"/>
  <c r="U21"/>
  <c r="K5"/>
  <c r="I2"/>
  <c r="I7"/>
  <c r="T21"/>
  <c r="J5"/>
  <c r="H7"/>
  <c r="H2"/>
  <c r="F22"/>
  <c r="E23" s="1"/>
  <c r="I5"/>
  <c r="R21"/>
  <c r="H5"/>
  <c r="Q2"/>
  <c r="J3"/>
  <c r="N4"/>
  <c r="S5"/>
  <c r="L6"/>
  <c r="Q7"/>
  <c r="AB21"/>
  <c r="P2"/>
  <c r="M4"/>
  <c r="R5"/>
  <c r="K6"/>
  <c r="P7"/>
  <c r="I3"/>
  <c r="X21"/>
  <c r="E75"/>
  <c r="V21"/>
  <c r="E73"/>
  <c r="AC21"/>
  <c r="E74"/>
  <c r="D24"/>
  <c r="C25" s="1"/>
  <c r="I84"/>
  <c r="K87"/>
  <c r="C37" s="1"/>
  <c r="Z17" s="1"/>
  <c r="AM21"/>
  <c r="AL22" s="1"/>
  <c r="AK23" s="1"/>
  <c r="AJ24" s="1"/>
  <c r="AI25" s="1"/>
  <c r="AH26" s="1"/>
  <c r="AG27" s="1"/>
  <c r="AF28" s="1"/>
  <c r="AE29" s="1"/>
  <c r="AD30" s="1"/>
  <c r="AC31" s="1"/>
  <c r="AB32" s="1"/>
  <c r="AA33" s="1"/>
  <c r="R3"/>
  <c r="AN21"/>
  <c r="AM22" s="1"/>
  <c r="AL23" s="1"/>
  <c r="AK24" s="1"/>
  <c r="AJ25" s="1"/>
  <c r="AI26" s="1"/>
  <c r="AH27" s="1"/>
  <c r="AG28" s="1"/>
  <c r="AF29" s="1"/>
  <c r="AE30" s="1"/>
  <c r="AD31" s="1"/>
  <c r="AC32" s="1"/>
  <c r="AB33" s="1"/>
  <c r="X24"/>
  <c r="W25" s="1"/>
  <c r="V26" s="1"/>
  <c r="U27" s="1"/>
  <c r="T28" s="1"/>
  <c r="S29" s="1"/>
  <c r="R30" s="1"/>
  <c r="Q31" s="1"/>
  <c r="P32" s="1"/>
  <c r="O33" s="1"/>
  <c r="X22"/>
  <c r="W23" s="1"/>
  <c r="V22"/>
  <c r="U23" s="1"/>
  <c r="T22"/>
  <c r="S23" s="1"/>
  <c r="P22"/>
  <c r="O23" s="1"/>
  <c r="N22"/>
  <c r="M23" s="1"/>
  <c r="L22"/>
  <c r="K23" s="1"/>
  <c r="J22"/>
  <c r="I23" s="1"/>
  <c r="H22"/>
  <c r="G23" s="1"/>
  <c r="D22"/>
  <c r="C23" s="1"/>
  <c r="AO21"/>
  <c r="AN22" s="1"/>
  <c r="AM23" s="1"/>
  <c r="AL24" s="1"/>
  <c r="AK25" s="1"/>
  <c r="AJ26" s="1"/>
  <c r="AI27" s="1"/>
  <c r="AH28" s="1"/>
  <c r="AG29" s="1"/>
  <c r="AF30" s="1"/>
  <c r="AE31" s="1"/>
  <c r="AD32" s="1"/>
  <c r="AC33" s="1"/>
  <c r="AB22"/>
  <c r="C22"/>
  <c r="W22"/>
  <c r="V23" s="1"/>
  <c r="U22"/>
  <c r="T23" s="1"/>
  <c r="S22"/>
  <c r="R23" s="1"/>
  <c r="Q22"/>
  <c r="P23" s="1"/>
  <c r="O22"/>
  <c r="N23" s="1"/>
  <c r="M22"/>
  <c r="L23" s="1"/>
  <c r="K22"/>
  <c r="J23" s="1"/>
  <c r="I22"/>
  <c r="H23" s="1"/>
  <c r="G22"/>
  <c r="F23" s="1"/>
  <c r="E22"/>
  <c r="D23" s="1"/>
  <c r="S21"/>
  <c r="S2" l="1"/>
  <c r="L3"/>
  <c r="P4"/>
  <c r="N6"/>
  <c r="S7"/>
  <c r="X23"/>
  <c r="S3"/>
  <c r="AH21"/>
  <c r="O3"/>
  <c r="S4"/>
  <c r="Q6"/>
  <c r="AJ21"/>
  <c r="Q3"/>
  <c r="S6"/>
  <c r="AD21"/>
  <c r="R2"/>
  <c r="K3"/>
  <c r="O4"/>
  <c r="M6"/>
  <c r="R7"/>
  <c r="AF21"/>
  <c r="M3"/>
  <c r="Q4"/>
  <c r="O6"/>
  <c r="AG21"/>
  <c r="N3"/>
  <c r="R4"/>
  <c r="P6"/>
  <c r="AI21"/>
  <c r="P3"/>
  <c r="R6"/>
  <c r="E76"/>
  <c r="E71"/>
  <c r="C24"/>
  <c r="E24"/>
  <c r="D25" s="1"/>
  <c r="C26" s="1"/>
  <c r="G24"/>
  <c r="F25" s="1"/>
  <c r="E26" s="1"/>
  <c r="D27" s="1"/>
  <c r="C28" s="1"/>
  <c r="I24"/>
  <c r="H25" s="1"/>
  <c r="G26" s="1"/>
  <c r="F27" s="1"/>
  <c r="E28" s="1"/>
  <c r="D29" s="1"/>
  <c r="C30" s="1"/>
  <c r="K24"/>
  <c r="J25" s="1"/>
  <c r="I26" s="1"/>
  <c r="H27" s="1"/>
  <c r="G28" s="1"/>
  <c r="F29" s="1"/>
  <c r="E30" s="1"/>
  <c r="D31" s="1"/>
  <c r="C32" s="1"/>
  <c r="M24"/>
  <c r="L25" s="1"/>
  <c r="K26" s="1"/>
  <c r="J27" s="1"/>
  <c r="I28" s="1"/>
  <c r="H29" s="1"/>
  <c r="G30" s="1"/>
  <c r="F31" s="1"/>
  <c r="E32" s="1"/>
  <c r="D33" s="1"/>
  <c r="O24"/>
  <c r="N25" s="1"/>
  <c r="M26" s="1"/>
  <c r="L27" s="1"/>
  <c r="K28" s="1"/>
  <c r="J29" s="1"/>
  <c r="I30" s="1"/>
  <c r="H31" s="1"/>
  <c r="G32" s="1"/>
  <c r="F33" s="1"/>
  <c r="Q24"/>
  <c r="P25" s="1"/>
  <c r="O26" s="1"/>
  <c r="N27" s="1"/>
  <c r="M28" s="1"/>
  <c r="L29" s="1"/>
  <c r="K30" s="1"/>
  <c r="J31" s="1"/>
  <c r="I32" s="1"/>
  <c r="H33" s="1"/>
  <c r="S24"/>
  <c r="R25" s="1"/>
  <c r="Q26" s="1"/>
  <c r="P27" s="1"/>
  <c r="O28" s="1"/>
  <c r="N29" s="1"/>
  <c r="M30" s="1"/>
  <c r="L31" s="1"/>
  <c r="K32" s="1"/>
  <c r="J33" s="1"/>
  <c r="U24"/>
  <c r="T25" s="1"/>
  <c r="S26" s="1"/>
  <c r="R27" s="1"/>
  <c r="Q28" s="1"/>
  <c r="P29" s="1"/>
  <c r="O30" s="1"/>
  <c r="N31" s="1"/>
  <c r="M32" s="1"/>
  <c r="L33" s="1"/>
  <c r="W24"/>
  <c r="V25" s="1"/>
  <c r="U26" s="1"/>
  <c r="T27" s="1"/>
  <c r="S28" s="1"/>
  <c r="R29" s="1"/>
  <c r="Q30" s="1"/>
  <c r="P31" s="1"/>
  <c r="O32" s="1"/>
  <c r="N33" s="1"/>
  <c r="F24"/>
  <c r="E25" s="1"/>
  <c r="D26" s="1"/>
  <c r="H24"/>
  <c r="G25" s="1"/>
  <c r="F26" s="1"/>
  <c r="E27" s="1"/>
  <c r="J24"/>
  <c r="I25" s="1"/>
  <c r="H26" s="1"/>
  <c r="G27" s="1"/>
  <c r="F28" s="1"/>
  <c r="E29" s="1"/>
  <c r="D30" s="1"/>
  <c r="C31" s="1"/>
  <c r="L24"/>
  <c r="K25" s="1"/>
  <c r="J26" s="1"/>
  <c r="I27" s="1"/>
  <c r="H28" s="1"/>
  <c r="G29" s="1"/>
  <c r="F30" s="1"/>
  <c r="E31" s="1"/>
  <c r="D32" s="1"/>
  <c r="C33" s="1"/>
  <c r="N24"/>
  <c r="M25" s="1"/>
  <c r="L26" s="1"/>
  <c r="K27" s="1"/>
  <c r="J28" s="1"/>
  <c r="I29" s="1"/>
  <c r="H30" s="1"/>
  <c r="G31" s="1"/>
  <c r="F32" s="1"/>
  <c r="E33" s="1"/>
  <c r="R24"/>
  <c r="Q25" s="1"/>
  <c r="P26" s="1"/>
  <c r="O27" s="1"/>
  <c r="N28" s="1"/>
  <c r="M29" s="1"/>
  <c r="L30" s="1"/>
  <c r="K31" s="1"/>
  <c r="J32" s="1"/>
  <c r="I33" s="1"/>
  <c r="T24"/>
  <c r="S25" s="1"/>
  <c r="R26" s="1"/>
  <c r="Q27" s="1"/>
  <c r="P28" s="1"/>
  <c r="O29" s="1"/>
  <c r="N30" s="1"/>
  <c r="M31" s="1"/>
  <c r="L32" s="1"/>
  <c r="K33" s="1"/>
  <c r="V24"/>
  <c r="U25" s="1"/>
  <c r="T26" s="1"/>
  <c r="S27" s="1"/>
  <c r="R28" s="1"/>
  <c r="Q29" s="1"/>
  <c r="P30" s="1"/>
  <c r="O31" s="1"/>
  <c r="N32" s="1"/>
  <c r="M33" s="1"/>
  <c r="W9"/>
  <c r="X9"/>
  <c r="Y9"/>
  <c r="Z9"/>
  <c r="AA9"/>
  <c r="AB9"/>
  <c r="AC9"/>
  <c r="AD9"/>
  <c r="AE9"/>
  <c r="AF9"/>
  <c r="AG9"/>
  <c r="AH9"/>
  <c r="W10"/>
  <c r="X10"/>
  <c r="Y10"/>
  <c r="Z10"/>
  <c r="AA10"/>
  <c r="AB10"/>
  <c r="AC10"/>
  <c r="AD10"/>
  <c r="AE10"/>
  <c r="AF10"/>
  <c r="AG10"/>
  <c r="AH10"/>
  <c r="X11"/>
  <c r="Z11"/>
  <c r="AC11"/>
  <c r="AE11"/>
  <c r="AG11"/>
  <c r="X8"/>
  <c r="X12" s="1"/>
  <c r="Y8"/>
  <c r="Z8"/>
  <c r="Z12" s="1"/>
  <c r="AA8"/>
  <c r="AB8"/>
  <c r="AC8"/>
  <c r="AC12" s="1"/>
  <c r="AD8"/>
  <c r="AE8"/>
  <c r="AE12" s="1"/>
  <c r="AF8"/>
  <c r="AG8"/>
  <c r="AG12" s="1"/>
  <c r="AH8"/>
  <c r="W8"/>
  <c r="AH11"/>
  <c r="AF11"/>
  <c r="AD11"/>
  <c r="AB11"/>
  <c r="AA11"/>
  <c r="Y11"/>
  <c r="W11"/>
  <c r="X26"/>
  <c r="W27" s="1"/>
  <c r="V28" s="1"/>
  <c r="U29" s="1"/>
  <c r="T30" s="1"/>
  <c r="S31" s="1"/>
  <c r="R32" s="1"/>
  <c r="Q33" s="1"/>
  <c r="X25"/>
  <c r="W26" s="1"/>
  <c r="V27" s="1"/>
  <c r="U28" s="1"/>
  <c r="T29" s="1"/>
  <c r="S30" s="1"/>
  <c r="R31" s="1"/>
  <c r="Q32" s="1"/>
  <c r="P33" s="1"/>
  <c r="AK21"/>
  <c r="AL21"/>
  <c r="C27"/>
  <c r="E68" s="1"/>
  <c r="AE21"/>
  <c r="R22"/>
  <c r="Q23" s="1"/>
  <c r="AU21" l="1"/>
  <c r="AT22" s="1"/>
  <c r="AS23" s="1"/>
  <c r="AR24" s="1"/>
  <c r="AQ25" s="1"/>
  <c r="AP26" s="1"/>
  <c r="AO27" s="1"/>
  <c r="AN28" s="1"/>
  <c r="AM29" s="1"/>
  <c r="AL30" s="1"/>
  <c r="AK31" s="1"/>
  <c r="AJ32" s="1"/>
  <c r="AI33" s="1"/>
  <c r="AH22"/>
  <c r="AG23" s="1"/>
  <c r="AF24" s="1"/>
  <c r="AE25" s="1"/>
  <c r="AD26" s="1"/>
  <c r="AC27" s="1"/>
  <c r="AB28" s="1"/>
  <c r="X32" s="1"/>
  <c r="W33" s="1"/>
  <c r="AS21"/>
  <c r="AR22" s="1"/>
  <c r="AQ23" s="1"/>
  <c r="AP24" s="1"/>
  <c r="AO25" s="1"/>
  <c r="AN26" s="1"/>
  <c r="AM27" s="1"/>
  <c r="AL28" s="1"/>
  <c r="AK29" s="1"/>
  <c r="AJ30" s="1"/>
  <c r="AI31" s="1"/>
  <c r="AH32" s="1"/>
  <c r="AG33" s="1"/>
  <c r="AF22"/>
  <c r="AE23" s="1"/>
  <c r="AD24" s="1"/>
  <c r="AC25" s="1"/>
  <c r="AB26" s="1"/>
  <c r="X30" s="1"/>
  <c r="W31" s="1"/>
  <c r="V32" s="1"/>
  <c r="U33" s="1"/>
  <c r="AR21"/>
  <c r="AQ22" s="1"/>
  <c r="AP23" s="1"/>
  <c r="AO24" s="1"/>
  <c r="AN25" s="1"/>
  <c r="AM26" s="1"/>
  <c r="AL27" s="1"/>
  <c r="AK28" s="1"/>
  <c r="AJ29" s="1"/>
  <c r="AI30" s="1"/>
  <c r="AH31" s="1"/>
  <c r="AG32" s="1"/>
  <c r="AF33" s="1"/>
  <c r="AE22"/>
  <c r="AD23" s="1"/>
  <c r="AC24" s="1"/>
  <c r="AB25" s="1"/>
  <c r="X29" s="1"/>
  <c r="W30" s="1"/>
  <c r="V31" s="1"/>
  <c r="U32" s="1"/>
  <c r="T33" s="1"/>
  <c r="AP21"/>
  <c r="AO22" s="1"/>
  <c r="AN23" s="1"/>
  <c r="AM24" s="1"/>
  <c r="AL25" s="1"/>
  <c r="AK26" s="1"/>
  <c r="AJ27" s="1"/>
  <c r="AI28" s="1"/>
  <c r="AH29" s="1"/>
  <c r="AG30" s="1"/>
  <c r="AF31" s="1"/>
  <c r="AE32" s="1"/>
  <c r="AD33" s="1"/>
  <c r="AC22"/>
  <c r="AB23" s="1"/>
  <c r="X27" s="1"/>
  <c r="W28" s="1"/>
  <c r="V29" s="1"/>
  <c r="U30" s="1"/>
  <c r="T31" s="1"/>
  <c r="S32" s="1"/>
  <c r="R33" s="1"/>
  <c r="AV21"/>
  <c r="AU22" s="1"/>
  <c r="AT23" s="1"/>
  <c r="AS24" s="1"/>
  <c r="AR25" s="1"/>
  <c r="AQ26" s="1"/>
  <c r="AP27" s="1"/>
  <c r="AO28" s="1"/>
  <c r="AN29" s="1"/>
  <c r="AM30" s="1"/>
  <c r="AL31" s="1"/>
  <c r="AK32" s="1"/>
  <c r="AJ33" s="1"/>
  <c r="AI22"/>
  <c r="AH23" s="1"/>
  <c r="AG24" s="1"/>
  <c r="AF25" s="1"/>
  <c r="AE26" s="1"/>
  <c r="AD27" s="1"/>
  <c r="AC28" s="1"/>
  <c r="AB29" s="1"/>
  <c r="X33" s="1"/>
  <c r="AT21"/>
  <c r="AS22" s="1"/>
  <c r="AR23" s="1"/>
  <c r="AQ24" s="1"/>
  <c r="AP25" s="1"/>
  <c r="AO26" s="1"/>
  <c r="AN27" s="1"/>
  <c r="AM28" s="1"/>
  <c r="AL29" s="1"/>
  <c r="AK30" s="1"/>
  <c r="AJ31" s="1"/>
  <c r="AI32" s="1"/>
  <c r="AH33" s="1"/>
  <c r="AG22"/>
  <c r="AF23" s="1"/>
  <c r="AE24" s="1"/>
  <c r="AD25" s="1"/>
  <c r="AC26" s="1"/>
  <c r="AB27" s="1"/>
  <c r="X31" s="1"/>
  <c r="W32" s="1"/>
  <c r="V33" s="1"/>
  <c r="W68"/>
  <c r="D28"/>
  <c r="C29" s="1"/>
  <c r="G68"/>
  <c r="Y68"/>
  <c r="U68"/>
  <c r="Q68"/>
  <c r="M68"/>
  <c r="K68"/>
  <c r="I68"/>
  <c r="Z68"/>
  <c r="X68"/>
  <c r="T68"/>
  <c r="P68"/>
  <c r="N68"/>
  <c r="L68"/>
  <c r="H68"/>
  <c r="F68"/>
  <c r="P24"/>
  <c r="O25" s="1"/>
  <c r="S68"/>
  <c r="W12"/>
  <c r="AH12"/>
  <c r="AF12"/>
  <c r="AD12"/>
  <c r="AB12"/>
  <c r="AA12"/>
  <c r="Y12"/>
  <c r="AX21"/>
  <c r="AW22" s="1"/>
  <c r="AV23" s="1"/>
  <c r="AU24" s="1"/>
  <c r="AT25" s="1"/>
  <c r="AS26" s="1"/>
  <c r="AR27" s="1"/>
  <c r="AQ28" s="1"/>
  <c r="AP29" s="1"/>
  <c r="AO30" s="1"/>
  <c r="AN31" s="1"/>
  <c r="AM32" s="1"/>
  <c r="AL33" s="1"/>
  <c r="AK22"/>
  <c r="AJ23" s="1"/>
  <c r="AI24" s="1"/>
  <c r="AH25" s="1"/>
  <c r="AG26" s="1"/>
  <c r="AF27" s="1"/>
  <c r="AE28" s="1"/>
  <c r="AD29" s="1"/>
  <c r="AC30" s="1"/>
  <c r="AB31" s="1"/>
  <c r="AA32" s="1"/>
  <c r="Z33" s="1"/>
  <c r="AW21"/>
  <c r="AV22" s="1"/>
  <c r="AU23" s="1"/>
  <c r="AT24" s="1"/>
  <c r="AS25" s="1"/>
  <c r="AR26" s="1"/>
  <c r="AQ27" s="1"/>
  <c r="AP28" s="1"/>
  <c r="AO29" s="1"/>
  <c r="AN30" s="1"/>
  <c r="AM31" s="1"/>
  <c r="AL32" s="1"/>
  <c r="AK33" s="1"/>
  <c r="AJ22"/>
  <c r="AI23" s="1"/>
  <c r="AH24" s="1"/>
  <c r="AG25" s="1"/>
  <c r="AF26" s="1"/>
  <c r="AE27" s="1"/>
  <c r="AD28" s="1"/>
  <c r="AC29" s="1"/>
  <c r="AB30" s="1"/>
  <c r="AA31" s="1"/>
  <c r="Z32" s="1"/>
  <c r="Y33" s="1"/>
  <c r="N26"/>
  <c r="M27" s="1"/>
  <c r="D37"/>
  <c r="D38" s="1"/>
  <c r="AQ21"/>
  <c r="AP22" s="1"/>
  <c r="AO23" s="1"/>
  <c r="AN24" s="1"/>
  <c r="AM25" s="1"/>
  <c r="AL26" s="1"/>
  <c r="AK27" s="1"/>
  <c r="AJ28" s="1"/>
  <c r="AI29" s="1"/>
  <c r="AH30" s="1"/>
  <c r="AG31" s="1"/>
  <c r="AF32" s="1"/>
  <c r="AE33" s="1"/>
  <c r="AD22"/>
  <c r="AC23" s="1"/>
  <c r="AB24" s="1"/>
  <c r="R68" l="1"/>
  <c r="L28"/>
  <c r="O68"/>
  <c r="V12"/>
  <c r="C35" s="1"/>
  <c r="D55" s="1"/>
  <c r="X28"/>
  <c r="W29" s="1"/>
  <c r="V30" s="1"/>
  <c r="X35"/>
  <c r="X37" s="1"/>
  <c r="X38" s="1"/>
  <c r="K29"/>
  <c r="J30" s="1"/>
  <c r="L35"/>
  <c r="M55" s="1"/>
  <c r="L37" l="1"/>
  <c r="L38" s="1"/>
  <c r="D35"/>
  <c r="E55" s="1"/>
  <c r="E35"/>
  <c r="F55" s="1"/>
  <c r="W35"/>
  <c r="W37" s="1"/>
  <c r="W38" s="1"/>
  <c r="R35"/>
  <c r="R37" s="1"/>
  <c r="R38" s="1"/>
  <c r="N35"/>
  <c r="O55" s="1"/>
  <c r="M35"/>
  <c r="N55" s="1"/>
  <c r="K35"/>
  <c r="G35"/>
  <c r="F35"/>
  <c r="S35"/>
  <c r="S37" s="1"/>
  <c r="S38" s="1"/>
  <c r="Q35"/>
  <c r="Q37" s="1"/>
  <c r="Q38" s="1"/>
  <c r="P35"/>
  <c r="O35"/>
  <c r="I31"/>
  <c r="J35"/>
  <c r="K55" s="1"/>
  <c r="U31"/>
  <c r="V35"/>
  <c r="V37" s="1"/>
  <c r="V38" s="1"/>
  <c r="H32"/>
  <c r="H35" s="1"/>
  <c r="I55" s="1"/>
  <c r="I35"/>
  <c r="T32"/>
  <c r="T35" s="1"/>
  <c r="T37" s="1"/>
  <c r="T38" s="1"/>
  <c r="U35"/>
  <c r="U37" s="1"/>
  <c r="U38" s="1"/>
  <c r="J55" l="1"/>
  <c r="I37"/>
  <c r="I38" s="1"/>
  <c r="G55"/>
  <c r="F37"/>
  <c r="F38" s="1"/>
  <c r="S33"/>
  <c r="V68"/>
  <c r="G33"/>
  <c r="J68"/>
  <c r="H55"/>
  <c r="G37"/>
  <c r="G38" s="1"/>
  <c r="L55"/>
  <c r="K37"/>
  <c r="K38" s="1"/>
  <c r="J37"/>
  <c r="N37"/>
  <c r="N38" s="1"/>
  <c r="C38"/>
  <c r="P59"/>
  <c r="R62"/>
  <c r="M61"/>
  <c r="G48"/>
  <c r="N58"/>
  <c r="I62"/>
  <c r="N63"/>
  <c r="H60"/>
  <c r="K58"/>
  <c r="E62"/>
  <c r="J38"/>
  <c r="J63"/>
  <c r="E59"/>
  <c r="L63"/>
  <c r="E63"/>
  <c r="K59"/>
  <c r="L60"/>
  <c r="I61"/>
  <c r="J62"/>
  <c r="O63"/>
  <c r="G63"/>
  <c r="E58"/>
  <c r="L59"/>
  <c r="J61"/>
  <c r="K62"/>
  <c r="H63"/>
  <c r="G60"/>
  <c r="H58"/>
  <c r="P58"/>
  <c r="M59"/>
  <c r="J60"/>
  <c r="R60"/>
  <c r="O61"/>
  <c r="L62"/>
  <c r="I63"/>
  <c r="Q63"/>
  <c r="G47"/>
  <c r="M58"/>
  <c r="J59"/>
  <c r="R59"/>
  <c r="O60"/>
  <c r="L61"/>
  <c r="Q62"/>
  <c r="G62"/>
  <c r="H59"/>
  <c r="I60"/>
  <c r="G58"/>
  <c r="N71"/>
  <c r="G40" l="1"/>
  <c r="N62"/>
  <c r="P60"/>
  <c r="P49"/>
  <c r="I50"/>
  <c r="P74" s="1"/>
  <c r="N51"/>
  <c r="G52"/>
  <c r="N76" s="1"/>
  <c r="I43"/>
  <c r="L48"/>
  <c r="S72" s="1"/>
  <c r="N44"/>
  <c r="G45"/>
  <c r="L41"/>
  <c r="P42"/>
  <c r="U40"/>
  <c r="R63"/>
  <c r="M62"/>
  <c r="H61"/>
  <c r="R58"/>
  <c r="R47"/>
  <c r="K48"/>
  <c r="R72" s="1"/>
  <c r="E45"/>
  <c r="M44"/>
  <c r="R40"/>
  <c r="E40"/>
  <c r="R45"/>
  <c r="E52"/>
  <c r="L76" s="1"/>
  <c r="K41"/>
  <c r="O42"/>
  <c r="O49"/>
  <c r="V73" s="1"/>
  <c r="H50"/>
  <c r="M51"/>
  <c r="R52"/>
  <c r="E47"/>
  <c r="L71" s="1"/>
  <c r="H43"/>
  <c r="N61"/>
  <c r="M60"/>
  <c r="K63"/>
  <c r="P61"/>
  <c r="K60"/>
  <c r="N59"/>
  <c r="Q58"/>
  <c r="I58"/>
  <c r="G61"/>
  <c r="M63"/>
  <c r="P62"/>
  <c r="H62"/>
  <c r="K61"/>
  <c r="N60"/>
  <c r="Q59"/>
  <c r="I59"/>
  <c r="L58"/>
  <c r="E61"/>
  <c r="P63"/>
  <c r="O62"/>
  <c r="R61"/>
  <c r="Q60"/>
  <c r="O58"/>
  <c r="E60"/>
  <c r="G59"/>
  <c r="N72" s="1"/>
  <c r="Q61"/>
  <c r="O59"/>
  <c r="J58"/>
  <c r="H47"/>
  <c r="O71" s="1"/>
  <c r="N47"/>
  <c r="U71" s="1"/>
  <c r="G41"/>
  <c r="I44"/>
  <c r="K49"/>
  <c r="I51"/>
  <c r="P75" s="1"/>
  <c r="P43"/>
  <c r="K42"/>
  <c r="N40"/>
  <c r="P50"/>
  <c r="N52"/>
  <c r="U76" s="1"/>
  <c r="N45"/>
  <c r="L47"/>
  <c r="I48"/>
  <c r="J49"/>
  <c r="Q73" s="1"/>
  <c r="R49"/>
  <c r="Y73" s="1"/>
  <c r="O50"/>
  <c r="V74" s="1"/>
  <c r="L51"/>
  <c r="S75" s="1"/>
  <c r="J47"/>
  <c r="O48"/>
  <c r="H49"/>
  <c r="O73" s="1"/>
  <c r="L49"/>
  <c r="S73" s="1"/>
  <c r="M50"/>
  <c r="T74" s="1"/>
  <c r="Q50"/>
  <c r="J51"/>
  <c r="Q75" s="1"/>
  <c r="R51"/>
  <c r="Y75" s="1"/>
  <c r="K52"/>
  <c r="O52"/>
  <c r="V76" s="1"/>
  <c r="E50"/>
  <c r="L74" s="1"/>
  <c r="E41"/>
  <c r="I41"/>
  <c r="M41"/>
  <c r="Q41"/>
  <c r="I42"/>
  <c r="M42"/>
  <c r="Q42"/>
  <c r="M43"/>
  <c r="Q43"/>
  <c r="Q44"/>
  <c r="I45"/>
  <c r="M45"/>
  <c r="Q45"/>
  <c r="J40"/>
  <c r="K47"/>
  <c r="R71" s="1"/>
  <c r="O47"/>
  <c r="H48"/>
  <c r="O72" s="1"/>
  <c r="P48"/>
  <c r="W72" s="1"/>
  <c r="I49"/>
  <c r="P73" s="1"/>
  <c r="M49"/>
  <c r="Q49"/>
  <c r="J50"/>
  <c r="Q74" s="1"/>
  <c r="N50"/>
  <c r="R50"/>
  <c r="K51"/>
  <c r="R75" s="1"/>
  <c r="O51"/>
  <c r="H52"/>
  <c r="O76" s="1"/>
  <c r="L52"/>
  <c r="S76" s="1"/>
  <c r="P52"/>
  <c r="G49"/>
  <c r="N73" s="1"/>
  <c r="E51"/>
  <c r="E42"/>
  <c r="J41"/>
  <c r="N41"/>
  <c r="R41"/>
  <c r="J42"/>
  <c r="N42"/>
  <c r="R42"/>
  <c r="J43"/>
  <c r="N43"/>
  <c r="R43"/>
  <c r="J44"/>
  <c r="R44"/>
  <c r="J45"/>
  <c r="K40"/>
  <c r="O40"/>
  <c r="P47"/>
  <c r="W71" s="1"/>
  <c r="M48"/>
  <c r="T72" s="1"/>
  <c r="Q48"/>
  <c r="N49"/>
  <c r="K50"/>
  <c r="H51"/>
  <c r="P51"/>
  <c r="I52"/>
  <c r="P76" s="1"/>
  <c r="M52"/>
  <c r="Q52"/>
  <c r="X76" s="1"/>
  <c r="G50"/>
  <c r="E48"/>
  <c r="L72" s="1"/>
  <c r="E43"/>
  <c r="O41"/>
  <c r="G42"/>
  <c r="G43"/>
  <c r="K43"/>
  <c r="O43"/>
  <c r="G44"/>
  <c r="K44"/>
  <c r="O44"/>
  <c r="K45"/>
  <c r="O45"/>
  <c r="H40"/>
  <c r="L40"/>
  <c r="P40"/>
  <c r="I47"/>
  <c r="M47"/>
  <c r="T71" s="1"/>
  <c r="Q47"/>
  <c r="J48"/>
  <c r="Q72" s="1"/>
  <c r="N48"/>
  <c r="R48"/>
  <c r="Y72" s="1"/>
  <c r="L50"/>
  <c r="S74" s="1"/>
  <c r="Q51"/>
  <c r="X75" s="1"/>
  <c r="J52"/>
  <c r="Q76" s="1"/>
  <c r="G51"/>
  <c r="N75" s="1"/>
  <c r="E49"/>
  <c r="L73" s="1"/>
  <c r="E44"/>
  <c r="L75" s="1"/>
  <c r="H41"/>
  <c r="P41"/>
  <c r="H42"/>
  <c r="L42"/>
  <c r="L43"/>
  <c r="H44"/>
  <c r="L44"/>
  <c r="P44"/>
  <c r="H45"/>
  <c r="L45"/>
  <c r="P45"/>
  <c r="I40"/>
  <c r="M40"/>
  <c r="Q40"/>
  <c r="Q71" l="1"/>
  <c r="V72"/>
  <c r="X74"/>
  <c r="V71"/>
  <c r="X73"/>
  <c r="Y74"/>
  <c r="V75"/>
  <c r="W76"/>
  <c r="S71"/>
  <c r="P72"/>
  <c r="X72"/>
  <c r="U73"/>
  <c r="R74"/>
  <c r="O75"/>
  <c r="W75"/>
  <c r="T76"/>
  <c r="N74"/>
  <c r="P71"/>
  <c r="X71"/>
  <c r="U72"/>
  <c r="R73"/>
  <c r="W74"/>
  <c r="R76"/>
  <c r="T73"/>
  <c r="U74"/>
  <c r="Y71"/>
  <c r="O74"/>
  <c r="T75"/>
  <c r="Y76"/>
  <c r="W73"/>
  <c r="U75"/>
</calcChain>
</file>

<file path=xl/sharedStrings.xml><?xml version="1.0" encoding="utf-8"?>
<sst xmlns="http://schemas.openxmlformats.org/spreadsheetml/2006/main" count="374" uniqueCount="183">
  <si>
    <t>C</t>
  </si>
  <si>
    <t>C#</t>
  </si>
  <si>
    <t>D</t>
  </si>
  <si>
    <t>D#</t>
  </si>
  <si>
    <t>E</t>
  </si>
  <si>
    <t>F</t>
  </si>
  <si>
    <t>F#</t>
  </si>
  <si>
    <t>G</t>
  </si>
  <si>
    <t>G#</t>
  </si>
  <si>
    <t>A</t>
  </si>
  <si>
    <t>A#</t>
  </si>
  <si>
    <t>B</t>
  </si>
  <si>
    <t>ref</t>
  </si>
  <si>
    <t>nom</t>
  </si>
  <si>
    <t>dom</t>
  </si>
  <si>
    <t>choix</t>
  </si>
  <si>
    <t>T</t>
  </si>
  <si>
    <t>2b</t>
  </si>
  <si>
    <t>min</t>
  </si>
  <si>
    <t>maj</t>
  </si>
  <si>
    <t>5b</t>
  </si>
  <si>
    <t>5#</t>
  </si>
  <si>
    <t>7M</t>
  </si>
  <si>
    <t>Oct</t>
  </si>
  <si>
    <t>9b</t>
  </si>
  <si>
    <t>9#</t>
  </si>
  <si>
    <t>11b</t>
  </si>
  <si>
    <t>11#</t>
  </si>
  <si>
    <t>13b</t>
  </si>
  <si>
    <t>13#</t>
  </si>
  <si>
    <t>Do</t>
  </si>
  <si>
    <t>Do#</t>
  </si>
  <si>
    <t>Ré</t>
  </si>
  <si>
    <t>Ré#</t>
  </si>
  <si>
    <t>Mi</t>
  </si>
  <si>
    <t>Fa</t>
  </si>
  <si>
    <t>Sol</t>
  </si>
  <si>
    <t>Sol#</t>
  </si>
  <si>
    <t>La</t>
  </si>
  <si>
    <t>Si</t>
  </si>
  <si>
    <t>choix notation</t>
  </si>
  <si>
    <t>Accordage</t>
  </si>
  <si>
    <t>affichage</t>
  </si>
  <si>
    <t>notation 1</t>
  </si>
  <si>
    <t>notation 2</t>
  </si>
  <si>
    <t xml:space="preserve">choix </t>
  </si>
  <si>
    <t>Affichage</t>
  </si>
  <si>
    <t>Bb</t>
  </si>
  <si>
    <t>Db</t>
  </si>
  <si>
    <t xml:space="preserve">F </t>
  </si>
  <si>
    <t>Eb</t>
  </si>
  <si>
    <t>Gb</t>
  </si>
  <si>
    <t>Ab</t>
  </si>
  <si>
    <t>Réb</t>
  </si>
  <si>
    <t>Mib</t>
  </si>
  <si>
    <t>Solb</t>
  </si>
  <si>
    <t>Lab</t>
  </si>
  <si>
    <t>Sib</t>
  </si>
  <si>
    <t>Anglais #</t>
  </si>
  <si>
    <t>Français #</t>
  </si>
  <si>
    <t>Anglais b</t>
  </si>
  <si>
    <t>notation 3</t>
  </si>
  <si>
    <t>notation 4</t>
  </si>
  <si>
    <t>Fa#</t>
  </si>
  <si>
    <t>La#</t>
  </si>
  <si>
    <t>Dominante</t>
  </si>
  <si>
    <t>MI GRAVE</t>
  </si>
  <si>
    <t>LA</t>
  </si>
  <si>
    <t>RE</t>
  </si>
  <si>
    <t>SOL</t>
  </si>
  <si>
    <t>SI</t>
  </si>
  <si>
    <t>Français b</t>
  </si>
  <si>
    <t>Affichage des accords</t>
  </si>
  <si>
    <t>x</t>
  </si>
  <si>
    <t>X</t>
  </si>
  <si>
    <t>I</t>
  </si>
  <si>
    <t/>
  </si>
  <si>
    <t>II</t>
  </si>
  <si>
    <t>III</t>
  </si>
  <si>
    <t>IV</t>
  </si>
  <si>
    <t>V</t>
  </si>
  <si>
    <t>VI</t>
  </si>
  <si>
    <t>VII</t>
  </si>
  <si>
    <t>VIII</t>
  </si>
  <si>
    <t>IX</t>
  </si>
  <si>
    <t>XI</t>
  </si>
  <si>
    <t>notation 5</t>
  </si>
  <si>
    <t>notation 6</t>
  </si>
  <si>
    <t>notation 7</t>
  </si>
  <si>
    <t>notation 8</t>
  </si>
  <si>
    <t>notation 9</t>
  </si>
  <si>
    <t>notation 10</t>
  </si>
  <si>
    <t>notation 11</t>
  </si>
  <si>
    <t>Description</t>
  </si>
  <si>
    <r>
      <t xml:space="preserve">Notation des notes </t>
    </r>
    <r>
      <rPr>
        <i/>
        <sz val="11"/>
        <color theme="1"/>
        <rFont val="Calibri"/>
        <family val="2"/>
        <scheme val="minor"/>
      </rPr>
      <t>(limité à 4)</t>
    </r>
  </si>
  <si>
    <t>Nommé affichage</t>
  </si>
  <si>
    <t>Nom accord</t>
  </si>
  <si>
    <t>Notes</t>
  </si>
  <si>
    <t>Image 1</t>
  </si>
  <si>
    <t>Nom image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</si>
  <si>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</si>
  <si>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</si>
  <si>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</si>
  <si>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</si>
  <si>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</si>
  <si>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</si>
  <si>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</si>
  <si>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</si>
  <si>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</si>
  <si>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</si>
  <si>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</si>
  <si>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</si>
  <si>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</si>
  <si>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</si>
  <si>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</si>
  <si>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</si>
  <si>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</si>
  <si>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</si>
  <si>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</si>
  <si>
    <t>Image 21</t>
  </si>
  <si>
    <t>Image 22</t>
  </si>
  <si>
    <t>Image 23</t>
  </si>
  <si>
    <t>Image 24</t>
  </si>
  <si>
    <t>Image 25</t>
  </si>
  <si>
    <t>Image 26</t>
  </si>
  <si>
    <t>Image 27</t>
  </si>
  <si>
    <t>Image 28</t>
  </si>
  <si>
    <t>Image 29</t>
  </si>
  <si>
    <t>Image 30</t>
  </si>
  <si>
    <t>Image 31</t>
  </si>
  <si>
    <t>Image 32</t>
  </si>
  <si>
    <t>Image 33</t>
  </si>
  <si>
    <t>Image 34</t>
  </si>
  <si>
    <t>Image 35</t>
  </si>
  <si>
    <t>Image 36</t>
  </si>
  <si>
    <t>Image 37</t>
  </si>
  <si>
    <t>Image 38</t>
  </si>
  <si>
    <t>Image 39</t>
  </si>
  <si>
    <t>Image 40</t>
  </si>
  <si>
    <t>Image 41</t>
  </si>
  <si>
    <t>Image 42</t>
  </si>
  <si>
    <t>Image 43</t>
  </si>
  <si>
    <t>Image 44</t>
  </si>
  <si>
    <t>Image 45</t>
  </si>
  <si>
    <t>Image 46</t>
  </si>
  <si>
    <t>Image 47</t>
  </si>
  <si>
    <t>Image 48</t>
  </si>
  <si>
    <t>Image 49</t>
  </si>
  <si>
    <t>Image 50</t>
  </si>
  <si>
    <t>Image 51</t>
  </si>
  <si>
    <t>Image 52</t>
  </si>
  <si>
    <t>Image 53</t>
  </si>
  <si>
    <t>Image 54</t>
  </si>
  <si>
    <t>Image 55</t>
  </si>
  <si>
    <t>Image 56</t>
  </si>
  <si>
    <t>Image 57</t>
  </si>
  <si>
    <t>Image 58</t>
  </si>
  <si>
    <t>Image 59</t>
  </si>
  <si>
    <t>Image 60</t>
  </si>
  <si>
    <t>Image 61</t>
  </si>
  <si>
    <t>Image 62</t>
  </si>
  <si>
    <t>Image 63</t>
  </si>
  <si>
    <t>Image 64</t>
  </si>
  <si>
    <t>Image 65</t>
  </si>
  <si>
    <t>Image 66</t>
  </si>
  <si>
    <t>Image 67</t>
  </si>
  <si>
    <t>Image 68</t>
  </si>
  <si>
    <t>Image 69</t>
  </si>
  <si>
    <t>Image 70</t>
  </si>
  <si>
    <t>Image 71</t>
  </si>
  <si>
    <t>Image 72</t>
  </si>
  <si>
    <t>Image 73</t>
  </si>
  <si>
    <t>Image 74</t>
  </si>
  <si>
    <t>Image 75</t>
  </si>
  <si>
    <t>Image 76</t>
  </si>
  <si>
    <t>Image 77</t>
  </si>
  <si>
    <t>Image 78</t>
  </si>
  <si>
    <t>MI  AIGUE</t>
  </si>
  <si>
    <t>AFFICHE LES COULEURS</t>
  </si>
  <si>
    <t xml:space="preserve">Afficher les couleurs </t>
  </si>
  <si>
    <t>Notation</t>
  </si>
  <si>
    <t>Référence interval</t>
  </si>
  <si>
    <t>Notes de l'accord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</si>
</sst>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24"/>
      <color theme="0" tint="-0.34998626667073579"/>
      <name val="Adobe Gothic Std B"/>
      <family val="2"/>
      <charset val="128"/>
    </font>
    <font>
      <sz val="18"/>
      <color theme="0" tint="-0.34998626667073579"/>
      <name val="Adobe Fan Heiti Std B"/>
      <family val="2"/>
      <charset val="128"/>
    </font>
    <font>
      <sz val="20"/>
      <color theme="1"/>
      <name val="Calibri"/>
      <family val="2"/>
      <scheme val="minor"/>
    </font>
    <font>
      <sz val="2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left"/>
    </xf>
    <xf numFmtId="0" fontId="1" fillId="0" borderId="0" xfId="0" applyFont="1" applyAlignment="1">
      <alignment horizontal="right"/>
    </xf>
    <xf numFmtId="0" fontId="1" fillId="3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10" xfId="0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5" borderId="10" xfId="0" applyFill="1" applyBorder="1" applyAlignment="1">
      <alignment horizontal="center" vertical="center"/>
    </xf>
    <xf numFmtId="0" fontId="0" fillId="4" borderId="0" xfId="0" applyFill="1"/>
    <xf numFmtId="0" fontId="6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/>
    </xf>
    <xf numFmtId="0" fontId="0" fillId="7" borderId="15" xfId="0" applyFill="1" applyBorder="1" applyAlignment="1">
      <alignment horizontal="left"/>
    </xf>
    <xf numFmtId="0" fontId="1" fillId="7" borderId="16" xfId="0" applyFont="1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18" xfId="0" applyFill="1" applyBorder="1" applyAlignment="1">
      <alignment horizontal="left"/>
    </xf>
    <xf numFmtId="0" fontId="0" fillId="7" borderId="19" xfId="0" applyFill="1" applyBorder="1" applyAlignment="1">
      <alignment horizontal="left"/>
    </xf>
    <xf numFmtId="0" fontId="0" fillId="7" borderId="0" xfId="0" applyFill="1" applyBorder="1" applyAlignment="1">
      <alignment horizontal="left"/>
    </xf>
    <xf numFmtId="0" fontId="0" fillId="7" borderId="20" xfId="0" applyFill="1" applyBorder="1" applyAlignment="1">
      <alignment horizontal="left"/>
    </xf>
    <xf numFmtId="0" fontId="0" fillId="4" borderId="19" xfId="0" applyFill="1" applyBorder="1" applyAlignment="1">
      <alignment horizontal="left"/>
    </xf>
    <xf numFmtId="0" fontId="0" fillId="4" borderId="0" xfId="0" applyFill="1" applyBorder="1" applyAlignment="1">
      <alignment horizontal="right"/>
    </xf>
    <xf numFmtId="0" fontId="2" fillId="4" borderId="0" xfId="0" applyFont="1" applyFill="1" applyBorder="1" applyAlignment="1">
      <alignment horizontal="center" vertical="center"/>
    </xf>
    <xf numFmtId="0" fontId="0" fillId="4" borderId="20" xfId="0" applyFill="1" applyBorder="1" applyAlignment="1">
      <alignment horizontal="left"/>
    </xf>
    <xf numFmtId="0" fontId="8" fillId="4" borderId="0" xfId="0" applyFont="1" applyFill="1" applyBorder="1" applyAlignment="1">
      <alignment horizontal="right"/>
    </xf>
    <xf numFmtId="0" fontId="0" fillId="4" borderId="0" xfId="0" applyFill="1" applyBorder="1" applyAlignment="1">
      <alignment horizontal="center"/>
    </xf>
    <xf numFmtId="0" fontId="0" fillId="4" borderId="21" xfId="0" applyFill="1" applyBorder="1" applyAlignment="1">
      <alignment horizontal="left"/>
    </xf>
    <xf numFmtId="0" fontId="0" fillId="4" borderId="22" xfId="0" applyFill="1" applyBorder="1" applyAlignment="1">
      <alignment horizontal="left"/>
    </xf>
    <xf numFmtId="0" fontId="0" fillId="4" borderId="23" xfId="0" applyFill="1" applyBorder="1" applyAlignment="1">
      <alignment horizontal="left"/>
    </xf>
    <xf numFmtId="0" fontId="0" fillId="4" borderId="0" xfId="0" applyFill="1" applyBorder="1" applyAlignment="1">
      <alignment vertical="top"/>
    </xf>
    <xf numFmtId="0" fontId="0" fillId="5" borderId="1" xfId="0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4" borderId="15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6" fillId="4" borderId="0" xfId="0" applyFont="1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6" fillId="4" borderId="17" xfId="0" applyFont="1" applyFill="1" applyBorder="1"/>
    <xf numFmtId="0" fontId="0" fillId="8" borderId="15" xfId="0" applyFill="1" applyBorder="1"/>
    <xf numFmtId="0" fontId="6" fillId="8" borderId="17" xfId="0" applyFont="1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0" fillId="8" borderId="0" xfId="0" applyFill="1" applyBorder="1"/>
    <xf numFmtId="0" fontId="5" fillId="8" borderId="0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left"/>
    </xf>
    <xf numFmtId="0" fontId="0" fillId="8" borderId="20" xfId="0" applyFill="1" applyBorder="1"/>
    <xf numFmtId="0" fontId="0" fillId="8" borderId="0" xfId="0" applyFill="1" applyBorder="1" applyAlignment="1">
      <alignment horizontal="right"/>
    </xf>
    <xf numFmtId="0" fontId="0" fillId="8" borderId="1" xfId="0" applyFill="1" applyBorder="1" applyAlignment="1">
      <alignment horizontal="center" vertical="center"/>
    </xf>
    <xf numFmtId="0" fontId="0" fillId="8" borderId="21" xfId="0" applyFill="1" applyBorder="1"/>
    <xf numFmtId="0" fontId="0" fillId="8" borderId="22" xfId="0" applyFill="1" applyBorder="1"/>
    <xf numFmtId="0" fontId="0" fillId="8" borderId="23" xfId="0" applyFill="1" applyBorder="1"/>
    <xf numFmtId="0" fontId="5" fillId="7" borderId="0" xfId="0" applyFont="1" applyFill="1" applyBorder="1" applyAlignment="1">
      <alignment horizontal="center"/>
    </xf>
    <xf numFmtId="0" fontId="12" fillId="5" borderId="15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5" borderId="2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0" fillId="5" borderId="0" xfId="0" applyFill="1" applyBorder="1" applyAlignment="1">
      <alignment horizontal="center"/>
    </xf>
    <xf numFmtId="0" fontId="11" fillId="0" borderId="1" xfId="0" applyFont="1" applyBorder="1" applyAlignment="1">
      <alignment horizontal="center" vertical="center" textRotation="90"/>
    </xf>
    <xf numFmtId="0" fontId="0" fillId="8" borderId="14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14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6" fillId="5" borderId="2" xfId="0" applyFont="1" applyFill="1" applyBorder="1" applyAlignment="1">
      <alignment horizontal="left" vertical="top" indent="1"/>
    </xf>
    <xf numFmtId="0" fontId="6" fillId="5" borderId="4" xfId="0" applyFont="1" applyFill="1" applyBorder="1" applyAlignment="1">
      <alignment horizontal="left" vertical="top" indent="1"/>
    </xf>
    <xf numFmtId="0" fontId="6" fillId="5" borderId="2" xfId="0" applyFont="1" applyFill="1" applyBorder="1" applyAlignment="1">
      <alignment horizontal="left" vertical="top" indent="1"/>
    </xf>
    <xf numFmtId="0" fontId="6" fillId="5" borderId="4" xfId="0" applyFont="1" applyFill="1" applyBorder="1" applyAlignment="1">
      <alignment horizontal="left" vertical="top" indent="1"/>
    </xf>
    <xf numFmtId="0" fontId="6" fillId="5" borderId="7" xfId="0" applyFont="1" applyFill="1" applyBorder="1" applyAlignment="1">
      <alignment horizontal="left" vertical="top" indent="1"/>
    </xf>
    <xf numFmtId="0" fontId="6" fillId="5" borderId="9" xfId="0" applyFont="1" applyFill="1" applyBorder="1" applyAlignment="1">
      <alignment horizontal="left" vertical="top" indent="1"/>
    </xf>
    <xf numFmtId="0" fontId="6" fillId="5" borderId="7" xfId="0" applyFont="1" applyFill="1" applyBorder="1" applyAlignment="1">
      <alignment horizontal="left" vertical="top" indent="1"/>
    </xf>
    <xf numFmtId="0" fontId="6" fillId="5" borderId="9" xfId="0" applyFont="1" applyFill="1" applyBorder="1" applyAlignment="1">
      <alignment horizontal="left" vertical="top" indent="1"/>
    </xf>
    <xf numFmtId="0" fontId="3" fillId="4" borderId="0" xfId="0" applyFont="1" applyFill="1" applyBorder="1" applyAlignment="1">
      <alignment horizontal="left"/>
    </xf>
  </cellXfs>
  <cellStyles count="1">
    <cellStyle name="Normal" xfId="0" builtinId="0"/>
  </cellStyles>
  <dxfs count="28">
    <dxf>
      <font>
        <color theme="0"/>
      </font>
      <fill>
        <patternFill>
          <bgColor rgb="FFFF66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B$7" horiz="1" max="12" min="1" page="10"/>
</file>

<file path=xl/ctrlProps/ctrlProp2.xml><?xml version="1.0" encoding="utf-8"?>
<formControlPr xmlns="http://schemas.microsoft.com/office/spreadsheetml/2009/9/main" objectType="Scroll" dx="16" fmlaLink="$B$2" horiz="1" max="12" min="1" page="10"/>
</file>

<file path=xl/ctrlProps/ctrlProp3.xml><?xml version="1.0" encoding="utf-8"?>
<formControlPr xmlns="http://schemas.microsoft.com/office/spreadsheetml/2009/9/main" objectType="Scroll" dx="16" fmlaLink="$B$3" horiz="1" max="12" min="1" page="10"/>
</file>

<file path=xl/ctrlProps/ctrlProp4.xml><?xml version="1.0" encoding="utf-8"?>
<formControlPr xmlns="http://schemas.microsoft.com/office/spreadsheetml/2009/9/main" objectType="Scroll" dx="16" fmlaLink="$B$4" horiz="1" max="12" min="1" page="10"/>
</file>

<file path=xl/ctrlProps/ctrlProp5.xml><?xml version="1.0" encoding="utf-8"?>
<formControlPr xmlns="http://schemas.microsoft.com/office/spreadsheetml/2009/9/main" objectType="Scroll" dx="16" fmlaLink="$B$5" horiz="1" max="12" min="1" page="10"/>
</file>

<file path=xl/ctrlProps/ctrlProp6.xml><?xml version="1.0" encoding="utf-8"?>
<formControlPr xmlns="http://schemas.microsoft.com/office/spreadsheetml/2009/9/main" objectType="Scroll" dx="16" fmlaLink="$B$6" horiz="1" max="12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option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bdd!E74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190500</xdr:colOff>
      <xdr:row>65</xdr:row>
      <xdr:rowOff>124239</xdr:rowOff>
    </xdr:from>
    <xdr:to>
      <xdr:col>31</xdr:col>
      <xdr:colOff>265044</xdr:colOff>
      <xdr:row>67</xdr:row>
      <xdr:rowOff>115956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373717" y="11421717"/>
          <a:ext cx="1300370" cy="323022"/>
        </a:xfrm>
        <a:prstGeom prst="roundRect">
          <a:avLst/>
        </a:prstGeom>
        <a:solidFill>
          <a:schemeClr val="bg2">
            <a:lumMod val="90000"/>
            <a:alpha val="31000"/>
          </a:schemeClr>
        </a:solidFill>
        <a:ln cap="rnd">
          <a:solidFill>
            <a:schemeClr val="bg1">
              <a:alpha val="0"/>
            </a:schemeClr>
          </a:solidFill>
        </a:ln>
        <a:effectLst>
          <a:outerShdw blurRad="304800" dist="50800" dir="5400000" algn="ctr" rotWithShape="0">
            <a:srgbClr val="000000">
              <a:alpha val="5000"/>
            </a:srgb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options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57150</xdr:colOff>
      <xdr:row>15</xdr:row>
      <xdr:rowOff>66675</xdr:rowOff>
    </xdr:from>
    <xdr:to>
      <xdr:col>31</xdr:col>
      <xdr:colOff>138320</xdr:colOff>
      <xdr:row>17</xdr:row>
      <xdr:rowOff>8697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286750" y="2924175"/>
          <a:ext cx="1300370" cy="32302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X91"/>
  <sheetViews>
    <sheetView showGridLines="0" tabSelected="1" defaultGridColor="0" topLeftCell="C65" colorId="51" zoomScale="115" zoomScaleNormal="115" workbookViewId="0">
      <selection activeCell="Q84" sqref="Q84:R85"/>
    </sheetView>
  </sheetViews>
  <sheetFormatPr baseColWidth="10" defaultColWidth="4.5703125" defaultRowHeight="12.75" customHeight="1"/>
  <cols>
    <col min="1" max="1" width="3.7109375" style="1" customWidth="1"/>
    <col min="2" max="2" width="3.7109375" style="3" customWidth="1"/>
    <col min="3" max="3" width="4.42578125" style="1" customWidth="1"/>
    <col min="4" max="4" width="5.140625" style="1" bestFit="1" customWidth="1"/>
    <col min="5" max="6" width="5" style="1" bestFit="1" customWidth="1"/>
    <col min="7" max="7" width="4.85546875" style="1" bestFit="1" customWidth="1"/>
    <col min="8" max="8" width="5" style="1" bestFit="1" customWidth="1"/>
    <col min="9" max="11" width="4.7109375" style="1" bestFit="1" customWidth="1"/>
    <col min="12" max="14" width="5" style="1" bestFit="1" customWidth="1"/>
    <col min="15" max="24" width="4.7109375" style="1" bestFit="1" customWidth="1"/>
    <col min="25" max="16384" width="4.5703125" style="1"/>
  </cols>
  <sheetData>
    <row r="1" spans="2:34" ht="12.75" customHeight="1">
      <c r="H1" s="10">
        <v>1</v>
      </c>
      <c r="I1" s="10">
        <v>2</v>
      </c>
      <c r="J1" s="10">
        <v>3</v>
      </c>
      <c r="K1" s="10">
        <v>4</v>
      </c>
      <c r="L1" s="10">
        <v>5</v>
      </c>
      <c r="M1" s="10">
        <v>6</v>
      </c>
      <c r="N1" s="10">
        <v>7</v>
      </c>
      <c r="O1" s="10">
        <v>8</v>
      </c>
      <c r="P1" s="10">
        <v>9</v>
      </c>
      <c r="Q1" s="10">
        <v>10</v>
      </c>
      <c r="R1" s="10">
        <v>11</v>
      </c>
      <c r="S1" s="10">
        <v>12</v>
      </c>
    </row>
    <row r="2" spans="2:34" ht="12.75" customHeight="1">
      <c r="G2" s="3">
        <v>7</v>
      </c>
      <c r="H2" s="2" t="str">
        <f>INDEX($G$21:$AX$21,1,$G2-6+H$1)</f>
        <v>Fa</v>
      </c>
      <c r="I2" s="2" t="str">
        <f>INDEX($G$21:$AX$21,1,$G2-6+I$1)</f>
        <v>Fa#</v>
      </c>
      <c r="J2" s="2" t="str">
        <f t="shared" ref="J2:S2" si="0">INDEX($G$21:$AX$21,1,$G2-6+J$1)</f>
        <v>Sol</v>
      </c>
      <c r="K2" s="2" t="str">
        <f t="shared" si="0"/>
        <v>Sol#</v>
      </c>
      <c r="L2" s="2" t="str">
        <f t="shared" si="0"/>
        <v>La</v>
      </c>
      <c r="M2" s="2" t="str">
        <f t="shared" si="0"/>
        <v>La#</v>
      </c>
      <c r="N2" s="2" t="str">
        <f t="shared" si="0"/>
        <v>Si</v>
      </c>
      <c r="O2" s="2" t="str">
        <f t="shared" si="0"/>
        <v>Do</v>
      </c>
      <c r="P2" s="2" t="str">
        <f t="shared" si="0"/>
        <v>Do#</v>
      </c>
      <c r="Q2" s="2" t="str">
        <f t="shared" si="0"/>
        <v>Ré</v>
      </c>
      <c r="R2" s="2" t="str">
        <f t="shared" si="0"/>
        <v>Ré#</v>
      </c>
      <c r="S2" s="2" t="str">
        <f t="shared" si="0"/>
        <v>Mi</v>
      </c>
      <c r="V2" s="3" t="s">
        <v>43</v>
      </c>
      <c r="W2" s="6" t="str">
        <f>options!D10</f>
        <v>C</v>
      </c>
      <c r="X2" s="6" t="str">
        <f>options!E10</f>
        <v>C#</v>
      </c>
      <c r="Y2" s="6" t="str">
        <f>options!F10</f>
        <v>D</v>
      </c>
      <c r="Z2" s="6" t="str">
        <f>options!G10</f>
        <v>D#</v>
      </c>
      <c r="AA2" s="6" t="str">
        <f>options!H10</f>
        <v>E</v>
      </c>
      <c r="AB2" s="6" t="str">
        <f>options!I10</f>
        <v>F</v>
      </c>
      <c r="AC2" s="6" t="str">
        <f>options!J10</f>
        <v>F#</v>
      </c>
      <c r="AD2" s="6" t="str">
        <f>options!K10</f>
        <v>G</v>
      </c>
      <c r="AE2" s="6" t="str">
        <f>options!L10</f>
        <v>G#</v>
      </c>
      <c r="AF2" s="6" t="str">
        <f>options!M10</f>
        <v>A</v>
      </c>
      <c r="AG2" s="6" t="str">
        <f>options!N10</f>
        <v>A#</v>
      </c>
      <c r="AH2" s="6" t="str">
        <f>options!O10</f>
        <v>B</v>
      </c>
    </row>
    <row r="3" spans="2:34" ht="12.75" customHeight="1">
      <c r="G3" s="3">
        <v>7</v>
      </c>
      <c r="H3" s="2" t="str">
        <f>INDEX($N$21:$AP$21,1,$G3-6+H$1)</f>
        <v>Do</v>
      </c>
      <c r="I3" s="2" t="str">
        <f>INDEX($N$21:$AP$21,1,$G3-6+I$1)</f>
        <v>Do#</v>
      </c>
      <c r="J3" s="2" t="str">
        <f t="shared" ref="J3:S3" si="1">INDEX($N$21:$AP$21,1,$G3-6+J$1)</f>
        <v>Ré</v>
      </c>
      <c r="K3" s="2" t="str">
        <f t="shared" si="1"/>
        <v>Ré#</v>
      </c>
      <c r="L3" s="2" t="str">
        <f t="shared" si="1"/>
        <v>Mi</v>
      </c>
      <c r="M3" s="2" t="str">
        <f t="shared" si="1"/>
        <v>Fa</v>
      </c>
      <c r="N3" s="2" t="str">
        <f t="shared" si="1"/>
        <v>Fa#</v>
      </c>
      <c r="O3" s="2" t="str">
        <f t="shared" si="1"/>
        <v>Sol</v>
      </c>
      <c r="P3" s="2" t="str">
        <f t="shared" si="1"/>
        <v>Sol#</v>
      </c>
      <c r="Q3" s="2" t="str">
        <f t="shared" si="1"/>
        <v>La</v>
      </c>
      <c r="R3" s="2" t="str">
        <f t="shared" si="1"/>
        <v>La#</v>
      </c>
      <c r="S3" s="2" t="str">
        <f t="shared" si="1"/>
        <v>Si</v>
      </c>
      <c r="V3" s="3" t="s">
        <v>44</v>
      </c>
      <c r="W3" s="6" t="str">
        <f>options!D11</f>
        <v>Do</v>
      </c>
      <c r="X3" s="6" t="str">
        <f>options!E11</f>
        <v>Do#</v>
      </c>
      <c r="Y3" s="6" t="str">
        <f>options!F11</f>
        <v>Ré</v>
      </c>
      <c r="Z3" s="6" t="str">
        <f>options!G11</f>
        <v>Ré#</v>
      </c>
      <c r="AA3" s="6" t="str">
        <f>options!H11</f>
        <v>Mi</v>
      </c>
      <c r="AB3" s="6" t="str">
        <f>options!I11</f>
        <v>Fa</v>
      </c>
      <c r="AC3" s="6" t="str">
        <f>options!J11</f>
        <v>Fa#</v>
      </c>
      <c r="AD3" s="6" t="str">
        <f>options!K11</f>
        <v>Sol</v>
      </c>
      <c r="AE3" s="6" t="str">
        <f>options!L11</f>
        <v>Sol#</v>
      </c>
      <c r="AF3" s="6" t="str">
        <f>options!M11</f>
        <v>La</v>
      </c>
      <c r="AG3" s="6" t="str">
        <f>options!N11</f>
        <v>La#</v>
      </c>
      <c r="AH3" s="6" t="str">
        <f>options!O11</f>
        <v>Si</v>
      </c>
    </row>
    <row r="4" spans="2:34" ht="12.75" customHeight="1">
      <c r="G4" s="3">
        <v>7</v>
      </c>
      <c r="H4" s="2" t="str">
        <f>INDEX($J$21:$AP$21,1,$G4-6+H$1)</f>
        <v>Sol#</v>
      </c>
      <c r="I4" s="2" t="str">
        <f>INDEX($J$21:$AP$21,1,$G4-6+I$1)</f>
        <v>La</v>
      </c>
      <c r="J4" s="2" t="str">
        <f t="shared" ref="J4:S4" si="2">INDEX($J$21:$AP$21,1,$G4-6+J$1)</f>
        <v>La#</v>
      </c>
      <c r="K4" s="2" t="str">
        <f t="shared" si="2"/>
        <v>Si</v>
      </c>
      <c r="L4" s="2" t="str">
        <f t="shared" si="2"/>
        <v>Do</v>
      </c>
      <c r="M4" s="2" t="str">
        <f t="shared" si="2"/>
        <v>Do#</v>
      </c>
      <c r="N4" s="2" t="str">
        <f t="shared" si="2"/>
        <v>Ré</v>
      </c>
      <c r="O4" s="2" t="str">
        <f t="shared" si="2"/>
        <v>Ré#</v>
      </c>
      <c r="P4" s="2" t="str">
        <f t="shared" si="2"/>
        <v>Mi</v>
      </c>
      <c r="Q4" s="2" t="str">
        <f t="shared" si="2"/>
        <v>Fa</v>
      </c>
      <c r="R4" s="2" t="str">
        <f t="shared" si="2"/>
        <v>Fa#</v>
      </c>
      <c r="S4" s="2" t="str">
        <f t="shared" si="2"/>
        <v>Sol</v>
      </c>
      <c r="V4" s="3" t="s">
        <v>61</v>
      </c>
      <c r="W4" s="6" t="str">
        <f>options!D12</f>
        <v>C</v>
      </c>
      <c r="X4" s="6" t="str">
        <f>options!E12</f>
        <v>Db</v>
      </c>
      <c r="Y4" s="6" t="str">
        <f>options!F12</f>
        <v>D</v>
      </c>
      <c r="Z4" s="6" t="str">
        <f>options!G12</f>
        <v>Eb</v>
      </c>
      <c r="AA4" s="6" t="str">
        <f>options!H12</f>
        <v>E</v>
      </c>
      <c r="AB4" s="6" t="str">
        <f>options!I12</f>
        <v xml:space="preserve">F </v>
      </c>
      <c r="AC4" s="6" t="str">
        <f>options!J12</f>
        <v>Gb</v>
      </c>
      <c r="AD4" s="6" t="str">
        <f>options!K12</f>
        <v>G</v>
      </c>
      <c r="AE4" s="6" t="str">
        <f>options!L12</f>
        <v>Ab</v>
      </c>
      <c r="AF4" s="6" t="str">
        <f>options!M12</f>
        <v>A</v>
      </c>
      <c r="AG4" s="6" t="str">
        <f>options!N12</f>
        <v>Bb</v>
      </c>
      <c r="AH4" s="6" t="str">
        <f>options!O12</f>
        <v>B</v>
      </c>
    </row>
    <row r="5" spans="2:34" ht="12.75" customHeight="1">
      <c r="G5" s="3">
        <v>7</v>
      </c>
      <c r="H5" s="2" t="str">
        <f>INDEX($E$21:$AP$21,1,$G5-6+H$1)</f>
        <v>Ré#</v>
      </c>
      <c r="I5" s="2" t="str">
        <f>INDEX($E$21:$AP$21,1,$G5-6+I$1)</f>
        <v>Mi</v>
      </c>
      <c r="J5" s="2" t="str">
        <f t="shared" ref="J5:S5" si="3">INDEX($E$21:$AP$21,1,$G5-6+J$1)</f>
        <v>Fa</v>
      </c>
      <c r="K5" s="2" t="str">
        <f t="shared" si="3"/>
        <v>Fa#</v>
      </c>
      <c r="L5" s="2" t="str">
        <f t="shared" si="3"/>
        <v>Sol</v>
      </c>
      <c r="M5" s="2" t="str">
        <f t="shared" si="3"/>
        <v>Sol#</v>
      </c>
      <c r="N5" s="2" t="str">
        <f t="shared" si="3"/>
        <v>La</v>
      </c>
      <c r="O5" s="2" t="str">
        <f t="shared" si="3"/>
        <v>La#</v>
      </c>
      <c r="P5" s="2" t="str">
        <f t="shared" si="3"/>
        <v>Si</v>
      </c>
      <c r="Q5" s="2" t="str">
        <f t="shared" si="3"/>
        <v>Do</v>
      </c>
      <c r="R5" s="2" t="str">
        <f t="shared" si="3"/>
        <v>Do#</v>
      </c>
      <c r="S5" s="2" t="str">
        <f t="shared" si="3"/>
        <v>Ré</v>
      </c>
      <c r="V5" s="3" t="s">
        <v>62</v>
      </c>
      <c r="W5" s="6" t="str">
        <f>options!D13</f>
        <v>Do</v>
      </c>
      <c r="X5" s="6" t="str">
        <f>options!E13</f>
        <v>Réb</v>
      </c>
      <c r="Y5" s="6" t="str">
        <f>options!F13</f>
        <v>Ré</v>
      </c>
      <c r="Z5" s="6" t="str">
        <f>options!G13</f>
        <v>Mib</v>
      </c>
      <c r="AA5" s="6" t="str">
        <f>options!H13</f>
        <v>Mi</v>
      </c>
      <c r="AB5" s="6" t="str">
        <f>options!I13</f>
        <v>Fa</v>
      </c>
      <c r="AC5" s="6" t="str">
        <f>options!J13</f>
        <v>Solb</v>
      </c>
      <c r="AD5" s="6" t="str">
        <f>options!K13</f>
        <v>Sol</v>
      </c>
      <c r="AE5" s="6" t="str">
        <f>options!L13</f>
        <v>Lab</v>
      </c>
      <c r="AF5" s="6" t="str">
        <f>options!M13</f>
        <v>La</v>
      </c>
      <c r="AG5" s="6" t="str">
        <f>options!N13</f>
        <v>Sib</v>
      </c>
      <c r="AH5" s="6" t="str">
        <f>options!O13</f>
        <v>Si</v>
      </c>
    </row>
    <row r="6" spans="2:34" ht="12.75" customHeight="1">
      <c r="G6" s="3">
        <v>7</v>
      </c>
      <c r="H6" s="2" t="str">
        <f>INDEX($L$21:$AP$21,1,$G6-6+H$1)</f>
        <v>La#</v>
      </c>
      <c r="I6" s="2" t="str">
        <f>INDEX($L$21:$AP$21,1,$G6-6+I$1)</f>
        <v>Si</v>
      </c>
      <c r="J6" s="2" t="str">
        <f t="shared" ref="J6:S6" si="4">INDEX($L$21:$AP$21,1,$G6-6+J$1)</f>
        <v>Do</v>
      </c>
      <c r="K6" s="2" t="str">
        <f t="shared" si="4"/>
        <v>Do#</v>
      </c>
      <c r="L6" s="2" t="str">
        <f t="shared" si="4"/>
        <v>Ré</v>
      </c>
      <c r="M6" s="2" t="str">
        <f t="shared" si="4"/>
        <v>Ré#</v>
      </c>
      <c r="N6" s="2" t="str">
        <f t="shared" si="4"/>
        <v>Mi</v>
      </c>
      <c r="O6" s="2" t="str">
        <f t="shared" si="4"/>
        <v>Fa</v>
      </c>
      <c r="P6" s="2" t="str">
        <f t="shared" si="4"/>
        <v>Fa#</v>
      </c>
      <c r="Q6" s="2" t="str">
        <f t="shared" si="4"/>
        <v>Sol</v>
      </c>
      <c r="R6" s="2" t="str">
        <f t="shared" si="4"/>
        <v>Sol#</v>
      </c>
      <c r="S6" s="2" t="str">
        <f t="shared" si="4"/>
        <v>La</v>
      </c>
      <c r="U6" s="3" t="s">
        <v>45</v>
      </c>
      <c r="V6" s="2">
        <f>MATCH(AD71,notation,0)</f>
        <v>2</v>
      </c>
      <c r="W6" s="2" t="str">
        <f t="shared" ref="W6:AH6" si="5">CHOOSE($V$6,W2,W3,W4,W5)</f>
        <v>Do</v>
      </c>
      <c r="X6" s="2" t="str">
        <f t="shared" si="5"/>
        <v>Do#</v>
      </c>
      <c r="Y6" s="2" t="str">
        <f t="shared" si="5"/>
        <v>Ré</v>
      </c>
      <c r="Z6" s="2" t="str">
        <f t="shared" si="5"/>
        <v>Ré#</v>
      </c>
      <c r="AA6" s="2" t="str">
        <f t="shared" si="5"/>
        <v>Mi</v>
      </c>
      <c r="AB6" s="2" t="str">
        <f t="shared" si="5"/>
        <v>Fa</v>
      </c>
      <c r="AC6" s="2" t="str">
        <f t="shared" si="5"/>
        <v>Fa#</v>
      </c>
      <c r="AD6" s="2" t="str">
        <f t="shared" si="5"/>
        <v>Sol</v>
      </c>
      <c r="AE6" s="2" t="str">
        <f t="shared" si="5"/>
        <v>Sol#</v>
      </c>
      <c r="AF6" s="2" t="str">
        <f t="shared" si="5"/>
        <v>La</v>
      </c>
      <c r="AG6" s="2" t="str">
        <f t="shared" si="5"/>
        <v>La#</v>
      </c>
      <c r="AH6" s="2" t="str">
        <f t="shared" si="5"/>
        <v>Si</v>
      </c>
    </row>
    <row r="7" spans="2:34" ht="12.75" customHeight="1">
      <c r="B7" s="1"/>
      <c r="G7" s="3">
        <v>7</v>
      </c>
      <c r="H7" s="2" t="str">
        <f>INDEX($G$21:$AX$21,1,$G7-6+H$1)</f>
        <v>Fa</v>
      </c>
      <c r="I7" s="2" t="str">
        <f>INDEX($G$21:$AX$21,1,$G7-6+I$1)</f>
        <v>Fa#</v>
      </c>
      <c r="J7" s="2" t="str">
        <f t="shared" ref="J7:S7" si="6">INDEX($G$21:$AX$21,1,$G7-6+J$1)</f>
        <v>Sol</v>
      </c>
      <c r="K7" s="2" t="str">
        <f t="shared" si="6"/>
        <v>Sol#</v>
      </c>
      <c r="L7" s="2" t="str">
        <f t="shared" si="6"/>
        <v>La</v>
      </c>
      <c r="M7" s="2" t="str">
        <f t="shared" si="6"/>
        <v>La#</v>
      </c>
      <c r="N7" s="2" t="str">
        <f t="shared" si="6"/>
        <v>Si</v>
      </c>
      <c r="O7" s="2" t="str">
        <f t="shared" si="6"/>
        <v>Do</v>
      </c>
      <c r="P7" s="2" t="str">
        <f t="shared" si="6"/>
        <v>Do#</v>
      </c>
      <c r="Q7" s="2" t="str">
        <f t="shared" si="6"/>
        <v>Ré</v>
      </c>
      <c r="R7" s="2" t="str">
        <f t="shared" si="6"/>
        <v>Ré#</v>
      </c>
      <c r="S7" s="2" t="str">
        <f t="shared" si="6"/>
        <v>Mi</v>
      </c>
      <c r="W7" s="20">
        <v>1</v>
      </c>
      <c r="X7" s="20">
        <v>2</v>
      </c>
      <c r="Y7" s="20">
        <v>3</v>
      </c>
      <c r="Z7" s="20">
        <v>4</v>
      </c>
      <c r="AA7" s="20">
        <v>5</v>
      </c>
      <c r="AB7" s="20">
        <v>6</v>
      </c>
      <c r="AC7" s="20">
        <v>7</v>
      </c>
      <c r="AD7" s="20">
        <v>8</v>
      </c>
      <c r="AE7" s="20">
        <v>9</v>
      </c>
      <c r="AF7" s="20">
        <v>10</v>
      </c>
      <c r="AG7" s="20">
        <v>11</v>
      </c>
      <c r="AH7" s="20">
        <v>12</v>
      </c>
    </row>
    <row r="8" spans="2:34" ht="12.75" customHeight="1">
      <c r="F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W8" s="2">
        <f t="shared" ref="W8:AH8" si="7">N(W2=$K$87)</f>
        <v>0</v>
      </c>
      <c r="X8" s="2">
        <f t="shared" si="7"/>
        <v>0</v>
      </c>
      <c r="Y8" s="2">
        <f t="shared" si="7"/>
        <v>0</v>
      </c>
      <c r="Z8" s="2">
        <f t="shared" si="7"/>
        <v>0</v>
      </c>
      <c r="AA8" s="2">
        <f t="shared" si="7"/>
        <v>0</v>
      </c>
      <c r="AB8" s="2">
        <f t="shared" si="7"/>
        <v>0</v>
      </c>
      <c r="AC8" s="2">
        <f t="shared" si="7"/>
        <v>0</v>
      </c>
      <c r="AD8" s="2">
        <f t="shared" si="7"/>
        <v>0</v>
      </c>
      <c r="AE8" s="2">
        <f t="shared" si="7"/>
        <v>0</v>
      </c>
      <c r="AF8" s="2">
        <f t="shared" si="7"/>
        <v>0</v>
      </c>
      <c r="AG8" s="2">
        <f t="shared" si="7"/>
        <v>0</v>
      </c>
      <c r="AH8" s="2">
        <f t="shared" si="7"/>
        <v>0</v>
      </c>
    </row>
    <row r="9" spans="2:34" ht="12.75" customHeight="1">
      <c r="F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W9" s="2">
        <f t="shared" ref="W9:AH9" si="8">N(W3=$K$87)</f>
        <v>1</v>
      </c>
      <c r="X9" s="2">
        <f t="shared" si="8"/>
        <v>0</v>
      </c>
      <c r="Y9" s="2">
        <f t="shared" si="8"/>
        <v>0</v>
      </c>
      <c r="Z9" s="2">
        <f t="shared" si="8"/>
        <v>0</v>
      </c>
      <c r="AA9" s="2">
        <f t="shared" si="8"/>
        <v>0</v>
      </c>
      <c r="AB9" s="2">
        <f t="shared" si="8"/>
        <v>0</v>
      </c>
      <c r="AC9" s="2">
        <f t="shared" si="8"/>
        <v>0</v>
      </c>
      <c r="AD9" s="2">
        <f t="shared" si="8"/>
        <v>0</v>
      </c>
      <c r="AE9" s="2">
        <f t="shared" si="8"/>
        <v>0</v>
      </c>
      <c r="AF9" s="2">
        <f t="shared" si="8"/>
        <v>0</v>
      </c>
      <c r="AG9" s="2">
        <f t="shared" si="8"/>
        <v>0</v>
      </c>
      <c r="AH9" s="2">
        <f t="shared" si="8"/>
        <v>0</v>
      </c>
    </row>
    <row r="10" spans="2:34" ht="12.75" customHeight="1">
      <c r="F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W10" s="2">
        <f t="shared" ref="W10:AH10" si="9">N(W4=$K$87)</f>
        <v>0</v>
      </c>
      <c r="X10" s="2">
        <f t="shared" si="9"/>
        <v>0</v>
      </c>
      <c r="Y10" s="2">
        <f t="shared" si="9"/>
        <v>0</v>
      </c>
      <c r="Z10" s="2">
        <f t="shared" si="9"/>
        <v>0</v>
      </c>
      <c r="AA10" s="2">
        <f t="shared" si="9"/>
        <v>0</v>
      </c>
      <c r="AB10" s="2">
        <f t="shared" si="9"/>
        <v>0</v>
      </c>
      <c r="AC10" s="2">
        <f t="shared" si="9"/>
        <v>0</v>
      </c>
      <c r="AD10" s="2">
        <f t="shared" si="9"/>
        <v>0</v>
      </c>
      <c r="AE10" s="2">
        <f t="shared" si="9"/>
        <v>0</v>
      </c>
      <c r="AF10" s="2">
        <f t="shared" si="9"/>
        <v>0</v>
      </c>
      <c r="AG10" s="2">
        <f t="shared" si="9"/>
        <v>0</v>
      </c>
      <c r="AH10" s="2">
        <f t="shared" si="9"/>
        <v>0</v>
      </c>
    </row>
    <row r="11" spans="2:34" ht="12.75" customHeight="1">
      <c r="F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W11" s="2">
        <f t="shared" ref="W11:AH11" si="10">N(W5=$K$87)</f>
        <v>1</v>
      </c>
      <c r="X11" s="2">
        <f t="shared" si="10"/>
        <v>0</v>
      </c>
      <c r="Y11" s="2">
        <f t="shared" si="10"/>
        <v>0</v>
      </c>
      <c r="Z11" s="2">
        <f t="shared" si="10"/>
        <v>0</v>
      </c>
      <c r="AA11" s="2">
        <f t="shared" si="10"/>
        <v>0</v>
      </c>
      <c r="AB11" s="2">
        <f t="shared" si="10"/>
        <v>0</v>
      </c>
      <c r="AC11" s="2">
        <f t="shared" si="10"/>
        <v>0</v>
      </c>
      <c r="AD11" s="2">
        <f t="shared" si="10"/>
        <v>0</v>
      </c>
      <c r="AE11" s="2">
        <f t="shared" si="10"/>
        <v>0</v>
      </c>
      <c r="AF11" s="2">
        <f t="shared" si="10"/>
        <v>0</v>
      </c>
      <c r="AG11" s="2">
        <f t="shared" si="10"/>
        <v>0</v>
      </c>
      <c r="AH11" s="2">
        <f t="shared" si="10"/>
        <v>0</v>
      </c>
    </row>
    <row r="12" spans="2:34" ht="12.75" customHeight="1">
      <c r="F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V12" s="21">
        <f>MAX(W12:AH12)</f>
        <v>1</v>
      </c>
      <c r="W12" s="2">
        <f>N(NOT(SUM(W8:W11)=0))*W7</f>
        <v>1</v>
      </c>
      <c r="X12" s="2">
        <f t="shared" ref="X12:AH12" si="11">N(NOT(SUM(X8:X11)=0))*X7</f>
        <v>0</v>
      </c>
      <c r="Y12" s="2">
        <f t="shared" si="11"/>
        <v>0</v>
      </c>
      <c r="Z12" s="2">
        <f t="shared" si="11"/>
        <v>0</v>
      </c>
      <c r="AA12" s="2">
        <f t="shared" si="11"/>
        <v>0</v>
      </c>
      <c r="AB12" s="2">
        <f t="shared" si="11"/>
        <v>0</v>
      </c>
      <c r="AC12" s="2">
        <f t="shared" si="11"/>
        <v>0</v>
      </c>
      <c r="AD12" s="2">
        <f t="shared" si="11"/>
        <v>0</v>
      </c>
      <c r="AE12" s="2">
        <f t="shared" si="11"/>
        <v>0</v>
      </c>
      <c r="AF12" s="2">
        <f t="shared" si="11"/>
        <v>0</v>
      </c>
      <c r="AG12" s="2">
        <f t="shared" si="11"/>
        <v>0</v>
      </c>
      <c r="AH12" s="2">
        <f t="shared" si="11"/>
        <v>0</v>
      </c>
    </row>
    <row r="13" spans="2:34" ht="12.75" customHeight="1">
      <c r="D13" s="1" t="s">
        <v>72</v>
      </c>
      <c r="F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</row>
    <row r="14" spans="2:34" ht="12.75" customHeight="1">
      <c r="B14" s="1"/>
      <c r="C14" s="2" t="str">
        <f>IF(C17="","",IF(options!B5="","",options!B5))</f>
        <v>X</v>
      </c>
      <c r="D14" s="2" t="str">
        <f>IF(D17="","",IF(options!C5="","",options!C5))</f>
        <v/>
      </c>
      <c r="E14" s="2" t="str">
        <f>IF(E17="","",IF(options!D5="","",options!D5))</f>
        <v/>
      </c>
      <c r="F14" s="2" t="str">
        <f>IF(F17="","",IF(options!E5="","",options!E5))</f>
        <v/>
      </c>
      <c r="G14" s="2" t="str">
        <f>IF(G17="","",IF(options!F5="","",options!F5))</f>
        <v/>
      </c>
      <c r="H14" s="2" t="str">
        <f>IF(H17="","",IF(options!G5="","",options!G5))</f>
        <v/>
      </c>
      <c r="I14" s="2" t="str">
        <f>IF(I17="","",IF(options!H5="","",options!H5))</f>
        <v/>
      </c>
      <c r="J14" s="2" t="str">
        <f>IF(J17="","",IF(options!I5="","",options!I5))</f>
        <v/>
      </c>
      <c r="K14" s="2" t="str">
        <f>IF(K17="","",IF(options!J5="","",options!J5))</f>
        <v/>
      </c>
      <c r="L14" s="2" t="str">
        <f>IF(L17="","",IF(options!K5="","",options!K5))</f>
        <v/>
      </c>
      <c r="M14" s="2" t="str">
        <f>IF(M17="","",IF(options!L5="","",options!L5))</f>
        <v/>
      </c>
      <c r="N14" s="2" t="str">
        <f>IF(N17="","",IF(options!M5="","",options!M5))</f>
        <v/>
      </c>
      <c r="O14" s="2" t="str">
        <f>IF(O17="","",IF(options!N5="","",options!N5))</f>
        <v/>
      </c>
      <c r="P14" s="2" t="str">
        <f>IF(P17="","",IF(options!O5="","",options!O5))</f>
        <v/>
      </c>
      <c r="Q14" s="2" t="str">
        <f>IF(Q17="","",IF(options!P5="","",options!P5))</f>
        <v/>
      </c>
      <c r="R14" s="2" t="str">
        <f>IF(R17="","",IF(options!Q5="","",options!Q5))</f>
        <v/>
      </c>
      <c r="S14" s="2" t="str">
        <f>IF(S17="","",IF(options!R5="","",options!R5))</f>
        <v/>
      </c>
      <c r="T14" s="2" t="str">
        <f>IF(T17="","",IF(options!S5="","",options!S5))</f>
        <v/>
      </c>
      <c r="U14" s="2" t="str">
        <f>IF(U17="","",IF(options!T5="","",options!T5))</f>
        <v/>
      </c>
      <c r="V14" s="2" t="str">
        <f>IF(V17="","",IF(options!U5="","",options!U5))</f>
        <v/>
      </c>
      <c r="W14" s="2" t="str">
        <f>IF(W17="","",IF(options!V5="","",options!V5))</f>
        <v/>
      </c>
      <c r="X14" s="2" t="str">
        <f>IF(X17="","",IF(options!W5="","",options!W5))</f>
        <v/>
      </c>
      <c r="Y14" s="16"/>
      <c r="Z14" s="16"/>
      <c r="AA14" s="16"/>
      <c r="AB14" s="16"/>
      <c r="AC14" s="16"/>
      <c r="AD14" s="16"/>
      <c r="AE14" s="16"/>
      <c r="AF14" s="16"/>
      <c r="AG14" s="16"/>
      <c r="AH14" s="16"/>
    </row>
    <row r="16" spans="2:34" ht="12.75" customHeight="1">
      <c r="B16" s="3" t="s">
        <v>15</v>
      </c>
      <c r="C16" s="22" t="b">
        <v>1</v>
      </c>
      <c r="D16" s="22" t="b">
        <v>0</v>
      </c>
      <c r="E16" s="22" t="b">
        <v>0</v>
      </c>
      <c r="F16" s="22" t="b">
        <v>0</v>
      </c>
      <c r="G16" s="22" t="b">
        <v>1</v>
      </c>
      <c r="H16" s="22" t="b">
        <v>0</v>
      </c>
      <c r="I16" s="22" t="b">
        <v>0</v>
      </c>
      <c r="J16" s="22" t="b">
        <v>1</v>
      </c>
      <c r="K16" s="22" t="b">
        <v>0</v>
      </c>
      <c r="L16" s="22" t="b">
        <v>0</v>
      </c>
      <c r="M16" s="22" t="b">
        <v>0</v>
      </c>
      <c r="N16" s="22" t="b">
        <v>0</v>
      </c>
      <c r="O16" s="22" t="b">
        <v>0</v>
      </c>
      <c r="P16" s="22" t="b">
        <v>0</v>
      </c>
      <c r="Q16" s="22" t="b">
        <v>0</v>
      </c>
      <c r="R16" s="22" t="b">
        <v>0</v>
      </c>
      <c r="S16" s="22" t="b">
        <v>0</v>
      </c>
      <c r="T16" s="22" t="b">
        <v>0</v>
      </c>
      <c r="U16" s="22" t="b">
        <v>0</v>
      </c>
      <c r="V16" s="22" t="b">
        <v>0</v>
      </c>
      <c r="W16" s="22" t="b">
        <v>0</v>
      </c>
      <c r="X16" s="22" t="b">
        <v>0</v>
      </c>
      <c r="AB16" s="1" t="s">
        <v>96</v>
      </c>
    </row>
    <row r="17" spans="2:50" ht="12.75" customHeight="1">
      <c r="B17" s="3" t="s">
        <v>42</v>
      </c>
      <c r="C17" s="2" t="str">
        <f>IF(C16,C19,"")</f>
        <v>T</v>
      </c>
      <c r="D17" s="2" t="str">
        <f t="shared" ref="D17:X17" si="12">IF(D16,D19,"")</f>
        <v/>
      </c>
      <c r="E17" s="2" t="str">
        <f t="shared" si="12"/>
        <v/>
      </c>
      <c r="F17" s="2" t="str">
        <f t="shared" si="12"/>
        <v/>
      </c>
      <c r="G17" s="2" t="str">
        <f>IF(G16,G19,"")</f>
        <v>maj</v>
      </c>
      <c r="H17" s="2" t="str">
        <f t="shared" si="12"/>
        <v/>
      </c>
      <c r="I17" s="2" t="str">
        <f t="shared" si="12"/>
        <v/>
      </c>
      <c r="J17" s="2">
        <f>IF(J16,J19,"")</f>
        <v>5</v>
      </c>
      <c r="K17" s="2" t="str">
        <f t="shared" si="12"/>
        <v/>
      </c>
      <c r="L17" s="2" t="str">
        <f t="shared" si="12"/>
        <v/>
      </c>
      <c r="M17" s="2" t="str">
        <f t="shared" si="12"/>
        <v/>
      </c>
      <c r="N17" s="2" t="str">
        <f t="shared" si="12"/>
        <v/>
      </c>
      <c r="O17" s="2" t="str">
        <f t="shared" si="12"/>
        <v/>
      </c>
      <c r="P17" s="2" t="str">
        <f t="shared" si="12"/>
        <v/>
      </c>
      <c r="Q17" s="2" t="str">
        <f t="shared" si="12"/>
        <v/>
      </c>
      <c r="R17" s="2" t="str">
        <f t="shared" si="12"/>
        <v/>
      </c>
      <c r="S17" s="2" t="str">
        <f t="shared" si="12"/>
        <v/>
      </c>
      <c r="T17" s="2" t="str">
        <f t="shared" si="12"/>
        <v/>
      </c>
      <c r="U17" s="2" t="str">
        <f t="shared" si="12"/>
        <v/>
      </c>
      <c r="V17" s="2" t="str">
        <f t="shared" si="12"/>
        <v/>
      </c>
      <c r="W17" s="2" t="str">
        <f t="shared" si="12"/>
        <v/>
      </c>
      <c r="X17" s="2" t="str">
        <f t="shared" si="12"/>
        <v/>
      </c>
      <c r="Z17" s="88" t="str">
        <f>C37&amp;" "&amp;D14&amp;" "&amp;E14&amp;" "&amp;F14&amp;""&amp;G14&amp;" "&amp;H14&amp;" "&amp;I14&amp;" "&amp;J14&amp;" "&amp;K14&amp;" "&amp;L14&amp;" "&amp;M14&amp;" "&amp;N14&amp;" "&amp;O14&amp;" "&amp;P14&amp;" "&amp;Q14&amp;" "&amp;R14&amp;" "&amp;S14&amp;" "&amp;T14&amp;" "&amp;U14&amp;" "&amp;V14&amp;" "&amp;W14&amp;""&amp;X14</f>
        <v xml:space="preserve">Do                   </v>
      </c>
      <c r="AA17" s="88"/>
      <c r="AB17" s="88"/>
      <c r="AC17" s="88"/>
      <c r="AD17" s="88"/>
      <c r="AE17" s="88"/>
      <c r="AF17" s="88"/>
      <c r="AG17" s="88"/>
      <c r="AH17" s="88"/>
    </row>
    <row r="18" spans="2:50" ht="12.75" customHeight="1">
      <c r="B18" s="3" t="s">
        <v>12</v>
      </c>
      <c r="C18" s="11">
        <v>1</v>
      </c>
      <c r="D18" s="11">
        <v>2</v>
      </c>
      <c r="E18" s="11">
        <v>3</v>
      </c>
      <c r="F18" s="11">
        <v>4</v>
      </c>
      <c r="G18" s="11">
        <v>5</v>
      </c>
      <c r="H18" s="11">
        <v>6</v>
      </c>
      <c r="I18" s="11">
        <v>7</v>
      </c>
      <c r="J18" s="11">
        <v>8</v>
      </c>
      <c r="K18" s="11">
        <v>9</v>
      </c>
      <c r="L18" s="11">
        <v>10</v>
      </c>
      <c r="M18" s="11">
        <v>11</v>
      </c>
      <c r="N18" s="11">
        <v>12</v>
      </c>
      <c r="O18" s="11">
        <v>13</v>
      </c>
      <c r="P18" s="11">
        <v>14</v>
      </c>
      <c r="Q18" s="11">
        <v>15</v>
      </c>
      <c r="R18" s="11">
        <v>16</v>
      </c>
      <c r="S18" s="11">
        <v>17</v>
      </c>
      <c r="T18" s="11">
        <v>18</v>
      </c>
      <c r="U18" s="11">
        <v>19</v>
      </c>
      <c r="V18" s="11">
        <v>20</v>
      </c>
      <c r="W18" s="11">
        <v>21</v>
      </c>
      <c r="X18" s="11">
        <v>22</v>
      </c>
      <c r="Z18" s="88"/>
      <c r="AA18" s="88"/>
      <c r="AB18" s="88"/>
      <c r="AC18" s="88"/>
      <c r="AD18" s="88"/>
      <c r="AE18" s="88"/>
      <c r="AF18" s="88"/>
      <c r="AG18" s="88"/>
      <c r="AH18" s="88"/>
    </row>
    <row r="19" spans="2:50" ht="12.75" customHeight="1">
      <c r="B19" s="5" t="s">
        <v>13</v>
      </c>
      <c r="C19" s="6" t="str">
        <f>E66</f>
        <v>T</v>
      </c>
      <c r="D19" s="6" t="s">
        <v>17</v>
      </c>
      <c r="E19" s="6">
        <v>2</v>
      </c>
      <c r="F19" s="6" t="s">
        <v>18</v>
      </c>
      <c r="G19" s="6" t="s">
        <v>19</v>
      </c>
      <c r="H19" s="6">
        <v>4</v>
      </c>
      <c r="I19" s="6" t="s">
        <v>20</v>
      </c>
      <c r="J19" s="6">
        <v>5</v>
      </c>
      <c r="K19" s="6" t="s">
        <v>21</v>
      </c>
      <c r="L19" s="6">
        <v>6</v>
      </c>
      <c r="M19" s="6">
        <v>7</v>
      </c>
      <c r="N19" s="6" t="s">
        <v>22</v>
      </c>
      <c r="O19" s="6" t="s">
        <v>23</v>
      </c>
      <c r="P19" s="6" t="s">
        <v>24</v>
      </c>
      <c r="Q19" s="6">
        <v>9</v>
      </c>
      <c r="R19" s="6" t="s">
        <v>25</v>
      </c>
      <c r="S19" s="6" t="s">
        <v>26</v>
      </c>
      <c r="T19" s="6">
        <v>11</v>
      </c>
      <c r="U19" s="6" t="s">
        <v>27</v>
      </c>
      <c r="V19" s="6" t="s">
        <v>28</v>
      </c>
      <c r="W19" s="6">
        <v>13</v>
      </c>
      <c r="X19" s="6" t="s">
        <v>29</v>
      </c>
      <c r="Z19" s="88"/>
      <c r="AA19" s="88"/>
      <c r="AB19" s="88"/>
      <c r="AC19" s="88"/>
      <c r="AD19" s="88"/>
      <c r="AE19" s="88"/>
      <c r="AF19" s="88"/>
      <c r="AG19" s="88"/>
      <c r="AH19" s="88"/>
    </row>
    <row r="20" spans="2:50" ht="12.75" customHeight="1">
      <c r="C20" s="1">
        <v>1</v>
      </c>
      <c r="D20" s="1">
        <v>2</v>
      </c>
      <c r="E20" s="1">
        <v>3</v>
      </c>
      <c r="F20" s="1">
        <v>4</v>
      </c>
      <c r="G20" s="1">
        <v>5</v>
      </c>
      <c r="H20" s="1">
        <v>6</v>
      </c>
      <c r="I20" s="1">
        <v>7</v>
      </c>
      <c r="J20" s="1">
        <v>8</v>
      </c>
      <c r="K20" s="1">
        <v>9</v>
      </c>
      <c r="L20" s="1">
        <v>10</v>
      </c>
      <c r="M20" s="1">
        <v>11</v>
      </c>
      <c r="N20" s="1">
        <v>12</v>
      </c>
      <c r="O20" s="1">
        <v>13</v>
      </c>
      <c r="P20" s="1">
        <v>14</v>
      </c>
      <c r="Q20" s="1">
        <v>15</v>
      </c>
      <c r="R20" s="1">
        <v>16</v>
      </c>
      <c r="S20" s="1">
        <v>17</v>
      </c>
      <c r="T20" s="1">
        <v>18</v>
      </c>
      <c r="U20" s="1">
        <v>19</v>
      </c>
      <c r="V20" s="1">
        <v>20</v>
      </c>
      <c r="W20" s="1">
        <v>21</v>
      </c>
      <c r="X20" s="1">
        <v>22</v>
      </c>
      <c r="Y20" s="1">
        <v>23</v>
      </c>
      <c r="Z20" s="1">
        <v>24</v>
      </c>
      <c r="AA20" s="1">
        <v>25</v>
      </c>
      <c r="AB20" s="1">
        <v>26</v>
      </c>
      <c r="AC20" s="1">
        <v>27</v>
      </c>
      <c r="AD20" s="1">
        <v>28</v>
      </c>
      <c r="AE20" s="1">
        <v>29</v>
      </c>
      <c r="AF20" s="1">
        <v>30</v>
      </c>
      <c r="AG20" s="1">
        <v>31</v>
      </c>
      <c r="AH20" s="1">
        <v>32</v>
      </c>
      <c r="AI20" s="1">
        <v>33</v>
      </c>
      <c r="AJ20" s="1">
        <v>34</v>
      </c>
      <c r="AK20" s="1">
        <v>35</v>
      </c>
      <c r="AL20" s="1">
        <v>36</v>
      </c>
      <c r="AM20" s="1">
        <v>37</v>
      </c>
      <c r="AN20" s="1">
        <v>38</v>
      </c>
      <c r="AO20" s="1">
        <v>39</v>
      </c>
      <c r="AP20" s="1">
        <v>40</v>
      </c>
      <c r="AQ20" s="1">
        <v>41</v>
      </c>
      <c r="AR20" s="1">
        <v>42</v>
      </c>
      <c r="AS20" s="1">
        <v>43</v>
      </c>
      <c r="AT20" s="1">
        <v>44</v>
      </c>
      <c r="AU20" s="1">
        <v>45</v>
      </c>
      <c r="AV20" s="1">
        <v>46</v>
      </c>
      <c r="AW20" s="1">
        <v>47</v>
      </c>
      <c r="AX20" s="1">
        <v>48</v>
      </c>
    </row>
    <row r="21" spans="2:50" ht="12.75" customHeight="1">
      <c r="B21" s="3">
        <v>1</v>
      </c>
      <c r="C21" s="2" t="str">
        <f>W6</f>
        <v>Do</v>
      </c>
      <c r="D21" s="2" t="str">
        <f t="shared" ref="D21:N21" si="13">X6</f>
        <v>Do#</v>
      </c>
      <c r="E21" s="2" t="str">
        <f t="shared" si="13"/>
        <v>Ré</v>
      </c>
      <c r="F21" s="2" t="str">
        <f t="shared" si="13"/>
        <v>Ré#</v>
      </c>
      <c r="G21" s="2" t="str">
        <f t="shared" si="13"/>
        <v>Mi</v>
      </c>
      <c r="H21" s="2" t="str">
        <f t="shared" si="13"/>
        <v>Fa</v>
      </c>
      <c r="I21" s="2" t="str">
        <f t="shared" si="13"/>
        <v>Fa#</v>
      </c>
      <c r="J21" s="2" t="str">
        <f t="shared" si="13"/>
        <v>Sol</v>
      </c>
      <c r="K21" s="2" t="str">
        <f t="shared" si="13"/>
        <v>Sol#</v>
      </c>
      <c r="L21" s="2" t="str">
        <f t="shared" si="13"/>
        <v>La</v>
      </c>
      <c r="M21" s="2" t="str">
        <f t="shared" si="13"/>
        <v>La#</v>
      </c>
      <c r="N21" s="2" t="str">
        <f t="shared" si="13"/>
        <v>Si</v>
      </c>
      <c r="O21" s="2" t="str">
        <f>C21</f>
        <v>Do</v>
      </c>
      <c r="P21" s="2" t="str">
        <f t="shared" ref="P21:AX21" si="14">D21</f>
        <v>Do#</v>
      </c>
      <c r="Q21" s="2" t="str">
        <f t="shared" si="14"/>
        <v>Ré</v>
      </c>
      <c r="R21" s="2" t="str">
        <f t="shared" si="14"/>
        <v>Ré#</v>
      </c>
      <c r="S21" s="2" t="str">
        <f t="shared" si="14"/>
        <v>Mi</v>
      </c>
      <c r="T21" s="2" t="str">
        <f t="shared" si="14"/>
        <v>Fa</v>
      </c>
      <c r="U21" s="2" t="str">
        <f t="shared" si="14"/>
        <v>Fa#</v>
      </c>
      <c r="V21" s="2" t="str">
        <f t="shared" si="14"/>
        <v>Sol</v>
      </c>
      <c r="W21" s="2" t="str">
        <f t="shared" si="14"/>
        <v>Sol#</v>
      </c>
      <c r="X21" s="2" t="str">
        <f t="shared" si="14"/>
        <v>La</v>
      </c>
      <c r="Y21" s="2" t="str">
        <f t="shared" si="14"/>
        <v>La#</v>
      </c>
      <c r="Z21" s="2" t="str">
        <f t="shared" si="14"/>
        <v>Si</v>
      </c>
      <c r="AA21" s="2" t="str">
        <f t="shared" si="14"/>
        <v>Do</v>
      </c>
      <c r="AB21" s="2" t="str">
        <f t="shared" si="14"/>
        <v>Do#</v>
      </c>
      <c r="AC21" s="2" t="str">
        <f t="shared" si="14"/>
        <v>Ré</v>
      </c>
      <c r="AD21" s="2" t="str">
        <f t="shared" si="14"/>
        <v>Ré#</v>
      </c>
      <c r="AE21" s="2" t="str">
        <f t="shared" si="14"/>
        <v>Mi</v>
      </c>
      <c r="AF21" s="2" t="str">
        <f t="shared" si="14"/>
        <v>Fa</v>
      </c>
      <c r="AG21" s="2" t="str">
        <f t="shared" si="14"/>
        <v>Fa#</v>
      </c>
      <c r="AH21" s="2" t="str">
        <f t="shared" si="14"/>
        <v>Sol</v>
      </c>
      <c r="AI21" s="2" t="str">
        <f t="shared" si="14"/>
        <v>Sol#</v>
      </c>
      <c r="AJ21" s="2" t="str">
        <f t="shared" si="14"/>
        <v>La</v>
      </c>
      <c r="AK21" s="2" t="str">
        <f t="shared" si="14"/>
        <v>La#</v>
      </c>
      <c r="AL21" s="2" t="str">
        <f t="shared" si="14"/>
        <v>Si</v>
      </c>
      <c r="AM21" s="2" t="str">
        <f t="shared" si="14"/>
        <v>Do</v>
      </c>
      <c r="AN21" s="2" t="str">
        <f t="shared" si="14"/>
        <v>Do#</v>
      </c>
      <c r="AO21" s="2" t="str">
        <f t="shared" si="14"/>
        <v>Ré</v>
      </c>
      <c r="AP21" s="2" t="str">
        <f t="shared" si="14"/>
        <v>Ré#</v>
      </c>
      <c r="AQ21" s="2" t="str">
        <f t="shared" si="14"/>
        <v>Mi</v>
      </c>
      <c r="AR21" s="2" t="str">
        <f t="shared" si="14"/>
        <v>Fa</v>
      </c>
      <c r="AS21" s="2" t="str">
        <f t="shared" si="14"/>
        <v>Fa#</v>
      </c>
      <c r="AT21" s="2" t="str">
        <f t="shared" si="14"/>
        <v>Sol</v>
      </c>
      <c r="AU21" s="2" t="str">
        <f t="shared" si="14"/>
        <v>Sol#</v>
      </c>
      <c r="AV21" s="2" t="str">
        <f t="shared" si="14"/>
        <v>La</v>
      </c>
      <c r="AW21" s="2" t="str">
        <f t="shared" si="14"/>
        <v>La#</v>
      </c>
      <c r="AX21" s="2" t="str">
        <f t="shared" si="14"/>
        <v>Si</v>
      </c>
    </row>
    <row r="22" spans="2:50" ht="12.75" customHeight="1">
      <c r="B22" s="3">
        <v>2</v>
      </c>
      <c r="C22" s="2" t="str">
        <f>D21</f>
        <v>Do#</v>
      </c>
      <c r="D22" s="2" t="str">
        <f t="shared" ref="D22:AW28" si="15">E21</f>
        <v>Ré</v>
      </c>
      <c r="E22" s="2" t="str">
        <f t="shared" si="15"/>
        <v>Ré#</v>
      </c>
      <c r="F22" s="2" t="str">
        <f t="shared" si="15"/>
        <v>Mi</v>
      </c>
      <c r="G22" s="2" t="str">
        <f t="shared" si="15"/>
        <v>Fa</v>
      </c>
      <c r="H22" s="2" t="str">
        <f t="shared" si="15"/>
        <v>Fa#</v>
      </c>
      <c r="I22" s="2" t="str">
        <f t="shared" si="15"/>
        <v>Sol</v>
      </c>
      <c r="J22" s="2" t="str">
        <f t="shared" si="15"/>
        <v>Sol#</v>
      </c>
      <c r="K22" s="2" t="str">
        <f t="shared" si="15"/>
        <v>La</v>
      </c>
      <c r="L22" s="2" t="str">
        <f t="shared" si="15"/>
        <v>La#</v>
      </c>
      <c r="M22" s="2" t="str">
        <f t="shared" si="15"/>
        <v>Si</v>
      </c>
      <c r="N22" s="2" t="str">
        <f t="shared" si="15"/>
        <v>Do</v>
      </c>
      <c r="O22" s="2" t="str">
        <f t="shared" si="15"/>
        <v>Do#</v>
      </c>
      <c r="P22" s="2" t="str">
        <f t="shared" si="15"/>
        <v>Ré</v>
      </c>
      <c r="Q22" s="2" t="str">
        <f t="shared" si="15"/>
        <v>Ré#</v>
      </c>
      <c r="R22" s="2" t="str">
        <f t="shared" si="15"/>
        <v>Mi</v>
      </c>
      <c r="S22" s="2" t="str">
        <f t="shared" si="15"/>
        <v>Fa</v>
      </c>
      <c r="T22" s="2" t="str">
        <f t="shared" si="15"/>
        <v>Fa#</v>
      </c>
      <c r="U22" s="2" t="str">
        <f t="shared" si="15"/>
        <v>Sol</v>
      </c>
      <c r="V22" s="2" t="str">
        <f t="shared" si="15"/>
        <v>Sol#</v>
      </c>
      <c r="W22" s="2" t="str">
        <f t="shared" si="15"/>
        <v>La</v>
      </c>
      <c r="X22" s="2" t="str">
        <f t="shared" si="15"/>
        <v>La#</v>
      </c>
      <c r="Y22" s="2" t="str">
        <f t="shared" si="15"/>
        <v>Si</v>
      </c>
      <c r="Z22" s="2" t="str">
        <f t="shared" si="15"/>
        <v>Do</v>
      </c>
      <c r="AA22" s="2" t="str">
        <f t="shared" si="15"/>
        <v>Do#</v>
      </c>
      <c r="AB22" s="2" t="str">
        <f t="shared" si="15"/>
        <v>Ré</v>
      </c>
      <c r="AC22" s="2" t="str">
        <f t="shared" si="15"/>
        <v>Ré#</v>
      </c>
      <c r="AD22" s="2" t="str">
        <f t="shared" si="15"/>
        <v>Mi</v>
      </c>
      <c r="AE22" s="2" t="str">
        <f t="shared" si="15"/>
        <v>Fa</v>
      </c>
      <c r="AF22" s="2" t="str">
        <f t="shared" si="15"/>
        <v>Fa#</v>
      </c>
      <c r="AG22" s="2" t="str">
        <f t="shared" si="15"/>
        <v>Sol</v>
      </c>
      <c r="AH22" s="2" t="str">
        <f t="shared" si="15"/>
        <v>Sol#</v>
      </c>
      <c r="AI22" s="2" t="str">
        <f t="shared" si="15"/>
        <v>La</v>
      </c>
      <c r="AJ22" s="2" t="str">
        <f t="shared" si="15"/>
        <v>La#</v>
      </c>
      <c r="AK22" s="2" t="str">
        <f t="shared" si="15"/>
        <v>Si</v>
      </c>
      <c r="AL22" s="2" t="str">
        <f t="shared" si="15"/>
        <v>Do</v>
      </c>
      <c r="AM22" s="2" t="str">
        <f t="shared" si="15"/>
        <v>Do#</v>
      </c>
      <c r="AN22" s="2" t="str">
        <f t="shared" si="15"/>
        <v>Ré</v>
      </c>
      <c r="AO22" s="2" t="str">
        <f t="shared" si="15"/>
        <v>Ré#</v>
      </c>
      <c r="AP22" s="2" t="str">
        <f t="shared" si="15"/>
        <v>Mi</v>
      </c>
      <c r="AQ22" s="2" t="str">
        <f t="shared" si="15"/>
        <v>Fa</v>
      </c>
      <c r="AR22" s="2" t="str">
        <f t="shared" si="15"/>
        <v>Fa#</v>
      </c>
      <c r="AS22" s="2" t="str">
        <f t="shared" si="15"/>
        <v>Sol</v>
      </c>
      <c r="AT22" s="2" t="str">
        <f t="shared" si="15"/>
        <v>Sol#</v>
      </c>
      <c r="AU22" s="2" t="str">
        <f t="shared" si="15"/>
        <v>La</v>
      </c>
      <c r="AV22" s="2" t="str">
        <f t="shared" si="15"/>
        <v>La#</v>
      </c>
      <c r="AW22" s="2" t="str">
        <f t="shared" si="15"/>
        <v>Si</v>
      </c>
    </row>
    <row r="23" spans="2:50" ht="12.75" customHeight="1">
      <c r="B23" s="3">
        <v>3</v>
      </c>
      <c r="C23" s="2" t="str">
        <f>D22</f>
        <v>Ré</v>
      </c>
      <c r="D23" s="2" t="str">
        <f>E22</f>
        <v>Ré#</v>
      </c>
      <c r="E23" s="2" t="str">
        <f t="shared" si="15"/>
        <v>Mi</v>
      </c>
      <c r="F23" s="2" t="str">
        <f t="shared" si="15"/>
        <v>Fa</v>
      </c>
      <c r="G23" s="2" t="str">
        <f t="shared" si="15"/>
        <v>Fa#</v>
      </c>
      <c r="H23" s="2" t="str">
        <f t="shared" si="15"/>
        <v>Sol</v>
      </c>
      <c r="I23" s="2" t="str">
        <f t="shared" si="15"/>
        <v>Sol#</v>
      </c>
      <c r="J23" s="2" t="str">
        <f t="shared" si="15"/>
        <v>La</v>
      </c>
      <c r="K23" s="2" t="str">
        <f t="shared" si="15"/>
        <v>La#</v>
      </c>
      <c r="L23" s="2" t="str">
        <f t="shared" si="15"/>
        <v>Si</v>
      </c>
      <c r="M23" s="2" t="str">
        <f t="shared" si="15"/>
        <v>Do</v>
      </c>
      <c r="N23" s="2" t="str">
        <f t="shared" si="15"/>
        <v>Do#</v>
      </c>
      <c r="O23" s="2" t="str">
        <f t="shared" si="15"/>
        <v>Ré</v>
      </c>
      <c r="P23" s="2" t="str">
        <f t="shared" si="15"/>
        <v>Ré#</v>
      </c>
      <c r="Q23" s="2" t="str">
        <f t="shared" si="15"/>
        <v>Mi</v>
      </c>
      <c r="R23" s="2" t="str">
        <f t="shared" si="15"/>
        <v>Fa</v>
      </c>
      <c r="S23" s="2" t="str">
        <f t="shared" si="15"/>
        <v>Fa#</v>
      </c>
      <c r="T23" s="2" t="str">
        <f t="shared" si="15"/>
        <v>Sol</v>
      </c>
      <c r="U23" s="2" t="str">
        <f t="shared" si="15"/>
        <v>Sol#</v>
      </c>
      <c r="V23" s="2" t="str">
        <f t="shared" si="15"/>
        <v>La</v>
      </c>
      <c r="W23" s="2" t="str">
        <f t="shared" si="15"/>
        <v>La#</v>
      </c>
      <c r="X23" s="2" t="str">
        <f t="shared" si="15"/>
        <v>Si</v>
      </c>
      <c r="Y23" s="2" t="str">
        <f t="shared" si="15"/>
        <v>Do</v>
      </c>
      <c r="Z23" s="2" t="str">
        <f t="shared" si="15"/>
        <v>Do#</v>
      </c>
      <c r="AA23" s="2" t="str">
        <f t="shared" si="15"/>
        <v>Ré</v>
      </c>
      <c r="AB23" s="2" t="str">
        <f t="shared" si="15"/>
        <v>Ré#</v>
      </c>
      <c r="AC23" s="2" t="str">
        <f t="shared" si="15"/>
        <v>Mi</v>
      </c>
      <c r="AD23" s="2" t="str">
        <f t="shared" si="15"/>
        <v>Fa</v>
      </c>
      <c r="AE23" s="2" t="str">
        <f t="shared" si="15"/>
        <v>Fa#</v>
      </c>
      <c r="AF23" s="2" t="str">
        <f t="shared" si="15"/>
        <v>Sol</v>
      </c>
      <c r="AG23" s="2" t="str">
        <f t="shared" si="15"/>
        <v>Sol#</v>
      </c>
      <c r="AH23" s="2" t="str">
        <f t="shared" si="15"/>
        <v>La</v>
      </c>
      <c r="AI23" s="2" t="str">
        <f t="shared" si="15"/>
        <v>La#</v>
      </c>
      <c r="AJ23" s="2" t="str">
        <f t="shared" si="15"/>
        <v>Si</v>
      </c>
      <c r="AK23" s="2" t="str">
        <f t="shared" si="15"/>
        <v>Do</v>
      </c>
      <c r="AL23" s="2" t="str">
        <f t="shared" si="15"/>
        <v>Do#</v>
      </c>
      <c r="AM23" s="2" t="str">
        <f t="shared" si="15"/>
        <v>Ré</v>
      </c>
      <c r="AN23" s="2" t="str">
        <f t="shared" si="15"/>
        <v>Ré#</v>
      </c>
      <c r="AO23" s="2" t="str">
        <f t="shared" si="15"/>
        <v>Mi</v>
      </c>
      <c r="AP23" s="2" t="str">
        <f t="shared" si="15"/>
        <v>Fa</v>
      </c>
      <c r="AQ23" s="2" t="str">
        <f t="shared" si="15"/>
        <v>Fa#</v>
      </c>
      <c r="AR23" s="2" t="str">
        <f t="shared" si="15"/>
        <v>Sol</v>
      </c>
      <c r="AS23" s="2" t="str">
        <f t="shared" si="15"/>
        <v>Sol#</v>
      </c>
      <c r="AT23" s="2" t="str">
        <f t="shared" si="15"/>
        <v>La</v>
      </c>
      <c r="AU23" s="2" t="str">
        <f t="shared" si="15"/>
        <v>La#</v>
      </c>
      <c r="AV23" s="2" t="str">
        <f t="shared" si="15"/>
        <v>Si</v>
      </c>
    </row>
    <row r="24" spans="2:50" ht="12.75" customHeight="1">
      <c r="B24" s="3">
        <v>4</v>
      </c>
      <c r="C24" s="2" t="str">
        <f>D23</f>
        <v>Ré#</v>
      </c>
      <c r="D24" s="2" t="str">
        <f>E23</f>
        <v>Mi</v>
      </c>
      <c r="E24" s="2" t="str">
        <f t="shared" si="15"/>
        <v>Fa</v>
      </c>
      <c r="F24" s="2" t="str">
        <f t="shared" si="15"/>
        <v>Fa#</v>
      </c>
      <c r="G24" s="2" t="str">
        <f t="shared" si="15"/>
        <v>Sol</v>
      </c>
      <c r="H24" s="2" t="str">
        <f t="shared" si="15"/>
        <v>Sol#</v>
      </c>
      <c r="I24" s="2" t="str">
        <f t="shared" si="15"/>
        <v>La</v>
      </c>
      <c r="J24" s="2" t="str">
        <f t="shared" si="15"/>
        <v>La#</v>
      </c>
      <c r="K24" s="2" t="str">
        <f t="shared" si="15"/>
        <v>Si</v>
      </c>
      <c r="L24" s="2" t="str">
        <f t="shared" si="15"/>
        <v>Do</v>
      </c>
      <c r="M24" s="2" t="str">
        <f t="shared" si="15"/>
        <v>Do#</v>
      </c>
      <c r="N24" s="2" t="str">
        <f t="shared" si="15"/>
        <v>Ré</v>
      </c>
      <c r="O24" s="2" t="str">
        <f t="shared" si="15"/>
        <v>Ré#</v>
      </c>
      <c r="P24" s="2" t="str">
        <f t="shared" si="15"/>
        <v>Mi</v>
      </c>
      <c r="Q24" s="2" t="str">
        <f t="shared" si="15"/>
        <v>Fa</v>
      </c>
      <c r="R24" s="2" t="str">
        <f t="shared" si="15"/>
        <v>Fa#</v>
      </c>
      <c r="S24" s="2" t="str">
        <f t="shared" si="15"/>
        <v>Sol</v>
      </c>
      <c r="T24" s="2" t="str">
        <f t="shared" si="15"/>
        <v>Sol#</v>
      </c>
      <c r="U24" s="2" t="str">
        <f t="shared" si="15"/>
        <v>La</v>
      </c>
      <c r="V24" s="2" t="str">
        <f t="shared" si="15"/>
        <v>La#</v>
      </c>
      <c r="W24" s="2" t="str">
        <f t="shared" si="15"/>
        <v>Si</v>
      </c>
      <c r="X24" s="2" t="str">
        <f t="shared" si="15"/>
        <v>Do</v>
      </c>
      <c r="Y24" s="2" t="str">
        <f t="shared" si="15"/>
        <v>Do#</v>
      </c>
      <c r="Z24" s="2" t="str">
        <f t="shared" si="15"/>
        <v>Ré</v>
      </c>
      <c r="AA24" s="2" t="str">
        <f t="shared" si="15"/>
        <v>Ré#</v>
      </c>
      <c r="AB24" s="2" t="str">
        <f t="shared" si="15"/>
        <v>Mi</v>
      </c>
      <c r="AC24" s="2" t="str">
        <f t="shared" si="15"/>
        <v>Fa</v>
      </c>
      <c r="AD24" s="2" t="str">
        <f t="shared" si="15"/>
        <v>Fa#</v>
      </c>
      <c r="AE24" s="2" t="str">
        <f t="shared" si="15"/>
        <v>Sol</v>
      </c>
      <c r="AF24" s="2" t="str">
        <f t="shared" si="15"/>
        <v>Sol#</v>
      </c>
      <c r="AG24" s="2" t="str">
        <f t="shared" si="15"/>
        <v>La</v>
      </c>
      <c r="AH24" s="2" t="str">
        <f t="shared" si="15"/>
        <v>La#</v>
      </c>
      <c r="AI24" s="2" t="str">
        <f t="shared" si="15"/>
        <v>Si</v>
      </c>
      <c r="AJ24" s="2" t="str">
        <f t="shared" si="15"/>
        <v>Do</v>
      </c>
      <c r="AK24" s="2" t="str">
        <f t="shared" si="15"/>
        <v>Do#</v>
      </c>
      <c r="AL24" s="2" t="str">
        <f t="shared" si="15"/>
        <v>Ré</v>
      </c>
      <c r="AM24" s="2" t="str">
        <f t="shared" si="15"/>
        <v>Ré#</v>
      </c>
      <c r="AN24" s="2" t="str">
        <f t="shared" si="15"/>
        <v>Mi</v>
      </c>
      <c r="AO24" s="2" t="str">
        <f t="shared" si="15"/>
        <v>Fa</v>
      </c>
      <c r="AP24" s="2" t="str">
        <f t="shared" si="15"/>
        <v>Fa#</v>
      </c>
      <c r="AQ24" s="2" t="str">
        <f t="shared" si="15"/>
        <v>Sol</v>
      </c>
      <c r="AR24" s="2" t="str">
        <f t="shared" si="15"/>
        <v>Sol#</v>
      </c>
      <c r="AS24" s="2" t="str">
        <f t="shared" si="15"/>
        <v>La</v>
      </c>
      <c r="AT24" s="2" t="str">
        <f t="shared" si="15"/>
        <v>La#</v>
      </c>
      <c r="AU24" s="2" t="str">
        <f t="shared" si="15"/>
        <v>Si</v>
      </c>
    </row>
    <row r="25" spans="2:50" ht="12.75" customHeight="1">
      <c r="B25" s="3">
        <v>5</v>
      </c>
      <c r="C25" s="2" t="str">
        <f t="shared" ref="C25:R33" si="16">D24</f>
        <v>Mi</v>
      </c>
      <c r="D25" s="2" t="str">
        <f t="shared" si="16"/>
        <v>Fa</v>
      </c>
      <c r="E25" s="2" t="str">
        <f t="shared" si="16"/>
        <v>Fa#</v>
      </c>
      <c r="F25" s="2" t="str">
        <f t="shared" si="16"/>
        <v>Sol</v>
      </c>
      <c r="G25" s="2" t="str">
        <f t="shared" si="16"/>
        <v>Sol#</v>
      </c>
      <c r="H25" s="2" t="str">
        <f t="shared" si="16"/>
        <v>La</v>
      </c>
      <c r="I25" s="2" t="str">
        <f t="shared" si="16"/>
        <v>La#</v>
      </c>
      <c r="J25" s="2" t="str">
        <f t="shared" si="16"/>
        <v>Si</v>
      </c>
      <c r="K25" s="2" t="str">
        <f t="shared" si="16"/>
        <v>Do</v>
      </c>
      <c r="L25" s="2" t="str">
        <f t="shared" si="16"/>
        <v>Do#</v>
      </c>
      <c r="M25" s="2" t="str">
        <f t="shared" si="16"/>
        <v>Ré</v>
      </c>
      <c r="N25" s="2" t="str">
        <f t="shared" si="16"/>
        <v>Ré#</v>
      </c>
      <c r="O25" s="2" t="str">
        <f t="shared" si="16"/>
        <v>Mi</v>
      </c>
      <c r="P25" s="2" t="str">
        <f t="shared" si="16"/>
        <v>Fa</v>
      </c>
      <c r="Q25" s="2" t="str">
        <f t="shared" si="16"/>
        <v>Fa#</v>
      </c>
      <c r="R25" s="2" t="str">
        <f t="shared" si="16"/>
        <v>Sol</v>
      </c>
      <c r="S25" s="2" t="str">
        <f t="shared" si="15"/>
        <v>Sol#</v>
      </c>
      <c r="T25" s="2" t="str">
        <f t="shared" si="15"/>
        <v>La</v>
      </c>
      <c r="U25" s="2" t="str">
        <f t="shared" si="15"/>
        <v>La#</v>
      </c>
      <c r="V25" s="2" t="str">
        <f t="shared" si="15"/>
        <v>Si</v>
      </c>
      <c r="W25" s="2" t="str">
        <f t="shared" si="15"/>
        <v>Do</v>
      </c>
      <c r="X25" s="2" t="str">
        <f t="shared" si="15"/>
        <v>Do#</v>
      </c>
      <c r="Y25" s="2" t="str">
        <f t="shared" si="15"/>
        <v>Ré</v>
      </c>
      <c r="Z25" s="2" t="str">
        <f t="shared" si="15"/>
        <v>Ré#</v>
      </c>
      <c r="AA25" s="2" t="str">
        <f t="shared" si="15"/>
        <v>Mi</v>
      </c>
      <c r="AB25" s="2" t="str">
        <f t="shared" si="15"/>
        <v>Fa</v>
      </c>
      <c r="AC25" s="2" t="str">
        <f t="shared" si="15"/>
        <v>Fa#</v>
      </c>
      <c r="AD25" s="2" t="str">
        <f t="shared" si="15"/>
        <v>Sol</v>
      </c>
      <c r="AE25" s="2" t="str">
        <f t="shared" si="15"/>
        <v>Sol#</v>
      </c>
      <c r="AF25" s="2" t="str">
        <f t="shared" si="15"/>
        <v>La</v>
      </c>
      <c r="AG25" s="2" t="str">
        <f t="shared" si="15"/>
        <v>La#</v>
      </c>
      <c r="AH25" s="2" t="str">
        <f t="shared" si="15"/>
        <v>Si</v>
      </c>
      <c r="AI25" s="2" t="str">
        <f t="shared" si="15"/>
        <v>Do</v>
      </c>
      <c r="AJ25" s="2" t="str">
        <f t="shared" si="15"/>
        <v>Do#</v>
      </c>
      <c r="AK25" s="2" t="str">
        <f t="shared" si="15"/>
        <v>Ré</v>
      </c>
      <c r="AL25" s="2" t="str">
        <f t="shared" si="15"/>
        <v>Ré#</v>
      </c>
      <c r="AM25" s="2" t="str">
        <f t="shared" si="15"/>
        <v>Mi</v>
      </c>
      <c r="AN25" s="2" t="str">
        <f t="shared" si="15"/>
        <v>Fa</v>
      </c>
      <c r="AO25" s="2" t="str">
        <f t="shared" si="15"/>
        <v>Fa#</v>
      </c>
      <c r="AP25" s="2" t="str">
        <f t="shared" si="15"/>
        <v>Sol</v>
      </c>
      <c r="AQ25" s="2" t="str">
        <f t="shared" si="15"/>
        <v>Sol#</v>
      </c>
      <c r="AR25" s="2" t="str">
        <f t="shared" si="15"/>
        <v>La</v>
      </c>
      <c r="AS25" s="2" t="str">
        <f t="shared" si="15"/>
        <v>La#</v>
      </c>
      <c r="AT25" s="2" t="str">
        <f t="shared" si="15"/>
        <v>Si</v>
      </c>
    </row>
    <row r="26" spans="2:50" ht="12.75" customHeight="1">
      <c r="B26" s="3">
        <v>6</v>
      </c>
      <c r="C26" s="2" t="str">
        <f t="shared" si="16"/>
        <v>Fa</v>
      </c>
      <c r="D26" s="2" t="str">
        <f t="shared" si="16"/>
        <v>Fa#</v>
      </c>
      <c r="E26" s="2" t="str">
        <f t="shared" si="16"/>
        <v>Sol</v>
      </c>
      <c r="F26" s="2" t="str">
        <f t="shared" si="16"/>
        <v>Sol#</v>
      </c>
      <c r="G26" s="2" t="str">
        <f t="shared" si="16"/>
        <v>La</v>
      </c>
      <c r="H26" s="2" t="str">
        <f t="shared" si="16"/>
        <v>La#</v>
      </c>
      <c r="I26" s="2" t="str">
        <f t="shared" si="16"/>
        <v>Si</v>
      </c>
      <c r="J26" s="2" t="str">
        <f t="shared" si="16"/>
        <v>Do</v>
      </c>
      <c r="K26" s="2" t="str">
        <f t="shared" si="16"/>
        <v>Do#</v>
      </c>
      <c r="L26" s="2" t="str">
        <f t="shared" si="16"/>
        <v>Ré</v>
      </c>
      <c r="M26" s="2" t="str">
        <f t="shared" si="16"/>
        <v>Ré#</v>
      </c>
      <c r="N26" s="2" t="str">
        <f t="shared" si="16"/>
        <v>Mi</v>
      </c>
      <c r="O26" s="2" t="str">
        <f t="shared" si="16"/>
        <v>Fa</v>
      </c>
      <c r="P26" s="2" t="str">
        <f t="shared" si="15"/>
        <v>Fa#</v>
      </c>
      <c r="Q26" s="2" t="str">
        <f t="shared" si="15"/>
        <v>Sol</v>
      </c>
      <c r="R26" s="2" t="str">
        <f t="shared" si="15"/>
        <v>Sol#</v>
      </c>
      <c r="S26" s="2" t="str">
        <f t="shared" si="15"/>
        <v>La</v>
      </c>
      <c r="T26" s="2" t="str">
        <f t="shared" si="15"/>
        <v>La#</v>
      </c>
      <c r="U26" s="2" t="str">
        <f t="shared" si="15"/>
        <v>Si</v>
      </c>
      <c r="V26" s="2" t="str">
        <f t="shared" si="15"/>
        <v>Do</v>
      </c>
      <c r="W26" s="2" t="str">
        <f t="shared" si="15"/>
        <v>Do#</v>
      </c>
      <c r="X26" s="2" t="str">
        <f t="shared" si="15"/>
        <v>Ré</v>
      </c>
      <c r="Y26" s="2" t="str">
        <f t="shared" si="15"/>
        <v>Ré#</v>
      </c>
      <c r="Z26" s="2" t="str">
        <f t="shared" si="15"/>
        <v>Mi</v>
      </c>
      <c r="AA26" s="2" t="str">
        <f t="shared" si="15"/>
        <v>Fa</v>
      </c>
      <c r="AB26" s="2" t="str">
        <f t="shared" si="15"/>
        <v>Fa#</v>
      </c>
      <c r="AC26" s="2" t="str">
        <f t="shared" si="15"/>
        <v>Sol</v>
      </c>
      <c r="AD26" s="2" t="str">
        <f t="shared" si="15"/>
        <v>Sol#</v>
      </c>
      <c r="AE26" s="2" t="str">
        <f t="shared" si="15"/>
        <v>La</v>
      </c>
      <c r="AF26" s="2" t="str">
        <f t="shared" si="15"/>
        <v>La#</v>
      </c>
      <c r="AG26" s="2" t="str">
        <f t="shared" si="15"/>
        <v>Si</v>
      </c>
      <c r="AH26" s="2" t="str">
        <f t="shared" si="15"/>
        <v>Do</v>
      </c>
      <c r="AI26" s="2" t="str">
        <f t="shared" si="15"/>
        <v>Do#</v>
      </c>
      <c r="AJ26" s="2" t="str">
        <f t="shared" si="15"/>
        <v>Ré</v>
      </c>
      <c r="AK26" s="2" t="str">
        <f t="shared" si="15"/>
        <v>Ré#</v>
      </c>
      <c r="AL26" s="2" t="str">
        <f t="shared" si="15"/>
        <v>Mi</v>
      </c>
      <c r="AM26" s="2" t="str">
        <f t="shared" si="15"/>
        <v>Fa</v>
      </c>
      <c r="AN26" s="2" t="str">
        <f t="shared" si="15"/>
        <v>Fa#</v>
      </c>
      <c r="AO26" s="2" t="str">
        <f t="shared" si="15"/>
        <v>Sol</v>
      </c>
      <c r="AP26" s="2" t="str">
        <f t="shared" si="15"/>
        <v>Sol#</v>
      </c>
      <c r="AQ26" s="2" t="str">
        <f t="shared" si="15"/>
        <v>La</v>
      </c>
      <c r="AR26" s="2" t="str">
        <f t="shared" si="15"/>
        <v>La#</v>
      </c>
      <c r="AS26" s="2" t="str">
        <f t="shared" si="15"/>
        <v>Si</v>
      </c>
    </row>
    <row r="27" spans="2:50" ht="12.75" customHeight="1">
      <c r="B27" s="3">
        <v>7</v>
      </c>
      <c r="C27" s="2" t="str">
        <f t="shared" si="16"/>
        <v>Fa#</v>
      </c>
      <c r="D27" s="2" t="str">
        <f t="shared" si="16"/>
        <v>Sol</v>
      </c>
      <c r="E27" s="2" t="str">
        <f t="shared" si="16"/>
        <v>Sol#</v>
      </c>
      <c r="F27" s="2" t="str">
        <f t="shared" si="16"/>
        <v>La</v>
      </c>
      <c r="G27" s="2" t="str">
        <f t="shared" si="16"/>
        <v>La#</v>
      </c>
      <c r="H27" s="2" t="str">
        <f t="shared" si="16"/>
        <v>Si</v>
      </c>
      <c r="I27" s="2" t="str">
        <f t="shared" si="16"/>
        <v>Do</v>
      </c>
      <c r="J27" s="2" t="str">
        <f t="shared" si="16"/>
        <v>Do#</v>
      </c>
      <c r="K27" s="2" t="str">
        <f t="shared" si="16"/>
        <v>Ré</v>
      </c>
      <c r="L27" s="2" t="str">
        <f t="shared" si="16"/>
        <v>Ré#</v>
      </c>
      <c r="M27" s="2" t="str">
        <f t="shared" si="16"/>
        <v>Mi</v>
      </c>
      <c r="N27" s="2" t="str">
        <f t="shared" si="16"/>
        <v>Fa</v>
      </c>
      <c r="O27" s="2" t="str">
        <f t="shared" si="16"/>
        <v>Fa#</v>
      </c>
      <c r="P27" s="2" t="str">
        <f t="shared" si="15"/>
        <v>Sol</v>
      </c>
      <c r="Q27" s="2" t="str">
        <f t="shared" si="15"/>
        <v>Sol#</v>
      </c>
      <c r="R27" s="2" t="str">
        <f t="shared" si="15"/>
        <v>La</v>
      </c>
      <c r="S27" s="2" t="str">
        <f t="shared" si="15"/>
        <v>La#</v>
      </c>
      <c r="T27" s="2" t="str">
        <f t="shared" si="15"/>
        <v>Si</v>
      </c>
      <c r="U27" s="2" t="str">
        <f t="shared" si="15"/>
        <v>Do</v>
      </c>
      <c r="V27" s="2" t="str">
        <f t="shared" si="15"/>
        <v>Do#</v>
      </c>
      <c r="W27" s="2" t="str">
        <f t="shared" si="15"/>
        <v>Ré</v>
      </c>
      <c r="X27" s="2" t="str">
        <f t="shared" si="15"/>
        <v>Ré#</v>
      </c>
      <c r="Y27" s="2" t="str">
        <f t="shared" si="15"/>
        <v>Mi</v>
      </c>
      <c r="Z27" s="2" t="str">
        <f t="shared" si="15"/>
        <v>Fa</v>
      </c>
      <c r="AA27" s="2" t="str">
        <f t="shared" si="15"/>
        <v>Fa#</v>
      </c>
      <c r="AB27" s="2" t="str">
        <f t="shared" si="15"/>
        <v>Sol</v>
      </c>
      <c r="AC27" s="2" t="str">
        <f t="shared" si="15"/>
        <v>Sol#</v>
      </c>
      <c r="AD27" s="2" t="str">
        <f t="shared" si="15"/>
        <v>La</v>
      </c>
      <c r="AE27" s="2" t="str">
        <f t="shared" si="15"/>
        <v>La#</v>
      </c>
      <c r="AF27" s="2" t="str">
        <f t="shared" si="15"/>
        <v>Si</v>
      </c>
      <c r="AG27" s="2" t="str">
        <f t="shared" si="15"/>
        <v>Do</v>
      </c>
      <c r="AH27" s="2" t="str">
        <f t="shared" si="15"/>
        <v>Do#</v>
      </c>
      <c r="AI27" s="2" t="str">
        <f t="shared" si="15"/>
        <v>Ré</v>
      </c>
      <c r="AJ27" s="2" t="str">
        <f t="shared" si="15"/>
        <v>Ré#</v>
      </c>
      <c r="AK27" s="2" t="str">
        <f t="shared" si="15"/>
        <v>Mi</v>
      </c>
      <c r="AL27" s="2" t="str">
        <f t="shared" si="15"/>
        <v>Fa</v>
      </c>
      <c r="AM27" s="2" t="str">
        <f t="shared" si="15"/>
        <v>Fa#</v>
      </c>
      <c r="AN27" s="2" t="str">
        <f t="shared" si="15"/>
        <v>Sol</v>
      </c>
      <c r="AO27" s="2" t="str">
        <f t="shared" si="15"/>
        <v>Sol#</v>
      </c>
      <c r="AP27" s="2" t="str">
        <f t="shared" si="15"/>
        <v>La</v>
      </c>
      <c r="AQ27" s="2" t="str">
        <f t="shared" si="15"/>
        <v>La#</v>
      </c>
      <c r="AR27" s="2" t="str">
        <f t="shared" si="15"/>
        <v>Si</v>
      </c>
    </row>
    <row r="28" spans="2:50" ht="12.75" customHeight="1">
      <c r="B28" s="3">
        <v>8</v>
      </c>
      <c r="C28" s="2" t="str">
        <f t="shared" si="16"/>
        <v>Sol</v>
      </c>
      <c r="D28" s="2" t="str">
        <f t="shared" si="16"/>
        <v>Sol#</v>
      </c>
      <c r="E28" s="2" t="str">
        <f t="shared" si="16"/>
        <v>La</v>
      </c>
      <c r="F28" s="2" t="str">
        <f t="shared" si="16"/>
        <v>La#</v>
      </c>
      <c r="G28" s="2" t="str">
        <f t="shared" si="16"/>
        <v>Si</v>
      </c>
      <c r="H28" s="2" t="str">
        <f t="shared" si="16"/>
        <v>Do</v>
      </c>
      <c r="I28" s="2" t="str">
        <f t="shared" si="16"/>
        <v>Do#</v>
      </c>
      <c r="J28" s="2" t="str">
        <f t="shared" si="16"/>
        <v>Ré</v>
      </c>
      <c r="K28" s="2" t="str">
        <f t="shared" si="16"/>
        <v>Ré#</v>
      </c>
      <c r="L28" s="2" t="str">
        <f t="shared" si="16"/>
        <v>Mi</v>
      </c>
      <c r="M28" s="2" t="str">
        <f t="shared" si="16"/>
        <v>Fa</v>
      </c>
      <c r="N28" s="2" t="str">
        <f t="shared" si="16"/>
        <v>Fa#</v>
      </c>
      <c r="O28" s="2" t="str">
        <f t="shared" si="16"/>
        <v>Sol</v>
      </c>
      <c r="P28" s="2" t="str">
        <f t="shared" si="15"/>
        <v>Sol#</v>
      </c>
      <c r="Q28" s="2" t="str">
        <f t="shared" si="15"/>
        <v>La</v>
      </c>
      <c r="R28" s="2" t="str">
        <f t="shared" si="15"/>
        <v>La#</v>
      </c>
      <c r="S28" s="2" t="str">
        <f t="shared" si="15"/>
        <v>Si</v>
      </c>
      <c r="T28" s="2" t="str">
        <f t="shared" si="15"/>
        <v>Do</v>
      </c>
      <c r="U28" s="2" t="str">
        <f t="shared" si="15"/>
        <v>Do#</v>
      </c>
      <c r="V28" s="2" t="str">
        <f t="shared" si="15"/>
        <v>Ré</v>
      </c>
      <c r="W28" s="2" t="str">
        <f t="shared" si="15"/>
        <v>Ré#</v>
      </c>
      <c r="X28" s="2" t="str">
        <f t="shared" si="15"/>
        <v>Mi</v>
      </c>
      <c r="Y28" s="2" t="str">
        <f t="shared" si="15"/>
        <v>Fa</v>
      </c>
      <c r="Z28" s="2" t="str">
        <f t="shared" si="15"/>
        <v>Fa#</v>
      </c>
      <c r="AA28" s="2" t="str">
        <f t="shared" si="15"/>
        <v>Sol</v>
      </c>
      <c r="AB28" s="2" t="str">
        <f t="shared" si="15"/>
        <v>Sol#</v>
      </c>
      <c r="AC28" s="2" t="str">
        <f t="shared" si="15"/>
        <v>La</v>
      </c>
      <c r="AD28" s="2" t="str">
        <f t="shared" ref="P28:AQ33" si="17">AE27</f>
        <v>La#</v>
      </c>
      <c r="AE28" s="2" t="str">
        <f t="shared" si="17"/>
        <v>Si</v>
      </c>
      <c r="AF28" s="2" t="str">
        <f t="shared" si="17"/>
        <v>Do</v>
      </c>
      <c r="AG28" s="2" t="str">
        <f t="shared" si="17"/>
        <v>Do#</v>
      </c>
      <c r="AH28" s="2" t="str">
        <f t="shared" si="17"/>
        <v>Ré</v>
      </c>
      <c r="AI28" s="2" t="str">
        <f t="shared" si="17"/>
        <v>Ré#</v>
      </c>
      <c r="AJ28" s="2" t="str">
        <f t="shared" si="17"/>
        <v>Mi</v>
      </c>
      <c r="AK28" s="2" t="str">
        <f t="shared" si="17"/>
        <v>Fa</v>
      </c>
      <c r="AL28" s="2" t="str">
        <f t="shared" si="17"/>
        <v>Fa#</v>
      </c>
      <c r="AM28" s="2" t="str">
        <f t="shared" si="17"/>
        <v>Sol</v>
      </c>
      <c r="AN28" s="2" t="str">
        <f t="shared" si="17"/>
        <v>Sol#</v>
      </c>
      <c r="AO28" s="2" t="str">
        <f t="shared" si="17"/>
        <v>La</v>
      </c>
      <c r="AP28" s="2" t="str">
        <f t="shared" si="17"/>
        <v>La#</v>
      </c>
      <c r="AQ28" s="2" t="str">
        <f t="shared" si="17"/>
        <v>Si</v>
      </c>
    </row>
    <row r="29" spans="2:50" ht="12.75" customHeight="1">
      <c r="B29" s="3">
        <v>9</v>
      </c>
      <c r="C29" s="2" t="str">
        <f t="shared" si="16"/>
        <v>Sol#</v>
      </c>
      <c r="D29" s="2" t="str">
        <f t="shared" si="16"/>
        <v>La</v>
      </c>
      <c r="E29" s="2" t="str">
        <f t="shared" si="16"/>
        <v>La#</v>
      </c>
      <c r="F29" s="2" t="str">
        <f t="shared" si="16"/>
        <v>Si</v>
      </c>
      <c r="G29" s="2" t="str">
        <f t="shared" si="16"/>
        <v>Do</v>
      </c>
      <c r="H29" s="2" t="str">
        <f t="shared" si="16"/>
        <v>Do#</v>
      </c>
      <c r="I29" s="2" t="str">
        <f t="shared" si="16"/>
        <v>Ré</v>
      </c>
      <c r="J29" s="2" t="str">
        <f t="shared" si="16"/>
        <v>Ré#</v>
      </c>
      <c r="K29" s="2" t="str">
        <f t="shared" si="16"/>
        <v>Mi</v>
      </c>
      <c r="L29" s="2" t="str">
        <f t="shared" si="16"/>
        <v>Fa</v>
      </c>
      <c r="M29" s="2" t="str">
        <f t="shared" si="16"/>
        <v>Fa#</v>
      </c>
      <c r="N29" s="2" t="str">
        <f t="shared" si="16"/>
        <v>Sol</v>
      </c>
      <c r="O29" s="2" t="str">
        <f t="shared" si="16"/>
        <v>Sol#</v>
      </c>
      <c r="P29" s="2" t="str">
        <f t="shared" si="17"/>
        <v>La</v>
      </c>
      <c r="Q29" s="2" t="str">
        <f t="shared" si="17"/>
        <v>La#</v>
      </c>
      <c r="R29" s="2" t="str">
        <f t="shared" si="17"/>
        <v>Si</v>
      </c>
      <c r="S29" s="2" t="str">
        <f t="shared" si="17"/>
        <v>Do</v>
      </c>
      <c r="T29" s="2" t="str">
        <f t="shared" si="17"/>
        <v>Do#</v>
      </c>
      <c r="U29" s="2" t="str">
        <f t="shared" si="17"/>
        <v>Ré</v>
      </c>
      <c r="V29" s="2" t="str">
        <f t="shared" si="17"/>
        <v>Ré#</v>
      </c>
      <c r="W29" s="2" t="str">
        <f t="shared" si="17"/>
        <v>Mi</v>
      </c>
      <c r="X29" s="2" t="str">
        <f t="shared" si="17"/>
        <v>Fa</v>
      </c>
      <c r="Y29" s="2" t="str">
        <f t="shared" si="17"/>
        <v>Fa#</v>
      </c>
      <c r="Z29" s="2" t="str">
        <f t="shared" si="17"/>
        <v>Sol</v>
      </c>
      <c r="AA29" s="2" t="str">
        <f t="shared" si="17"/>
        <v>Sol#</v>
      </c>
      <c r="AB29" s="2" t="str">
        <f t="shared" si="17"/>
        <v>La</v>
      </c>
      <c r="AC29" s="2" t="str">
        <f t="shared" si="17"/>
        <v>La#</v>
      </c>
      <c r="AD29" s="2" t="str">
        <f t="shared" si="17"/>
        <v>Si</v>
      </c>
      <c r="AE29" s="2" t="str">
        <f t="shared" si="17"/>
        <v>Do</v>
      </c>
      <c r="AF29" s="2" t="str">
        <f t="shared" si="17"/>
        <v>Do#</v>
      </c>
      <c r="AG29" s="2" t="str">
        <f t="shared" si="17"/>
        <v>Ré</v>
      </c>
      <c r="AH29" s="2" t="str">
        <f t="shared" si="17"/>
        <v>Ré#</v>
      </c>
      <c r="AI29" s="2" t="str">
        <f t="shared" si="17"/>
        <v>Mi</v>
      </c>
      <c r="AJ29" s="2" t="str">
        <f t="shared" si="17"/>
        <v>Fa</v>
      </c>
      <c r="AK29" s="2" t="str">
        <f t="shared" si="17"/>
        <v>Fa#</v>
      </c>
      <c r="AL29" s="2" t="str">
        <f t="shared" si="17"/>
        <v>Sol</v>
      </c>
      <c r="AM29" s="2" t="str">
        <f t="shared" si="17"/>
        <v>Sol#</v>
      </c>
      <c r="AN29" s="2" t="str">
        <f t="shared" si="17"/>
        <v>La</v>
      </c>
      <c r="AO29" s="2" t="str">
        <f t="shared" si="17"/>
        <v>La#</v>
      </c>
      <c r="AP29" s="2" t="str">
        <f t="shared" si="17"/>
        <v>Si</v>
      </c>
    </row>
    <row r="30" spans="2:50" ht="12.75" customHeight="1">
      <c r="B30" s="3">
        <v>10</v>
      </c>
      <c r="C30" s="2" t="str">
        <f t="shared" si="16"/>
        <v>La</v>
      </c>
      <c r="D30" s="2" t="str">
        <f t="shared" si="16"/>
        <v>La#</v>
      </c>
      <c r="E30" s="2" t="str">
        <f t="shared" si="16"/>
        <v>Si</v>
      </c>
      <c r="F30" s="2" t="str">
        <f t="shared" si="16"/>
        <v>Do</v>
      </c>
      <c r="G30" s="2" t="str">
        <f t="shared" si="16"/>
        <v>Do#</v>
      </c>
      <c r="H30" s="2" t="str">
        <f t="shared" si="16"/>
        <v>Ré</v>
      </c>
      <c r="I30" s="2" t="str">
        <f t="shared" si="16"/>
        <v>Ré#</v>
      </c>
      <c r="J30" s="2" t="str">
        <f t="shared" si="16"/>
        <v>Mi</v>
      </c>
      <c r="K30" s="2" t="str">
        <f t="shared" si="16"/>
        <v>Fa</v>
      </c>
      <c r="L30" s="2" t="str">
        <f t="shared" si="16"/>
        <v>Fa#</v>
      </c>
      <c r="M30" s="2" t="str">
        <f t="shared" si="16"/>
        <v>Sol</v>
      </c>
      <c r="N30" s="2" t="str">
        <f t="shared" si="16"/>
        <v>Sol#</v>
      </c>
      <c r="O30" s="2" t="str">
        <f t="shared" si="16"/>
        <v>La</v>
      </c>
      <c r="P30" s="2" t="str">
        <f t="shared" si="17"/>
        <v>La#</v>
      </c>
      <c r="Q30" s="2" t="str">
        <f t="shared" si="17"/>
        <v>Si</v>
      </c>
      <c r="R30" s="2" t="str">
        <f t="shared" si="17"/>
        <v>Do</v>
      </c>
      <c r="S30" s="2" t="str">
        <f t="shared" si="17"/>
        <v>Do#</v>
      </c>
      <c r="T30" s="2" t="str">
        <f t="shared" si="17"/>
        <v>Ré</v>
      </c>
      <c r="U30" s="2" t="str">
        <f t="shared" si="17"/>
        <v>Ré#</v>
      </c>
      <c r="V30" s="2" t="str">
        <f t="shared" si="17"/>
        <v>Mi</v>
      </c>
      <c r="W30" s="2" t="str">
        <f t="shared" si="17"/>
        <v>Fa</v>
      </c>
      <c r="X30" s="2" t="str">
        <f t="shared" si="17"/>
        <v>Fa#</v>
      </c>
      <c r="Y30" s="2" t="str">
        <f t="shared" si="17"/>
        <v>Sol</v>
      </c>
      <c r="Z30" s="2" t="str">
        <f t="shared" si="17"/>
        <v>Sol#</v>
      </c>
      <c r="AA30" s="2" t="str">
        <f t="shared" si="17"/>
        <v>La</v>
      </c>
      <c r="AB30" s="2" t="str">
        <f t="shared" si="17"/>
        <v>La#</v>
      </c>
      <c r="AC30" s="2" t="str">
        <f t="shared" si="17"/>
        <v>Si</v>
      </c>
      <c r="AD30" s="2" t="str">
        <f t="shared" si="17"/>
        <v>Do</v>
      </c>
      <c r="AE30" s="2" t="str">
        <f t="shared" si="17"/>
        <v>Do#</v>
      </c>
      <c r="AF30" s="2" t="str">
        <f t="shared" si="17"/>
        <v>Ré</v>
      </c>
      <c r="AG30" s="2" t="str">
        <f t="shared" si="17"/>
        <v>Ré#</v>
      </c>
      <c r="AH30" s="2" t="str">
        <f t="shared" si="17"/>
        <v>Mi</v>
      </c>
      <c r="AI30" s="2" t="str">
        <f t="shared" si="17"/>
        <v>Fa</v>
      </c>
      <c r="AJ30" s="2" t="str">
        <f t="shared" si="17"/>
        <v>Fa#</v>
      </c>
      <c r="AK30" s="2" t="str">
        <f t="shared" si="17"/>
        <v>Sol</v>
      </c>
      <c r="AL30" s="2" t="str">
        <f t="shared" si="17"/>
        <v>Sol#</v>
      </c>
      <c r="AM30" s="2" t="str">
        <f t="shared" si="17"/>
        <v>La</v>
      </c>
      <c r="AN30" s="2" t="str">
        <f t="shared" si="17"/>
        <v>La#</v>
      </c>
      <c r="AO30" s="2" t="str">
        <f t="shared" si="17"/>
        <v>Si</v>
      </c>
    </row>
    <row r="31" spans="2:50" ht="12.75" customHeight="1">
      <c r="B31" s="3">
        <v>11</v>
      </c>
      <c r="C31" s="2" t="str">
        <f t="shared" si="16"/>
        <v>La#</v>
      </c>
      <c r="D31" s="2" t="str">
        <f t="shared" si="16"/>
        <v>Si</v>
      </c>
      <c r="E31" s="2" t="str">
        <f t="shared" si="16"/>
        <v>Do</v>
      </c>
      <c r="F31" s="2" t="str">
        <f t="shared" si="16"/>
        <v>Do#</v>
      </c>
      <c r="G31" s="2" t="str">
        <f t="shared" si="16"/>
        <v>Ré</v>
      </c>
      <c r="H31" s="2" t="str">
        <f t="shared" si="16"/>
        <v>Ré#</v>
      </c>
      <c r="I31" s="2" t="str">
        <f t="shared" si="16"/>
        <v>Mi</v>
      </c>
      <c r="J31" s="2" t="str">
        <f t="shared" si="16"/>
        <v>Fa</v>
      </c>
      <c r="K31" s="2" t="str">
        <f t="shared" si="16"/>
        <v>Fa#</v>
      </c>
      <c r="L31" s="2" t="str">
        <f t="shared" si="16"/>
        <v>Sol</v>
      </c>
      <c r="M31" s="2" t="str">
        <f t="shared" si="16"/>
        <v>Sol#</v>
      </c>
      <c r="N31" s="2" t="str">
        <f t="shared" si="16"/>
        <v>La</v>
      </c>
      <c r="O31" s="2" t="str">
        <f t="shared" si="16"/>
        <v>La#</v>
      </c>
      <c r="P31" s="2" t="str">
        <f t="shared" si="17"/>
        <v>Si</v>
      </c>
      <c r="Q31" s="2" t="str">
        <f t="shared" si="17"/>
        <v>Do</v>
      </c>
      <c r="R31" s="2" t="str">
        <f t="shared" si="17"/>
        <v>Do#</v>
      </c>
      <c r="S31" s="2" t="str">
        <f t="shared" si="17"/>
        <v>Ré</v>
      </c>
      <c r="T31" s="2" t="str">
        <f t="shared" si="17"/>
        <v>Ré#</v>
      </c>
      <c r="U31" s="2" t="str">
        <f t="shared" si="17"/>
        <v>Mi</v>
      </c>
      <c r="V31" s="2" t="str">
        <f t="shared" si="17"/>
        <v>Fa</v>
      </c>
      <c r="W31" s="2" t="str">
        <f t="shared" si="17"/>
        <v>Fa#</v>
      </c>
      <c r="X31" s="2" t="str">
        <f t="shared" si="17"/>
        <v>Sol</v>
      </c>
      <c r="Y31" s="2" t="str">
        <f t="shared" si="17"/>
        <v>Sol#</v>
      </c>
      <c r="Z31" s="2" t="str">
        <f t="shared" si="17"/>
        <v>La</v>
      </c>
      <c r="AA31" s="2" t="str">
        <f t="shared" si="17"/>
        <v>La#</v>
      </c>
      <c r="AB31" s="2" t="str">
        <f t="shared" si="17"/>
        <v>Si</v>
      </c>
      <c r="AC31" s="2" t="str">
        <f t="shared" si="17"/>
        <v>Do</v>
      </c>
      <c r="AD31" s="2" t="str">
        <f t="shared" si="17"/>
        <v>Do#</v>
      </c>
      <c r="AE31" s="2" t="str">
        <f t="shared" si="17"/>
        <v>Ré</v>
      </c>
      <c r="AF31" s="2" t="str">
        <f t="shared" si="17"/>
        <v>Ré#</v>
      </c>
      <c r="AG31" s="2" t="str">
        <f t="shared" si="17"/>
        <v>Mi</v>
      </c>
      <c r="AH31" s="2" t="str">
        <f t="shared" si="17"/>
        <v>Fa</v>
      </c>
      <c r="AI31" s="2" t="str">
        <f t="shared" si="17"/>
        <v>Fa#</v>
      </c>
      <c r="AJ31" s="2" t="str">
        <f t="shared" si="17"/>
        <v>Sol</v>
      </c>
      <c r="AK31" s="2" t="str">
        <f t="shared" si="17"/>
        <v>Sol#</v>
      </c>
      <c r="AL31" s="2" t="str">
        <f t="shared" si="17"/>
        <v>La</v>
      </c>
      <c r="AM31" s="2" t="str">
        <f t="shared" si="17"/>
        <v>La#</v>
      </c>
      <c r="AN31" s="2" t="str">
        <f t="shared" si="17"/>
        <v>Si</v>
      </c>
    </row>
    <row r="32" spans="2:50" ht="12.75" customHeight="1">
      <c r="B32" s="3">
        <v>12</v>
      </c>
      <c r="C32" s="2" t="str">
        <f t="shared" si="16"/>
        <v>Si</v>
      </c>
      <c r="D32" s="2" t="str">
        <f t="shared" si="16"/>
        <v>Do</v>
      </c>
      <c r="E32" s="2" t="str">
        <f t="shared" si="16"/>
        <v>Do#</v>
      </c>
      <c r="F32" s="2" t="str">
        <f t="shared" si="16"/>
        <v>Ré</v>
      </c>
      <c r="G32" s="2" t="str">
        <f t="shared" si="16"/>
        <v>Ré#</v>
      </c>
      <c r="H32" s="2" t="str">
        <f t="shared" si="16"/>
        <v>Mi</v>
      </c>
      <c r="I32" s="2" t="str">
        <f t="shared" si="16"/>
        <v>Fa</v>
      </c>
      <c r="J32" s="2" t="str">
        <f t="shared" si="16"/>
        <v>Fa#</v>
      </c>
      <c r="K32" s="2" t="str">
        <f t="shared" si="16"/>
        <v>Sol</v>
      </c>
      <c r="L32" s="2" t="str">
        <f t="shared" si="16"/>
        <v>Sol#</v>
      </c>
      <c r="M32" s="2" t="str">
        <f t="shared" si="16"/>
        <v>La</v>
      </c>
      <c r="N32" s="2" t="str">
        <f t="shared" si="16"/>
        <v>La#</v>
      </c>
      <c r="O32" s="2" t="str">
        <f t="shared" si="16"/>
        <v>Si</v>
      </c>
      <c r="P32" s="2" t="str">
        <f t="shared" si="17"/>
        <v>Do</v>
      </c>
      <c r="Q32" s="2" t="str">
        <f t="shared" si="17"/>
        <v>Do#</v>
      </c>
      <c r="R32" s="2" t="str">
        <f t="shared" si="17"/>
        <v>Ré</v>
      </c>
      <c r="S32" s="2" t="str">
        <f t="shared" si="17"/>
        <v>Ré#</v>
      </c>
      <c r="T32" s="2" t="str">
        <f t="shared" si="17"/>
        <v>Mi</v>
      </c>
      <c r="U32" s="2" t="str">
        <f t="shared" si="17"/>
        <v>Fa</v>
      </c>
      <c r="V32" s="2" t="str">
        <f t="shared" si="17"/>
        <v>Fa#</v>
      </c>
      <c r="W32" s="2" t="str">
        <f t="shared" si="17"/>
        <v>Sol</v>
      </c>
      <c r="X32" s="2" t="str">
        <f t="shared" si="17"/>
        <v>Sol#</v>
      </c>
      <c r="Y32" s="2" t="str">
        <f t="shared" si="17"/>
        <v>La</v>
      </c>
      <c r="Z32" s="2" t="str">
        <f t="shared" si="17"/>
        <v>La#</v>
      </c>
      <c r="AA32" s="2" t="str">
        <f t="shared" si="17"/>
        <v>Si</v>
      </c>
      <c r="AB32" s="2" t="str">
        <f t="shared" si="17"/>
        <v>Do</v>
      </c>
      <c r="AC32" s="2" t="str">
        <f t="shared" si="17"/>
        <v>Do#</v>
      </c>
      <c r="AD32" s="2" t="str">
        <f t="shared" si="17"/>
        <v>Ré</v>
      </c>
      <c r="AE32" s="2" t="str">
        <f t="shared" si="17"/>
        <v>Ré#</v>
      </c>
      <c r="AF32" s="2" t="str">
        <f t="shared" si="17"/>
        <v>Mi</v>
      </c>
      <c r="AG32" s="2" t="str">
        <f t="shared" si="17"/>
        <v>Fa</v>
      </c>
      <c r="AH32" s="2" t="str">
        <f t="shared" si="17"/>
        <v>Fa#</v>
      </c>
      <c r="AI32" s="2" t="str">
        <f t="shared" si="17"/>
        <v>Sol</v>
      </c>
      <c r="AJ32" s="2" t="str">
        <f t="shared" si="17"/>
        <v>Sol#</v>
      </c>
      <c r="AK32" s="2" t="str">
        <f t="shared" si="17"/>
        <v>La</v>
      </c>
      <c r="AL32" s="2" t="str">
        <f t="shared" si="17"/>
        <v>La#</v>
      </c>
      <c r="AM32" s="2" t="str">
        <f t="shared" si="17"/>
        <v>Si</v>
      </c>
    </row>
    <row r="33" spans="2:38" ht="12.75" customHeight="1">
      <c r="B33" s="3">
        <v>13</v>
      </c>
      <c r="C33" s="2" t="str">
        <f t="shared" si="16"/>
        <v>Do</v>
      </c>
      <c r="D33" s="2" t="str">
        <f t="shared" si="16"/>
        <v>Do#</v>
      </c>
      <c r="E33" s="2" t="str">
        <f t="shared" si="16"/>
        <v>Ré</v>
      </c>
      <c r="F33" s="2" t="str">
        <f t="shared" si="16"/>
        <v>Ré#</v>
      </c>
      <c r="G33" s="2" t="str">
        <f t="shared" si="16"/>
        <v>Mi</v>
      </c>
      <c r="H33" s="2" t="str">
        <f t="shared" si="16"/>
        <v>Fa</v>
      </c>
      <c r="I33" s="2" t="str">
        <f t="shared" si="16"/>
        <v>Fa#</v>
      </c>
      <c r="J33" s="2" t="str">
        <f t="shared" si="16"/>
        <v>Sol</v>
      </c>
      <c r="K33" s="2" t="str">
        <f t="shared" si="16"/>
        <v>Sol#</v>
      </c>
      <c r="L33" s="2" t="str">
        <f t="shared" si="16"/>
        <v>La</v>
      </c>
      <c r="M33" s="2" t="str">
        <f t="shared" si="16"/>
        <v>La#</v>
      </c>
      <c r="N33" s="2" t="str">
        <f t="shared" si="16"/>
        <v>Si</v>
      </c>
      <c r="O33" s="2" t="str">
        <f t="shared" si="16"/>
        <v>Do</v>
      </c>
      <c r="P33" s="2" t="str">
        <f t="shared" si="17"/>
        <v>Do#</v>
      </c>
      <c r="Q33" s="2" t="str">
        <f t="shared" si="17"/>
        <v>Ré</v>
      </c>
      <c r="R33" s="2" t="str">
        <f t="shared" si="17"/>
        <v>Ré#</v>
      </c>
      <c r="S33" s="2" t="str">
        <f t="shared" si="17"/>
        <v>Mi</v>
      </c>
      <c r="T33" s="2" t="str">
        <f t="shared" si="17"/>
        <v>Fa</v>
      </c>
      <c r="U33" s="2" t="str">
        <f t="shared" si="17"/>
        <v>Fa#</v>
      </c>
      <c r="V33" s="2" t="str">
        <f t="shared" si="17"/>
        <v>Sol</v>
      </c>
      <c r="W33" s="2" t="str">
        <f t="shared" si="17"/>
        <v>Sol#</v>
      </c>
      <c r="X33" s="2" t="str">
        <f t="shared" si="17"/>
        <v>La</v>
      </c>
      <c r="Y33" s="2" t="str">
        <f t="shared" si="17"/>
        <v>La#</v>
      </c>
      <c r="Z33" s="2" t="str">
        <f t="shared" si="17"/>
        <v>Si</v>
      </c>
      <c r="AA33" s="2" t="str">
        <f t="shared" si="17"/>
        <v>Do</v>
      </c>
      <c r="AB33" s="2" t="str">
        <f t="shared" si="17"/>
        <v>Do#</v>
      </c>
      <c r="AC33" s="2" t="str">
        <f t="shared" si="17"/>
        <v>Ré</v>
      </c>
      <c r="AD33" s="2" t="str">
        <f t="shared" si="17"/>
        <v>Ré#</v>
      </c>
      <c r="AE33" s="2" t="str">
        <f t="shared" si="17"/>
        <v>Mi</v>
      </c>
      <c r="AF33" s="2" t="str">
        <f t="shared" si="17"/>
        <v>Fa</v>
      </c>
      <c r="AG33" s="2" t="str">
        <f t="shared" si="17"/>
        <v>Fa#</v>
      </c>
      <c r="AH33" s="2" t="str">
        <f t="shared" si="17"/>
        <v>Sol</v>
      </c>
      <c r="AI33" s="2" t="str">
        <f t="shared" si="17"/>
        <v>Sol#</v>
      </c>
      <c r="AJ33" s="2" t="str">
        <f t="shared" si="17"/>
        <v>La</v>
      </c>
      <c r="AK33" s="2" t="str">
        <f t="shared" si="17"/>
        <v>La#</v>
      </c>
      <c r="AL33" s="2" t="str">
        <f t="shared" si="17"/>
        <v>Si</v>
      </c>
    </row>
    <row r="34" spans="2:38" ht="12.75" customHeight="1">
      <c r="C34" s="1" t="s">
        <v>16</v>
      </c>
    </row>
    <row r="35" spans="2:38" ht="12.75" customHeight="1">
      <c r="B35" s="3" t="s">
        <v>14</v>
      </c>
      <c r="C35" s="4" t="str">
        <f>INDEX(choix,1,V12)</f>
        <v>Do</v>
      </c>
      <c r="D35" s="2" t="str">
        <f>INDEX(tab,MATCH($C$35,choix,0),D18)</f>
        <v>Do#</v>
      </c>
      <c r="E35" s="2" t="str">
        <f t="shared" ref="E35:X35" si="18">INDEX(tab,MATCH($C$35,choix,0),E18)</f>
        <v>Ré</v>
      </c>
      <c r="F35" s="2" t="str">
        <f t="shared" si="18"/>
        <v>Ré#</v>
      </c>
      <c r="G35" s="2" t="str">
        <f t="shared" si="18"/>
        <v>Mi</v>
      </c>
      <c r="H35" s="2" t="str">
        <f t="shared" si="18"/>
        <v>Fa</v>
      </c>
      <c r="I35" s="2" t="str">
        <f t="shared" si="18"/>
        <v>Fa#</v>
      </c>
      <c r="J35" s="2" t="str">
        <f t="shared" si="18"/>
        <v>Sol</v>
      </c>
      <c r="K35" s="2" t="str">
        <f t="shared" si="18"/>
        <v>Sol#</v>
      </c>
      <c r="L35" s="2" t="str">
        <f t="shared" si="18"/>
        <v>La</v>
      </c>
      <c r="M35" s="2" t="str">
        <f t="shared" si="18"/>
        <v>La#</v>
      </c>
      <c r="N35" s="2" t="str">
        <f t="shared" si="18"/>
        <v>Si</v>
      </c>
      <c r="O35" s="2" t="str">
        <f t="shared" si="18"/>
        <v>Do</v>
      </c>
      <c r="P35" s="2" t="str">
        <f t="shared" si="18"/>
        <v>Do#</v>
      </c>
      <c r="Q35" s="2" t="str">
        <f t="shared" si="18"/>
        <v>Ré</v>
      </c>
      <c r="R35" s="2" t="str">
        <f t="shared" si="18"/>
        <v>Ré#</v>
      </c>
      <c r="S35" s="2" t="str">
        <f t="shared" si="18"/>
        <v>Mi</v>
      </c>
      <c r="T35" s="2" t="str">
        <f t="shared" si="18"/>
        <v>Fa</v>
      </c>
      <c r="U35" s="2" t="str">
        <f t="shared" si="18"/>
        <v>Fa#</v>
      </c>
      <c r="V35" s="2" t="str">
        <f t="shared" si="18"/>
        <v>Sol</v>
      </c>
      <c r="W35" s="2" t="str">
        <f t="shared" si="18"/>
        <v>Sol#</v>
      </c>
      <c r="X35" s="2" t="str">
        <f t="shared" si="18"/>
        <v>La</v>
      </c>
      <c r="AB35" s="12" t="str">
        <f>options!P10</f>
        <v>Anglais #</v>
      </c>
      <c r="AC35" s="13"/>
      <c r="AD35" s="14"/>
    </row>
    <row r="36" spans="2:38" ht="12.75" customHeight="1">
      <c r="B36" s="3" t="s">
        <v>12</v>
      </c>
      <c r="AB36" s="15" t="str">
        <f>options!P11</f>
        <v>Français #</v>
      </c>
      <c r="AC36" s="16"/>
      <c r="AD36" s="17"/>
    </row>
    <row r="37" spans="2:38" ht="12.75" customHeight="1">
      <c r="B37" s="1"/>
      <c r="C37" s="2" t="str">
        <f>K87</f>
        <v>Do</v>
      </c>
      <c r="D37" s="2" t="str">
        <f>IF(D16=TRUE,D35,"")</f>
        <v/>
      </c>
      <c r="E37" s="2" t="str">
        <f t="shared" ref="E37:H37" si="19">IF(E16=TRUE,E35,"")</f>
        <v/>
      </c>
      <c r="F37" s="2" t="str">
        <f t="shared" si="19"/>
        <v/>
      </c>
      <c r="G37" s="2" t="str">
        <f t="shared" si="19"/>
        <v>Mi</v>
      </c>
      <c r="H37" s="2" t="str">
        <f t="shared" si="19"/>
        <v/>
      </c>
      <c r="I37" s="2" t="str">
        <f t="shared" ref="E37:X37" si="20">IF(I16=TRUE,I35,"")</f>
        <v/>
      </c>
      <c r="J37" s="2" t="str">
        <f t="shared" si="20"/>
        <v>Sol</v>
      </c>
      <c r="K37" s="2" t="str">
        <f t="shared" si="20"/>
        <v/>
      </c>
      <c r="L37" s="2" t="str">
        <f t="shared" si="20"/>
        <v/>
      </c>
      <c r="M37" s="2" t="str">
        <f t="shared" si="20"/>
        <v/>
      </c>
      <c r="N37" s="2" t="str">
        <f t="shared" si="20"/>
        <v/>
      </c>
      <c r="O37" s="2" t="str">
        <f t="shared" si="20"/>
        <v/>
      </c>
      <c r="P37" s="2" t="str">
        <f t="shared" si="20"/>
        <v/>
      </c>
      <c r="Q37" s="2" t="str">
        <f t="shared" si="20"/>
        <v/>
      </c>
      <c r="R37" s="2" t="str">
        <f t="shared" si="20"/>
        <v/>
      </c>
      <c r="S37" s="2" t="str">
        <f t="shared" si="20"/>
        <v/>
      </c>
      <c r="T37" s="2" t="str">
        <f t="shared" si="20"/>
        <v/>
      </c>
      <c r="U37" s="2" t="str">
        <f t="shared" si="20"/>
        <v/>
      </c>
      <c r="V37" s="2" t="str">
        <f t="shared" si="20"/>
        <v/>
      </c>
      <c r="W37" s="2" t="str">
        <f t="shared" si="20"/>
        <v/>
      </c>
      <c r="X37" s="2" t="str">
        <f t="shared" si="20"/>
        <v/>
      </c>
      <c r="AB37" s="15" t="str">
        <f>options!P12</f>
        <v>Anglais b</v>
      </c>
      <c r="AC37" s="16"/>
      <c r="AD37" s="17"/>
    </row>
    <row r="38" spans="2:38" ht="15.75" customHeight="1">
      <c r="C38" s="2" t="str">
        <f>C37</f>
        <v>Do</v>
      </c>
      <c r="D38" s="2" t="str">
        <f>IF(D37="",""," - "&amp;D37)</f>
        <v/>
      </c>
      <c r="E38" s="2" t="str">
        <f t="shared" ref="E38:H38" si="21">IF(E37="",""," - "&amp;E37)</f>
        <v/>
      </c>
      <c r="F38" s="2" t="str">
        <f t="shared" si="21"/>
        <v/>
      </c>
      <c r="G38" s="2" t="str">
        <f t="shared" si="21"/>
        <v xml:space="preserve"> - Mi</v>
      </c>
      <c r="H38" s="2" t="str">
        <f t="shared" si="21"/>
        <v/>
      </c>
      <c r="I38" s="2" t="str">
        <f>IF(I37="",""," - "&amp;I37)</f>
        <v/>
      </c>
      <c r="J38" s="2" t="str">
        <f>IF(J37="",""," - "&amp;J37)</f>
        <v xml:space="preserve"> - Sol</v>
      </c>
      <c r="K38" s="2" t="str">
        <f>IF(K37="",""," - "&amp;K37)</f>
        <v/>
      </c>
      <c r="L38" s="2" t="str">
        <f>IF(L37="",""," - "&amp;L37)</f>
        <v/>
      </c>
      <c r="M38" s="2" t="str">
        <f>IF(M37="",""," - "&amp;M37)</f>
        <v/>
      </c>
      <c r="N38" s="2" t="str">
        <f>IF(N37="",""," - "&amp;N37)</f>
        <v/>
      </c>
      <c r="O38" s="2" t="str">
        <f>IF(O37="",""," - "&amp;O37)</f>
        <v/>
      </c>
      <c r="P38" s="2" t="str">
        <f t="shared" ref="P38" si="22">IF(P37="",""," - "&amp;P37)</f>
        <v/>
      </c>
      <c r="Q38" s="2" t="str">
        <f t="shared" ref="Q38" si="23">IF(Q37="",""," - "&amp;Q37)</f>
        <v/>
      </c>
      <c r="R38" s="2" t="str">
        <f t="shared" ref="R38" si="24">IF(R37="",""," - "&amp;R37)</f>
        <v/>
      </c>
      <c r="S38" s="2" t="str">
        <f t="shared" ref="S38" si="25">IF(S37="",""," - "&amp;S37)</f>
        <v/>
      </c>
      <c r="T38" s="2" t="str">
        <f t="shared" ref="T38" si="26">IF(T37="",""," - "&amp;T37)</f>
        <v/>
      </c>
      <c r="U38" s="2" t="str">
        <f t="shared" ref="U38" si="27">IF(U37="",""," - "&amp;U37)</f>
        <v/>
      </c>
      <c r="V38" s="2" t="str">
        <f t="shared" ref="V38" si="28">IF(V37="",""," - "&amp;V37)</f>
        <v/>
      </c>
      <c r="W38" s="2" t="str">
        <f t="shared" ref="W38" si="29">IF(W37="",""," - "&amp;W37)</f>
        <v/>
      </c>
      <c r="X38" s="2" t="str">
        <f t="shared" ref="X38" si="30">IF(X37="",""," - "&amp;X37)</f>
        <v/>
      </c>
      <c r="AB38" s="15" t="s">
        <v>71</v>
      </c>
      <c r="AC38" s="18"/>
      <c r="AD38" s="19"/>
    </row>
    <row r="39" spans="2:38" ht="12.75" customHeight="1">
      <c r="G39" s="7">
        <v>1</v>
      </c>
      <c r="H39" s="7">
        <v>2</v>
      </c>
      <c r="I39" s="7">
        <v>3</v>
      </c>
      <c r="J39" s="7">
        <v>4</v>
      </c>
      <c r="K39" s="7">
        <v>5</v>
      </c>
      <c r="L39" s="7">
        <v>6</v>
      </c>
      <c r="M39" s="7">
        <v>7</v>
      </c>
      <c r="N39" s="7">
        <v>8</v>
      </c>
      <c r="O39" s="7">
        <v>9</v>
      </c>
      <c r="P39" s="7">
        <v>10</v>
      </c>
      <c r="Q39" s="7">
        <v>11</v>
      </c>
      <c r="R39" s="7">
        <v>12</v>
      </c>
      <c r="X39" s="1" t="s">
        <v>97</v>
      </c>
    </row>
    <row r="40" spans="2:38" ht="12.75" customHeight="1">
      <c r="E40" s="8">
        <f t="shared" ref="E40:E45" si="31">IF(ISERROR(MATCH(E71,$C$37:$Z$37,0)),"",MATCH(E71,$C$37:$Z$37,0))</f>
        <v>5</v>
      </c>
      <c r="F40" s="9"/>
      <c r="G40" s="8" t="str">
        <f>IF(ISERROR(MATCH(H2,$C$37:$Z$37,0)),"",MATCH(H2,$C$37:$Z$37,0))</f>
        <v/>
      </c>
      <c r="H40" s="8" t="str">
        <f t="shared" ref="H40:R40" si="32">IF(ISERROR(MATCH(I2,$C$37:$Z$37,0)),"",MATCH(I2,$C$37:$Z$37,0))</f>
        <v/>
      </c>
      <c r="I40" s="8">
        <f t="shared" si="32"/>
        <v>8</v>
      </c>
      <c r="J40" s="8" t="str">
        <f t="shared" si="32"/>
        <v/>
      </c>
      <c r="K40" s="8" t="str">
        <f t="shared" si="32"/>
        <v/>
      </c>
      <c r="L40" s="8" t="str">
        <f t="shared" si="32"/>
        <v/>
      </c>
      <c r="M40" s="8" t="str">
        <f t="shared" si="32"/>
        <v/>
      </c>
      <c r="N40" s="8">
        <f t="shared" si="32"/>
        <v>1</v>
      </c>
      <c r="O40" s="8" t="str">
        <f t="shared" si="32"/>
        <v/>
      </c>
      <c r="P40" s="8" t="str">
        <f t="shared" si="32"/>
        <v/>
      </c>
      <c r="Q40" s="8" t="str">
        <f t="shared" si="32"/>
        <v/>
      </c>
      <c r="R40" s="8">
        <f t="shared" si="32"/>
        <v>5</v>
      </c>
      <c r="U40" s="89" t="str">
        <f>CONCATENATE(C38,D38,E38,F38,G38,H38,I38,J38,K38,L38,M38,N38,O38,P38,Q38,R38,S38,T38,U38,V38,W38,X38)</f>
        <v>Do - Mi - Sol</v>
      </c>
      <c r="V40" s="89"/>
      <c r="W40" s="89"/>
      <c r="X40" s="89"/>
      <c r="Y40" s="89"/>
      <c r="Z40" s="89"/>
      <c r="AA40" s="89"/>
      <c r="AB40" s="89"/>
      <c r="AC40" s="89"/>
      <c r="AD40" s="89"/>
    </row>
    <row r="41" spans="2:38" ht="12.75" customHeight="1">
      <c r="E41" s="8" t="str">
        <f t="shared" si="31"/>
        <v/>
      </c>
      <c r="F41" s="9"/>
      <c r="G41" s="8">
        <f t="shared" ref="G41:R41" si="33">IF(ISERROR(MATCH(H3,$C$37:$Z$37,0)),"",MATCH(H3,$C$37:$Z$37,0))</f>
        <v>1</v>
      </c>
      <c r="H41" s="8" t="str">
        <f t="shared" si="33"/>
        <v/>
      </c>
      <c r="I41" s="8" t="str">
        <f t="shared" si="33"/>
        <v/>
      </c>
      <c r="J41" s="8" t="str">
        <f t="shared" si="33"/>
        <v/>
      </c>
      <c r="K41" s="8">
        <f t="shared" si="33"/>
        <v>5</v>
      </c>
      <c r="L41" s="8" t="str">
        <f t="shared" si="33"/>
        <v/>
      </c>
      <c r="M41" s="8" t="str">
        <f t="shared" si="33"/>
        <v/>
      </c>
      <c r="N41" s="8">
        <f t="shared" si="33"/>
        <v>8</v>
      </c>
      <c r="O41" s="8" t="str">
        <f t="shared" si="33"/>
        <v/>
      </c>
      <c r="P41" s="8" t="str">
        <f t="shared" si="33"/>
        <v/>
      </c>
      <c r="Q41" s="8" t="str">
        <f t="shared" si="33"/>
        <v/>
      </c>
      <c r="R41" s="8" t="str">
        <f t="shared" si="33"/>
        <v/>
      </c>
      <c r="U41" s="89"/>
      <c r="V41" s="89"/>
      <c r="W41" s="89"/>
      <c r="X41" s="89"/>
      <c r="Y41" s="89"/>
      <c r="Z41" s="89"/>
      <c r="AA41" s="89"/>
      <c r="AB41" s="89"/>
      <c r="AC41" s="89"/>
      <c r="AD41" s="89"/>
    </row>
    <row r="42" spans="2:38" ht="12.75" customHeight="1">
      <c r="E42" s="8">
        <f t="shared" si="31"/>
        <v>8</v>
      </c>
      <c r="F42" s="9"/>
      <c r="G42" s="8" t="str">
        <f t="shared" ref="G42:R42" si="34">IF(ISERROR(MATCH(H4,$C$37:$Z$37,0)),"",MATCH(H4,$C$37:$Z$37,0))</f>
        <v/>
      </c>
      <c r="H42" s="8" t="str">
        <f t="shared" si="34"/>
        <v/>
      </c>
      <c r="I42" s="8" t="str">
        <f t="shared" si="34"/>
        <v/>
      </c>
      <c r="J42" s="8" t="str">
        <f t="shared" si="34"/>
        <v/>
      </c>
      <c r="K42" s="8">
        <f t="shared" si="34"/>
        <v>1</v>
      </c>
      <c r="L42" s="8" t="str">
        <f t="shared" si="34"/>
        <v/>
      </c>
      <c r="M42" s="8" t="str">
        <f t="shared" si="34"/>
        <v/>
      </c>
      <c r="N42" s="8" t="str">
        <f t="shared" si="34"/>
        <v/>
      </c>
      <c r="O42" s="8">
        <f t="shared" si="34"/>
        <v>5</v>
      </c>
      <c r="P42" s="8" t="str">
        <f t="shared" si="34"/>
        <v/>
      </c>
      <c r="Q42" s="8" t="str">
        <f t="shared" si="34"/>
        <v/>
      </c>
      <c r="R42" s="8">
        <f t="shared" si="34"/>
        <v>8</v>
      </c>
      <c r="U42" s="89"/>
      <c r="V42" s="89"/>
      <c r="W42" s="89"/>
      <c r="X42" s="89"/>
      <c r="Y42" s="89"/>
      <c r="Z42" s="89"/>
      <c r="AA42" s="89"/>
      <c r="AB42" s="89"/>
      <c r="AC42" s="89"/>
      <c r="AD42" s="89"/>
    </row>
    <row r="43" spans="2:38" ht="12.75" customHeight="1">
      <c r="E43" s="8" t="str">
        <f t="shared" si="31"/>
        <v/>
      </c>
      <c r="F43" s="9"/>
      <c r="G43" s="8" t="str">
        <f t="shared" ref="G43:R43" si="35">IF(ISERROR(MATCH(H5,$C$37:$Z$37,0)),"",MATCH(H5,$C$37:$Z$37,0))</f>
        <v/>
      </c>
      <c r="H43" s="8">
        <f t="shared" si="35"/>
        <v>5</v>
      </c>
      <c r="I43" s="8" t="str">
        <f t="shared" si="35"/>
        <v/>
      </c>
      <c r="J43" s="8" t="str">
        <f t="shared" si="35"/>
        <v/>
      </c>
      <c r="K43" s="8">
        <f t="shared" si="35"/>
        <v>8</v>
      </c>
      <c r="L43" s="8" t="str">
        <f t="shared" si="35"/>
        <v/>
      </c>
      <c r="M43" s="8" t="str">
        <f t="shared" si="35"/>
        <v/>
      </c>
      <c r="N43" s="8" t="str">
        <f t="shared" si="35"/>
        <v/>
      </c>
      <c r="O43" s="8" t="str">
        <f t="shared" si="35"/>
        <v/>
      </c>
      <c r="P43" s="8">
        <f t="shared" si="35"/>
        <v>1</v>
      </c>
      <c r="Q43" s="8" t="str">
        <f t="shared" si="35"/>
        <v/>
      </c>
      <c r="R43" s="8" t="str">
        <f t="shared" si="35"/>
        <v/>
      </c>
    </row>
    <row r="44" spans="2:38" ht="12.75" customHeight="1">
      <c r="E44" s="8" t="str">
        <f t="shared" si="31"/>
        <v/>
      </c>
      <c r="F44" s="9"/>
      <c r="G44" s="8" t="str">
        <f t="shared" ref="G44:R44" si="36">IF(ISERROR(MATCH(H6,$C$37:$Z$37,0)),"",MATCH(H6,$C$37:$Z$37,0))</f>
        <v/>
      </c>
      <c r="H44" s="8" t="str">
        <f t="shared" si="36"/>
        <v/>
      </c>
      <c r="I44" s="8">
        <f t="shared" si="36"/>
        <v>1</v>
      </c>
      <c r="J44" s="8" t="str">
        <f t="shared" si="36"/>
        <v/>
      </c>
      <c r="K44" s="8" t="str">
        <f t="shared" si="36"/>
        <v/>
      </c>
      <c r="L44" s="8" t="str">
        <f t="shared" si="36"/>
        <v/>
      </c>
      <c r="M44" s="8">
        <f t="shared" si="36"/>
        <v>5</v>
      </c>
      <c r="N44" s="8" t="str">
        <f t="shared" si="36"/>
        <v/>
      </c>
      <c r="O44" s="8" t="str">
        <f t="shared" si="36"/>
        <v/>
      </c>
      <c r="P44" s="8">
        <f t="shared" si="36"/>
        <v>8</v>
      </c>
      <c r="Q44" s="8" t="str">
        <f t="shared" si="36"/>
        <v/>
      </c>
      <c r="R44" s="8" t="str">
        <f t="shared" si="36"/>
        <v/>
      </c>
    </row>
    <row r="45" spans="2:38" ht="12.75" customHeight="1">
      <c r="E45" s="8">
        <f t="shared" si="31"/>
        <v>5</v>
      </c>
      <c r="F45" s="9"/>
      <c r="G45" s="8" t="str">
        <f t="shared" ref="G45:R45" si="37">IF(ISERROR(MATCH(H7,$C$37:$Z$37,0)),"",MATCH(H7,$C$37:$Z$37,0))</f>
        <v/>
      </c>
      <c r="H45" s="8" t="str">
        <f t="shared" si="37"/>
        <v/>
      </c>
      <c r="I45" s="8">
        <f t="shared" si="37"/>
        <v>8</v>
      </c>
      <c r="J45" s="8" t="str">
        <f t="shared" si="37"/>
        <v/>
      </c>
      <c r="K45" s="8" t="str">
        <f t="shared" si="37"/>
        <v/>
      </c>
      <c r="L45" s="8" t="str">
        <f t="shared" si="37"/>
        <v/>
      </c>
      <c r="M45" s="8" t="str">
        <f t="shared" si="37"/>
        <v/>
      </c>
      <c r="N45" s="8">
        <f t="shared" si="37"/>
        <v>1</v>
      </c>
      <c r="O45" s="8" t="str">
        <f t="shared" si="37"/>
        <v/>
      </c>
      <c r="P45" s="8" t="str">
        <f t="shared" si="37"/>
        <v/>
      </c>
      <c r="Q45" s="8" t="str">
        <f t="shared" si="37"/>
        <v/>
      </c>
      <c r="R45" s="8">
        <f t="shared" si="37"/>
        <v>5</v>
      </c>
    </row>
    <row r="46" spans="2:38" ht="12.75" customHeight="1">
      <c r="E46" s="9"/>
      <c r="F46" s="9"/>
      <c r="G46" s="10">
        <v>1</v>
      </c>
      <c r="H46" s="10">
        <v>2</v>
      </c>
      <c r="I46" s="10">
        <v>3</v>
      </c>
      <c r="J46" s="10">
        <v>4</v>
      </c>
      <c r="K46" s="10">
        <v>5</v>
      </c>
      <c r="L46" s="10">
        <v>6</v>
      </c>
      <c r="M46" s="10">
        <v>7</v>
      </c>
      <c r="N46" s="10">
        <v>8</v>
      </c>
      <c r="O46" s="10">
        <v>9</v>
      </c>
      <c r="P46" s="10">
        <v>10</v>
      </c>
      <c r="Q46" s="10">
        <v>11</v>
      </c>
      <c r="R46" s="10">
        <v>12</v>
      </c>
    </row>
    <row r="47" spans="2:38" ht="12.75" customHeight="1">
      <c r="E47" s="8" t="str">
        <f t="shared" ref="E47:E52" si="38">IF(ISERROR(MATCH(E71,$C$37:$Z$37,0)),"",INDEX($C$19:$Z$19,MATCH(E71,$C$37:$Z$37,0)))</f>
        <v>maj</v>
      </c>
      <c r="F47" s="9"/>
      <c r="G47" s="8" t="str">
        <f t="shared" ref="G47:R47" si="39">IF(ISERROR(MATCH(H2,$C$37:$Z$37,0)),"",INDEX($C$19:$Z$19,MATCH(H2,$C$37:$Z$37,0)))</f>
        <v/>
      </c>
      <c r="H47" s="8" t="str">
        <f t="shared" si="39"/>
        <v/>
      </c>
      <c r="I47" s="8">
        <f t="shared" si="39"/>
        <v>5</v>
      </c>
      <c r="J47" s="8" t="str">
        <f t="shared" si="39"/>
        <v/>
      </c>
      <c r="K47" s="8" t="str">
        <f t="shared" si="39"/>
        <v/>
      </c>
      <c r="L47" s="8" t="str">
        <f t="shared" si="39"/>
        <v/>
      </c>
      <c r="M47" s="8" t="str">
        <f t="shared" si="39"/>
        <v/>
      </c>
      <c r="N47" s="8" t="str">
        <f t="shared" si="39"/>
        <v>T</v>
      </c>
      <c r="O47" s="8" t="str">
        <f t="shared" si="39"/>
        <v/>
      </c>
      <c r="P47" s="8" t="str">
        <f t="shared" si="39"/>
        <v/>
      </c>
      <c r="Q47" s="8" t="str">
        <f t="shared" si="39"/>
        <v/>
      </c>
      <c r="R47" s="8" t="str">
        <f t="shared" si="39"/>
        <v>maj</v>
      </c>
      <c r="U47" s="1" t="s">
        <v>46</v>
      </c>
      <c r="X47" s="1" t="s">
        <v>15</v>
      </c>
    </row>
    <row r="48" spans="2:38" ht="12.75" customHeight="1">
      <c r="E48" s="8" t="str">
        <f t="shared" si="38"/>
        <v/>
      </c>
      <c r="F48" s="9"/>
      <c r="G48" s="8" t="str">
        <f t="shared" ref="G48:R48" si="40">IF(ISERROR(MATCH(H3,$C$37:$Z$37,0)),"",INDEX($C$19:$Z$19,MATCH(H3,$C$37:$Z$37,0)))</f>
        <v>T</v>
      </c>
      <c r="H48" s="8" t="str">
        <f t="shared" si="40"/>
        <v/>
      </c>
      <c r="I48" s="8" t="str">
        <f t="shared" si="40"/>
        <v/>
      </c>
      <c r="J48" s="8" t="str">
        <f t="shared" si="40"/>
        <v/>
      </c>
      <c r="K48" s="8" t="str">
        <f t="shared" si="40"/>
        <v>maj</v>
      </c>
      <c r="L48" s="8" t="str">
        <f t="shared" si="40"/>
        <v/>
      </c>
      <c r="M48" s="8" t="str">
        <f t="shared" si="40"/>
        <v/>
      </c>
      <c r="N48" s="8">
        <f t="shared" si="40"/>
        <v>5</v>
      </c>
      <c r="O48" s="8" t="str">
        <f t="shared" si="40"/>
        <v/>
      </c>
      <c r="P48" s="8" t="str">
        <f t="shared" si="40"/>
        <v/>
      </c>
      <c r="Q48" s="8" t="str">
        <f t="shared" si="40"/>
        <v/>
      </c>
      <c r="R48" s="8" t="str">
        <f t="shared" si="40"/>
        <v/>
      </c>
      <c r="V48" s="1" t="str">
        <f>options!Z4</f>
        <v>Référence interval</v>
      </c>
      <c r="X48" s="1">
        <f>MATCH(AD73,aff,0)</f>
        <v>3</v>
      </c>
    </row>
    <row r="49" spans="1:26" ht="12.75" customHeight="1">
      <c r="E49" s="8">
        <f t="shared" si="38"/>
        <v>5</v>
      </c>
      <c r="F49" s="9"/>
      <c r="G49" s="8" t="str">
        <f t="shared" ref="G49:R49" si="41">IF(ISERROR(MATCH(H4,$C$37:$Z$37,0)),"",INDEX($C$19:$Z$19,MATCH(H4,$C$37:$Z$37,0)))</f>
        <v/>
      </c>
      <c r="H49" s="8" t="str">
        <f t="shared" si="41"/>
        <v/>
      </c>
      <c r="I49" s="8" t="str">
        <f t="shared" si="41"/>
        <v/>
      </c>
      <c r="J49" s="8" t="str">
        <f t="shared" si="41"/>
        <v/>
      </c>
      <c r="K49" s="8" t="str">
        <f t="shared" si="41"/>
        <v>T</v>
      </c>
      <c r="L49" s="8" t="str">
        <f t="shared" si="41"/>
        <v/>
      </c>
      <c r="M49" s="8" t="str">
        <f t="shared" si="41"/>
        <v/>
      </c>
      <c r="N49" s="8" t="str">
        <f t="shared" si="41"/>
        <v/>
      </c>
      <c r="O49" s="8" t="str">
        <f t="shared" si="41"/>
        <v>maj</v>
      </c>
      <c r="P49" s="8" t="str">
        <f t="shared" si="41"/>
        <v/>
      </c>
      <c r="Q49" s="8" t="str">
        <f t="shared" si="41"/>
        <v/>
      </c>
      <c r="R49" s="8">
        <f t="shared" si="41"/>
        <v>5</v>
      </c>
      <c r="V49" s="1" t="str">
        <f>options!Z5</f>
        <v>Notation</v>
      </c>
    </row>
    <row r="50" spans="1:26" ht="12.75" customHeight="1">
      <c r="E50" s="8" t="str">
        <f t="shared" si="38"/>
        <v/>
      </c>
      <c r="F50" s="9"/>
      <c r="G50" s="8" t="str">
        <f t="shared" ref="G50:R50" si="42">IF(ISERROR(MATCH(H5,$C$37:$Z$37,0)),"",INDEX($C$19:$Z$19,MATCH(H5,$C$37:$Z$37,0)))</f>
        <v/>
      </c>
      <c r="H50" s="8" t="str">
        <f t="shared" si="42"/>
        <v>maj</v>
      </c>
      <c r="I50" s="8" t="str">
        <f t="shared" si="42"/>
        <v/>
      </c>
      <c r="J50" s="8" t="str">
        <f t="shared" si="42"/>
        <v/>
      </c>
      <c r="K50" s="8">
        <f t="shared" si="42"/>
        <v>5</v>
      </c>
      <c r="L50" s="8" t="str">
        <f t="shared" si="42"/>
        <v/>
      </c>
      <c r="M50" s="8" t="str">
        <f t="shared" si="42"/>
        <v/>
      </c>
      <c r="N50" s="8" t="str">
        <f t="shared" si="42"/>
        <v/>
      </c>
      <c r="O50" s="8" t="str">
        <f t="shared" si="42"/>
        <v/>
      </c>
      <c r="P50" s="8" t="str">
        <f t="shared" si="42"/>
        <v>T</v>
      </c>
      <c r="Q50" s="8" t="str">
        <f t="shared" si="42"/>
        <v/>
      </c>
      <c r="R50" s="8" t="str">
        <f t="shared" si="42"/>
        <v/>
      </c>
      <c r="V50" s="1" t="str">
        <f>options!Z6</f>
        <v>Notes</v>
      </c>
    </row>
    <row r="51" spans="1:26" ht="12.75" customHeight="1">
      <c r="E51" s="8" t="str">
        <f t="shared" si="38"/>
        <v/>
      </c>
      <c r="F51" s="9"/>
      <c r="G51" s="8" t="str">
        <f t="shared" ref="G51:R51" si="43">IF(ISERROR(MATCH(H6,$C$37:$Z$37,0)),"",INDEX($C$19:$Z$19,MATCH(H6,$C$37:$Z$37,0)))</f>
        <v/>
      </c>
      <c r="H51" s="8" t="str">
        <f t="shared" si="43"/>
        <v/>
      </c>
      <c r="I51" s="8" t="str">
        <f t="shared" si="43"/>
        <v>T</v>
      </c>
      <c r="J51" s="8" t="str">
        <f t="shared" si="43"/>
        <v/>
      </c>
      <c r="K51" s="8" t="str">
        <f t="shared" si="43"/>
        <v/>
      </c>
      <c r="L51" s="8" t="str">
        <f t="shared" si="43"/>
        <v/>
      </c>
      <c r="M51" s="8" t="str">
        <f t="shared" si="43"/>
        <v>maj</v>
      </c>
      <c r="N51" s="8" t="str">
        <f t="shared" si="43"/>
        <v/>
      </c>
      <c r="O51" s="8" t="str">
        <f t="shared" si="43"/>
        <v/>
      </c>
      <c r="P51" s="8">
        <f t="shared" si="43"/>
        <v>5</v>
      </c>
      <c r="Q51" s="8" t="str">
        <f t="shared" si="43"/>
        <v/>
      </c>
      <c r="R51" s="8" t="str">
        <f t="shared" si="43"/>
        <v/>
      </c>
    </row>
    <row r="52" spans="1:26" ht="12.75" customHeight="1">
      <c r="E52" s="8" t="str">
        <f t="shared" si="38"/>
        <v>maj</v>
      </c>
      <c r="F52" s="9"/>
      <c r="G52" s="8" t="str">
        <f t="shared" ref="G52:R52" si="44">IF(ISERROR(MATCH(H7,$C$37:$Z$37,0)),"",INDEX($C$19:$Z$19,MATCH(H7,$C$37:$Z$37,0)))</f>
        <v/>
      </c>
      <c r="H52" s="8" t="str">
        <f t="shared" si="44"/>
        <v/>
      </c>
      <c r="I52" s="8">
        <f t="shared" si="44"/>
        <v>5</v>
      </c>
      <c r="J52" s="8" t="str">
        <f t="shared" si="44"/>
        <v/>
      </c>
      <c r="K52" s="8" t="str">
        <f t="shared" si="44"/>
        <v/>
      </c>
      <c r="L52" s="8" t="str">
        <f t="shared" si="44"/>
        <v/>
      </c>
      <c r="M52" s="8" t="str">
        <f t="shared" si="44"/>
        <v/>
      </c>
      <c r="N52" s="8" t="str">
        <f t="shared" si="44"/>
        <v>T</v>
      </c>
      <c r="O52" s="8" t="str">
        <f t="shared" si="44"/>
        <v/>
      </c>
      <c r="P52" s="8" t="str">
        <f t="shared" si="44"/>
        <v/>
      </c>
      <c r="Q52" s="8" t="str">
        <f t="shared" si="44"/>
        <v/>
      </c>
      <c r="R52" s="8" t="str">
        <f t="shared" si="44"/>
        <v>maj</v>
      </c>
    </row>
    <row r="53" spans="1:26" ht="16.5" customHeight="1">
      <c r="E53" s="9"/>
      <c r="F53" s="9"/>
      <c r="G53" s="10">
        <v>1</v>
      </c>
      <c r="H53" s="10">
        <v>2</v>
      </c>
      <c r="I53" s="10">
        <v>3</v>
      </c>
      <c r="J53" s="10">
        <v>4</v>
      </c>
      <c r="K53" s="10">
        <v>5</v>
      </c>
      <c r="L53" s="10">
        <v>6</v>
      </c>
      <c r="M53" s="10">
        <v>7</v>
      </c>
      <c r="N53" s="10">
        <v>8</v>
      </c>
      <c r="O53" s="10">
        <v>9</v>
      </c>
      <c r="P53" s="10">
        <v>10</v>
      </c>
      <c r="Q53" s="10">
        <v>11</v>
      </c>
      <c r="R53" s="10">
        <v>12</v>
      </c>
    </row>
    <row r="54" spans="1:26" ht="16.5" customHeight="1">
      <c r="A54" s="6">
        <f>C101</f>
        <v>0</v>
      </c>
      <c r="B54" s="53" t="s">
        <v>17</v>
      </c>
      <c r="D54" s="6">
        <v>1</v>
      </c>
      <c r="E54" s="6" t="s">
        <v>17</v>
      </c>
      <c r="F54" s="6">
        <v>2</v>
      </c>
      <c r="G54" s="6" t="s">
        <v>18</v>
      </c>
      <c r="H54" s="6" t="s">
        <v>19</v>
      </c>
      <c r="I54" s="6">
        <v>4</v>
      </c>
      <c r="J54" s="6" t="s">
        <v>20</v>
      </c>
      <c r="K54" s="6">
        <v>5</v>
      </c>
      <c r="L54" s="6" t="s">
        <v>21</v>
      </c>
      <c r="M54" s="6">
        <v>6</v>
      </c>
      <c r="N54" s="6">
        <v>7</v>
      </c>
      <c r="O54" s="6" t="s">
        <v>22</v>
      </c>
      <c r="P54" s="6" t="s">
        <v>23</v>
      </c>
      <c r="Q54" s="6" t="s">
        <v>24</v>
      </c>
      <c r="R54" s="6">
        <v>9</v>
      </c>
      <c r="S54" s="6" t="s">
        <v>25</v>
      </c>
      <c r="T54" s="6" t="s">
        <v>26</v>
      </c>
      <c r="U54" s="6">
        <v>11</v>
      </c>
      <c r="V54" s="6" t="s">
        <v>27</v>
      </c>
      <c r="W54" s="6" t="s">
        <v>28</v>
      </c>
      <c r="X54" s="6">
        <v>13</v>
      </c>
      <c r="Y54" s="6" t="s">
        <v>29</v>
      </c>
    </row>
    <row r="55" spans="1:26" ht="16.5" customHeight="1">
      <c r="A55" s="52"/>
      <c r="B55" s="52"/>
      <c r="D55" s="6" t="str">
        <f>IF(D56,C35,"X")</f>
        <v>Do</v>
      </c>
      <c r="E55" s="6" t="str">
        <f>IF(E56,D35,"X")</f>
        <v>X</v>
      </c>
      <c r="F55" s="6" t="str">
        <f>IF(F56,E35,"X")</f>
        <v>X</v>
      </c>
      <c r="G55" s="6" t="str">
        <f>IF(G56,F35,"X")</f>
        <v>X</v>
      </c>
      <c r="H55" s="6" t="str">
        <f>IF(H56,G35,"X")</f>
        <v>X</v>
      </c>
      <c r="I55" s="6" t="str">
        <f>IF(I56,H35,"X")</f>
        <v>X</v>
      </c>
      <c r="J55" s="6" t="str">
        <f>IF(J56,I35,"X")</f>
        <v>X</v>
      </c>
      <c r="K55" s="6" t="str">
        <f>IF(K56,J35,"X")</f>
        <v>X</v>
      </c>
      <c r="L55" s="6" t="str">
        <f>IF(L56,K35,"X")</f>
        <v>X</v>
      </c>
      <c r="M55" s="6" t="str">
        <f>IF(M56,L35,"X")</f>
        <v>X</v>
      </c>
      <c r="N55" s="6" t="str">
        <f>IF(N56,M35,"X")</f>
        <v>X</v>
      </c>
      <c r="O55" s="6" t="str">
        <f>IF(O56,N35,"X")</f>
        <v>X</v>
      </c>
      <c r="P55" s="6" t="str">
        <f>IF(P56,O35,"X")</f>
        <v>X</v>
      </c>
      <c r="Q55" s="6" t="str">
        <f>IF(Q56,P35,"X")</f>
        <v>X</v>
      </c>
      <c r="R55" s="6" t="str">
        <f>IF(R56,Q35,"X")</f>
        <v>X</v>
      </c>
      <c r="S55" s="6" t="str">
        <f>IF(S56,R35,"X")</f>
        <v>X</v>
      </c>
      <c r="T55" s="6" t="str">
        <f>IF(T56,S35,"X")</f>
        <v>X</v>
      </c>
      <c r="U55" s="6" t="str">
        <f>IF(U56,T35,"X")</f>
        <v>X</v>
      </c>
      <c r="V55" s="6" t="str">
        <f>IF(V56,U35,"X")</f>
        <v>X</v>
      </c>
      <c r="W55" s="6" t="str">
        <f>IF(W56,V35,"X")</f>
        <v>X</v>
      </c>
      <c r="X55" s="6" t="str">
        <f>IF(X56,W35,"X")</f>
        <v>X</v>
      </c>
      <c r="Y55" s="6" t="str">
        <f>IF(Y56,X35,"X")</f>
        <v>X</v>
      </c>
      <c r="Z55" s="1" t="s">
        <v>178</v>
      </c>
    </row>
    <row r="56" spans="1:26" ht="16.5" customHeight="1">
      <c r="A56" s="52"/>
      <c r="B56" s="52"/>
      <c r="D56" s="56" t="b">
        <v>1</v>
      </c>
      <c r="E56" s="56" t="b">
        <v>0</v>
      </c>
      <c r="F56" s="56" t="b">
        <v>0</v>
      </c>
      <c r="G56" s="56" t="b">
        <v>0</v>
      </c>
      <c r="H56" s="56" t="b">
        <v>0</v>
      </c>
      <c r="I56" s="56" t="b">
        <v>0</v>
      </c>
      <c r="J56" s="56" t="b">
        <v>0</v>
      </c>
      <c r="K56" s="56" t="b">
        <v>0</v>
      </c>
      <c r="L56" s="56" t="b">
        <v>0</v>
      </c>
      <c r="M56" s="56" t="b">
        <v>0</v>
      </c>
      <c r="N56" s="56" t="b">
        <v>0</v>
      </c>
      <c r="O56" s="56" t="b">
        <v>0</v>
      </c>
      <c r="P56" s="56" t="b">
        <v>0</v>
      </c>
      <c r="Q56" s="56" t="b">
        <v>0</v>
      </c>
      <c r="R56" s="56" t="b">
        <v>0</v>
      </c>
      <c r="S56" s="56" t="b">
        <v>0</v>
      </c>
      <c r="T56" s="56" t="b">
        <v>0</v>
      </c>
      <c r="U56" s="56" t="b">
        <v>0</v>
      </c>
      <c r="V56" s="56" t="b">
        <v>0</v>
      </c>
      <c r="W56" s="56" t="b">
        <v>0</v>
      </c>
      <c r="X56" s="56" t="b">
        <v>0</v>
      </c>
    </row>
    <row r="57" spans="1:26" ht="12.75" customHeight="1">
      <c r="E57" s="9"/>
      <c r="F57" s="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26" ht="12.75" customHeight="1">
      <c r="E58" s="8" t="str">
        <f t="shared" ref="E58:E63" si="45">IF(ISERROR(MATCH(E71,$C$37:$Z$37,0)),"",INDEX($C$35:$Z$35,MATCH(E71,$C$37:$Z$37,0)))</f>
        <v>Mi</v>
      </c>
      <c r="F58" s="9"/>
      <c r="G58" s="8" t="str">
        <f t="shared" ref="G58:R58" si="46">IF(ISERROR(MATCH(H2,$C$37:$Z$37,0)),"",INDEX($C$35:$Z$35,MATCH(H2,$C$37:$Z$37,0)))</f>
        <v/>
      </c>
      <c r="H58" s="8" t="str">
        <f t="shared" si="46"/>
        <v/>
      </c>
      <c r="I58" s="8" t="str">
        <f t="shared" si="46"/>
        <v>Sol</v>
      </c>
      <c r="J58" s="8" t="str">
        <f t="shared" si="46"/>
        <v/>
      </c>
      <c r="K58" s="8" t="str">
        <f t="shared" si="46"/>
        <v/>
      </c>
      <c r="L58" s="8" t="str">
        <f t="shared" si="46"/>
        <v/>
      </c>
      <c r="M58" s="8" t="str">
        <f t="shared" si="46"/>
        <v/>
      </c>
      <c r="N58" s="8" t="str">
        <f t="shared" si="46"/>
        <v>Do</v>
      </c>
      <c r="O58" s="8" t="str">
        <f t="shared" si="46"/>
        <v/>
      </c>
      <c r="P58" s="8" t="str">
        <f t="shared" si="46"/>
        <v/>
      </c>
      <c r="Q58" s="8" t="str">
        <f t="shared" si="46"/>
        <v/>
      </c>
      <c r="R58" s="8" t="str">
        <f t="shared" si="46"/>
        <v>Mi</v>
      </c>
    </row>
    <row r="59" spans="1:26" ht="12.75" customHeight="1">
      <c r="E59" s="8" t="str">
        <f t="shared" si="45"/>
        <v/>
      </c>
      <c r="F59" s="9"/>
      <c r="G59" s="8" t="str">
        <f t="shared" ref="G59:R59" si="47">IF(ISERROR(MATCH(H3,$C$37:$Z$37,0)),"",INDEX($C$35:$Z$35,MATCH(H3,$C$37:$Z$37,0)))</f>
        <v>Do</v>
      </c>
      <c r="H59" s="8" t="str">
        <f t="shared" si="47"/>
        <v/>
      </c>
      <c r="I59" s="8" t="str">
        <f t="shared" si="47"/>
        <v/>
      </c>
      <c r="J59" s="8" t="str">
        <f t="shared" si="47"/>
        <v/>
      </c>
      <c r="K59" s="8" t="str">
        <f t="shared" si="47"/>
        <v>Mi</v>
      </c>
      <c r="L59" s="8" t="str">
        <f t="shared" si="47"/>
        <v/>
      </c>
      <c r="M59" s="8" t="str">
        <f t="shared" si="47"/>
        <v/>
      </c>
      <c r="N59" s="8" t="str">
        <f t="shared" si="47"/>
        <v>Sol</v>
      </c>
      <c r="O59" s="8" t="str">
        <f t="shared" si="47"/>
        <v/>
      </c>
      <c r="P59" s="8" t="str">
        <f t="shared" si="47"/>
        <v/>
      </c>
      <c r="Q59" s="8" t="str">
        <f t="shared" si="47"/>
        <v/>
      </c>
      <c r="R59" s="8" t="str">
        <f t="shared" si="47"/>
        <v/>
      </c>
    </row>
    <row r="60" spans="1:26" ht="12.75" customHeight="1">
      <c r="E60" s="8" t="str">
        <f t="shared" si="45"/>
        <v>Sol</v>
      </c>
      <c r="F60" s="9"/>
      <c r="G60" s="8" t="str">
        <f t="shared" ref="G60:R60" si="48">IF(ISERROR(MATCH(H4,$C$37:$Z$37,0)),"",INDEX($C$35:$Z$35,MATCH(H4,$C$37:$Z$37,0)))</f>
        <v/>
      </c>
      <c r="H60" s="8" t="str">
        <f t="shared" si="48"/>
        <v/>
      </c>
      <c r="I60" s="8" t="str">
        <f t="shared" si="48"/>
        <v/>
      </c>
      <c r="J60" s="8" t="str">
        <f t="shared" si="48"/>
        <v/>
      </c>
      <c r="K60" s="8" t="str">
        <f t="shared" si="48"/>
        <v>Do</v>
      </c>
      <c r="L60" s="8" t="str">
        <f t="shared" si="48"/>
        <v/>
      </c>
      <c r="M60" s="8" t="str">
        <f t="shared" si="48"/>
        <v/>
      </c>
      <c r="N60" s="8" t="str">
        <f t="shared" si="48"/>
        <v/>
      </c>
      <c r="O60" s="8" t="str">
        <f t="shared" si="48"/>
        <v>Mi</v>
      </c>
      <c r="P60" s="8" t="str">
        <f t="shared" si="48"/>
        <v/>
      </c>
      <c r="Q60" s="8" t="str">
        <f t="shared" si="48"/>
        <v/>
      </c>
      <c r="R60" s="8" t="str">
        <f t="shared" si="48"/>
        <v>Sol</v>
      </c>
    </row>
    <row r="61" spans="1:26" ht="12.75" customHeight="1">
      <c r="E61" s="8" t="str">
        <f t="shared" si="45"/>
        <v/>
      </c>
      <c r="F61" s="9"/>
      <c r="G61" s="8" t="str">
        <f t="shared" ref="G61:R61" si="49">IF(ISERROR(MATCH(H5,$C$37:$Z$37,0)),"",INDEX($C$35:$Z$35,MATCH(H5,$C$37:$Z$37,0)))</f>
        <v/>
      </c>
      <c r="H61" s="8" t="str">
        <f t="shared" si="49"/>
        <v>Mi</v>
      </c>
      <c r="I61" s="8" t="str">
        <f t="shared" si="49"/>
        <v/>
      </c>
      <c r="J61" s="8" t="str">
        <f t="shared" si="49"/>
        <v/>
      </c>
      <c r="K61" s="8" t="str">
        <f t="shared" si="49"/>
        <v>Sol</v>
      </c>
      <c r="L61" s="8" t="str">
        <f t="shared" si="49"/>
        <v/>
      </c>
      <c r="M61" s="8" t="str">
        <f t="shared" si="49"/>
        <v/>
      </c>
      <c r="N61" s="8" t="str">
        <f t="shared" si="49"/>
        <v/>
      </c>
      <c r="O61" s="8" t="str">
        <f t="shared" si="49"/>
        <v/>
      </c>
      <c r="P61" s="8" t="str">
        <f t="shared" si="49"/>
        <v>Do</v>
      </c>
      <c r="Q61" s="8" t="str">
        <f t="shared" si="49"/>
        <v/>
      </c>
      <c r="R61" s="8" t="str">
        <f t="shared" si="49"/>
        <v/>
      </c>
    </row>
    <row r="62" spans="1:26" ht="12.75" customHeight="1">
      <c r="E62" s="8" t="str">
        <f t="shared" si="45"/>
        <v/>
      </c>
      <c r="F62" s="9"/>
      <c r="G62" s="8" t="str">
        <f t="shared" ref="G62:R62" si="50">IF(ISERROR(MATCH(H6,$C$37:$Z$37,0)),"",INDEX($C$35:$Z$35,MATCH(H6,$C$37:$Z$37,0)))</f>
        <v/>
      </c>
      <c r="H62" s="8" t="str">
        <f t="shared" si="50"/>
        <v/>
      </c>
      <c r="I62" s="8" t="str">
        <f t="shared" si="50"/>
        <v>Do</v>
      </c>
      <c r="J62" s="8" t="str">
        <f t="shared" si="50"/>
        <v/>
      </c>
      <c r="K62" s="8" t="str">
        <f t="shared" si="50"/>
        <v/>
      </c>
      <c r="L62" s="8" t="str">
        <f t="shared" si="50"/>
        <v/>
      </c>
      <c r="M62" s="8" t="str">
        <f t="shared" si="50"/>
        <v>Mi</v>
      </c>
      <c r="N62" s="8" t="str">
        <f t="shared" si="50"/>
        <v/>
      </c>
      <c r="O62" s="8" t="str">
        <f t="shared" si="50"/>
        <v/>
      </c>
      <c r="P62" s="8" t="str">
        <f t="shared" si="50"/>
        <v>Sol</v>
      </c>
      <c r="Q62" s="8" t="str">
        <f t="shared" si="50"/>
        <v/>
      </c>
      <c r="R62" s="8" t="str">
        <f t="shared" si="50"/>
        <v/>
      </c>
    </row>
    <row r="63" spans="1:26" ht="15" customHeight="1">
      <c r="E63" s="8" t="str">
        <f t="shared" si="45"/>
        <v>Mi</v>
      </c>
      <c r="F63" s="9"/>
      <c r="G63" s="8" t="str">
        <f t="shared" ref="G63:R63" si="51">IF(ISERROR(MATCH(H7,$C$37:$Z$37,0)),"",INDEX($C$35:$Z$35,MATCH(H7,$C$37:$Z$37,0)))</f>
        <v/>
      </c>
      <c r="H63" s="8" t="str">
        <f t="shared" si="51"/>
        <v/>
      </c>
      <c r="I63" s="8" t="str">
        <f t="shared" si="51"/>
        <v>Sol</v>
      </c>
      <c r="J63" s="8" t="str">
        <f t="shared" si="51"/>
        <v/>
      </c>
      <c r="K63" s="8" t="str">
        <f t="shared" si="51"/>
        <v/>
      </c>
      <c r="L63" s="8" t="str">
        <f t="shared" si="51"/>
        <v/>
      </c>
      <c r="M63" s="8" t="str">
        <f t="shared" si="51"/>
        <v/>
      </c>
      <c r="N63" s="8" t="str">
        <f t="shared" si="51"/>
        <v>Do</v>
      </c>
      <c r="O63" s="8" t="str">
        <f t="shared" si="51"/>
        <v/>
      </c>
      <c r="P63" s="8" t="str">
        <f t="shared" si="51"/>
        <v/>
      </c>
      <c r="Q63" s="8" t="str">
        <f t="shared" si="51"/>
        <v/>
      </c>
      <c r="R63" s="8" t="str">
        <f t="shared" si="51"/>
        <v>Mi</v>
      </c>
    </row>
    <row r="65" spans="2:34" ht="12.75" customHeight="1" thickBot="1">
      <c r="B65" s="1"/>
      <c r="E65" s="7">
        <v>1</v>
      </c>
      <c r="F65" s="7">
        <v>2</v>
      </c>
      <c r="G65" s="7">
        <v>3</v>
      </c>
      <c r="H65" s="7">
        <v>4</v>
      </c>
      <c r="I65" s="7">
        <v>5</v>
      </c>
      <c r="J65" s="7">
        <v>6</v>
      </c>
      <c r="K65" s="7">
        <v>7</v>
      </c>
      <c r="L65" s="7">
        <v>8</v>
      </c>
      <c r="M65" s="7">
        <v>9</v>
      </c>
      <c r="N65" s="7">
        <v>10</v>
      </c>
      <c r="O65" s="7">
        <v>11</v>
      </c>
      <c r="P65" s="7">
        <v>12</v>
      </c>
      <c r="Q65" s="7">
        <v>13</v>
      </c>
      <c r="R65" s="7">
        <v>14</v>
      </c>
      <c r="S65" s="7">
        <v>15</v>
      </c>
      <c r="T65" s="7">
        <v>16</v>
      </c>
      <c r="U65" s="7">
        <v>17</v>
      </c>
      <c r="V65" s="7">
        <v>18</v>
      </c>
      <c r="W65" s="7">
        <v>19</v>
      </c>
      <c r="X65" s="7">
        <v>20</v>
      </c>
      <c r="Y65" s="7">
        <v>21</v>
      </c>
      <c r="Z65" s="7">
        <v>22</v>
      </c>
    </row>
    <row r="66" spans="2:34" ht="12.75" customHeight="1">
      <c r="B66" s="1"/>
      <c r="D66" s="34"/>
      <c r="E66" s="35" t="s">
        <v>16</v>
      </c>
      <c r="F66" s="35" t="s">
        <v>17</v>
      </c>
      <c r="G66" s="35">
        <v>2</v>
      </c>
      <c r="H66" s="35" t="s">
        <v>18</v>
      </c>
      <c r="I66" s="35" t="s">
        <v>19</v>
      </c>
      <c r="J66" s="35">
        <v>4</v>
      </c>
      <c r="K66" s="35" t="s">
        <v>20</v>
      </c>
      <c r="L66" s="35">
        <v>5</v>
      </c>
      <c r="M66" s="35" t="s">
        <v>21</v>
      </c>
      <c r="N66" s="35">
        <v>6</v>
      </c>
      <c r="O66" s="35">
        <v>7</v>
      </c>
      <c r="P66" s="35" t="s">
        <v>22</v>
      </c>
      <c r="Q66" s="35" t="s">
        <v>23</v>
      </c>
      <c r="R66" s="35" t="s">
        <v>24</v>
      </c>
      <c r="S66" s="35">
        <v>9</v>
      </c>
      <c r="T66" s="35" t="s">
        <v>25</v>
      </c>
      <c r="U66" s="35" t="s">
        <v>26</v>
      </c>
      <c r="V66" s="35">
        <v>11</v>
      </c>
      <c r="W66" s="35" t="s">
        <v>27</v>
      </c>
      <c r="X66" s="35" t="s">
        <v>28</v>
      </c>
      <c r="Y66" s="35">
        <v>13</v>
      </c>
      <c r="Z66" s="35" t="s">
        <v>29</v>
      </c>
      <c r="AA66" s="36"/>
      <c r="AB66" s="36"/>
      <c r="AC66" s="36"/>
      <c r="AD66" s="36"/>
      <c r="AE66" s="36"/>
      <c r="AF66" s="36"/>
      <c r="AG66" s="36"/>
      <c r="AH66" s="37"/>
    </row>
    <row r="67" spans="2:34" ht="17.25" customHeight="1">
      <c r="B67" s="1"/>
      <c r="D67" s="38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40"/>
    </row>
    <row r="68" spans="2:34" ht="12.75" customHeight="1">
      <c r="B68" s="1"/>
      <c r="D68" s="38"/>
      <c r="E68" s="81" t="str">
        <f>INDEX($C$21:$AA$33,$D$91,E65)</f>
        <v>Do</v>
      </c>
      <c r="F68" s="81" t="str">
        <f>INDEX($C$21:$AA$33,$D$91,F65)</f>
        <v>Do#</v>
      </c>
      <c r="G68" s="81" t="str">
        <f>INDEX($C$21:$AA$33,$D$91,G65)</f>
        <v>Ré</v>
      </c>
      <c r="H68" s="81" t="str">
        <f>INDEX($C$21:$AA$33,$D$91,H65)</f>
        <v>Ré#</v>
      </c>
      <c r="I68" s="81" t="str">
        <f>INDEX($C$21:$AA$33,$D$91,I65)</f>
        <v>Mi</v>
      </c>
      <c r="J68" s="81" t="str">
        <f>INDEX($C$21:$AA$33,$D$91,J65)</f>
        <v>Fa</v>
      </c>
      <c r="K68" s="81" t="str">
        <f>INDEX($C$21:$AA$33,$D$91,K65)</f>
        <v>Fa#</v>
      </c>
      <c r="L68" s="81" t="str">
        <f>INDEX($C$21:$AA$33,$D$91,L65)</f>
        <v>Sol</v>
      </c>
      <c r="M68" s="81" t="str">
        <f>INDEX($C$21:$AA$33,$D$91,M65)</f>
        <v>Sol#</v>
      </c>
      <c r="N68" s="81" t="str">
        <f>INDEX($C$21:$AA$33,$D$91,N65)</f>
        <v>La</v>
      </c>
      <c r="O68" s="81" t="str">
        <f>INDEX($C$21:$AA$33,$D$91,O65)</f>
        <v>La#</v>
      </c>
      <c r="P68" s="81" t="str">
        <f>INDEX($C$21:$AA$33,$D$91,P65)</f>
        <v>Si</v>
      </c>
      <c r="Q68" s="81" t="str">
        <f>INDEX($C$21:$AA$33,$D$91,Q65)</f>
        <v>Do</v>
      </c>
      <c r="R68" s="81" t="str">
        <f>INDEX($C$21:$AA$33,$D$91,R65)</f>
        <v>Do#</v>
      </c>
      <c r="S68" s="81" t="str">
        <f>INDEX($C$21:$AA$33,$D$91,S65)</f>
        <v>Ré</v>
      </c>
      <c r="T68" s="81" t="str">
        <f>INDEX($C$21:$AA$33,$D$91,T65)</f>
        <v>Ré#</v>
      </c>
      <c r="U68" s="81" t="str">
        <f>INDEX($C$21:$AA$33,$D$91,U65)</f>
        <v>Mi</v>
      </c>
      <c r="V68" s="81" t="str">
        <f>INDEX($C$21:$AA$33,$D$91,V65)</f>
        <v>Fa</v>
      </c>
      <c r="W68" s="81" t="str">
        <f>INDEX($C$21:$AA$33,$D$91,W65)</f>
        <v>Fa#</v>
      </c>
      <c r="X68" s="81" t="str">
        <f>INDEX($C$21:$AA$33,$D$91,X65)</f>
        <v>Sol</v>
      </c>
      <c r="Y68" s="81" t="str">
        <f>INDEX($C$21:$AA$33,$D$91,Y65)</f>
        <v>Sol#</v>
      </c>
      <c r="Z68" s="81" t="str">
        <f>INDEX($C$21:$AA$33,$D$91,Z65)</f>
        <v>La</v>
      </c>
      <c r="AA68" s="39"/>
      <c r="AB68" s="39"/>
      <c r="AC68" s="39"/>
      <c r="AD68" s="39"/>
      <c r="AE68" s="39"/>
      <c r="AF68" s="39"/>
      <c r="AG68" s="39"/>
      <c r="AH68" s="40"/>
    </row>
    <row r="69" spans="2:34" ht="12.75" customHeight="1">
      <c r="B69" s="1"/>
      <c r="D69" s="38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40"/>
    </row>
    <row r="70" spans="2:34" ht="12.75" customHeight="1">
      <c r="B70" s="1"/>
      <c r="D70" s="41"/>
      <c r="E70" s="42"/>
      <c r="F70" s="33" t="s">
        <v>41</v>
      </c>
      <c r="G70" s="33"/>
      <c r="H70" s="33"/>
      <c r="I70" s="33"/>
      <c r="J70" s="33"/>
      <c r="K70" s="33"/>
      <c r="L70" s="33"/>
      <c r="M70" s="33"/>
      <c r="N70" s="43">
        <v>1</v>
      </c>
      <c r="O70" s="43">
        <v>2</v>
      </c>
      <c r="P70" s="43">
        <v>3</v>
      </c>
      <c r="Q70" s="43">
        <v>4</v>
      </c>
      <c r="R70" s="43">
        <v>5</v>
      </c>
      <c r="S70" s="43">
        <v>6</v>
      </c>
      <c r="T70" s="43">
        <v>7</v>
      </c>
      <c r="U70" s="43">
        <v>8</v>
      </c>
      <c r="V70" s="43">
        <v>9</v>
      </c>
      <c r="W70" s="43">
        <v>10</v>
      </c>
      <c r="X70" s="43">
        <v>11</v>
      </c>
      <c r="Y70" s="43">
        <v>12</v>
      </c>
      <c r="Z70" s="33"/>
      <c r="AA70" s="33"/>
      <c r="AB70" s="33"/>
      <c r="AC70" s="33"/>
      <c r="AD70" s="33"/>
      <c r="AE70" s="33"/>
      <c r="AF70" s="33"/>
      <c r="AG70" s="33"/>
      <c r="AH70" s="44"/>
    </row>
    <row r="71" spans="2:34" ht="12.75" customHeight="1">
      <c r="B71" s="1"/>
      <c r="D71" s="41"/>
      <c r="E71" s="23" t="str">
        <f>INDEX(M21:X21,1,G2)</f>
        <v>Mi</v>
      </c>
      <c r="F71" s="33"/>
      <c r="G71" s="33"/>
      <c r="H71" s="33"/>
      <c r="I71" s="45" t="str">
        <f>"+"&amp;G2-7</f>
        <v>+0</v>
      </c>
      <c r="J71" s="33"/>
      <c r="K71" s="33"/>
      <c r="L71" s="32" t="str">
        <f t="shared" ref="L71:L76" si="52">IF(CHOOSE($X$48,E40,E47,E58)="","x",CHOOSE($X$48,E40,E47,E58))</f>
        <v>Mi</v>
      </c>
      <c r="M71" s="33"/>
      <c r="N71" s="32" t="str">
        <f>CHOOSE($X$48,G40,G47,G58)</f>
        <v/>
      </c>
      <c r="O71" s="32" t="str">
        <f t="shared" ref="O71:Y71" si="53">CHOOSE($X$48,H40,H47,H58)</f>
        <v/>
      </c>
      <c r="P71" s="32" t="str">
        <f t="shared" si="53"/>
        <v>Sol</v>
      </c>
      <c r="Q71" s="32" t="str">
        <f t="shared" si="53"/>
        <v/>
      </c>
      <c r="R71" s="32" t="str">
        <f t="shared" si="53"/>
        <v/>
      </c>
      <c r="S71" s="32" t="str">
        <f t="shared" si="53"/>
        <v/>
      </c>
      <c r="T71" s="32" t="str">
        <f t="shared" si="53"/>
        <v/>
      </c>
      <c r="U71" s="32" t="str">
        <f t="shared" si="53"/>
        <v>Do</v>
      </c>
      <c r="V71" s="32" t="str">
        <f t="shared" si="53"/>
        <v/>
      </c>
      <c r="W71" s="32" t="str">
        <f t="shared" si="53"/>
        <v/>
      </c>
      <c r="X71" s="32" t="str">
        <f t="shared" si="53"/>
        <v/>
      </c>
      <c r="Y71" s="32" t="str">
        <f t="shared" si="53"/>
        <v>Mi</v>
      </c>
      <c r="Z71" s="33"/>
      <c r="AA71" s="33"/>
      <c r="AB71" s="33"/>
      <c r="AC71" s="42" t="s">
        <v>40</v>
      </c>
      <c r="AD71" s="90" t="s">
        <v>59</v>
      </c>
      <c r="AE71" s="90"/>
      <c r="AF71" s="90"/>
      <c r="AG71" s="90"/>
      <c r="AH71" s="44"/>
    </row>
    <row r="72" spans="2:34" ht="13.5" customHeight="1">
      <c r="B72" s="1"/>
      <c r="D72" s="41"/>
      <c r="E72" s="23" t="str">
        <f>INDEX(H21:S21,1,G3)</f>
        <v>Si</v>
      </c>
      <c r="F72" s="33"/>
      <c r="G72" s="33"/>
      <c r="H72" s="33"/>
      <c r="I72" s="45" t="str">
        <f>"+"&amp;G3-7</f>
        <v>+0</v>
      </c>
      <c r="J72" s="33"/>
      <c r="K72" s="33"/>
      <c r="L72" s="32" t="str">
        <f t="shared" si="52"/>
        <v>x</v>
      </c>
      <c r="M72" s="46"/>
      <c r="N72" s="32" t="str">
        <f t="shared" ref="N72:N76" si="54">CHOOSE($X$48,G41,G48,G59)</f>
        <v>Do</v>
      </c>
      <c r="O72" s="32" t="str">
        <f t="shared" ref="O72:O76" si="55">CHOOSE($X$48,H41,H48,H59)</f>
        <v/>
      </c>
      <c r="P72" s="32" t="str">
        <f t="shared" ref="P72:P76" si="56">CHOOSE($X$48,I41,I48,I59)</f>
        <v/>
      </c>
      <c r="Q72" s="32" t="str">
        <f t="shared" ref="Q72:Q76" si="57">CHOOSE($X$48,J41,J48,J59)</f>
        <v/>
      </c>
      <c r="R72" s="32" t="str">
        <f t="shared" ref="R72:R76" si="58">CHOOSE($X$48,K41,K48,K59)</f>
        <v>Mi</v>
      </c>
      <c r="S72" s="32" t="str">
        <f t="shared" ref="S72:S76" si="59">CHOOSE($X$48,L41,L48,L59)</f>
        <v/>
      </c>
      <c r="T72" s="32" t="str">
        <f t="shared" ref="T72:T76" si="60">CHOOSE($X$48,M41,M48,M59)</f>
        <v/>
      </c>
      <c r="U72" s="32" t="str">
        <f t="shared" ref="U72:U76" si="61">CHOOSE($X$48,N41,N48,N59)</f>
        <v>Sol</v>
      </c>
      <c r="V72" s="32" t="str">
        <f t="shared" ref="V72:V76" si="62">CHOOSE($X$48,O41,O48,O59)</f>
        <v/>
      </c>
      <c r="W72" s="32" t="str">
        <f t="shared" ref="W72:W76" si="63">CHOOSE($X$48,P41,P48,P59)</f>
        <v/>
      </c>
      <c r="X72" s="32" t="str">
        <f t="shared" ref="X72:X76" si="64">CHOOSE($X$48,Q41,Q48,Q59)</f>
        <v/>
      </c>
      <c r="Y72" s="32" t="str">
        <f t="shared" ref="Y72:Y76" si="65">CHOOSE($X$48,R41,R48,R59)</f>
        <v/>
      </c>
      <c r="Z72" s="33"/>
      <c r="AA72" s="33"/>
      <c r="AB72" s="33"/>
      <c r="AC72" s="42"/>
      <c r="AD72" s="33"/>
      <c r="AE72" s="33"/>
      <c r="AF72" s="33"/>
      <c r="AG72" s="33"/>
      <c r="AH72" s="44"/>
    </row>
    <row r="73" spans="2:34" ht="12.75" customHeight="1">
      <c r="B73" s="1"/>
      <c r="D73" s="41"/>
      <c r="E73" s="23" t="str">
        <f>INDEX(D21:O21,1,G4)</f>
        <v>Sol</v>
      </c>
      <c r="F73" s="33"/>
      <c r="G73" s="33"/>
      <c r="H73" s="33"/>
      <c r="I73" s="45" t="str">
        <f t="shared" ref="I73:I76" si="66">"+"&amp;G4-7</f>
        <v>+0</v>
      </c>
      <c r="J73" s="33"/>
      <c r="K73" s="33"/>
      <c r="L73" s="32" t="str">
        <f t="shared" si="52"/>
        <v>Sol</v>
      </c>
      <c r="M73" s="46"/>
      <c r="N73" s="32" t="str">
        <f t="shared" si="54"/>
        <v/>
      </c>
      <c r="O73" s="32" t="str">
        <f t="shared" si="55"/>
        <v/>
      </c>
      <c r="P73" s="32" t="str">
        <f t="shared" si="56"/>
        <v/>
      </c>
      <c r="Q73" s="32" t="str">
        <f t="shared" si="57"/>
        <v/>
      </c>
      <c r="R73" s="32" t="str">
        <f t="shared" si="58"/>
        <v>Do</v>
      </c>
      <c r="S73" s="32" t="str">
        <f t="shared" si="59"/>
        <v/>
      </c>
      <c r="T73" s="32" t="str">
        <f t="shared" si="60"/>
        <v/>
      </c>
      <c r="U73" s="32" t="str">
        <f t="shared" si="61"/>
        <v/>
      </c>
      <c r="V73" s="32" t="str">
        <f t="shared" si="62"/>
        <v>Mi</v>
      </c>
      <c r="W73" s="32" t="str">
        <f t="shared" si="63"/>
        <v/>
      </c>
      <c r="X73" s="32" t="str">
        <f t="shared" si="64"/>
        <v/>
      </c>
      <c r="Y73" s="32" t="str">
        <f t="shared" si="65"/>
        <v>Sol</v>
      </c>
      <c r="Z73" s="33"/>
      <c r="AA73" s="33"/>
      <c r="AB73" s="33"/>
      <c r="AC73" s="42" t="s">
        <v>46</v>
      </c>
      <c r="AD73" s="90" t="s">
        <v>97</v>
      </c>
      <c r="AE73" s="90"/>
      <c r="AF73" s="90"/>
      <c r="AG73" s="90"/>
      <c r="AH73" s="44"/>
    </row>
    <row r="74" spans="2:34" ht="12.75" customHeight="1">
      <c r="B74" s="1"/>
      <c r="D74" s="41"/>
      <c r="E74" s="23" t="str">
        <f>INDEX(K21:V21,1,G5)</f>
        <v>Ré</v>
      </c>
      <c r="F74" s="33"/>
      <c r="G74" s="33"/>
      <c r="H74" s="33"/>
      <c r="I74" s="45" t="str">
        <f t="shared" si="66"/>
        <v>+0</v>
      </c>
      <c r="J74" s="33"/>
      <c r="K74" s="33"/>
      <c r="L74" s="32" t="str">
        <f t="shared" si="52"/>
        <v>x</v>
      </c>
      <c r="M74" s="46"/>
      <c r="N74" s="32" t="str">
        <f t="shared" si="54"/>
        <v/>
      </c>
      <c r="O74" s="32" t="str">
        <f t="shared" si="55"/>
        <v>Mi</v>
      </c>
      <c r="P74" s="32" t="str">
        <f t="shared" si="56"/>
        <v/>
      </c>
      <c r="Q74" s="32" t="str">
        <f t="shared" si="57"/>
        <v/>
      </c>
      <c r="R74" s="32" t="str">
        <f t="shared" si="58"/>
        <v>Sol</v>
      </c>
      <c r="S74" s="32" t="str">
        <f t="shared" si="59"/>
        <v/>
      </c>
      <c r="T74" s="32" t="str">
        <f t="shared" si="60"/>
        <v/>
      </c>
      <c r="U74" s="32" t="str">
        <f t="shared" si="61"/>
        <v/>
      </c>
      <c r="V74" s="32" t="str">
        <f t="shared" si="62"/>
        <v/>
      </c>
      <c r="W74" s="32" t="str">
        <f t="shared" si="63"/>
        <v>Do</v>
      </c>
      <c r="X74" s="32" t="str">
        <f t="shared" si="64"/>
        <v/>
      </c>
      <c r="Y74" s="32" t="str">
        <f t="shared" si="65"/>
        <v/>
      </c>
      <c r="Z74" s="33"/>
      <c r="AA74" s="33"/>
      <c r="AB74" s="33"/>
      <c r="AC74" s="42"/>
      <c r="AD74" s="33"/>
      <c r="AE74" s="33"/>
      <c r="AF74" s="33"/>
      <c r="AG74" s="33"/>
      <c r="AH74" s="44"/>
    </row>
    <row r="75" spans="2:34" ht="12.75" customHeight="1">
      <c r="B75" s="1"/>
      <c r="D75" s="41"/>
      <c r="E75" s="23" t="str">
        <f>INDEX(F21:Q21,1,G6)</f>
        <v>La</v>
      </c>
      <c r="F75" s="33"/>
      <c r="G75" s="33"/>
      <c r="H75" s="33"/>
      <c r="I75" s="45" t="str">
        <f t="shared" si="66"/>
        <v>+0</v>
      </c>
      <c r="J75" s="33"/>
      <c r="K75" s="33"/>
      <c r="L75" s="32" t="str">
        <f t="shared" si="52"/>
        <v>x</v>
      </c>
      <c r="M75" s="46"/>
      <c r="N75" s="32" t="str">
        <f t="shared" si="54"/>
        <v/>
      </c>
      <c r="O75" s="32" t="str">
        <f t="shared" si="55"/>
        <v/>
      </c>
      <c r="P75" s="32" t="str">
        <f t="shared" si="56"/>
        <v>Do</v>
      </c>
      <c r="Q75" s="32" t="str">
        <f t="shared" si="57"/>
        <v/>
      </c>
      <c r="R75" s="32" t="str">
        <f t="shared" si="58"/>
        <v/>
      </c>
      <c r="S75" s="32" t="str">
        <f t="shared" si="59"/>
        <v/>
      </c>
      <c r="T75" s="32" t="str">
        <f t="shared" si="60"/>
        <v>Mi</v>
      </c>
      <c r="U75" s="32" t="str">
        <f t="shared" si="61"/>
        <v/>
      </c>
      <c r="V75" s="32" t="str">
        <f t="shared" si="62"/>
        <v/>
      </c>
      <c r="W75" s="32" t="str">
        <f t="shared" si="63"/>
        <v>Sol</v>
      </c>
      <c r="X75" s="32" t="str">
        <f t="shared" si="64"/>
        <v/>
      </c>
      <c r="Y75" s="32" t="str">
        <f t="shared" si="65"/>
        <v/>
      </c>
      <c r="Z75" s="33"/>
      <c r="AA75" s="33"/>
      <c r="AB75" s="33"/>
      <c r="AC75" s="42"/>
      <c r="AD75" s="33"/>
      <c r="AE75" s="33"/>
      <c r="AF75" s="33"/>
      <c r="AG75" s="33"/>
      <c r="AH75" s="44"/>
    </row>
    <row r="76" spans="2:34" ht="12.75" customHeight="1">
      <c r="B76" s="1"/>
      <c r="D76" s="41"/>
      <c r="E76" s="23" t="str">
        <f>INDEX(M21:X21,1,G7)</f>
        <v>Mi</v>
      </c>
      <c r="F76" s="33"/>
      <c r="G76" s="33"/>
      <c r="H76" s="33"/>
      <c r="I76" s="45" t="str">
        <f t="shared" si="66"/>
        <v>+0</v>
      </c>
      <c r="J76" s="33"/>
      <c r="K76" s="33"/>
      <c r="L76" s="32" t="str">
        <f t="shared" si="52"/>
        <v>Mi</v>
      </c>
      <c r="M76" s="46"/>
      <c r="N76" s="32" t="str">
        <f t="shared" si="54"/>
        <v/>
      </c>
      <c r="O76" s="32" t="str">
        <f t="shared" si="55"/>
        <v/>
      </c>
      <c r="P76" s="32" t="str">
        <f t="shared" si="56"/>
        <v>Sol</v>
      </c>
      <c r="Q76" s="32" t="str">
        <f t="shared" si="57"/>
        <v/>
      </c>
      <c r="R76" s="32" t="str">
        <f t="shared" si="58"/>
        <v/>
      </c>
      <c r="S76" s="32" t="str">
        <f t="shared" si="59"/>
        <v/>
      </c>
      <c r="T76" s="32" t="str">
        <f t="shared" si="60"/>
        <v/>
      </c>
      <c r="U76" s="32" t="str">
        <f t="shared" si="61"/>
        <v>Do</v>
      </c>
      <c r="V76" s="32" t="str">
        <f t="shared" si="62"/>
        <v/>
      </c>
      <c r="W76" s="32" t="str">
        <f t="shared" si="63"/>
        <v/>
      </c>
      <c r="X76" s="32" t="str">
        <f t="shared" si="64"/>
        <v/>
      </c>
      <c r="Y76" s="32" t="str">
        <f t="shared" si="65"/>
        <v>Mi</v>
      </c>
      <c r="Z76" s="33"/>
      <c r="AA76" s="33"/>
      <c r="AB76" s="33"/>
      <c r="AC76" s="33"/>
      <c r="AD76" s="33"/>
      <c r="AE76" s="33"/>
      <c r="AF76" s="33"/>
      <c r="AG76" s="33"/>
      <c r="AH76" s="44"/>
    </row>
    <row r="77" spans="2:34" ht="12.75" customHeight="1">
      <c r="B77" s="1"/>
      <c r="D77" s="41"/>
      <c r="E77" s="42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44"/>
    </row>
    <row r="78" spans="2:34" ht="12.75" customHeight="1">
      <c r="B78" s="1"/>
      <c r="D78" s="41"/>
      <c r="E78" s="105" t="s">
        <v>182</v>
      </c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 t="s">
        <v>96</v>
      </c>
      <c r="R78" s="105"/>
      <c r="S78" s="105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44"/>
    </row>
    <row r="79" spans="2:34" ht="12.75" customHeight="1">
      <c r="B79" s="1"/>
      <c r="D79" s="41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44"/>
    </row>
    <row r="80" spans="2:34" ht="12.75" customHeight="1">
      <c r="B80" s="1"/>
      <c r="D80" s="41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44"/>
    </row>
    <row r="81" spans="2:34" ht="12.75" customHeight="1">
      <c r="B81" s="1"/>
      <c r="D81" s="41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44"/>
    </row>
    <row r="82" spans="2:34" ht="12.75" customHeight="1">
      <c r="B82" s="1"/>
      <c r="D82" s="41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44"/>
    </row>
    <row r="83" spans="2:34" ht="12.75" customHeight="1">
      <c r="B83" s="1"/>
      <c r="D83" s="41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44"/>
    </row>
    <row r="84" spans="2:34" ht="12.75" customHeight="1">
      <c r="B84" s="1"/>
      <c r="D84" s="41"/>
      <c r="E84" s="97" t="str">
        <f>W6</f>
        <v>Do</v>
      </c>
      <c r="F84" s="98"/>
      <c r="G84" s="97" t="str">
        <f>X6</f>
        <v>Do#</v>
      </c>
      <c r="H84" s="98"/>
      <c r="I84" s="97" t="str">
        <f>Y6</f>
        <v>Ré</v>
      </c>
      <c r="J84" s="98"/>
      <c r="K84" s="97" t="str">
        <f>Z6</f>
        <v>Ré#</v>
      </c>
      <c r="L84" s="98"/>
      <c r="M84" s="97" t="str">
        <f>AA6</f>
        <v>Mi</v>
      </c>
      <c r="N84" s="98"/>
      <c r="O84" s="97" t="str">
        <f>AB6</f>
        <v>Fa</v>
      </c>
      <c r="P84" s="98"/>
      <c r="Q84" s="97" t="str">
        <f>AC6</f>
        <v>Fa#</v>
      </c>
      <c r="R84" s="98"/>
      <c r="S84" s="97" t="str">
        <f>AD6</f>
        <v>Sol</v>
      </c>
      <c r="T84" s="98"/>
      <c r="U84" s="97" t="str">
        <f>AE6</f>
        <v>Sol#</v>
      </c>
      <c r="V84" s="98"/>
      <c r="W84" s="99" t="str">
        <f>AF6</f>
        <v>La</v>
      </c>
      <c r="X84" s="100"/>
      <c r="Y84" s="99" t="str">
        <f>AG6</f>
        <v>La#</v>
      </c>
      <c r="Z84" s="100"/>
      <c r="AA84" s="99" t="str">
        <f>AH6</f>
        <v>Si</v>
      </c>
      <c r="AB84" s="100"/>
      <c r="AC84" s="50"/>
      <c r="AD84" s="50"/>
      <c r="AE84" s="33"/>
      <c r="AF84" s="33"/>
      <c r="AG84" s="33"/>
      <c r="AH84" s="44"/>
    </row>
    <row r="85" spans="2:34" ht="12.75" customHeight="1">
      <c r="B85" s="1"/>
      <c r="D85" s="41"/>
      <c r="E85" s="101"/>
      <c r="F85" s="102"/>
      <c r="G85" s="101"/>
      <c r="H85" s="102"/>
      <c r="I85" s="101"/>
      <c r="J85" s="102"/>
      <c r="K85" s="101"/>
      <c r="L85" s="102"/>
      <c r="M85" s="101"/>
      <c r="N85" s="102"/>
      <c r="O85" s="101"/>
      <c r="P85" s="102"/>
      <c r="Q85" s="101"/>
      <c r="R85" s="102"/>
      <c r="S85" s="101"/>
      <c r="T85" s="102"/>
      <c r="U85" s="101"/>
      <c r="V85" s="102"/>
      <c r="W85" s="103"/>
      <c r="X85" s="104"/>
      <c r="Y85" s="103"/>
      <c r="Z85" s="104"/>
      <c r="AA85" s="103"/>
      <c r="AB85" s="104"/>
      <c r="AC85" s="50"/>
      <c r="AD85" s="50"/>
      <c r="AE85" s="33"/>
      <c r="AF85" s="33"/>
      <c r="AG85" s="33"/>
      <c r="AH85" s="44"/>
    </row>
    <row r="86" spans="2:34" ht="12.75" customHeight="1" thickBot="1">
      <c r="B86" s="1"/>
      <c r="D86" s="41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44"/>
    </row>
    <row r="87" spans="2:34" ht="12.75" customHeight="1">
      <c r="B87" s="1"/>
      <c r="D87" s="41"/>
      <c r="E87" s="33"/>
      <c r="F87" s="33"/>
      <c r="G87" s="33"/>
      <c r="H87" s="33"/>
      <c r="I87" s="33"/>
      <c r="J87" s="33"/>
      <c r="K87" s="82" t="str">
        <f>INDEX(W6:AH6,1,D91)</f>
        <v>Do</v>
      </c>
      <c r="L87" s="83"/>
      <c r="M87" s="83"/>
      <c r="N87" s="84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44"/>
    </row>
    <row r="88" spans="2:34" ht="12.75" customHeight="1" thickBot="1">
      <c r="B88" s="1"/>
      <c r="D88" s="41"/>
      <c r="E88" s="33"/>
      <c r="F88" s="33"/>
      <c r="G88" s="33"/>
      <c r="H88" s="33"/>
      <c r="I88" s="33"/>
      <c r="J88" s="42" t="s">
        <v>65</v>
      </c>
      <c r="K88" s="85"/>
      <c r="L88" s="86"/>
      <c r="M88" s="86"/>
      <c r="N88" s="87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44"/>
    </row>
    <row r="89" spans="2:34" ht="12.75" customHeight="1" thickBot="1">
      <c r="B89" s="1"/>
      <c r="D89" s="47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9"/>
    </row>
    <row r="91" spans="2:34" ht="12.75" customHeight="1">
      <c r="B91" s="1"/>
      <c r="D91" s="1">
        <v>1</v>
      </c>
    </row>
  </sheetData>
  <mergeCells count="14">
    <mergeCell ref="Z17:AH19"/>
    <mergeCell ref="U40:AD42"/>
    <mergeCell ref="E84:F85"/>
    <mergeCell ref="G84:H85"/>
    <mergeCell ref="I84:J85"/>
    <mergeCell ref="K84:L85"/>
    <mergeCell ref="M84:N85"/>
    <mergeCell ref="AD71:AG71"/>
    <mergeCell ref="AD73:AG73"/>
    <mergeCell ref="K87:N88"/>
    <mergeCell ref="O84:P85"/>
    <mergeCell ref="Q84:R85"/>
    <mergeCell ref="S84:T85"/>
    <mergeCell ref="U84:V85"/>
  </mergeCells>
  <conditionalFormatting sqref="N71:Y76">
    <cfRule type="expression" dxfId="0" priority="28">
      <formula>G58=$D$55</formula>
    </cfRule>
  </conditionalFormatting>
  <conditionalFormatting sqref="L71:L76">
    <cfRule type="expression" dxfId="27" priority="27">
      <formula>E58=$D$55</formula>
    </cfRule>
  </conditionalFormatting>
  <conditionalFormatting sqref="N71:Y76">
    <cfRule type="expression" dxfId="26" priority="26">
      <formula>G58=$G$55</formula>
    </cfRule>
  </conditionalFormatting>
  <conditionalFormatting sqref="N71:Y76">
    <cfRule type="expression" dxfId="25" priority="22">
      <formula>G58=$J$55</formula>
    </cfRule>
    <cfRule type="expression" dxfId="24" priority="23">
      <formula>G58=$L$55</formula>
    </cfRule>
    <cfRule type="expression" dxfId="23" priority="24">
      <formula>G58=$K$55</formula>
    </cfRule>
    <cfRule type="expression" dxfId="22" priority="25">
      <formula>G58=$H$55</formula>
    </cfRule>
  </conditionalFormatting>
  <conditionalFormatting sqref="L71:L76">
    <cfRule type="expression" dxfId="21" priority="21">
      <formula>E58=$D$55</formula>
    </cfRule>
  </conditionalFormatting>
  <conditionalFormatting sqref="L71:L76">
    <cfRule type="expression" dxfId="20" priority="20">
      <formula>E58=$G$55</formula>
    </cfRule>
  </conditionalFormatting>
  <conditionalFormatting sqref="L71:L76">
    <cfRule type="expression" dxfId="19" priority="16">
      <formula>E58=$J$55</formula>
    </cfRule>
    <cfRule type="expression" dxfId="18" priority="17">
      <formula>E58=$L$55</formula>
    </cfRule>
    <cfRule type="expression" dxfId="17" priority="18">
      <formula>E58=$K$55</formula>
    </cfRule>
    <cfRule type="expression" dxfId="16" priority="19">
      <formula>E58=$H$55</formula>
    </cfRule>
  </conditionalFormatting>
  <conditionalFormatting sqref="N71:Y76">
    <cfRule type="expression" dxfId="15" priority="14">
      <formula>G58=$F$55</formula>
    </cfRule>
    <cfRule type="expression" dxfId="14" priority="15">
      <formula>G58=$E$55</formula>
    </cfRule>
  </conditionalFormatting>
  <conditionalFormatting sqref="N71:Y76">
    <cfRule type="expression" dxfId="13" priority="13">
      <formula>G58=$I$55</formula>
    </cfRule>
  </conditionalFormatting>
  <conditionalFormatting sqref="L71:L76">
    <cfRule type="expression" dxfId="12" priority="12">
      <formula>E58=$D$55</formula>
    </cfRule>
  </conditionalFormatting>
  <conditionalFormatting sqref="L71:L76">
    <cfRule type="expression" dxfId="11" priority="11">
      <formula>E58=$G$55</formula>
    </cfRule>
  </conditionalFormatting>
  <conditionalFormatting sqref="L71:L76">
    <cfRule type="expression" dxfId="10" priority="7">
      <formula>E58=$J$55</formula>
    </cfRule>
    <cfRule type="expression" dxfId="9" priority="8">
      <formula>E58=$L$55</formula>
    </cfRule>
    <cfRule type="expression" dxfId="8" priority="9">
      <formula>E58=$K$55</formula>
    </cfRule>
    <cfRule type="expression" dxfId="7" priority="10">
      <formula>E58=$H$55</formula>
    </cfRule>
  </conditionalFormatting>
  <conditionalFormatting sqref="L71:L76">
    <cfRule type="expression" dxfId="6" priority="5">
      <formula>E58=$F$55</formula>
    </cfRule>
    <cfRule type="expression" dxfId="5" priority="6">
      <formula>E58=$E$55</formula>
    </cfRule>
  </conditionalFormatting>
  <conditionalFormatting sqref="L71:L76">
    <cfRule type="expression" dxfId="4" priority="4">
      <formula>E58=$I$55</formula>
    </cfRule>
  </conditionalFormatting>
  <conditionalFormatting sqref="N71:Y76">
    <cfRule type="expression" dxfId="3" priority="3">
      <formula>G58=$M$55</formula>
    </cfRule>
  </conditionalFormatting>
  <conditionalFormatting sqref="N71:Y76">
    <cfRule type="expression" dxfId="2" priority="1">
      <formula>G58=$O$55</formula>
    </cfRule>
    <cfRule type="expression" dxfId="1" priority="2">
      <formula>G58=$N$55</formula>
    </cfRule>
  </conditionalFormatting>
  <dataValidations count="3">
    <dataValidation type="list" allowBlank="1" showInputMessage="1" showErrorMessage="1" sqref="AD71">
      <formula1>notation</formula1>
    </dataValidation>
    <dataValidation type="list" allowBlank="1" showInputMessage="1" showErrorMessage="1" sqref="AD73">
      <formula1>aff</formula1>
    </dataValidation>
    <dataValidation type="list" allowBlank="1" showInputMessage="1" showErrorMessage="1" sqref="C16:X16">
      <formula1>"VRAI,FAUX"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9"/>
  <sheetViews>
    <sheetView zoomScaleNormal="100" workbookViewId="0">
      <selection activeCell="H13" sqref="H13"/>
    </sheetView>
  </sheetViews>
  <sheetFormatPr baseColWidth="10" defaultRowHeight="27" customHeight="1"/>
  <sheetData>
    <row r="1" spans="1:4" ht="27" customHeight="1">
      <c r="D1" t="s">
        <v>99</v>
      </c>
    </row>
    <row r="2" spans="1:4" ht="27" customHeight="1">
      <c r="A2" s="91" t="s">
        <v>66</v>
      </c>
      <c r="B2" s="28">
        <v>0</v>
      </c>
      <c r="C2" s="25">
        <v>1</v>
      </c>
      <c r="D2" s="28" t="s">
        <v>98</v>
      </c>
    </row>
    <row r="3" spans="1:4" ht="27" customHeight="1">
      <c r="A3" s="91"/>
      <c r="B3" s="28">
        <v>1</v>
      </c>
      <c r="C3" s="26">
        <v>2</v>
      </c>
      <c r="D3" s="28" t="s">
        <v>100</v>
      </c>
    </row>
    <row r="4" spans="1:4" ht="27" customHeight="1">
      <c r="A4" s="91"/>
      <c r="B4" s="28">
        <v>2</v>
      </c>
      <c r="C4" s="26">
        <v>3</v>
      </c>
      <c r="D4" s="28" t="s">
        <v>101</v>
      </c>
    </row>
    <row r="5" spans="1:4" ht="27" customHeight="1">
      <c r="A5" s="91"/>
      <c r="B5" s="28">
        <v>3</v>
      </c>
      <c r="C5" s="26">
        <v>4</v>
      </c>
      <c r="D5" s="28" t="s">
        <v>102</v>
      </c>
    </row>
    <row r="6" spans="1:4" ht="27" customHeight="1">
      <c r="A6" s="91"/>
      <c r="B6" s="28">
        <v>4</v>
      </c>
      <c r="C6" s="26">
        <v>5</v>
      </c>
      <c r="D6" s="28" t="s">
        <v>103</v>
      </c>
    </row>
    <row r="7" spans="1:4" ht="27" customHeight="1">
      <c r="A7" s="91"/>
      <c r="B7" s="28">
        <v>5</v>
      </c>
      <c r="C7" s="26">
        <v>6</v>
      </c>
      <c r="D7" s="28" t="s">
        <v>104</v>
      </c>
    </row>
    <row r="8" spans="1:4" ht="27" customHeight="1">
      <c r="A8" s="91"/>
      <c r="B8" s="28">
        <v>6</v>
      </c>
      <c r="C8" s="26">
        <v>7</v>
      </c>
      <c r="D8" s="28" t="s">
        <v>105</v>
      </c>
    </row>
    <row r="9" spans="1:4" ht="27" customHeight="1">
      <c r="A9" s="91"/>
      <c r="B9" s="28">
        <v>7</v>
      </c>
      <c r="C9" s="26">
        <v>8</v>
      </c>
      <c r="D9" s="28" t="s">
        <v>106</v>
      </c>
    </row>
    <row r="10" spans="1:4" ht="27" customHeight="1">
      <c r="A10" s="91"/>
      <c r="B10" s="28">
        <v>8</v>
      </c>
      <c r="C10" s="26">
        <v>9</v>
      </c>
      <c r="D10" s="28" t="s">
        <v>107</v>
      </c>
    </row>
    <row r="11" spans="1:4" ht="27" customHeight="1">
      <c r="A11" s="91"/>
      <c r="B11" s="28">
        <v>9</v>
      </c>
      <c r="C11" s="26">
        <v>10</v>
      </c>
      <c r="D11" s="28" t="s">
        <v>108</v>
      </c>
    </row>
    <row r="12" spans="1:4" ht="27" customHeight="1">
      <c r="A12" s="91"/>
      <c r="B12" s="28">
        <v>10</v>
      </c>
      <c r="C12" s="26">
        <v>11</v>
      </c>
      <c r="D12" s="28" t="s">
        <v>109</v>
      </c>
    </row>
    <row r="13" spans="1:4" ht="27" customHeight="1">
      <c r="A13" s="91"/>
      <c r="B13" s="28">
        <v>11</v>
      </c>
      <c r="C13" s="26">
        <v>12</v>
      </c>
      <c r="D13" s="28" t="s">
        <v>110</v>
      </c>
    </row>
    <row r="14" spans="1:4" ht="27" customHeight="1">
      <c r="A14" s="91"/>
      <c r="B14" s="28">
        <v>12</v>
      </c>
      <c r="C14" s="26">
        <v>13</v>
      </c>
      <c r="D14" s="28" t="s">
        <v>111</v>
      </c>
    </row>
    <row r="15" spans="1:4" ht="27" customHeight="1">
      <c r="A15" s="91" t="s">
        <v>67</v>
      </c>
      <c r="B15" s="28">
        <f>B2</f>
        <v>0</v>
      </c>
      <c r="C15" s="25">
        <f>C14+1</f>
        <v>14</v>
      </c>
      <c r="D15" s="28" t="s">
        <v>112</v>
      </c>
    </row>
    <row r="16" spans="1:4" ht="27" customHeight="1">
      <c r="A16" s="91"/>
      <c r="B16" s="28">
        <f t="shared" ref="B16:B79" si="0">B3</f>
        <v>1</v>
      </c>
      <c r="C16" s="26">
        <f t="shared" ref="C16:C27" si="1">C15+1</f>
        <v>15</v>
      </c>
      <c r="D16" s="28" t="s">
        <v>113</v>
      </c>
    </row>
    <row r="17" spans="1:4" ht="27" customHeight="1">
      <c r="A17" s="91"/>
      <c r="B17" s="28">
        <f t="shared" si="0"/>
        <v>2</v>
      </c>
      <c r="C17" s="26">
        <f t="shared" si="1"/>
        <v>16</v>
      </c>
      <c r="D17" s="28" t="s">
        <v>114</v>
      </c>
    </row>
    <row r="18" spans="1:4" ht="27" customHeight="1">
      <c r="A18" s="91"/>
      <c r="B18" s="28">
        <f t="shared" si="0"/>
        <v>3</v>
      </c>
      <c r="C18" s="26">
        <f t="shared" si="1"/>
        <v>17</v>
      </c>
      <c r="D18" s="28" t="s">
        <v>115</v>
      </c>
    </row>
    <row r="19" spans="1:4" ht="27" customHeight="1">
      <c r="A19" s="91"/>
      <c r="B19" s="28">
        <f t="shared" si="0"/>
        <v>4</v>
      </c>
      <c r="C19" s="26">
        <f t="shared" si="1"/>
        <v>18</v>
      </c>
      <c r="D19" s="28" t="s">
        <v>116</v>
      </c>
    </row>
    <row r="20" spans="1:4" ht="27" customHeight="1">
      <c r="A20" s="91"/>
      <c r="B20" s="28">
        <f t="shared" si="0"/>
        <v>5</v>
      </c>
      <c r="C20" s="26">
        <f t="shared" si="1"/>
        <v>19</v>
      </c>
      <c r="D20" s="28" t="s">
        <v>117</v>
      </c>
    </row>
    <row r="21" spans="1:4" ht="27" customHeight="1">
      <c r="A21" s="91"/>
      <c r="B21" s="28">
        <f t="shared" si="0"/>
        <v>6</v>
      </c>
      <c r="C21" s="26">
        <f t="shared" si="1"/>
        <v>20</v>
      </c>
      <c r="D21" s="28" t="s">
        <v>118</v>
      </c>
    </row>
    <row r="22" spans="1:4" ht="27" customHeight="1">
      <c r="A22" s="91"/>
      <c r="B22" s="28">
        <f t="shared" si="0"/>
        <v>7</v>
      </c>
      <c r="C22" s="26">
        <f t="shared" si="1"/>
        <v>21</v>
      </c>
      <c r="D22" s="28" t="s">
        <v>119</v>
      </c>
    </row>
    <row r="23" spans="1:4" ht="27" customHeight="1">
      <c r="A23" s="91"/>
      <c r="B23" s="28">
        <f t="shared" si="0"/>
        <v>8</v>
      </c>
      <c r="C23" s="26">
        <f t="shared" si="1"/>
        <v>22</v>
      </c>
      <c r="D23" s="28" t="s">
        <v>120</v>
      </c>
    </row>
    <row r="24" spans="1:4" ht="27" customHeight="1">
      <c r="A24" s="91"/>
      <c r="B24" s="28">
        <f t="shared" si="0"/>
        <v>9</v>
      </c>
      <c r="C24" s="26">
        <f t="shared" si="1"/>
        <v>23</v>
      </c>
      <c r="D24" s="28" t="s">
        <v>121</v>
      </c>
    </row>
    <row r="25" spans="1:4" ht="27" customHeight="1">
      <c r="A25" s="91"/>
      <c r="B25" s="28">
        <f t="shared" si="0"/>
        <v>10</v>
      </c>
      <c r="C25" s="26">
        <f t="shared" si="1"/>
        <v>24</v>
      </c>
      <c r="D25" s="28" t="s">
        <v>122</v>
      </c>
    </row>
    <row r="26" spans="1:4" ht="27" customHeight="1">
      <c r="A26" s="91"/>
      <c r="B26" s="28">
        <f t="shared" si="0"/>
        <v>11</v>
      </c>
      <c r="C26" s="26">
        <f t="shared" si="1"/>
        <v>25</v>
      </c>
      <c r="D26" s="28" t="s">
        <v>123</v>
      </c>
    </row>
    <row r="27" spans="1:4" ht="27" customHeight="1">
      <c r="A27" s="91"/>
      <c r="B27" s="28">
        <f t="shared" si="0"/>
        <v>12</v>
      </c>
      <c r="C27" s="27">
        <f t="shared" si="1"/>
        <v>26</v>
      </c>
      <c r="D27" s="28" t="s">
        <v>124</v>
      </c>
    </row>
    <row r="28" spans="1:4" ht="27" customHeight="1">
      <c r="A28" s="91" t="s">
        <v>68</v>
      </c>
      <c r="B28" s="28">
        <f t="shared" si="0"/>
        <v>0</v>
      </c>
      <c r="C28" s="26">
        <f>C27+1</f>
        <v>27</v>
      </c>
      <c r="D28" s="28" t="s">
        <v>125</v>
      </c>
    </row>
    <row r="29" spans="1:4" ht="27" customHeight="1">
      <c r="A29" s="91"/>
      <c r="B29" s="28">
        <f t="shared" si="0"/>
        <v>1</v>
      </c>
      <c r="C29" s="26">
        <f>C28+1</f>
        <v>28</v>
      </c>
      <c r="D29" s="28" t="s">
        <v>126</v>
      </c>
    </row>
    <row r="30" spans="1:4" ht="27" customHeight="1">
      <c r="A30" s="91"/>
      <c r="B30" s="28">
        <f t="shared" si="0"/>
        <v>2</v>
      </c>
      <c r="C30" s="26">
        <f t="shared" ref="C30:C40" si="2">C29+1</f>
        <v>29</v>
      </c>
      <c r="D30" s="28" t="s">
        <v>127</v>
      </c>
    </row>
    <row r="31" spans="1:4" ht="27" customHeight="1">
      <c r="A31" s="91"/>
      <c r="B31" s="28">
        <f t="shared" si="0"/>
        <v>3</v>
      </c>
      <c r="C31" s="26">
        <f t="shared" si="2"/>
        <v>30</v>
      </c>
      <c r="D31" s="28" t="s">
        <v>128</v>
      </c>
    </row>
    <row r="32" spans="1:4" ht="27" customHeight="1">
      <c r="A32" s="91"/>
      <c r="B32" s="28">
        <f t="shared" si="0"/>
        <v>4</v>
      </c>
      <c r="C32" s="26">
        <f t="shared" si="2"/>
        <v>31</v>
      </c>
      <c r="D32" s="28" t="s">
        <v>129</v>
      </c>
    </row>
    <row r="33" spans="1:4" ht="27" customHeight="1">
      <c r="A33" s="91"/>
      <c r="B33" s="28">
        <f t="shared" si="0"/>
        <v>5</v>
      </c>
      <c r="C33" s="26">
        <f t="shared" si="2"/>
        <v>32</v>
      </c>
      <c r="D33" s="28" t="s">
        <v>130</v>
      </c>
    </row>
    <row r="34" spans="1:4" ht="27" customHeight="1">
      <c r="A34" s="91"/>
      <c r="B34" s="28">
        <f t="shared" si="0"/>
        <v>6</v>
      </c>
      <c r="C34" s="26">
        <f t="shared" si="2"/>
        <v>33</v>
      </c>
      <c r="D34" s="28" t="s">
        <v>131</v>
      </c>
    </row>
    <row r="35" spans="1:4" ht="27" customHeight="1">
      <c r="A35" s="91"/>
      <c r="B35" s="28">
        <f t="shared" si="0"/>
        <v>7</v>
      </c>
      <c r="C35" s="26">
        <f t="shared" si="2"/>
        <v>34</v>
      </c>
      <c r="D35" s="28" t="s">
        <v>132</v>
      </c>
    </row>
    <row r="36" spans="1:4" ht="27" customHeight="1">
      <c r="A36" s="91"/>
      <c r="B36" s="28">
        <f t="shared" si="0"/>
        <v>8</v>
      </c>
      <c r="C36" s="26">
        <f t="shared" si="2"/>
        <v>35</v>
      </c>
      <c r="D36" s="28" t="s">
        <v>133</v>
      </c>
    </row>
    <row r="37" spans="1:4" ht="27" customHeight="1">
      <c r="A37" s="91"/>
      <c r="B37" s="28">
        <f t="shared" si="0"/>
        <v>9</v>
      </c>
      <c r="C37" s="26">
        <f t="shared" si="2"/>
        <v>36</v>
      </c>
      <c r="D37" s="28" t="s">
        <v>134</v>
      </c>
    </row>
    <row r="38" spans="1:4" ht="27" customHeight="1">
      <c r="A38" s="91"/>
      <c r="B38" s="28">
        <f t="shared" si="0"/>
        <v>10</v>
      </c>
      <c r="C38" s="26">
        <f t="shared" si="2"/>
        <v>37</v>
      </c>
      <c r="D38" s="28" t="s">
        <v>135</v>
      </c>
    </row>
    <row r="39" spans="1:4" ht="27" customHeight="1">
      <c r="A39" s="91"/>
      <c r="B39" s="28">
        <f t="shared" si="0"/>
        <v>11</v>
      </c>
      <c r="C39" s="26">
        <f t="shared" si="2"/>
        <v>38</v>
      </c>
      <c r="D39" s="28" t="s">
        <v>136</v>
      </c>
    </row>
    <row r="40" spans="1:4" ht="27" customHeight="1">
      <c r="A40" s="91"/>
      <c r="B40" s="28">
        <f t="shared" si="0"/>
        <v>12</v>
      </c>
      <c r="C40" s="26">
        <f t="shared" si="2"/>
        <v>39</v>
      </c>
      <c r="D40" s="28" t="s">
        <v>137</v>
      </c>
    </row>
    <row r="41" spans="1:4" ht="27" customHeight="1">
      <c r="A41" s="91" t="s">
        <v>69</v>
      </c>
      <c r="B41" s="28">
        <f t="shared" si="0"/>
        <v>0</v>
      </c>
      <c r="C41" s="25">
        <f>C40+1</f>
        <v>40</v>
      </c>
      <c r="D41" s="28" t="s">
        <v>138</v>
      </c>
    </row>
    <row r="42" spans="1:4" ht="27" customHeight="1">
      <c r="A42" s="91"/>
      <c r="B42" s="28">
        <f t="shared" si="0"/>
        <v>1</v>
      </c>
      <c r="C42" s="26">
        <f>C41+1</f>
        <v>41</v>
      </c>
      <c r="D42" s="28" t="s">
        <v>139</v>
      </c>
    </row>
    <row r="43" spans="1:4" ht="27" customHeight="1">
      <c r="A43" s="91"/>
      <c r="B43" s="28">
        <f t="shared" si="0"/>
        <v>2</v>
      </c>
      <c r="C43" s="26">
        <f t="shared" ref="C43:C53" si="3">C42+1</f>
        <v>42</v>
      </c>
      <c r="D43" s="28" t="s">
        <v>140</v>
      </c>
    </row>
    <row r="44" spans="1:4" ht="27" customHeight="1">
      <c r="A44" s="91"/>
      <c r="B44" s="28">
        <f t="shared" si="0"/>
        <v>3</v>
      </c>
      <c r="C44" s="26">
        <f t="shared" si="3"/>
        <v>43</v>
      </c>
      <c r="D44" s="28" t="s">
        <v>141</v>
      </c>
    </row>
    <row r="45" spans="1:4" ht="27" customHeight="1">
      <c r="A45" s="91"/>
      <c r="B45" s="28">
        <f t="shared" si="0"/>
        <v>4</v>
      </c>
      <c r="C45" s="26">
        <f t="shared" si="3"/>
        <v>44</v>
      </c>
      <c r="D45" s="28" t="s">
        <v>142</v>
      </c>
    </row>
    <row r="46" spans="1:4" ht="27" customHeight="1">
      <c r="A46" s="91"/>
      <c r="B46" s="28">
        <f t="shared" si="0"/>
        <v>5</v>
      </c>
      <c r="C46" s="26">
        <f t="shared" si="3"/>
        <v>45</v>
      </c>
      <c r="D46" s="28" t="s">
        <v>143</v>
      </c>
    </row>
    <row r="47" spans="1:4" ht="27" customHeight="1">
      <c r="A47" s="91"/>
      <c r="B47" s="28">
        <f t="shared" si="0"/>
        <v>6</v>
      </c>
      <c r="C47" s="26">
        <f t="shared" si="3"/>
        <v>46</v>
      </c>
      <c r="D47" s="28" t="s">
        <v>144</v>
      </c>
    </row>
    <row r="48" spans="1:4" ht="27" customHeight="1">
      <c r="A48" s="91"/>
      <c r="B48" s="28">
        <f t="shared" si="0"/>
        <v>7</v>
      </c>
      <c r="C48" s="26">
        <f t="shared" si="3"/>
        <v>47</v>
      </c>
      <c r="D48" s="28" t="s">
        <v>145</v>
      </c>
    </row>
    <row r="49" spans="1:4" ht="27" customHeight="1">
      <c r="A49" s="91"/>
      <c r="B49" s="28">
        <f t="shared" si="0"/>
        <v>8</v>
      </c>
      <c r="C49" s="26">
        <f t="shared" si="3"/>
        <v>48</v>
      </c>
      <c r="D49" s="28" t="s">
        <v>146</v>
      </c>
    </row>
    <row r="50" spans="1:4" ht="27" customHeight="1">
      <c r="A50" s="91"/>
      <c r="B50" s="28">
        <f t="shared" si="0"/>
        <v>9</v>
      </c>
      <c r="C50" s="26">
        <f t="shared" si="3"/>
        <v>49</v>
      </c>
      <c r="D50" s="28" t="s">
        <v>147</v>
      </c>
    </row>
    <row r="51" spans="1:4" ht="27" customHeight="1">
      <c r="A51" s="91"/>
      <c r="B51" s="28">
        <f t="shared" si="0"/>
        <v>10</v>
      </c>
      <c r="C51" s="26">
        <f t="shared" si="3"/>
        <v>50</v>
      </c>
      <c r="D51" s="28" t="s">
        <v>148</v>
      </c>
    </row>
    <row r="52" spans="1:4" ht="27" customHeight="1">
      <c r="A52" s="91"/>
      <c r="B52" s="28">
        <f t="shared" si="0"/>
        <v>11</v>
      </c>
      <c r="C52" s="26">
        <f t="shared" si="3"/>
        <v>51</v>
      </c>
      <c r="D52" s="28" t="s">
        <v>149</v>
      </c>
    </row>
    <row r="53" spans="1:4" ht="27" customHeight="1">
      <c r="A53" s="91"/>
      <c r="B53" s="28">
        <f t="shared" si="0"/>
        <v>12</v>
      </c>
      <c r="C53" s="26">
        <f t="shared" si="3"/>
        <v>52</v>
      </c>
      <c r="D53" s="28" t="s">
        <v>150</v>
      </c>
    </row>
    <row r="54" spans="1:4" ht="27" customHeight="1">
      <c r="A54" s="91" t="s">
        <v>70</v>
      </c>
      <c r="B54" s="28">
        <f t="shared" si="0"/>
        <v>0</v>
      </c>
      <c r="C54" s="25">
        <f>C53+1</f>
        <v>53</v>
      </c>
      <c r="D54" s="28" t="s">
        <v>151</v>
      </c>
    </row>
    <row r="55" spans="1:4" ht="27" customHeight="1">
      <c r="A55" s="91"/>
      <c r="B55" s="28">
        <f t="shared" si="0"/>
        <v>1</v>
      </c>
      <c r="C55" s="26">
        <f>C54+1</f>
        <v>54</v>
      </c>
      <c r="D55" s="28" t="s">
        <v>152</v>
      </c>
    </row>
    <row r="56" spans="1:4" ht="27" customHeight="1">
      <c r="A56" s="91"/>
      <c r="B56" s="28">
        <f t="shared" si="0"/>
        <v>2</v>
      </c>
      <c r="C56" s="26">
        <f t="shared" ref="C56:C66" si="4">C55+1</f>
        <v>55</v>
      </c>
      <c r="D56" s="28" t="s">
        <v>153</v>
      </c>
    </row>
    <row r="57" spans="1:4" ht="27" customHeight="1">
      <c r="A57" s="91"/>
      <c r="B57" s="28">
        <f t="shared" si="0"/>
        <v>3</v>
      </c>
      <c r="C57" s="26">
        <f t="shared" si="4"/>
        <v>56</v>
      </c>
      <c r="D57" s="28" t="s">
        <v>154</v>
      </c>
    </row>
    <row r="58" spans="1:4" ht="27" customHeight="1">
      <c r="A58" s="91"/>
      <c r="B58" s="28">
        <f t="shared" si="0"/>
        <v>4</v>
      </c>
      <c r="C58" s="26">
        <f t="shared" si="4"/>
        <v>57</v>
      </c>
      <c r="D58" s="28" t="s">
        <v>155</v>
      </c>
    </row>
    <row r="59" spans="1:4" ht="27" customHeight="1">
      <c r="A59" s="91"/>
      <c r="B59" s="28">
        <f t="shared" si="0"/>
        <v>5</v>
      </c>
      <c r="C59" s="26">
        <f t="shared" si="4"/>
        <v>58</v>
      </c>
      <c r="D59" s="28" t="s">
        <v>156</v>
      </c>
    </row>
    <row r="60" spans="1:4" ht="27" customHeight="1">
      <c r="A60" s="91"/>
      <c r="B60" s="28">
        <f t="shared" si="0"/>
        <v>6</v>
      </c>
      <c r="C60" s="26">
        <f t="shared" si="4"/>
        <v>59</v>
      </c>
      <c r="D60" s="28" t="s">
        <v>157</v>
      </c>
    </row>
    <row r="61" spans="1:4" ht="27" customHeight="1">
      <c r="A61" s="91"/>
      <c r="B61" s="28">
        <f t="shared" si="0"/>
        <v>7</v>
      </c>
      <c r="C61" s="26">
        <f t="shared" si="4"/>
        <v>60</v>
      </c>
      <c r="D61" s="28" t="s">
        <v>158</v>
      </c>
    </row>
    <row r="62" spans="1:4" ht="27" customHeight="1">
      <c r="A62" s="91"/>
      <c r="B62" s="28">
        <f t="shared" si="0"/>
        <v>8</v>
      </c>
      <c r="C62" s="26">
        <f t="shared" si="4"/>
        <v>61</v>
      </c>
      <c r="D62" s="28" t="s">
        <v>159</v>
      </c>
    </row>
    <row r="63" spans="1:4" ht="27" customHeight="1">
      <c r="A63" s="91"/>
      <c r="B63" s="28">
        <f t="shared" si="0"/>
        <v>9</v>
      </c>
      <c r="C63" s="26">
        <f t="shared" si="4"/>
        <v>62</v>
      </c>
      <c r="D63" s="28" t="s">
        <v>160</v>
      </c>
    </row>
    <row r="64" spans="1:4" ht="27" customHeight="1">
      <c r="A64" s="91"/>
      <c r="B64" s="28">
        <f t="shared" si="0"/>
        <v>10</v>
      </c>
      <c r="C64" s="26">
        <f t="shared" si="4"/>
        <v>63</v>
      </c>
      <c r="D64" s="28" t="s">
        <v>161</v>
      </c>
    </row>
    <row r="65" spans="1:4" ht="27" customHeight="1">
      <c r="A65" s="91"/>
      <c r="B65" s="28">
        <f t="shared" si="0"/>
        <v>11</v>
      </c>
      <c r="C65" s="26">
        <f t="shared" si="4"/>
        <v>64</v>
      </c>
      <c r="D65" s="28" t="s">
        <v>162</v>
      </c>
    </row>
    <row r="66" spans="1:4" ht="27" customHeight="1">
      <c r="A66" s="91"/>
      <c r="B66" s="28">
        <f t="shared" si="0"/>
        <v>12</v>
      </c>
      <c r="C66" s="26">
        <f t="shared" si="4"/>
        <v>65</v>
      </c>
      <c r="D66" s="28" t="s">
        <v>163</v>
      </c>
    </row>
    <row r="67" spans="1:4" ht="27" customHeight="1">
      <c r="A67" s="91" t="s">
        <v>177</v>
      </c>
      <c r="B67" s="28">
        <f t="shared" si="0"/>
        <v>0</v>
      </c>
      <c r="C67" s="25">
        <f t="shared" ref="C67:C75" si="5">C66+1</f>
        <v>66</v>
      </c>
      <c r="D67" s="28" t="s">
        <v>164</v>
      </c>
    </row>
    <row r="68" spans="1:4" ht="27" customHeight="1">
      <c r="A68" s="91"/>
      <c r="B68" s="28">
        <f t="shared" si="0"/>
        <v>1</v>
      </c>
      <c r="C68" s="26">
        <f t="shared" si="5"/>
        <v>67</v>
      </c>
      <c r="D68" s="28" t="s">
        <v>165</v>
      </c>
    </row>
    <row r="69" spans="1:4" ht="27" customHeight="1">
      <c r="A69" s="91"/>
      <c r="B69" s="28">
        <f t="shared" si="0"/>
        <v>2</v>
      </c>
      <c r="C69" s="26">
        <f t="shared" si="5"/>
        <v>68</v>
      </c>
      <c r="D69" s="28" t="s">
        <v>166</v>
      </c>
    </row>
    <row r="70" spans="1:4" ht="27" customHeight="1">
      <c r="A70" s="91"/>
      <c r="B70" s="28">
        <f t="shared" si="0"/>
        <v>3</v>
      </c>
      <c r="C70" s="26">
        <f t="shared" si="5"/>
        <v>69</v>
      </c>
      <c r="D70" s="28" t="s">
        <v>167</v>
      </c>
    </row>
    <row r="71" spans="1:4" ht="27" customHeight="1">
      <c r="A71" s="91"/>
      <c r="B71" s="28">
        <f t="shared" si="0"/>
        <v>4</v>
      </c>
      <c r="C71" s="26">
        <f t="shared" si="5"/>
        <v>70</v>
      </c>
      <c r="D71" s="28" t="s">
        <v>168</v>
      </c>
    </row>
    <row r="72" spans="1:4" ht="27" customHeight="1">
      <c r="A72" s="91"/>
      <c r="B72" s="28">
        <f t="shared" si="0"/>
        <v>5</v>
      </c>
      <c r="C72" s="26">
        <f t="shared" si="5"/>
        <v>71</v>
      </c>
      <c r="D72" s="28" t="s">
        <v>169</v>
      </c>
    </row>
    <row r="73" spans="1:4" ht="27" customHeight="1">
      <c r="A73" s="91"/>
      <c r="B73" s="28">
        <f t="shared" si="0"/>
        <v>6</v>
      </c>
      <c r="C73" s="26">
        <f t="shared" si="5"/>
        <v>72</v>
      </c>
      <c r="D73" s="28" t="s">
        <v>170</v>
      </c>
    </row>
    <row r="74" spans="1:4" ht="27" customHeight="1">
      <c r="A74" s="91"/>
      <c r="B74" s="28">
        <f t="shared" si="0"/>
        <v>7</v>
      </c>
      <c r="C74" s="26">
        <f t="shared" si="5"/>
        <v>73</v>
      </c>
      <c r="D74" s="28" t="s">
        <v>171</v>
      </c>
    </row>
    <row r="75" spans="1:4" ht="27" customHeight="1">
      <c r="A75" s="91"/>
      <c r="B75" s="28">
        <f t="shared" si="0"/>
        <v>8</v>
      </c>
      <c r="C75" s="26">
        <f t="shared" si="5"/>
        <v>74</v>
      </c>
      <c r="D75" s="28" t="s">
        <v>172</v>
      </c>
    </row>
    <row r="76" spans="1:4" ht="27" customHeight="1">
      <c r="A76" s="91"/>
      <c r="B76" s="28">
        <f t="shared" si="0"/>
        <v>9</v>
      </c>
      <c r="C76" s="26">
        <f t="shared" ref="C76:C79" si="6">C75+1</f>
        <v>75</v>
      </c>
      <c r="D76" s="28" t="s">
        <v>173</v>
      </c>
    </row>
    <row r="77" spans="1:4" ht="27" customHeight="1">
      <c r="A77" s="91"/>
      <c r="B77" s="28">
        <f t="shared" si="0"/>
        <v>10</v>
      </c>
      <c r="C77" s="26">
        <f t="shared" si="6"/>
        <v>76</v>
      </c>
      <c r="D77" s="28" t="s">
        <v>174</v>
      </c>
    </row>
    <row r="78" spans="1:4" ht="27" customHeight="1">
      <c r="A78" s="91"/>
      <c r="B78" s="28">
        <f t="shared" si="0"/>
        <v>11</v>
      </c>
      <c r="C78" s="26">
        <f t="shared" si="6"/>
        <v>77</v>
      </c>
      <c r="D78" s="28" t="s">
        <v>175</v>
      </c>
    </row>
    <row r="79" spans="1:4" ht="27" customHeight="1">
      <c r="A79" s="91"/>
      <c r="B79" s="28">
        <f t="shared" si="0"/>
        <v>12</v>
      </c>
      <c r="C79" s="27">
        <f t="shared" si="6"/>
        <v>78</v>
      </c>
      <c r="D79" s="28" t="s">
        <v>176</v>
      </c>
    </row>
  </sheetData>
  <mergeCells count="6">
    <mergeCell ref="A67:A79"/>
    <mergeCell ref="A2:A14"/>
    <mergeCell ref="A15:A27"/>
    <mergeCell ref="A28:A40"/>
    <mergeCell ref="A41:A53"/>
    <mergeCell ref="A54:A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28"/>
  <sheetViews>
    <sheetView workbookViewId="0"/>
  </sheetViews>
  <sheetFormatPr baseColWidth="10" defaultColWidth="4.5703125" defaultRowHeight="15"/>
  <cols>
    <col min="1" max="16384" width="4.5703125" style="30"/>
  </cols>
  <sheetData>
    <row r="1" spans="1:31">
      <c r="A1" s="57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9"/>
      <c r="Y1" s="67"/>
      <c r="Z1" s="69"/>
      <c r="AA1" s="69"/>
      <c r="AB1" s="69"/>
      <c r="AC1" s="69"/>
      <c r="AD1" s="69"/>
      <c r="AE1" s="70"/>
    </row>
    <row r="2" spans="1:31">
      <c r="A2" s="60"/>
      <c r="B2" s="61" t="s">
        <v>72</v>
      </c>
      <c r="C2" s="61"/>
      <c r="D2" s="61"/>
      <c r="E2" s="61"/>
      <c r="F2" s="61"/>
      <c r="G2" s="61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62"/>
      <c r="Y2" s="71"/>
      <c r="Z2" s="72"/>
      <c r="AA2" s="72"/>
      <c r="AB2" s="72"/>
      <c r="AC2" s="72"/>
      <c r="AD2" s="72"/>
      <c r="AE2" s="75"/>
    </row>
    <row r="3" spans="1:31">
      <c r="A3" s="60"/>
      <c r="B3" s="54" t="s">
        <v>75</v>
      </c>
      <c r="C3" s="54" t="s">
        <v>76</v>
      </c>
      <c r="D3" s="54" t="s">
        <v>77</v>
      </c>
      <c r="E3" s="54" t="s">
        <v>76</v>
      </c>
      <c r="F3" s="54" t="s">
        <v>78</v>
      </c>
      <c r="G3" s="54" t="s">
        <v>79</v>
      </c>
      <c r="H3" s="54" t="s">
        <v>76</v>
      </c>
      <c r="I3" s="54" t="s">
        <v>80</v>
      </c>
      <c r="J3" s="54" t="s">
        <v>76</v>
      </c>
      <c r="K3" s="54" t="s">
        <v>81</v>
      </c>
      <c r="L3" s="54" t="s">
        <v>76</v>
      </c>
      <c r="M3" s="54" t="s">
        <v>82</v>
      </c>
      <c r="N3" s="54" t="s">
        <v>83</v>
      </c>
      <c r="O3" s="54" t="s">
        <v>76</v>
      </c>
      <c r="P3" s="54" t="s">
        <v>84</v>
      </c>
      <c r="Q3" s="54" t="s">
        <v>76</v>
      </c>
      <c r="R3" s="54" t="s">
        <v>76</v>
      </c>
      <c r="S3" s="54" t="s">
        <v>74</v>
      </c>
      <c r="T3" s="54" t="s">
        <v>76</v>
      </c>
      <c r="U3" s="54" t="s">
        <v>76</v>
      </c>
      <c r="V3" s="54" t="s">
        <v>85</v>
      </c>
      <c r="W3" s="54" t="s">
        <v>76</v>
      </c>
      <c r="X3" s="62"/>
      <c r="Y3" s="71"/>
      <c r="Z3" s="72" t="s">
        <v>95</v>
      </c>
      <c r="AA3" s="72"/>
      <c r="AB3" s="72"/>
      <c r="AC3" s="72"/>
      <c r="AD3" s="72"/>
      <c r="AE3" s="75"/>
    </row>
    <row r="4" spans="1:31">
      <c r="A4" s="60"/>
      <c r="B4" s="31">
        <v>1</v>
      </c>
      <c r="C4" s="31">
        <v>2</v>
      </c>
      <c r="D4" s="31">
        <v>3</v>
      </c>
      <c r="E4" s="31">
        <v>4</v>
      </c>
      <c r="F4" s="31">
        <v>5</v>
      </c>
      <c r="G4" s="31">
        <v>6</v>
      </c>
      <c r="H4" s="31">
        <v>7</v>
      </c>
      <c r="I4" s="31">
        <v>8</v>
      </c>
      <c r="J4" s="31">
        <v>9</v>
      </c>
      <c r="K4" s="31">
        <v>10</v>
      </c>
      <c r="L4" s="31">
        <v>11</v>
      </c>
      <c r="M4" s="31">
        <v>12</v>
      </c>
      <c r="N4" s="31">
        <v>13</v>
      </c>
      <c r="O4" s="31">
        <v>14</v>
      </c>
      <c r="P4" s="31">
        <v>15</v>
      </c>
      <c r="Q4" s="31">
        <v>16</v>
      </c>
      <c r="R4" s="31">
        <v>17</v>
      </c>
      <c r="S4" s="31">
        <v>18</v>
      </c>
      <c r="T4" s="31">
        <v>19</v>
      </c>
      <c r="U4" s="31">
        <v>20</v>
      </c>
      <c r="V4" s="31">
        <v>21</v>
      </c>
      <c r="W4" s="31">
        <v>22</v>
      </c>
      <c r="X4" s="62"/>
      <c r="Y4" s="71"/>
      <c r="Z4" s="94" t="s">
        <v>181</v>
      </c>
      <c r="AA4" s="94"/>
      <c r="AB4" s="94"/>
      <c r="AC4" s="94"/>
      <c r="AD4" s="94"/>
      <c r="AE4" s="75"/>
    </row>
    <row r="5" spans="1:31">
      <c r="A5" s="60"/>
      <c r="B5" s="51" t="s">
        <v>74</v>
      </c>
      <c r="C5" s="51" t="s">
        <v>17</v>
      </c>
      <c r="D5" s="51">
        <v>2</v>
      </c>
      <c r="E5" s="51" t="s">
        <v>18</v>
      </c>
      <c r="F5" s="51"/>
      <c r="G5" s="51">
        <v>4</v>
      </c>
      <c r="H5" s="51" t="s">
        <v>20</v>
      </c>
      <c r="I5" s="51"/>
      <c r="J5" s="51" t="s">
        <v>21</v>
      </c>
      <c r="K5" s="51">
        <v>6</v>
      </c>
      <c r="L5" s="51">
        <v>7</v>
      </c>
      <c r="M5" s="51" t="s">
        <v>22</v>
      </c>
      <c r="N5" s="51"/>
      <c r="O5" s="51" t="s">
        <v>24</v>
      </c>
      <c r="P5" s="51">
        <v>9</v>
      </c>
      <c r="Q5" s="51" t="s">
        <v>25</v>
      </c>
      <c r="R5" s="51" t="s">
        <v>26</v>
      </c>
      <c r="S5" s="51">
        <v>11</v>
      </c>
      <c r="T5" s="51" t="s">
        <v>27</v>
      </c>
      <c r="U5" s="51" t="s">
        <v>28</v>
      </c>
      <c r="V5" s="51">
        <v>13</v>
      </c>
      <c r="W5" s="51" t="s">
        <v>29</v>
      </c>
      <c r="X5" s="62"/>
      <c r="Y5" s="71"/>
      <c r="Z5" s="94" t="s">
        <v>180</v>
      </c>
      <c r="AA5" s="94"/>
      <c r="AB5" s="94"/>
      <c r="AC5" s="94"/>
      <c r="AD5" s="94"/>
      <c r="AE5" s="75"/>
    </row>
    <row r="6" spans="1:31">
      <c r="A6" s="60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62"/>
      <c r="Y6" s="71"/>
      <c r="Z6" s="94" t="s">
        <v>97</v>
      </c>
      <c r="AA6" s="94"/>
      <c r="AB6" s="94"/>
      <c r="AC6" s="94"/>
      <c r="AD6" s="94"/>
      <c r="AE6" s="75"/>
    </row>
    <row r="7" spans="1:31" ht="15.75" thickBot="1">
      <c r="A7" s="63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5"/>
      <c r="Y7" s="78"/>
      <c r="Z7" s="79"/>
      <c r="AA7" s="79"/>
      <c r="AB7" s="79"/>
      <c r="AC7" s="79"/>
      <c r="AD7" s="79"/>
      <c r="AE7" s="80"/>
    </row>
    <row r="8" spans="1:31">
      <c r="A8" s="67"/>
      <c r="B8" s="68" t="s">
        <v>94</v>
      </c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70"/>
    </row>
    <row r="9" spans="1:31">
      <c r="A9" s="71"/>
      <c r="B9" s="72"/>
      <c r="C9" s="72"/>
      <c r="D9" s="73" t="s">
        <v>30</v>
      </c>
      <c r="E9" s="73" t="s">
        <v>31</v>
      </c>
      <c r="F9" s="73" t="s">
        <v>32</v>
      </c>
      <c r="G9" s="73" t="s">
        <v>33</v>
      </c>
      <c r="H9" s="73" t="s">
        <v>34</v>
      </c>
      <c r="I9" s="73" t="s">
        <v>35</v>
      </c>
      <c r="J9" s="73" t="s">
        <v>63</v>
      </c>
      <c r="K9" s="73" t="s">
        <v>36</v>
      </c>
      <c r="L9" s="73" t="s">
        <v>37</v>
      </c>
      <c r="M9" s="73" t="s">
        <v>38</v>
      </c>
      <c r="N9" s="73" t="s">
        <v>64</v>
      </c>
      <c r="O9" s="73" t="s">
        <v>39</v>
      </c>
      <c r="P9" s="74" t="s">
        <v>93</v>
      </c>
      <c r="Q9" s="72"/>
      <c r="R9" s="72"/>
      <c r="S9" s="72"/>
      <c r="T9" s="72"/>
      <c r="U9" s="72"/>
      <c r="V9" s="72"/>
      <c r="W9" s="72"/>
      <c r="X9" s="75"/>
    </row>
    <row r="10" spans="1:31">
      <c r="A10" s="71"/>
      <c r="B10" s="72"/>
      <c r="C10" s="76" t="s">
        <v>43</v>
      </c>
      <c r="D10" s="24" t="s">
        <v>0</v>
      </c>
      <c r="E10" s="24" t="s">
        <v>1</v>
      </c>
      <c r="F10" s="24" t="s">
        <v>2</v>
      </c>
      <c r="G10" s="24" t="s">
        <v>3</v>
      </c>
      <c r="H10" s="24" t="s">
        <v>4</v>
      </c>
      <c r="I10" s="24" t="s">
        <v>5</v>
      </c>
      <c r="J10" s="24" t="s">
        <v>6</v>
      </c>
      <c r="K10" s="24" t="s">
        <v>7</v>
      </c>
      <c r="L10" s="24" t="s">
        <v>8</v>
      </c>
      <c r="M10" s="24" t="s">
        <v>9</v>
      </c>
      <c r="N10" s="24" t="s">
        <v>10</v>
      </c>
      <c r="O10" s="29" t="s">
        <v>11</v>
      </c>
      <c r="P10" s="95" t="s">
        <v>58</v>
      </c>
      <c r="Q10" s="96"/>
      <c r="R10" s="96"/>
      <c r="S10" s="96"/>
      <c r="T10" s="96"/>
      <c r="U10" s="96"/>
      <c r="V10" s="96"/>
      <c r="W10" s="96"/>
      <c r="X10" s="75"/>
    </row>
    <row r="11" spans="1:31">
      <c r="A11" s="71"/>
      <c r="B11" s="72"/>
      <c r="C11" s="76" t="s">
        <v>44</v>
      </c>
      <c r="D11" s="24" t="s">
        <v>30</v>
      </c>
      <c r="E11" s="24" t="s">
        <v>31</v>
      </c>
      <c r="F11" s="24" t="s">
        <v>32</v>
      </c>
      <c r="G11" s="24" t="s">
        <v>33</v>
      </c>
      <c r="H11" s="24" t="s">
        <v>34</v>
      </c>
      <c r="I11" s="24" t="s">
        <v>35</v>
      </c>
      <c r="J11" s="24" t="s">
        <v>63</v>
      </c>
      <c r="K11" s="24" t="s">
        <v>36</v>
      </c>
      <c r="L11" s="24" t="s">
        <v>37</v>
      </c>
      <c r="M11" s="24" t="s">
        <v>38</v>
      </c>
      <c r="N11" s="24" t="s">
        <v>64</v>
      </c>
      <c r="O11" s="29" t="s">
        <v>39</v>
      </c>
      <c r="P11" s="95" t="s">
        <v>59</v>
      </c>
      <c r="Q11" s="96"/>
      <c r="R11" s="96"/>
      <c r="S11" s="96"/>
      <c r="T11" s="96"/>
      <c r="U11" s="96"/>
      <c r="V11" s="96"/>
      <c r="W11" s="96"/>
      <c r="X11" s="75"/>
    </row>
    <row r="12" spans="1:31">
      <c r="A12" s="71"/>
      <c r="B12" s="72"/>
      <c r="C12" s="76" t="s">
        <v>61</v>
      </c>
      <c r="D12" s="24" t="s">
        <v>0</v>
      </c>
      <c r="E12" s="24" t="s">
        <v>48</v>
      </c>
      <c r="F12" s="24" t="s">
        <v>2</v>
      </c>
      <c r="G12" s="24" t="s">
        <v>50</v>
      </c>
      <c r="H12" s="24" t="s">
        <v>4</v>
      </c>
      <c r="I12" s="24" t="s">
        <v>49</v>
      </c>
      <c r="J12" s="24" t="s">
        <v>51</v>
      </c>
      <c r="K12" s="24" t="s">
        <v>7</v>
      </c>
      <c r="L12" s="24" t="s">
        <v>52</v>
      </c>
      <c r="M12" s="24" t="s">
        <v>9</v>
      </c>
      <c r="N12" s="24" t="s">
        <v>47</v>
      </c>
      <c r="O12" s="29" t="s">
        <v>11</v>
      </c>
      <c r="P12" s="95" t="s">
        <v>60</v>
      </c>
      <c r="Q12" s="96"/>
      <c r="R12" s="96"/>
      <c r="S12" s="96"/>
      <c r="T12" s="96"/>
      <c r="U12" s="96"/>
      <c r="V12" s="96"/>
      <c r="W12" s="96"/>
      <c r="X12" s="75"/>
    </row>
    <row r="13" spans="1:31">
      <c r="A13" s="71"/>
      <c r="B13" s="72"/>
      <c r="C13" s="76" t="s">
        <v>62</v>
      </c>
      <c r="D13" s="24" t="s">
        <v>30</v>
      </c>
      <c r="E13" s="24" t="s">
        <v>53</v>
      </c>
      <c r="F13" s="24" t="s">
        <v>32</v>
      </c>
      <c r="G13" s="24" t="s">
        <v>54</v>
      </c>
      <c r="H13" s="24" t="s">
        <v>34</v>
      </c>
      <c r="I13" s="24" t="s">
        <v>35</v>
      </c>
      <c r="J13" s="24" t="s">
        <v>55</v>
      </c>
      <c r="K13" s="24" t="s">
        <v>36</v>
      </c>
      <c r="L13" s="24" t="s">
        <v>56</v>
      </c>
      <c r="M13" s="24" t="s">
        <v>38</v>
      </c>
      <c r="N13" s="24" t="s">
        <v>57</v>
      </c>
      <c r="O13" s="29" t="s">
        <v>39</v>
      </c>
      <c r="P13" s="95" t="s">
        <v>71</v>
      </c>
      <c r="Q13" s="96"/>
      <c r="R13" s="96"/>
      <c r="S13" s="96"/>
      <c r="T13" s="96"/>
      <c r="U13" s="96"/>
      <c r="V13" s="96"/>
      <c r="W13" s="96"/>
      <c r="X13" s="75"/>
    </row>
    <row r="14" spans="1:31">
      <c r="A14" s="71"/>
      <c r="B14" s="72"/>
      <c r="C14" s="76" t="s">
        <v>86</v>
      </c>
      <c r="D14" s="77" t="s">
        <v>73</v>
      </c>
      <c r="E14" s="77" t="s">
        <v>73</v>
      </c>
      <c r="F14" s="77" t="s">
        <v>73</v>
      </c>
      <c r="G14" s="77" t="s">
        <v>73</v>
      </c>
      <c r="H14" s="77" t="s">
        <v>73</v>
      </c>
      <c r="I14" s="77" t="s">
        <v>73</v>
      </c>
      <c r="J14" s="77" t="s">
        <v>73</v>
      </c>
      <c r="K14" s="77" t="s">
        <v>73</v>
      </c>
      <c r="L14" s="77" t="s">
        <v>73</v>
      </c>
      <c r="M14" s="77" t="s">
        <v>73</v>
      </c>
      <c r="N14" s="77" t="s">
        <v>73</v>
      </c>
      <c r="O14" s="77" t="s">
        <v>73</v>
      </c>
      <c r="P14" s="92" t="s">
        <v>73</v>
      </c>
      <c r="Q14" s="93"/>
      <c r="R14" s="93"/>
      <c r="S14" s="93"/>
      <c r="T14" s="93"/>
      <c r="U14" s="93"/>
      <c r="V14" s="93"/>
      <c r="W14" s="93"/>
      <c r="X14" s="75"/>
    </row>
    <row r="15" spans="1:31">
      <c r="A15" s="71"/>
      <c r="B15" s="72"/>
      <c r="C15" s="76" t="s">
        <v>87</v>
      </c>
      <c r="D15" s="77" t="s">
        <v>73</v>
      </c>
      <c r="E15" s="77" t="s">
        <v>73</v>
      </c>
      <c r="F15" s="77" t="s">
        <v>73</v>
      </c>
      <c r="G15" s="77" t="s">
        <v>73</v>
      </c>
      <c r="H15" s="77" t="s">
        <v>73</v>
      </c>
      <c r="I15" s="77" t="s">
        <v>73</v>
      </c>
      <c r="J15" s="77" t="s">
        <v>73</v>
      </c>
      <c r="K15" s="77" t="s">
        <v>73</v>
      </c>
      <c r="L15" s="77" t="s">
        <v>73</v>
      </c>
      <c r="M15" s="77" t="s">
        <v>73</v>
      </c>
      <c r="N15" s="77" t="s">
        <v>73</v>
      </c>
      <c r="O15" s="77" t="s">
        <v>73</v>
      </c>
      <c r="P15" s="92" t="s">
        <v>73</v>
      </c>
      <c r="Q15" s="93"/>
      <c r="R15" s="93"/>
      <c r="S15" s="93"/>
      <c r="T15" s="93"/>
      <c r="U15" s="93"/>
      <c r="V15" s="93"/>
      <c r="W15" s="93"/>
      <c r="X15" s="75"/>
    </row>
    <row r="16" spans="1:31">
      <c r="A16" s="71"/>
      <c r="B16" s="72"/>
      <c r="C16" s="76" t="s">
        <v>88</v>
      </c>
      <c r="D16" s="77" t="s">
        <v>73</v>
      </c>
      <c r="E16" s="77" t="s">
        <v>73</v>
      </c>
      <c r="F16" s="77" t="s">
        <v>73</v>
      </c>
      <c r="G16" s="77" t="s">
        <v>73</v>
      </c>
      <c r="H16" s="77" t="s">
        <v>73</v>
      </c>
      <c r="I16" s="77" t="s">
        <v>73</v>
      </c>
      <c r="J16" s="77" t="s">
        <v>73</v>
      </c>
      <c r="K16" s="77" t="s">
        <v>73</v>
      </c>
      <c r="L16" s="77" t="s">
        <v>73</v>
      </c>
      <c r="M16" s="77" t="s">
        <v>73</v>
      </c>
      <c r="N16" s="77" t="s">
        <v>73</v>
      </c>
      <c r="O16" s="77" t="s">
        <v>73</v>
      </c>
      <c r="P16" s="92" t="s">
        <v>73</v>
      </c>
      <c r="Q16" s="93"/>
      <c r="R16" s="93"/>
      <c r="S16" s="93"/>
      <c r="T16" s="93"/>
      <c r="U16" s="93"/>
      <c r="V16" s="93"/>
      <c r="W16" s="93"/>
      <c r="X16" s="75"/>
    </row>
    <row r="17" spans="1:24">
      <c r="A17" s="71"/>
      <c r="B17" s="72"/>
      <c r="C17" s="76" t="s">
        <v>89</v>
      </c>
      <c r="D17" s="77" t="s">
        <v>73</v>
      </c>
      <c r="E17" s="77" t="s">
        <v>73</v>
      </c>
      <c r="F17" s="77" t="s">
        <v>73</v>
      </c>
      <c r="G17" s="77" t="s">
        <v>73</v>
      </c>
      <c r="H17" s="77" t="s">
        <v>73</v>
      </c>
      <c r="I17" s="77" t="s">
        <v>73</v>
      </c>
      <c r="J17" s="77" t="s">
        <v>73</v>
      </c>
      <c r="K17" s="77" t="s">
        <v>73</v>
      </c>
      <c r="L17" s="77" t="s">
        <v>73</v>
      </c>
      <c r="M17" s="77" t="s">
        <v>73</v>
      </c>
      <c r="N17" s="77" t="s">
        <v>73</v>
      </c>
      <c r="O17" s="77" t="s">
        <v>73</v>
      </c>
      <c r="P17" s="92" t="s">
        <v>73</v>
      </c>
      <c r="Q17" s="93"/>
      <c r="R17" s="93"/>
      <c r="S17" s="93"/>
      <c r="T17" s="93"/>
      <c r="U17" s="93"/>
      <c r="V17" s="93"/>
      <c r="W17" s="93"/>
      <c r="X17" s="75"/>
    </row>
    <row r="18" spans="1:24">
      <c r="A18" s="71"/>
      <c r="B18" s="72"/>
      <c r="C18" s="76" t="s">
        <v>90</v>
      </c>
      <c r="D18" s="77" t="s">
        <v>73</v>
      </c>
      <c r="E18" s="77" t="s">
        <v>73</v>
      </c>
      <c r="F18" s="77" t="s">
        <v>73</v>
      </c>
      <c r="G18" s="77" t="s">
        <v>73</v>
      </c>
      <c r="H18" s="77" t="s">
        <v>73</v>
      </c>
      <c r="I18" s="77" t="s">
        <v>73</v>
      </c>
      <c r="J18" s="77" t="s">
        <v>73</v>
      </c>
      <c r="K18" s="77" t="s">
        <v>73</v>
      </c>
      <c r="L18" s="77" t="s">
        <v>73</v>
      </c>
      <c r="M18" s="77" t="s">
        <v>73</v>
      </c>
      <c r="N18" s="77" t="s">
        <v>73</v>
      </c>
      <c r="O18" s="77" t="s">
        <v>73</v>
      </c>
      <c r="P18" s="92" t="s">
        <v>73</v>
      </c>
      <c r="Q18" s="93"/>
      <c r="R18" s="93"/>
      <c r="S18" s="93"/>
      <c r="T18" s="93"/>
      <c r="U18" s="93"/>
      <c r="V18" s="93"/>
      <c r="W18" s="93"/>
      <c r="X18" s="75"/>
    </row>
    <row r="19" spans="1:24">
      <c r="A19" s="71"/>
      <c r="B19" s="72"/>
      <c r="C19" s="76" t="s">
        <v>91</v>
      </c>
      <c r="D19" s="77" t="s">
        <v>73</v>
      </c>
      <c r="E19" s="77" t="s">
        <v>73</v>
      </c>
      <c r="F19" s="77" t="s">
        <v>73</v>
      </c>
      <c r="G19" s="77" t="s">
        <v>73</v>
      </c>
      <c r="H19" s="77" t="s">
        <v>73</v>
      </c>
      <c r="I19" s="77" t="s">
        <v>73</v>
      </c>
      <c r="J19" s="77" t="s">
        <v>73</v>
      </c>
      <c r="K19" s="77" t="s">
        <v>73</v>
      </c>
      <c r="L19" s="77" t="s">
        <v>73</v>
      </c>
      <c r="M19" s="77" t="s">
        <v>73</v>
      </c>
      <c r="N19" s="77" t="s">
        <v>73</v>
      </c>
      <c r="O19" s="77" t="s">
        <v>73</v>
      </c>
      <c r="P19" s="92" t="s">
        <v>73</v>
      </c>
      <c r="Q19" s="93"/>
      <c r="R19" s="93"/>
      <c r="S19" s="93"/>
      <c r="T19" s="93"/>
      <c r="U19" s="93"/>
      <c r="V19" s="93"/>
      <c r="W19" s="93"/>
      <c r="X19" s="75"/>
    </row>
    <row r="20" spans="1:24">
      <c r="A20" s="71"/>
      <c r="B20" s="72"/>
      <c r="C20" s="76" t="s">
        <v>92</v>
      </c>
      <c r="D20" s="77" t="s">
        <v>73</v>
      </c>
      <c r="E20" s="77" t="s">
        <v>73</v>
      </c>
      <c r="F20" s="77" t="s">
        <v>73</v>
      </c>
      <c r="G20" s="77" t="s">
        <v>73</v>
      </c>
      <c r="H20" s="77" t="s">
        <v>73</v>
      </c>
      <c r="I20" s="77" t="s">
        <v>73</v>
      </c>
      <c r="J20" s="77" t="s">
        <v>73</v>
      </c>
      <c r="K20" s="77" t="s">
        <v>73</v>
      </c>
      <c r="L20" s="77" t="s">
        <v>73</v>
      </c>
      <c r="M20" s="77" t="s">
        <v>73</v>
      </c>
      <c r="N20" s="77" t="s">
        <v>73</v>
      </c>
      <c r="O20" s="77" t="s">
        <v>73</v>
      </c>
      <c r="P20" s="92" t="s">
        <v>73</v>
      </c>
      <c r="Q20" s="93"/>
      <c r="R20" s="93"/>
      <c r="S20" s="93"/>
      <c r="T20" s="93"/>
      <c r="U20" s="93"/>
      <c r="V20" s="93"/>
      <c r="W20" s="93"/>
      <c r="X20" s="75"/>
    </row>
    <row r="21" spans="1:24" ht="15.75" thickBot="1">
      <c r="A21" s="78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80"/>
    </row>
    <row r="22" spans="1:24">
      <c r="A22" s="57"/>
      <c r="B22" s="66" t="s">
        <v>179</v>
      </c>
      <c r="C22" s="66"/>
      <c r="D22" s="66"/>
      <c r="E22" s="66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9"/>
    </row>
    <row r="23" spans="1:24">
      <c r="A23" s="60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4"/>
      <c r="X23" s="62"/>
    </row>
    <row r="24" spans="1:24" ht="21" customHeight="1">
      <c r="A24" s="60"/>
      <c r="B24" s="55">
        <v>1</v>
      </c>
      <c r="C24" s="55" t="s">
        <v>17</v>
      </c>
      <c r="D24" s="55">
        <v>2</v>
      </c>
      <c r="E24" s="55" t="s">
        <v>18</v>
      </c>
      <c r="F24" s="55" t="s">
        <v>19</v>
      </c>
      <c r="G24" s="55">
        <v>4</v>
      </c>
      <c r="H24" s="55" t="s">
        <v>20</v>
      </c>
      <c r="I24" s="55">
        <v>5</v>
      </c>
      <c r="J24" s="55" t="s">
        <v>21</v>
      </c>
      <c r="K24" s="55">
        <v>6</v>
      </c>
      <c r="L24" s="55">
        <v>7</v>
      </c>
      <c r="M24" s="55" t="s">
        <v>22</v>
      </c>
      <c r="N24" s="55" t="s">
        <v>23</v>
      </c>
      <c r="O24" s="55" t="s">
        <v>24</v>
      </c>
      <c r="P24" s="55">
        <v>9</v>
      </c>
      <c r="Q24" s="55" t="s">
        <v>25</v>
      </c>
      <c r="R24" s="55" t="s">
        <v>26</v>
      </c>
      <c r="S24" s="55">
        <v>11</v>
      </c>
      <c r="T24" s="55" t="s">
        <v>27</v>
      </c>
      <c r="U24" s="55" t="s">
        <v>28</v>
      </c>
      <c r="V24" s="55">
        <v>13</v>
      </c>
      <c r="W24" s="55" t="s">
        <v>29</v>
      </c>
      <c r="X24" s="62"/>
    </row>
    <row r="25" spans="1:24">
      <c r="A25" s="60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62"/>
    </row>
    <row r="26" spans="1:24">
      <c r="A26" s="60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62"/>
    </row>
    <row r="27" spans="1:24">
      <c r="A27" s="60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62"/>
    </row>
    <row r="28" spans="1:24" ht="15.75" thickBo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5"/>
    </row>
  </sheetData>
  <mergeCells count="14">
    <mergeCell ref="P20:W20"/>
    <mergeCell ref="Z4:AD4"/>
    <mergeCell ref="Z5:AD5"/>
    <mergeCell ref="Z6:AD6"/>
    <mergeCell ref="P15:W15"/>
    <mergeCell ref="P16:W16"/>
    <mergeCell ref="P17:W17"/>
    <mergeCell ref="P18:W18"/>
    <mergeCell ref="P19:W19"/>
    <mergeCell ref="P11:W11"/>
    <mergeCell ref="P12:W12"/>
    <mergeCell ref="P13:W13"/>
    <mergeCell ref="P14:W14"/>
    <mergeCell ref="P10:W1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grat</vt:lpstr>
      <vt:lpstr>options</vt:lpstr>
      <vt:lpstr>aff</vt:lpstr>
      <vt:lpstr>choix</vt:lpstr>
      <vt:lpstr>notation</vt:lpstr>
      <vt:lpstr>tab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Dehays</dc:creator>
  <cp:lastModifiedBy>JIM</cp:lastModifiedBy>
  <dcterms:created xsi:type="dcterms:W3CDTF">2014-04-23T13:29:33Z</dcterms:created>
  <dcterms:modified xsi:type="dcterms:W3CDTF">2014-04-24T15:46:29Z</dcterms:modified>
</cp:coreProperties>
</file>