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18675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V1" i="1"/>
  <c r="G29"/>
  <c r="G30"/>
  <c r="Q6"/>
  <c r="Q4"/>
  <c r="Q15"/>
  <c r="X25"/>
  <c r="W25"/>
  <c r="V26"/>
  <c r="W21"/>
  <c r="S4"/>
  <c r="S6"/>
  <c r="R14"/>
  <c r="W16"/>
  <c r="W18" s="1"/>
  <c r="R20"/>
  <c r="R21"/>
  <c r="R22"/>
  <c r="R23"/>
  <c r="R24"/>
  <c r="R25"/>
  <c r="R26"/>
  <c r="R27"/>
  <c r="R28"/>
  <c r="R29"/>
  <c r="R30"/>
  <c r="R15"/>
  <c r="Q16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O2"/>
  <c r="G2"/>
  <c r="I3"/>
  <c r="O3" s="1"/>
  <c r="A3"/>
  <c r="G3" s="1"/>
  <c r="I4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R5"/>
  <c r="G27" l="1"/>
  <c r="G25"/>
  <c r="G23"/>
  <c r="G21"/>
  <c r="G19"/>
  <c r="G17"/>
  <c r="G15"/>
  <c r="G13"/>
  <c r="G11"/>
  <c r="G9"/>
  <c r="G7"/>
  <c r="G5"/>
  <c r="R16"/>
  <c r="R19"/>
  <c r="R18"/>
  <c r="R17"/>
  <c r="G28"/>
  <c r="G26"/>
  <c r="G24"/>
  <c r="G22"/>
  <c r="G20"/>
  <c r="G18"/>
  <c r="G16"/>
  <c r="G14"/>
  <c r="G12"/>
  <c r="G10"/>
  <c r="G8"/>
  <c r="G6"/>
  <c r="G4"/>
  <c r="O29"/>
  <c r="O27"/>
  <c r="O25"/>
  <c r="O23"/>
  <c r="O21"/>
  <c r="O19"/>
  <c r="O17"/>
  <c r="O15"/>
  <c r="O13"/>
  <c r="O11"/>
  <c r="O9"/>
  <c r="O7"/>
  <c r="O5"/>
  <c r="O30"/>
  <c r="O28"/>
  <c r="O26"/>
  <c r="O24"/>
  <c r="O22"/>
  <c r="O20"/>
  <c r="O18"/>
  <c r="O16"/>
  <c r="O14"/>
  <c r="O12"/>
  <c r="O10"/>
  <c r="O8"/>
  <c r="O6"/>
  <c r="O4"/>
  <c r="U13"/>
  <c r="R7"/>
  <c r="Q11" l="1"/>
  <c r="X4"/>
  <c r="X6"/>
  <c r="T10"/>
  <c r="S10"/>
  <c r="W6"/>
  <c r="V6"/>
  <c r="U6"/>
  <c r="T6"/>
  <c r="W4"/>
  <c r="V4"/>
  <c r="U4"/>
  <c r="T4"/>
  <c r="T1" l="1"/>
  <c r="U8"/>
</calcChain>
</file>

<file path=xl/sharedStrings.xml><?xml version="1.0" encoding="utf-8"?>
<sst xmlns="http://schemas.openxmlformats.org/spreadsheetml/2006/main" count="26" uniqueCount="23">
  <si>
    <t>A</t>
  </si>
  <si>
    <t>B</t>
  </si>
  <si>
    <t>lignes</t>
  </si>
  <si>
    <t>lignes à supprimer</t>
  </si>
  <si>
    <t>next</t>
  </si>
  <si>
    <t>boucleA</t>
  </si>
  <si>
    <t>BoucleB</t>
  </si>
  <si>
    <t>Compar</t>
  </si>
  <si>
    <t>ligne</t>
  </si>
  <si>
    <t>arret tps</t>
  </si>
  <si>
    <t>temps</t>
  </si>
  <si>
    <t>résultat</t>
  </si>
  <si>
    <t>Calcule du temps</t>
  </si>
  <si>
    <t>difference</t>
  </si>
  <si>
    <t>Total de boucles</t>
  </si>
  <si>
    <t>texte affiché</t>
  </si>
  <si>
    <t>Doublon trouvé</t>
  </si>
  <si>
    <t>ligne a supprimer</t>
  </si>
  <si>
    <t>Boucle</t>
  </si>
  <si>
    <t xml:space="preserve">compteur </t>
  </si>
  <si>
    <t>&lt;&gt;</t>
  </si>
  <si>
    <t>TABLEAU A</t>
  </si>
  <si>
    <t>TABLEAU B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</si>
</sst>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28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2" fillId="2" borderId="0" xfId="0" applyFont="1" applyFill="1"/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/>
    <xf numFmtId="164" fontId="0" fillId="0" borderId="0" xfId="0" applyNumberFormat="1"/>
    <xf numFmtId="0" fontId="0" fillId="0" borderId="3" xfId="0" applyBorder="1" applyAlignment="1">
      <alignment horizontal="center"/>
    </xf>
    <xf numFmtId="0" fontId="8" fillId="0" borderId="4" xfId="0" applyFont="1" applyBorder="1" applyAlignment="1">
      <alignment horizontal="right"/>
    </xf>
    <xf numFmtId="0" fontId="9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12" fillId="3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6" xfId="0" applyFont="1" applyBorder="1"/>
    <xf numFmtId="0" fontId="10" fillId="0" borderId="17" xfId="0" applyFont="1" applyBorder="1"/>
    <xf numFmtId="0" fontId="0" fillId="0" borderId="17" xfId="0" applyBorder="1"/>
    <xf numFmtId="0" fontId="0" fillId="0" borderId="18" xfId="0" applyBorder="1"/>
    <xf numFmtId="0" fontId="0" fillId="0" borderId="0" xfId="0" applyBorder="1"/>
    <xf numFmtId="0" fontId="10" fillId="0" borderId="20" xfId="0" applyFont="1" applyBorder="1"/>
    <xf numFmtId="0" fontId="0" fillId="0" borderId="20" xfId="0" applyBorder="1"/>
    <xf numFmtId="0" fontId="10" fillId="0" borderId="7" xfId="0" applyFont="1" applyBorder="1"/>
    <xf numFmtId="0" fontId="13" fillId="0" borderId="0" xfId="0" applyFont="1"/>
    <xf numFmtId="0" fontId="2" fillId="0" borderId="21" xfId="0" applyFont="1" applyBorder="1" applyAlignment="1">
      <alignment horizontal="center"/>
    </xf>
    <xf numFmtId="1" fontId="8" fillId="4" borderId="16" xfId="0" applyNumberFormat="1" applyFont="1" applyFill="1" applyBorder="1"/>
    <xf numFmtId="0" fontId="8" fillId="4" borderId="17" xfId="0" applyFont="1" applyFill="1" applyBorder="1"/>
    <xf numFmtId="0" fontId="8" fillId="4" borderId="18" xfId="0" applyFont="1" applyFill="1" applyBorder="1"/>
    <xf numFmtId="1" fontId="8" fillId="4" borderId="19" xfId="0" applyNumberFormat="1" applyFont="1" applyFill="1" applyBorder="1"/>
    <xf numFmtId="1" fontId="8" fillId="4" borderId="0" xfId="0" applyNumberFormat="1" applyFont="1" applyFill="1" applyBorder="1"/>
    <xf numFmtId="0" fontId="8" fillId="4" borderId="20" xfId="0" applyFont="1" applyFill="1" applyBorder="1"/>
    <xf numFmtId="0" fontId="8" fillId="4" borderId="4" xfId="0" applyFont="1" applyFill="1" applyBorder="1"/>
    <xf numFmtId="0" fontId="8" fillId="4" borderId="6" xfId="0" applyFont="1" applyFill="1" applyBorder="1"/>
    <xf numFmtId="0" fontId="8" fillId="4" borderId="7" xfId="0" applyFont="1" applyFill="1" applyBorder="1"/>
    <xf numFmtId="0" fontId="4" fillId="0" borderId="0" xfId="0" applyFont="1" applyAlignment="1">
      <alignment horizontal="left" textRotation="90"/>
    </xf>
    <xf numFmtId="0" fontId="10" fillId="2" borderId="4" xfId="0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0" fillId="2" borderId="22" xfId="0" applyFill="1" applyBorder="1"/>
    <xf numFmtId="164" fontId="10" fillId="0" borderId="19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0"/>
  <sheetViews>
    <sheetView tabSelected="1" workbookViewId="0">
      <pane ySplit="1" topLeftCell="A2" activePane="bottomLeft" state="frozenSplit"/>
      <selection pane="bottomLeft" activeCell="AA13" sqref="AA13"/>
    </sheetView>
  </sheetViews>
  <sheetFormatPr baseColWidth="10" defaultRowHeight="15"/>
  <cols>
    <col min="2" max="3" width="4" customWidth="1"/>
    <col min="4" max="4" width="5.42578125" customWidth="1"/>
    <col min="5" max="6" width="4" customWidth="1"/>
    <col min="7" max="7" width="3.7109375" style="7" customWidth="1"/>
    <col min="8" max="8" width="4" customWidth="1"/>
    <col min="9" max="9" width="7.28515625" customWidth="1"/>
    <col min="10" max="11" width="4" customWidth="1"/>
    <col min="12" max="12" width="5.42578125" customWidth="1"/>
    <col min="13" max="14" width="4" customWidth="1"/>
    <col min="15" max="15" width="3.7109375" style="7" customWidth="1"/>
    <col min="16" max="16" width="4" customWidth="1"/>
    <col min="17" max="17" width="16.140625" customWidth="1"/>
    <col min="18" max="20" width="7.5703125" style="49" customWidth="1"/>
    <col min="21" max="22" width="7.5703125" customWidth="1"/>
    <col min="23" max="23" width="6" customWidth="1"/>
    <col min="24" max="24" width="7.5703125" customWidth="1"/>
    <col min="25" max="25" width="4.5703125" customWidth="1"/>
    <col min="26" max="26" width="13.42578125" customWidth="1"/>
  </cols>
  <sheetData>
    <row r="1" spans="1:26" ht="39" customHeight="1">
      <c r="A1" s="8" t="s">
        <v>8</v>
      </c>
      <c r="B1" s="64" t="s">
        <v>21</v>
      </c>
      <c r="C1" s="64"/>
      <c r="D1" s="64"/>
      <c r="E1" s="64"/>
      <c r="F1" s="64"/>
      <c r="G1" s="47"/>
      <c r="I1" s="8" t="s">
        <v>8</v>
      </c>
      <c r="J1" s="64" t="s">
        <v>22</v>
      </c>
      <c r="K1" s="64"/>
      <c r="L1" s="64"/>
      <c r="M1" s="64"/>
      <c r="N1" s="64"/>
      <c r="O1" s="47"/>
      <c r="R1" s="50"/>
      <c r="S1" s="1" t="s">
        <v>14</v>
      </c>
      <c r="T1" s="50">
        <f>X4*X6</f>
        <v>841</v>
      </c>
      <c r="V1" s="36" t="str">
        <f>ROUND(((R6-1)*100)/X6,0)&amp;"% effectué"</f>
        <v>100% effectué</v>
      </c>
    </row>
    <row r="2" spans="1:26">
      <c r="A2" s="6">
        <v>1</v>
      </c>
      <c r="B2" s="57">
        <v>1</v>
      </c>
      <c r="C2" s="57">
        <v>4</v>
      </c>
      <c r="D2" s="57">
        <v>14</v>
      </c>
      <c r="E2" s="57">
        <v>23</v>
      </c>
      <c r="F2" s="57">
        <v>24</v>
      </c>
      <c r="G2" s="7">
        <f t="shared" ref="G2:G28" si="0">IF(COUNT(B2:F2)&gt;0,A2,"")</f>
        <v>1</v>
      </c>
      <c r="I2" s="6">
        <v>1</v>
      </c>
      <c r="J2" s="4">
        <v>1</v>
      </c>
      <c r="K2" s="4">
        <v>2</v>
      </c>
      <c r="L2" s="4">
        <v>10</v>
      </c>
      <c r="M2" s="4">
        <v>11</v>
      </c>
      <c r="N2" s="4">
        <v>22</v>
      </c>
      <c r="O2" s="7">
        <f t="shared" ref="O2:O30" si="1">IF(COUNT(J2:N2)&gt;0,I2,"")</f>
        <v>1</v>
      </c>
      <c r="Q2" s="9"/>
      <c r="R2" s="51"/>
      <c r="S2" s="51"/>
      <c r="T2" s="51"/>
      <c r="U2" s="9"/>
      <c r="V2" s="9"/>
      <c r="W2" s="9"/>
      <c r="X2" s="9"/>
    </row>
    <row r="3" spans="1:26" ht="15.75" thickBot="1">
      <c r="A3" s="6">
        <f t="shared" ref="A3:A30" si="2">A2+1</f>
        <v>2</v>
      </c>
      <c r="B3" s="4">
        <v>1</v>
      </c>
      <c r="C3" s="4">
        <v>3</v>
      </c>
      <c r="D3" s="4">
        <v>21</v>
      </c>
      <c r="E3" s="4">
        <v>32</v>
      </c>
      <c r="F3" s="4">
        <v>39</v>
      </c>
      <c r="G3" s="7">
        <f t="shared" si="0"/>
        <v>2</v>
      </c>
      <c r="I3" s="6">
        <f>I2+1</f>
        <v>2</v>
      </c>
      <c r="J3" s="4">
        <v>1</v>
      </c>
      <c r="K3" s="4">
        <v>2</v>
      </c>
      <c r="L3" s="4">
        <v>10</v>
      </c>
      <c r="M3" s="4">
        <v>20</v>
      </c>
      <c r="N3" s="4">
        <v>22</v>
      </c>
      <c r="O3" s="7">
        <f t="shared" si="1"/>
        <v>2</v>
      </c>
      <c r="R3" s="52" t="s">
        <v>2</v>
      </c>
      <c r="X3" s="3" t="s">
        <v>5</v>
      </c>
    </row>
    <row r="4" spans="1:26" ht="15.75" thickBot="1">
      <c r="A4" s="6">
        <f t="shared" si="2"/>
        <v>3</v>
      </c>
      <c r="B4" s="4">
        <v>1</v>
      </c>
      <c r="C4" s="4">
        <v>8</v>
      </c>
      <c r="D4" s="4">
        <v>11</v>
      </c>
      <c r="E4" s="4">
        <v>30</v>
      </c>
      <c r="F4" s="4">
        <v>40</v>
      </c>
      <c r="G4" s="7">
        <f t="shared" si="0"/>
        <v>3</v>
      </c>
      <c r="I4" s="6">
        <f>I3+1</f>
        <v>3</v>
      </c>
      <c r="J4" s="4">
        <v>1</v>
      </c>
      <c r="K4" s="4">
        <v>2</v>
      </c>
      <c r="L4" s="4">
        <v>10</v>
      </c>
      <c r="M4" s="4">
        <v>22</v>
      </c>
      <c r="N4" s="4">
        <v>23</v>
      </c>
      <c r="O4" s="7">
        <f t="shared" si="1"/>
        <v>3</v>
      </c>
      <c r="Q4" s="11" t="str">
        <f>B1</f>
        <v>TABLEAU A</v>
      </c>
      <c r="R4" s="20">
        <v>1</v>
      </c>
      <c r="S4" s="23">
        <f>INDEX(B2:B19517,$R$4,1)</f>
        <v>1</v>
      </c>
      <c r="T4" s="24">
        <f>INDEX(C2:C19517,$R$4,1)</f>
        <v>4</v>
      </c>
      <c r="U4" s="23">
        <f>INDEX(D2:D19517,$R$4,1)</f>
        <v>14</v>
      </c>
      <c r="V4" s="25">
        <f>INDEX(E2:E19517,$R$4,1)</f>
        <v>23</v>
      </c>
      <c r="W4" s="23">
        <f>INDEX(F2:F19517,$R$4,1)</f>
        <v>24</v>
      </c>
      <c r="X4" s="26">
        <f>MAX(G:G)</f>
        <v>29</v>
      </c>
    </row>
    <row r="5" spans="1:26" ht="15.75" thickBot="1">
      <c r="A5" s="6">
        <f t="shared" si="2"/>
        <v>4</v>
      </c>
      <c r="B5" s="4">
        <v>1</v>
      </c>
      <c r="C5" s="4">
        <v>8</v>
      </c>
      <c r="D5" s="4">
        <v>32</v>
      </c>
      <c r="E5" s="4">
        <v>35</v>
      </c>
      <c r="F5" s="4">
        <v>38</v>
      </c>
      <c r="G5" s="7">
        <f t="shared" si="0"/>
        <v>4</v>
      </c>
      <c r="I5" s="6">
        <f t="shared" ref="I5:I30" si="3">I4+1</f>
        <v>4</v>
      </c>
      <c r="J5" s="4">
        <v>1</v>
      </c>
      <c r="K5" s="4">
        <v>2</v>
      </c>
      <c r="L5" s="4">
        <v>11</v>
      </c>
      <c r="M5" s="4">
        <v>20</v>
      </c>
      <c r="N5" s="4">
        <v>22</v>
      </c>
      <c r="O5" s="7">
        <f t="shared" si="1"/>
        <v>4</v>
      </c>
      <c r="Q5" s="12" t="s">
        <v>19</v>
      </c>
      <c r="R5" s="13">
        <f>R4+1</f>
        <v>2</v>
      </c>
      <c r="S5" s="14"/>
      <c r="T5" s="14"/>
      <c r="U5" s="14"/>
      <c r="V5" s="14"/>
      <c r="W5" s="14"/>
      <c r="X5" s="15" t="s">
        <v>6</v>
      </c>
    </row>
    <row r="6" spans="1:26" ht="15.75" thickBot="1">
      <c r="A6" s="6">
        <f t="shared" si="2"/>
        <v>5</v>
      </c>
      <c r="B6" s="4">
        <v>1</v>
      </c>
      <c r="C6" s="4">
        <v>9</v>
      </c>
      <c r="D6" s="4">
        <v>23</v>
      </c>
      <c r="E6" s="4">
        <v>25</v>
      </c>
      <c r="F6" s="4">
        <v>40</v>
      </c>
      <c r="G6" s="7">
        <f t="shared" si="0"/>
        <v>5</v>
      </c>
      <c r="I6" s="6">
        <f t="shared" si="3"/>
        <v>5</v>
      </c>
      <c r="J6" s="4">
        <v>1</v>
      </c>
      <c r="K6" s="4">
        <v>3</v>
      </c>
      <c r="L6" s="4">
        <v>4</v>
      </c>
      <c r="M6" s="4">
        <v>23</v>
      </c>
      <c r="N6" s="4">
        <v>24</v>
      </c>
      <c r="O6" s="7">
        <f t="shared" si="1"/>
        <v>5</v>
      </c>
      <c r="Q6" s="16" t="str">
        <f>J1</f>
        <v>TABLEAU B</v>
      </c>
      <c r="R6" s="20">
        <v>30</v>
      </c>
      <c r="S6" s="27">
        <f>INDEX(J2:J19517,$R$6,1)</f>
        <v>0</v>
      </c>
      <c r="T6" s="23">
        <f>INDEX(K2:K19517,$R$6,1)</f>
        <v>0</v>
      </c>
      <c r="U6" s="22">
        <f>INDEX(L2:L19517,$R$6,1)</f>
        <v>0</v>
      </c>
      <c r="V6" s="21">
        <f>INDEX(M2:M19517,$R$6,1)</f>
        <v>0</v>
      </c>
      <c r="W6" s="23">
        <f>INDEX(N2:N19517,$R$6,1)</f>
        <v>0</v>
      </c>
      <c r="X6" s="26">
        <f>MAX(O:O)</f>
        <v>29</v>
      </c>
    </row>
    <row r="7" spans="1:26" ht="15.75" thickBot="1">
      <c r="A7" s="6">
        <f t="shared" si="2"/>
        <v>6</v>
      </c>
      <c r="B7" s="4">
        <v>1</v>
      </c>
      <c r="C7" s="4">
        <v>10</v>
      </c>
      <c r="D7" s="4">
        <v>12</v>
      </c>
      <c r="E7" s="4">
        <v>16</v>
      </c>
      <c r="F7" s="4">
        <v>48</v>
      </c>
      <c r="G7" s="7">
        <f t="shared" si="0"/>
        <v>6</v>
      </c>
      <c r="I7" s="6">
        <f t="shared" si="3"/>
        <v>6</v>
      </c>
      <c r="J7" s="4">
        <v>1</v>
      </c>
      <c r="K7" s="4">
        <v>3</v>
      </c>
      <c r="L7" s="4">
        <v>16</v>
      </c>
      <c r="M7" s="4">
        <v>18</v>
      </c>
      <c r="N7" s="4">
        <v>25</v>
      </c>
      <c r="O7" s="7">
        <f t="shared" si="1"/>
        <v>6</v>
      </c>
      <c r="Q7" s="12" t="s">
        <v>19</v>
      </c>
      <c r="R7" s="17">
        <f>R6+1</f>
        <v>31</v>
      </c>
      <c r="S7" s="53"/>
      <c r="T7" s="53"/>
      <c r="U7" s="18"/>
      <c r="V7" s="18"/>
      <c r="W7" s="18"/>
      <c r="X7" s="19"/>
    </row>
    <row r="8" spans="1:26">
      <c r="A8" s="6">
        <f t="shared" si="2"/>
        <v>7</v>
      </c>
      <c r="B8" s="4">
        <v>1</v>
      </c>
      <c r="C8" s="4">
        <v>11</v>
      </c>
      <c r="D8" s="4">
        <v>15</v>
      </c>
      <c r="E8" s="4">
        <v>42</v>
      </c>
      <c r="F8" s="4">
        <v>49</v>
      </c>
      <c r="G8" s="7">
        <f t="shared" si="0"/>
        <v>7</v>
      </c>
      <c r="I8" s="6">
        <f t="shared" si="3"/>
        <v>7</v>
      </c>
      <c r="J8" s="4">
        <v>1</v>
      </c>
      <c r="K8" s="4">
        <v>4</v>
      </c>
      <c r="L8" s="4">
        <v>10</v>
      </c>
      <c r="M8" s="4">
        <v>19</v>
      </c>
      <c r="N8" s="4">
        <v>23</v>
      </c>
      <c r="O8" s="7">
        <f t="shared" si="1"/>
        <v>7</v>
      </c>
      <c r="T8" s="54" t="s">
        <v>7</v>
      </c>
      <c r="U8" s="3" t="b">
        <f>AND(S4=S6,T4=T6,U4=U6,V4=V6,W4=W6)</f>
        <v>0</v>
      </c>
    </row>
    <row r="9" spans="1:26" ht="15.75" thickBot="1">
      <c r="A9" s="6">
        <f t="shared" si="2"/>
        <v>8</v>
      </c>
      <c r="B9" s="4">
        <v>1</v>
      </c>
      <c r="C9" s="4">
        <v>11</v>
      </c>
      <c r="D9" s="4">
        <v>22</v>
      </c>
      <c r="E9" s="4">
        <v>28</v>
      </c>
      <c r="F9" s="4">
        <v>44</v>
      </c>
      <c r="G9" s="7">
        <f t="shared" si="0"/>
        <v>8</v>
      </c>
      <c r="I9" s="6">
        <f t="shared" si="3"/>
        <v>8</v>
      </c>
      <c r="J9" s="4">
        <v>1</v>
      </c>
      <c r="K9" s="4">
        <v>4</v>
      </c>
      <c r="L9" s="4">
        <v>7</v>
      </c>
      <c r="M9" s="4">
        <v>23</v>
      </c>
      <c r="N9" s="4">
        <v>24</v>
      </c>
      <c r="O9" s="7">
        <f t="shared" si="1"/>
        <v>8</v>
      </c>
    </row>
    <row r="10" spans="1:26" ht="15.75" thickBot="1">
      <c r="A10" s="6">
        <f t="shared" si="2"/>
        <v>9</v>
      </c>
      <c r="B10" s="4">
        <v>1</v>
      </c>
      <c r="C10" s="4">
        <v>18</v>
      </c>
      <c r="D10" s="4">
        <v>29</v>
      </c>
      <c r="E10" s="4">
        <v>34</v>
      </c>
      <c r="F10" s="4">
        <v>37</v>
      </c>
      <c r="G10" s="7">
        <f t="shared" si="0"/>
        <v>9</v>
      </c>
      <c r="I10" s="6">
        <f t="shared" si="3"/>
        <v>9</v>
      </c>
      <c r="J10" s="4">
        <v>1</v>
      </c>
      <c r="K10" s="4">
        <v>4</v>
      </c>
      <c r="L10" s="4">
        <v>8</v>
      </c>
      <c r="M10" s="4">
        <v>16</v>
      </c>
      <c r="N10" s="4">
        <v>18</v>
      </c>
      <c r="O10" s="7">
        <f t="shared" si="1"/>
        <v>9</v>
      </c>
      <c r="Q10" s="37" t="s">
        <v>16</v>
      </c>
      <c r="S10" s="56">
        <f>R4</f>
        <v>1</v>
      </c>
      <c r="T10" s="56">
        <f>R6</f>
        <v>30</v>
      </c>
    </row>
    <row r="11" spans="1:26" ht="15.75" thickBot="1">
      <c r="A11" s="6">
        <f t="shared" si="2"/>
        <v>10</v>
      </c>
      <c r="B11" s="4">
        <v>2</v>
      </c>
      <c r="C11" s="4">
        <v>5</v>
      </c>
      <c r="D11" s="4">
        <v>12</v>
      </c>
      <c r="E11" s="4">
        <v>19</v>
      </c>
      <c r="F11" s="4">
        <v>44</v>
      </c>
      <c r="G11" s="7">
        <f t="shared" si="0"/>
        <v>10</v>
      </c>
      <c r="I11" s="6">
        <f t="shared" si="3"/>
        <v>10</v>
      </c>
      <c r="J11" s="4">
        <v>1</v>
      </c>
      <c r="K11" s="4">
        <v>4</v>
      </c>
      <c r="L11" s="4">
        <v>9</v>
      </c>
      <c r="M11" s="4">
        <v>10</v>
      </c>
      <c r="N11" s="4">
        <v>12</v>
      </c>
      <c r="O11" s="7">
        <f t="shared" si="1"/>
        <v>10</v>
      </c>
      <c r="Q11" s="60">
        <f>COUNT(R14:R30)</f>
        <v>3</v>
      </c>
      <c r="Z11" s="59" t="s">
        <v>18</v>
      </c>
    </row>
    <row r="12" spans="1:26" ht="15.75" thickBot="1">
      <c r="A12" s="6">
        <f t="shared" si="2"/>
        <v>11</v>
      </c>
      <c r="B12" s="57">
        <v>1</v>
      </c>
      <c r="C12" s="57">
        <v>4</v>
      </c>
      <c r="D12" s="57">
        <v>7</v>
      </c>
      <c r="E12" s="57">
        <v>23</v>
      </c>
      <c r="F12" s="57">
        <v>24</v>
      </c>
      <c r="G12" s="7">
        <f t="shared" si="0"/>
        <v>11</v>
      </c>
      <c r="I12" s="6">
        <f t="shared" si="3"/>
        <v>11</v>
      </c>
      <c r="J12" s="4">
        <v>1</v>
      </c>
      <c r="K12" s="4">
        <v>4</v>
      </c>
      <c r="L12" s="4">
        <v>9</v>
      </c>
      <c r="M12" s="4">
        <v>12</v>
      </c>
      <c r="N12" s="4">
        <v>23</v>
      </c>
      <c r="O12" s="7">
        <f t="shared" si="1"/>
        <v>11</v>
      </c>
      <c r="R12" s="55"/>
      <c r="S12" s="55" t="s">
        <v>3</v>
      </c>
      <c r="T12" s="55"/>
      <c r="Z12" s="61">
        <v>3</v>
      </c>
    </row>
    <row r="13" spans="1:26">
      <c r="A13" s="6">
        <f t="shared" si="2"/>
        <v>12</v>
      </c>
      <c r="B13" s="4">
        <v>2</v>
      </c>
      <c r="C13" s="4">
        <v>23</v>
      </c>
      <c r="D13" s="4">
        <v>28</v>
      </c>
      <c r="E13" s="4">
        <v>40</v>
      </c>
      <c r="F13" s="4">
        <v>43</v>
      </c>
      <c r="G13" s="7">
        <f t="shared" si="0"/>
        <v>12</v>
      </c>
      <c r="I13" s="6">
        <f t="shared" si="3"/>
        <v>12</v>
      </c>
      <c r="J13" s="4">
        <v>1</v>
      </c>
      <c r="K13" s="4">
        <v>4</v>
      </c>
      <c r="L13" s="4">
        <v>9</v>
      </c>
      <c r="M13" s="4">
        <v>15</v>
      </c>
      <c r="N13" s="4">
        <v>23</v>
      </c>
      <c r="O13" s="7">
        <f t="shared" si="1"/>
        <v>12</v>
      </c>
      <c r="R13" s="55"/>
      <c r="S13" s="56" t="s">
        <v>0</v>
      </c>
      <c r="T13" s="56" t="s">
        <v>1</v>
      </c>
      <c r="U13" s="5">
        <f>MAX(R14:R30)+14</f>
        <v>17</v>
      </c>
      <c r="V13" s="3" t="s">
        <v>4</v>
      </c>
    </row>
    <row r="14" spans="1:26" ht="15.75" thickBot="1">
      <c r="A14" s="6">
        <f t="shared" si="2"/>
        <v>13</v>
      </c>
      <c r="B14" s="4">
        <v>2</v>
      </c>
      <c r="C14" s="4">
        <v>24</v>
      </c>
      <c r="D14" s="4">
        <v>31</v>
      </c>
      <c r="E14" s="4">
        <v>48</v>
      </c>
      <c r="F14" s="4">
        <v>50</v>
      </c>
      <c r="G14" s="7">
        <f t="shared" si="0"/>
        <v>13</v>
      </c>
      <c r="I14" s="6">
        <f t="shared" si="3"/>
        <v>13</v>
      </c>
      <c r="J14" s="4">
        <v>1</v>
      </c>
      <c r="K14" s="4">
        <v>4</v>
      </c>
      <c r="L14" s="4">
        <v>9</v>
      </c>
      <c r="M14" s="4">
        <v>23</v>
      </c>
      <c r="N14" s="4">
        <v>24</v>
      </c>
      <c r="O14" s="7">
        <f t="shared" si="1"/>
        <v>13</v>
      </c>
      <c r="Q14" s="6">
        <v>1</v>
      </c>
      <c r="R14" s="56">
        <f>IF(COUNT(S14:T14),Q14,"")</f>
        <v>1</v>
      </c>
      <c r="S14" s="56">
        <v>21</v>
      </c>
      <c r="T14" s="56">
        <v>4</v>
      </c>
    </row>
    <row r="15" spans="1:26">
      <c r="A15" s="6">
        <f t="shared" si="2"/>
        <v>14</v>
      </c>
      <c r="B15" s="4">
        <v>3</v>
      </c>
      <c r="C15" s="4">
        <v>4</v>
      </c>
      <c r="D15" s="4">
        <v>10</v>
      </c>
      <c r="E15" s="4">
        <v>23</v>
      </c>
      <c r="F15" s="4">
        <v>43</v>
      </c>
      <c r="G15" s="7">
        <f t="shared" si="0"/>
        <v>14</v>
      </c>
      <c r="I15" s="6">
        <f t="shared" si="3"/>
        <v>14</v>
      </c>
      <c r="J15" s="4">
        <v>1</v>
      </c>
      <c r="K15" s="4">
        <v>4</v>
      </c>
      <c r="L15" s="4">
        <v>10</v>
      </c>
      <c r="M15" s="4">
        <v>12</v>
      </c>
      <c r="N15" s="4">
        <v>24</v>
      </c>
      <c r="O15" s="7">
        <f t="shared" si="1"/>
        <v>14</v>
      </c>
      <c r="Q15" s="6">
        <f>Q14+1</f>
        <v>2</v>
      </c>
      <c r="R15" s="56">
        <f>IF(COUNT(S15:T15),Q15,"")</f>
        <v>2</v>
      </c>
      <c r="S15" s="56">
        <v>11</v>
      </c>
      <c r="T15" s="56">
        <v>8</v>
      </c>
      <c r="W15" s="28" t="s">
        <v>12</v>
      </c>
      <c r="X15" s="29"/>
      <c r="Y15" s="30"/>
      <c r="Z15" s="31"/>
    </row>
    <row r="16" spans="1:26">
      <c r="A16" s="6">
        <f t="shared" si="2"/>
        <v>15</v>
      </c>
      <c r="B16" s="4">
        <v>3</v>
      </c>
      <c r="C16" s="4">
        <v>4</v>
      </c>
      <c r="D16" s="4">
        <v>27</v>
      </c>
      <c r="E16" s="4">
        <v>29</v>
      </c>
      <c r="F16" s="4">
        <v>37</v>
      </c>
      <c r="G16" s="7">
        <f t="shared" si="0"/>
        <v>15</v>
      </c>
      <c r="I16" s="6">
        <f t="shared" si="3"/>
        <v>15</v>
      </c>
      <c r="J16" s="4">
        <v>1</v>
      </c>
      <c r="K16" s="4">
        <v>4</v>
      </c>
      <c r="L16" s="4">
        <v>10</v>
      </c>
      <c r="M16" s="4">
        <v>12</v>
      </c>
      <c r="N16" s="4">
        <v>18</v>
      </c>
      <c r="O16" s="7">
        <f t="shared" si="1"/>
        <v>15</v>
      </c>
      <c r="Q16" s="6">
        <f>Q15+1</f>
        <v>3</v>
      </c>
      <c r="R16" s="56">
        <f>IF(COUNT(S16:T16),Q16,"")</f>
        <v>3</v>
      </c>
      <c r="S16" s="56">
        <v>1</v>
      </c>
      <c r="T16" s="56">
        <v>19</v>
      </c>
      <c r="W16" s="62">
        <f ca="1">NOW()</f>
        <v>41710.780648726854</v>
      </c>
      <c r="X16" s="63"/>
      <c r="Y16" s="32"/>
      <c r="Z16" s="33" t="s">
        <v>10</v>
      </c>
    </row>
    <row r="17" spans="1:26">
      <c r="A17" s="6">
        <f t="shared" si="2"/>
        <v>16</v>
      </c>
      <c r="B17" s="4">
        <v>3</v>
      </c>
      <c r="C17" s="4">
        <v>8</v>
      </c>
      <c r="D17" s="4">
        <v>11</v>
      </c>
      <c r="E17" s="4">
        <v>17</v>
      </c>
      <c r="F17" s="4">
        <v>50</v>
      </c>
      <c r="G17" s="7">
        <f t="shared" si="0"/>
        <v>16</v>
      </c>
      <c r="I17" s="6">
        <f t="shared" si="3"/>
        <v>16</v>
      </c>
      <c r="J17" s="4">
        <v>1</v>
      </c>
      <c r="K17" s="4">
        <v>4</v>
      </c>
      <c r="L17" s="4">
        <v>10</v>
      </c>
      <c r="M17" s="4">
        <v>23</v>
      </c>
      <c r="N17" s="4">
        <v>24</v>
      </c>
      <c r="O17" s="7">
        <f t="shared" si="1"/>
        <v>16</v>
      </c>
      <c r="Q17" s="6">
        <f t="shared" ref="Q17:Q30" si="4">Q16+1</f>
        <v>4</v>
      </c>
      <c r="R17" s="56" t="str">
        <f t="shared" ref="R17:R30" si="5">IF(COUNT(S17:T17),Q17,"")</f>
        <v/>
      </c>
      <c r="S17" s="56"/>
      <c r="T17" s="56"/>
      <c r="W17" s="62">
        <v>41710.775692824071</v>
      </c>
      <c r="X17" s="63">
        <v>41710.775692824071</v>
      </c>
      <c r="Y17" s="32"/>
      <c r="Z17" s="33" t="s">
        <v>9</v>
      </c>
    </row>
    <row r="18" spans="1:26">
      <c r="A18" s="6">
        <f t="shared" si="2"/>
        <v>17</v>
      </c>
      <c r="B18" s="4">
        <v>3</v>
      </c>
      <c r="C18" s="4">
        <v>9</v>
      </c>
      <c r="D18" s="4">
        <v>35</v>
      </c>
      <c r="E18" s="4">
        <v>39</v>
      </c>
      <c r="F18" s="4">
        <v>42</v>
      </c>
      <c r="G18" s="7">
        <f t="shared" si="0"/>
        <v>17</v>
      </c>
      <c r="I18" s="6">
        <f t="shared" si="3"/>
        <v>17</v>
      </c>
      <c r="J18" s="4">
        <v>1</v>
      </c>
      <c r="K18" s="4">
        <v>4</v>
      </c>
      <c r="L18" s="4">
        <v>12</v>
      </c>
      <c r="M18" s="4">
        <v>23</v>
      </c>
      <c r="N18" s="4">
        <v>24</v>
      </c>
      <c r="O18" s="7">
        <f t="shared" si="1"/>
        <v>17</v>
      </c>
      <c r="Q18" s="6">
        <f t="shared" si="4"/>
        <v>5</v>
      </c>
      <c r="R18" s="56" t="str">
        <f t="shared" si="5"/>
        <v/>
      </c>
      <c r="S18" s="56"/>
      <c r="T18" s="56"/>
      <c r="W18" s="62">
        <f ca="1">W16-W17</f>
        <v>4.9559027829673141E-3</v>
      </c>
      <c r="X18" s="63"/>
      <c r="Y18" s="32"/>
      <c r="Z18" s="33" t="s">
        <v>13</v>
      </c>
    </row>
    <row r="19" spans="1:26">
      <c r="A19" s="6">
        <f t="shared" si="2"/>
        <v>18</v>
      </c>
      <c r="B19" s="4">
        <v>3</v>
      </c>
      <c r="C19" s="4">
        <v>10</v>
      </c>
      <c r="D19" s="4">
        <v>13</v>
      </c>
      <c r="E19" s="4">
        <v>24</v>
      </c>
      <c r="F19" s="4">
        <v>47</v>
      </c>
      <c r="G19" s="7">
        <f t="shared" si="0"/>
        <v>18</v>
      </c>
      <c r="I19" s="6">
        <f t="shared" si="3"/>
        <v>18</v>
      </c>
      <c r="J19" s="4">
        <v>1</v>
      </c>
      <c r="K19" s="4">
        <v>4</v>
      </c>
      <c r="L19" s="4">
        <v>13</v>
      </c>
      <c r="M19" s="4">
        <v>23</v>
      </c>
      <c r="N19" s="4">
        <v>24</v>
      </c>
      <c r="O19" s="7">
        <f t="shared" si="1"/>
        <v>18</v>
      </c>
      <c r="Q19" s="6">
        <f t="shared" si="4"/>
        <v>6</v>
      </c>
      <c r="R19" s="56" t="str">
        <f t="shared" si="5"/>
        <v/>
      </c>
      <c r="S19" s="56"/>
      <c r="T19" s="56"/>
      <c r="W19" s="62">
        <v>3.9224537613335997E-4</v>
      </c>
      <c r="X19" s="63">
        <v>3.9224537613335997E-4</v>
      </c>
      <c r="Y19" s="32"/>
      <c r="Z19" s="33" t="s">
        <v>11</v>
      </c>
    </row>
    <row r="20" spans="1:26">
      <c r="A20" s="6">
        <f t="shared" si="2"/>
        <v>19</v>
      </c>
      <c r="B20" s="4">
        <v>3</v>
      </c>
      <c r="C20" s="4">
        <v>21</v>
      </c>
      <c r="D20" s="4">
        <v>30</v>
      </c>
      <c r="E20" s="4">
        <v>34</v>
      </c>
      <c r="F20" s="4">
        <v>35</v>
      </c>
      <c r="G20" s="7">
        <f t="shared" si="0"/>
        <v>19</v>
      </c>
      <c r="I20" s="6">
        <f t="shared" si="3"/>
        <v>19</v>
      </c>
      <c r="J20" s="4">
        <v>1</v>
      </c>
      <c r="K20" s="4">
        <v>4</v>
      </c>
      <c r="L20" s="4">
        <v>14</v>
      </c>
      <c r="M20" s="4">
        <v>23</v>
      </c>
      <c r="N20" s="4">
        <v>24</v>
      </c>
      <c r="O20" s="7">
        <f t="shared" si="1"/>
        <v>19</v>
      </c>
      <c r="Q20" s="6">
        <f t="shared" si="4"/>
        <v>7</v>
      </c>
      <c r="R20" s="56" t="str">
        <f t="shared" si="5"/>
        <v/>
      </c>
      <c r="S20" s="56"/>
      <c r="T20" s="56"/>
      <c r="W20" s="62"/>
      <c r="X20" s="63"/>
      <c r="Y20" s="32"/>
      <c r="Z20" s="34"/>
    </row>
    <row r="21" spans="1:26" ht="15.75" thickBot="1">
      <c r="A21" s="6">
        <f t="shared" si="2"/>
        <v>20</v>
      </c>
      <c r="B21" s="4">
        <v>3</v>
      </c>
      <c r="C21" s="4">
        <v>23</v>
      </c>
      <c r="D21" s="4">
        <v>27</v>
      </c>
      <c r="E21" s="4">
        <v>47</v>
      </c>
      <c r="F21" s="4">
        <v>50</v>
      </c>
      <c r="G21" s="7">
        <f t="shared" si="0"/>
        <v>20</v>
      </c>
      <c r="I21" s="6">
        <f t="shared" si="3"/>
        <v>20</v>
      </c>
      <c r="J21" s="4">
        <v>1</v>
      </c>
      <c r="K21" s="4">
        <v>4</v>
      </c>
      <c r="L21" s="4">
        <v>15</v>
      </c>
      <c r="M21" s="4">
        <v>23</v>
      </c>
      <c r="N21" s="4">
        <v>24</v>
      </c>
      <c r="O21" s="7">
        <f t="shared" si="1"/>
        <v>20</v>
      </c>
      <c r="Q21" s="6">
        <f t="shared" si="4"/>
        <v>8</v>
      </c>
      <c r="R21" s="56" t="str">
        <f t="shared" si="5"/>
        <v/>
      </c>
      <c r="S21" s="56"/>
      <c r="T21" s="56"/>
      <c r="W21" s="48" t="str">
        <f>IF(HOUR(W19)=0,"",HOUR(W19)&amp;" heure ")&amp;IF(MINUTE(W19)=0,"",MINUTE(W19)&amp;" minute  ")&amp;SECOND(W19)&amp; " secondes   "</f>
        <v xml:space="preserve">34 secondes   </v>
      </c>
      <c r="X21" s="18"/>
      <c r="Y21" s="18"/>
      <c r="Z21" s="35" t="s">
        <v>15</v>
      </c>
    </row>
    <row r="22" spans="1:26">
      <c r="A22" s="6">
        <f t="shared" si="2"/>
        <v>21</v>
      </c>
      <c r="B22" s="57">
        <v>1</v>
      </c>
      <c r="C22" s="57">
        <v>2</v>
      </c>
      <c r="D22" s="57">
        <v>11</v>
      </c>
      <c r="E22" s="57">
        <v>20</v>
      </c>
      <c r="F22" s="57">
        <v>22</v>
      </c>
      <c r="G22" s="7">
        <f t="shared" si="0"/>
        <v>21</v>
      </c>
      <c r="I22" s="6">
        <f t="shared" si="3"/>
        <v>21</v>
      </c>
      <c r="J22" s="4">
        <v>1</v>
      </c>
      <c r="K22" s="4">
        <v>4</v>
      </c>
      <c r="L22" s="4">
        <v>16</v>
      </c>
      <c r="M22" s="4">
        <v>23</v>
      </c>
      <c r="N22" s="4">
        <v>24</v>
      </c>
      <c r="O22" s="7">
        <f t="shared" si="1"/>
        <v>21</v>
      </c>
      <c r="Q22" s="6">
        <f t="shared" si="4"/>
        <v>9</v>
      </c>
      <c r="R22" s="56" t="str">
        <f t="shared" si="5"/>
        <v/>
      </c>
      <c r="S22" s="56"/>
      <c r="T22" s="56"/>
    </row>
    <row r="23" spans="1:26" ht="15.75" thickBot="1">
      <c r="A23" s="6">
        <f t="shared" si="2"/>
        <v>22</v>
      </c>
      <c r="B23" s="4">
        <v>4</v>
      </c>
      <c r="C23" s="4">
        <v>7</v>
      </c>
      <c r="D23" s="4">
        <v>33</v>
      </c>
      <c r="E23" s="4">
        <v>37</v>
      </c>
      <c r="F23" s="4">
        <v>39</v>
      </c>
      <c r="G23" s="7">
        <f t="shared" si="0"/>
        <v>22</v>
      </c>
      <c r="I23" s="6">
        <f t="shared" si="3"/>
        <v>22</v>
      </c>
      <c r="J23" s="4">
        <v>1</v>
      </c>
      <c r="K23" s="4">
        <v>4</v>
      </c>
      <c r="L23" s="4">
        <v>21</v>
      </c>
      <c r="M23" s="4">
        <v>23</v>
      </c>
      <c r="N23" s="4">
        <v>24</v>
      </c>
      <c r="O23" s="7">
        <f t="shared" si="1"/>
        <v>22</v>
      </c>
      <c r="Q23" s="6">
        <f t="shared" si="4"/>
        <v>10</v>
      </c>
      <c r="R23" s="56" t="str">
        <f t="shared" si="5"/>
        <v/>
      </c>
      <c r="S23" s="56"/>
      <c r="T23" s="56"/>
      <c r="X23" s="10"/>
      <c r="Y23" s="10"/>
    </row>
    <row r="24" spans="1:26">
      <c r="A24" s="6">
        <f t="shared" si="2"/>
        <v>23</v>
      </c>
      <c r="B24" s="4">
        <v>4</v>
      </c>
      <c r="C24" s="4">
        <v>11</v>
      </c>
      <c r="D24" s="4">
        <v>12</v>
      </c>
      <c r="E24" s="4">
        <v>13</v>
      </c>
      <c r="F24" s="4">
        <v>32</v>
      </c>
      <c r="G24" s="7">
        <f t="shared" si="0"/>
        <v>23</v>
      </c>
      <c r="I24" s="6">
        <f t="shared" si="3"/>
        <v>23</v>
      </c>
      <c r="J24" s="4">
        <v>1</v>
      </c>
      <c r="K24" s="4">
        <v>4</v>
      </c>
      <c r="L24" s="4">
        <v>23</v>
      </c>
      <c r="M24" s="4">
        <v>24</v>
      </c>
      <c r="N24" s="4">
        <v>25</v>
      </c>
      <c r="O24" s="7">
        <f t="shared" si="1"/>
        <v>23</v>
      </c>
      <c r="Q24" s="6">
        <f t="shared" si="4"/>
        <v>11</v>
      </c>
      <c r="R24" s="56" t="str">
        <f t="shared" si="5"/>
        <v/>
      </c>
      <c r="S24" s="56"/>
      <c r="T24" s="56"/>
      <c r="V24" s="38" t="s">
        <v>0</v>
      </c>
      <c r="W24" s="39" t="s">
        <v>17</v>
      </c>
      <c r="X24" s="39"/>
      <c r="Y24" s="40"/>
    </row>
    <row r="25" spans="1:26">
      <c r="A25" s="6">
        <f t="shared" si="2"/>
        <v>24</v>
      </c>
      <c r="B25" s="4">
        <v>4</v>
      </c>
      <c r="C25" s="4">
        <v>12</v>
      </c>
      <c r="D25" s="4">
        <v>24</v>
      </c>
      <c r="E25" s="4">
        <v>27</v>
      </c>
      <c r="F25" s="4">
        <v>36</v>
      </c>
      <c r="G25" s="7">
        <f t="shared" si="0"/>
        <v>24</v>
      </c>
      <c r="I25" s="6">
        <f t="shared" si="3"/>
        <v>24</v>
      </c>
      <c r="J25" s="4">
        <v>1</v>
      </c>
      <c r="K25" s="4">
        <v>4</v>
      </c>
      <c r="L25" s="4">
        <v>23</v>
      </c>
      <c r="M25" s="4">
        <v>24</v>
      </c>
      <c r="N25" s="4">
        <v>27</v>
      </c>
      <c r="O25" s="7">
        <f t="shared" si="1"/>
        <v>24</v>
      </c>
      <c r="Q25" s="6">
        <f t="shared" si="4"/>
        <v>12</v>
      </c>
      <c r="R25" s="56" t="str">
        <f t="shared" si="5"/>
        <v/>
      </c>
      <c r="S25" s="56"/>
      <c r="T25" s="56"/>
      <c r="U25" s="2" t="s">
        <v>20</v>
      </c>
      <c r="V25" s="41">
        <v>1</v>
      </c>
      <c r="W25" s="42">
        <f>INDEX(S14:S30,V25,1)+1</f>
        <v>22</v>
      </c>
      <c r="X25" s="42">
        <f>INDEX(T14:T30,V25,1)+1</f>
        <v>5</v>
      </c>
      <c r="Y25" s="43"/>
    </row>
    <row r="26" spans="1:26">
      <c r="A26" s="6">
        <f t="shared" si="2"/>
        <v>25</v>
      </c>
      <c r="B26" s="4">
        <v>4</v>
      </c>
      <c r="C26" s="4">
        <v>23</v>
      </c>
      <c r="D26" s="4">
        <v>24</v>
      </c>
      <c r="E26" s="4">
        <v>28</v>
      </c>
      <c r="F26" s="4">
        <v>34</v>
      </c>
      <c r="G26" s="7">
        <f t="shared" si="0"/>
        <v>25</v>
      </c>
      <c r="I26" s="6">
        <f t="shared" si="3"/>
        <v>25</v>
      </c>
      <c r="J26" s="4">
        <v>1</v>
      </c>
      <c r="K26" s="4">
        <v>4</v>
      </c>
      <c r="L26" s="4">
        <v>24</v>
      </c>
      <c r="M26" s="4">
        <v>34</v>
      </c>
      <c r="N26" s="4">
        <v>36</v>
      </c>
      <c r="O26" s="7">
        <f t="shared" si="1"/>
        <v>25</v>
      </c>
      <c r="Q26" s="6">
        <f t="shared" si="4"/>
        <v>13</v>
      </c>
      <c r="R26" s="56" t="str">
        <f t="shared" si="5"/>
        <v/>
      </c>
      <c r="S26" s="56"/>
      <c r="T26" s="56"/>
      <c r="V26" s="41">
        <f>V25+1</f>
        <v>2</v>
      </c>
      <c r="W26" s="42"/>
      <c r="X26" s="42"/>
      <c r="Y26" s="43"/>
    </row>
    <row r="27" spans="1:26" ht="15.75" thickBot="1">
      <c r="A27" s="6">
        <f t="shared" si="2"/>
        <v>26</v>
      </c>
      <c r="B27" s="4">
        <v>4</v>
      </c>
      <c r="C27" s="4">
        <v>29</v>
      </c>
      <c r="D27" s="4">
        <v>33</v>
      </c>
      <c r="E27" s="4">
        <v>37</v>
      </c>
      <c r="F27" s="4">
        <v>38</v>
      </c>
      <c r="G27" s="7">
        <f t="shared" si="0"/>
        <v>26</v>
      </c>
      <c r="I27" s="6">
        <f t="shared" si="3"/>
        <v>26</v>
      </c>
      <c r="J27" s="4">
        <v>1</v>
      </c>
      <c r="K27" s="4">
        <v>5</v>
      </c>
      <c r="L27" s="4">
        <v>9</v>
      </c>
      <c r="M27" s="4">
        <v>11</v>
      </c>
      <c r="N27" s="4">
        <v>22</v>
      </c>
      <c r="O27" s="7">
        <f t="shared" si="1"/>
        <v>26</v>
      </c>
      <c r="Q27" s="6">
        <f t="shared" si="4"/>
        <v>14</v>
      </c>
      <c r="R27" s="56" t="str">
        <f t="shared" si="5"/>
        <v/>
      </c>
      <c r="S27" s="56"/>
      <c r="T27" s="56"/>
      <c r="V27" s="44"/>
      <c r="W27" s="45"/>
      <c r="X27" s="45"/>
      <c r="Y27" s="46"/>
    </row>
    <row r="28" spans="1:26">
      <c r="A28" s="6">
        <f t="shared" si="2"/>
        <v>27</v>
      </c>
      <c r="B28" s="4">
        <v>5</v>
      </c>
      <c r="C28" s="4">
        <v>6</v>
      </c>
      <c r="D28" s="4">
        <v>16</v>
      </c>
      <c r="E28" s="4">
        <v>23</v>
      </c>
      <c r="F28" s="4">
        <v>27</v>
      </c>
      <c r="G28" s="7">
        <f t="shared" si="0"/>
        <v>27</v>
      </c>
      <c r="I28" s="6">
        <f t="shared" si="3"/>
        <v>27</v>
      </c>
      <c r="J28" s="4">
        <v>1</v>
      </c>
      <c r="K28" s="4">
        <v>5</v>
      </c>
      <c r="L28" s="4">
        <v>11</v>
      </c>
      <c r="M28" s="4">
        <v>16</v>
      </c>
      <c r="N28" s="4">
        <v>22</v>
      </c>
      <c r="O28" s="7">
        <f t="shared" si="1"/>
        <v>27</v>
      </c>
      <c r="Q28" s="6">
        <f t="shared" si="4"/>
        <v>15</v>
      </c>
      <c r="R28" s="56" t="str">
        <f t="shared" si="5"/>
        <v/>
      </c>
      <c r="S28" s="56"/>
      <c r="T28" s="56"/>
    </row>
    <row r="29" spans="1:26">
      <c r="A29" s="6">
        <f t="shared" si="2"/>
        <v>28</v>
      </c>
      <c r="B29" s="58">
        <v>4</v>
      </c>
      <c r="C29" s="58">
        <v>12</v>
      </c>
      <c r="D29" s="58">
        <v>24</v>
      </c>
      <c r="E29" s="58">
        <v>27</v>
      </c>
      <c r="F29" s="58">
        <v>36</v>
      </c>
      <c r="G29" s="7">
        <f t="shared" ref="G29:G30" si="6">IF(COUNT(B29:F29)&gt;0,A29,"")</f>
        <v>28</v>
      </c>
      <c r="I29" s="6">
        <f t="shared" si="3"/>
        <v>28</v>
      </c>
      <c r="J29" s="4">
        <v>1</v>
      </c>
      <c r="K29" s="4">
        <v>6</v>
      </c>
      <c r="L29" s="4">
        <v>12</v>
      </c>
      <c r="M29" s="4">
        <v>13</v>
      </c>
      <c r="N29" s="4">
        <v>17</v>
      </c>
      <c r="O29" s="7">
        <f t="shared" si="1"/>
        <v>28</v>
      </c>
      <c r="Q29" s="6">
        <f t="shared" si="4"/>
        <v>16</v>
      </c>
      <c r="R29" s="56" t="str">
        <f t="shared" si="5"/>
        <v/>
      </c>
      <c r="S29" s="56"/>
      <c r="T29" s="56"/>
    </row>
    <row r="30" spans="1:26">
      <c r="A30" s="6">
        <f t="shared" si="2"/>
        <v>29</v>
      </c>
      <c r="B30" s="58">
        <v>4</v>
      </c>
      <c r="C30" s="58">
        <v>23</v>
      </c>
      <c r="D30" s="58">
        <v>24</v>
      </c>
      <c r="E30" s="58">
        <v>28</v>
      </c>
      <c r="F30" s="58">
        <v>34</v>
      </c>
      <c r="G30" s="7">
        <f t="shared" si="6"/>
        <v>29</v>
      </c>
      <c r="I30" s="6">
        <f t="shared" si="3"/>
        <v>29</v>
      </c>
      <c r="J30" s="4">
        <v>1</v>
      </c>
      <c r="K30" s="4">
        <v>6</v>
      </c>
      <c r="L30" s="4">
        <v>20</v>
      </c>
      <c r="M30" s="4">
        <v>22</v>
      </c>
      <c r="N30" s="4">
        <v>24</v>
      </c>
      <c r="O30" s="7">
        <f t="shared" si="1"/>
        <v>29</v>
      </c>
      <c r="Q30" s="6">
        <f t="shared" si="4"/>
        <v>17</v>
      </c>
      <c r="R30" s="56" t="str">
        <f t="shared" si="5"/>
        <v/>
      </c>
      <c r="S30" s="56"/>
      <c r="T30" s="56"/>
    </row>
  </sheetData>
  <mergeCells count="7">
    <mergeCell ref="W18:X18"/>
    <mergeCell ref="W20:X20"/>
    <mergeCell ref="W19:X19"/>
    <mergeCell ref="B1:F1"/>
    <mergeCell ref="J1:N1"/>
    <mergeCell ref="W16:X16"/>
    <mergeCell ref="W17:X17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A120" workbookViewId="0">
      <selection activeCell="A120" sqref="A1:XFD1048576"/>
    </sheetView>
  </sheetViews>
  <sheetFormatPr baseColWidth="10" defaultRowHeight="15"/>
  <cols>
    <col min="1" max="16384" width="11.42578125" style="32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2014-03-11T22:42:39Z</dcterms:created>
  <dcterms:modified xsi:type="dcterms:W3CDTF">2014-03-12T17:44:50Z</dcterms:modified>
</cp:coreProperties>
</file>