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JCF-auch\"/>
    </mc:Choice>
  </mc:AlternateContent>
  <bookViews>
    <workbookView xWindow="0" yWindow="0" windowWidth="27000" windowHeight="12855" activeTab="1"/>
  </bookViews>
  <sheets>
    <sheet name="Clients" sheetId="1" r:id="rId1"/>
    <sheet name="Compta_bar" sheetId="3" r:id="rId2"/>
    <sheet name="CreationFactureBoisson" sheetId="5" r:id="rId3"/>
  </sheets>
  <functionGroups builtInGroupCount="18"/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" i="5" l="1"/>
  <c r="G98" i="5"/>
  <c r="P97" i="5"/>
  <c r="G97" i="5"/>
  <c r="P96" i="5"/>
  <c r="G96" i="5"/>
  <c r="P95" i="5"/>
  <c r="G95" i="5"/>
  <c r="P94" i="5"/>
  <c r="G94" i="5"/>
  <c r="P93" i="5"/>
  <c r="G93" i="5"/>
  <c r="P92" i="5"/>
  <c r="G92" i="5"/>
  <c r="P91" i="5"/>
  <c r="G91" i="5"/>
  <c r="P90" i="5"/>
  <c r="G90" i="5"/>
  <c r="Q34" i="5"/>
  <c r="Q33" i="5"/>
  <c r="Q32" i="5"/>
  <c r="Q31" i="5"/>
  <c r="L30" i="5"/>
  <c r="Q30" i="5" s="1"/>
  <c r="L29" i="5"/>
  <c r="Q29" i="5" s="1"/>
  <c r="Q28" i="5"/>
  <c r="L28" i="5"/>
  <c r="L27" i="5"/>
  <c r="Q27" i="5" s="1"/>
  <c r="L26" i="5"/>
  <c r="Q26" i="5" s="1"/>
  <c r="L25" i="5"/>
  <c r="Q25" i="5" s="1"/>
  <c r="Q24" i="5"/>
  <c r="Q23" i="5"/>
  <c r="W10" i="5"/>
  <c r="M4" i="5" s="1"/>
  <c r="M5" i="5"/>
  <c r="Q35" i="5" l="1"/>
  <c r="Q39" i="5" s="1"/>
  <c r="Q41" i="5" s="1"/>
</calcChain>
</file>

<file path=xl/sharedStrings.xml><?xml version="1.0" encoding="utf-8"?>
<sst xmlns="http://schemas.openxmlformats.org/spreadsheetml/2006/main" count="155" uniqueCount="93">
  <si>
    <t>M</t>
  </si>
  <si>
    <t>QUESAN</t>
  </si>
  <si>
    <t>Benoît</t>
  </si>
  <si>
    <t>Mme</t>
  </si>
  <si>
    <t>ECHOIDORD</t>
  </si>
  <si>
    <t>Agathe</t>
  </si>
  <si>
    <t>SONT</t>
  </si>
  <si>
    <t>Yannick</t>
  </si>
  <si>
    <t>C_Id</t>
  </si>
  <si>
    <t>Titre</t>
  </si>
  <si>
    <t>Nom</t>
  </si>
  <si>
    <t>Prénom</t>
  </si>
  <si>
    <t>Prènom</t>
  </si>
  <si>
    <t>Consignes</t>
  </si>
  <si>
    <t>Biére</t>
  </si>
  <si>
    <t>Café</t>
  </si>
  <si>
    <t>Eau</t>
  </si>
  <si>
    <t>Sandwiche</t>
  </si>
  <si>
    <t>Glace</t>
  </si>
  <si>
    <t>Boison 
sans alcool</t>
  </si>
  <si>
    <t>Autres -1</t>
  </si>
  <si>
    <t>Autres-2</t>
  </si>
  <si>
    <t>Convoyages
air</t>
  </si>
  <si>
    <t>Jour</t>
  </si>
  <si>
    <t>Prestation</t>
  </si>
  <si>
    <t>SCHWARTZ</t>
  </si>
  <si>
    <t>Jean-Georges</t>
  </si>
  <si>
    <t>GERBAUD</t>
  </si>
  <si>
    <t>Sylvain</t>
  </si>
  <si>
    <t>Repas midi</t>
  </si>
  <si>
    <t>Repas soir</t>
  </si>
  <si>
    <t>Repas gala</t>
  </si>
  <si>
    <t>+500m 35€</t>
  </si>
  <si>
    <t>DUBOC</t>
  </si>
  <si>
    <t>Julien</t>
  </si>
  <si>
    <t>Championnat de France 18m  &amp;  libres</t>
  </si>
  <si>
    <t xml:space="preserve">Auch le : </t>
  </si>
  <si>
    <t xml:space="preserve">Nom  </t>
  </si>
  <si>
    <t xml:space="preserve">Prènom  </t>
  </si>
  <si>
    <t xml:space="preserve">Adresse complette  </t>
  </si>
  <si>
    <t>FacBoisson</t>
  </si>
  <si>
    <t>20/11/2016 18:06:56</t>
  </si>
  <si>
    <t xml:space="preserve">Téléphone portable  </t>
  </si>
  <si>
    <t xml:space="preserve">téléphone fixe </t>
  </si>
  <si>
    <t xml:space="preserve">Adresse E-mail </t>
  </si>
  <si>
    <t xml:space="preserve">Club </t>
  </si>
  <si>
    <t>Championnat de France</t>
  </si>
  <si>
    <t>Du</t>
  </si>
  <si>
    <t>au</t>
  </si>
  <si>
    <t>Lieu de la prestation</t>
  </si>
  <si>
    <t>à</t>
  </si>
  <si>
    <t>Auch</t>
  </si>
  <si>
    <t>Détail de la prestation</t>
  </si>
  <si>
    <t>Montant</t>
  </si>
  <si>
    <t>Qte</t>
  </si>
  <si>
    <t>Montant TTC</t>
  </si>
  <si>
    <t xml:space="preserve">Montant engagement </t>
  </si>
  <si>
    <t xml:space="preserve">Montant Reservation camping </t>
  </si>
  <si>
    <t xml:space="preserve">Remorqués entrainement </t>
  </si>
  <si>
    <t xml:space="preserve">Repas midi+soir+samedi </t>
  </si>
  <si>
    <t xml:space="preserve">BAR Boisons </t>
  </si>
  <si>
    <t xml:space="preserve">Remorqués concours </t>
  </si>
  <si>
    <t xml:space="preserve">Remorqués +500m </t>
  </si>
  <si>
    <t xml:space="preserve">Convoyage auch vers </t>
  </si>
  <si>
    <t xml:space="preserve">Carte  aéro 500000 </t>
  </si>
  <si>
    <t xml:space="preserve">Total de la Prestation  </t>
  </si>
  <si>
    <t xml:space="preserve">Acompte versé   </t>
  </si>
  <si>
    <t xml:space="preserve">Reste à devoir HT   </t>
  </si>
  <si>
    <t xml:space="preserve">Total TVA   </t>
  </si>
  <si>
    <t xml:space="preserve">Reste à devoir TTC   </t>
  </si>
  <si>
    <t xml:space="preserve">Payé le   </t>
  </si>
  <si>
    <t xml:space="preserve">Payé par   </t>
  </si>
  <si>
    <t xml:space="preserve">Banque - N° du chèque ou N° virement  </t>
  </si>
  <si>
    <t>Décompte de votre consommation</t>
  </si>
  <si>
    <t>DATE</t>
  </si>
  <si>
    <t>Boison sans alcool</t>
  </si>
  <si>
    <t>Remorques 25,25€</t>
  </si>
  <si>
    <t>Remorques 35€</t>
  </si>
  <si>
    <t>Remorques +500</t>
  </si>
  <si>
    <t>Convoyage</t>
  </si>
  <si>
    <t>Repas du midi</t>
  </si>
  <si>
    <t>Repas du soir</t>
  </si>
  <si>
    <t>remorqués25€</t>
  </si>
  <si>
    <t>remorqués35€</t>
  </si>
  <si>
    <t xml:space="preserve">remorqués+500m </t>
  </si>
  <si>
    <t>Boison s alcool</t>
  </si>
  <si>
    <t>Repas de gala</t>
  </si>
  <si>
    <t>autres -1</t>
  </si>
  <si>
    <t>Vide 6</t>
  </si>
  <si>
    <t xml:space="preserve">Montant total  </t>
  </si>
  <si>
    <t>bien</t>
  </si>
  <si>
    <t>venue</t>
  </si>
  <si>
    <t>QUESAN  Benoît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</si>
</sst>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8" formatCode="#,##0.00\ &quot;€&quot;;[Red]\-#,##0.00\ &quot;€&quot;"/>
    <numFmt numFmtId="164" formatCode="dddd\ dd\ mmmm\ yyyy"/>
    <numFmt numFmtId="165" formatCode="_-* #,##0.00\ [$€-40C]_-;\-* #,##0.00\ [$€-40C]_-;_-* &quot;-&quot;??\ [$€-40C]_-;_-@_-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u/>
      <sz val="20"/>
      <name val="Andalus"/>
      <family val="1"/>
    </font>
    <font>
      <b/>
      <sz val="11"/>
      <name val="Verdana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i/>
      <sz val="2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21">
    <xf numFmtId="0" fontId="0" fillId="0" borderId="0" xfId="0"/>
    <xf numFmtId="0" fontId="0" fillId="0" borderId="0" xfId="0" applyFill="1" applyAlignment="1" applyProtection="1">
      <alignment horizontal="right" indent="1"/>
    </xf>
    <xf numFmtId="0" fontId="2" fillId="0" borderId="0" xfId="0" applyFont="1" applyFill="1" applyProtection="1"/>
    <xf numFmtId="0" fontId="0" fillId="0" borderId="0" xfId="0" applyFill="1" applyProtection="1"/>
    <xf numFmtId="0" fontId="1" fillId="0" borderId="1" xfId="0" applyFont="1" applyBorder="1"/>
    <xf numFmtId="14" fontId="1" fillId="0" borderId="1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8" fontId="1" fillId="0" borderId="0" xfId="0" applyNumberFormat="1" applyFont="1" applyBorder="1" applyAlignment="1">
      <alignment horizontal="center" wrapText="1"/>
    </xf>
    <xf numFmtId="6" fontId="1" fillId="0" borderId="0" xfId="0" applyNumberFormat="1" applyFont="1" applyBorder="1" applyAlignment="1">
      <alignment horizontal="center" wrapText="1"/>
    </xf>
    <xf numFmtId="0" fontId="1" fillId="0" borderId="0" xfId="0" quotePrefix="1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3" fillId="0" borderId="0" xfId="0" applyFont="1" applyFill="1" applyBorder="1" applyAlignment="1">
      <alignment vertical="center" wrapText="1"/>
    </xf>
    <xf numFmtId="14" fontId="0" fillId="0" borderId="0" xfId="0" applyNumberFormat="1"/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 wrapText="1"/>
    </xf>
    <xf numFmtId="8" fontId="1" fillId="0" borderId="1" xfId="0" applyNumberFormat="1" applyFont="1" applyBorder="1" applyAlignment="1">
      <alignment horizontal="center" textRotation="90" wrapText="1"/>
    </xf>
    <xf numFmtId="6" fontId="1" fillId="0" borderId="1" xfId="0" applyNumberFormat="1" applyFont="1" applyBorder="1" applyAlignment="1">
      <alignment horizontal="center" textRotation="90" wrapText="1"/>
    </xf>
    <xf numFmtId="0" fontId="1" fillId="0" borderId="1" xfId="0" quotePrefix="1" applyFont="1" applyBorder="1" applyAlignment="1">
      <alignment horizontal="center" textRotation="90" wrapText="1"/>
    </xf>
    <xf numFmtId="0" fontId="4" fillId="0" borderId="0" xfId="0" applyFont="1" applyBorder="1" applyAlignment="1">
      <alignment textRotation="45"/>
    </xf>
    <xf numFmtId="0" fontId="4" fillId="0" borderId="0" xfId="0" applyFont="1" applyFill="1" applyBorder="1" applyAlignment="1">
      <alignment textRotation="45"/>
    </xf>
    <xf numFmtId="0" fontId="0" fillId="0" borderId="0" xfId="0" applyFill="1" applyBorder="1"/>
    <xf numFmtId="0" fontId="8" fillId="2" borderId="2" xfId="1" applyFont="1" applyFill="1" applyBorder="1" applyAlignment="1"/>
    <xf numFmtId="0" fontId="0" fillId="2" borderId="3" xfId="0" applyFill="1" applyBorder="1"/>
    <xf numFmtId="0" fontId="0" fillId="2" borderId="4" xfId="0" applyFill="1" applyBorder="1"/>
    <xf numFmtId="0" fontId="9" fillId="0" borderId="0" xfId="1" applyFont="1" applyFill="1" applyBorder="1" applyAlignment="1">
      <alignment horizontal="left"/>
    </xf>
    <xf numFmtId="0" fontId="0" fillId="0" borderId="0" xfId="1" applyFont="1" applyFill="1" applyBorder="1" applyAlignment="1">
      <alignment horizontal="left"/>
    </xf>
    <xf numFmtId="0" fontId="6" fillId="0" borderId="0" xfId="1"/>
    <xf numFmtId="0" fontId="0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14" fontId="6" fillId="0" borderId="0" xfId="1" applyNumberFormat="1"/>
    <xf numFmtId="0" fontId="0" fillId="0" borderId="0" xfId="0" applyFill="1" applyAlignment="1">
      <alignment horizontal="right"/>
    </xf>
    <xf numFmtId="0" fontId="12" fillId="0" borderId="0" xfId="1" applyFont="1" applyFill="1" applyBorder="1" applyAlignment="1">
      <alignment horizontal="right"/>
    </xf>
    <xf numFmtId="0" fontId="0" fillId="0" borderId="0" xfId="0" applyAlignment="1"/>
    <xf numFmtId="0" fontId="0" fillId="4" borderId="1" xfId="0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Font="1" applyBorder="1"/>
    <xf numFmtId="0" fontId="0" fillId="0" borderId="0" xfId="0" applyBorder="1"/>
    <xf numFmtId="0" fontId="6" fillId="0" borderId="6" xfId="1" applyFill="1" applyBorder="1" applyAlignment="1">
      <alignment horizontal="right"/>
    </xf>
    <xf numFmtId="0" fontId="6" fillId="0" borderId="0" xfId="1" applyAlignment="1">
      <alignment horizontal="right"/>
    </xf>
    <xf numFmtId="0" fontId="0" fillId="0" borderId="10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6" borderId="0" xfId="0" applyFill="1" applyAlignment="1">
      <alignment horizontal="right"/>
    </xf>
    <xf numFmtId="0" fontId="16" fillId="8" borderId="0" xfId="1" applyFont="1" applyFill="1" applyAlignment="1">
      <alignment horizontal="right"/>
    </xf>
    <xf numFmtId="0" fontId="6" fillId="8" borderId="0" xfId="1" applyFill="1" applyAlignment="1">
      <alignment horizontal="right"/>
    </xf>
    <xf numFmtId="0" fontId="18" fillId="8" borderId="0" xfId="1" applyFont="1" applyFill="1"/>
    <xf numFmtId="0" fontId="12" fillId="8" borderId="0" xfId="1" applyFont="1" applyFill="1"/>
    <xf numFmtId="0" fontId="7" fillId="0" borderId="0" xfId="1" applyFont="1" applyAlignment="1">
      <alignment horizontal="center"/>
    </xf>
    <xf numFmtId="0" fontId="0" fillId="0" borderId="1" xfId="0" applyBorder="1"/>
    <xf numFmtId="0" fontId="4" fillId="0" borderId="10" xfId="0" applyFont="1" applyBorder="1" applyAlignment="1">
      <alignment horizontal="center" textRotation="45"/>
    </xf>
    <xf numFmtId="0" fontId="4" fillId="0" borderId="10" xfId="0" applyFont="1" applyBorder="1" applyAlignment="1">
      <alignment textRotation="45"/>
    </xf>
    <xf numFmtId="0" fontId="4" fillId="0" borderId="10" xfId="0" applyFont="1" applyBorder="1" applyAlignment="1">
      <alignment horizontal="right" textRotation="45"/>
    </xf>
    <xf numFmtId="0" fontId="0" fillId="0" borderId="10" xfId="0" applyFont="1" applyBorder="1" applyAlignment="1">
      <alignment horizontal="right" textRotation="45" wrapText="1"/>
    </xf>
    <xf numFmtId="0" fontId="0" fillId="0" borderId="10" xfId="0" applyFont="1" applyBorder="1" applyAlignment="1">
      <alignment horizontal="center" textRotation="45"/>
    </xf>
    <xf numFmtId="0" fontId="0" fillId="0" borderId="1" xfId="0" applyBorder="1" applyAlignment="1">
      <alignment textRotation="45"/>
    </xf>
    <xf numFmtId="0" fontId="0" fillId="0" borderId="1" xfId="0" applyBorder="1" applyAlignment="1">
      <alignment horizontal="center" textRotation="45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7" borderId="12" xfId="0" applyFill="1" applyBorder="1"/>
    <xf numFmtId="0" fontId="0" fillId="7" borderId="13" xfId="0" applyFill="1" applyBorder="1"/>
    <xf numFmtId="0" fontId="0" fillId="7" borderId="13" xfId="0" applyFill="1" applyBorder="1" applyAlignment="1">
      <alignment horizontal="right"/>
    </xf>
    <xf numFmtId="0" fontId="0" fillId="7" borderId="13" xfId="0" applyFill="1" applyBorder="1" applyAlignment="1">
      <alignment horizontal="center"/>
    </xf>
    <xf numFmtId="0" fontId="0" fillId="7" borderId="15" xfId="0" applyFill="1" applyBorder="1"/>
    <xf numFmtId="0" fontId="0" fillId="7" borderId="0" xfId="0" applyFill="1" applyBorder="1"/>
    <xf numFmtId="0" fontId="0" fillId="7" borderId="0" xfId="0" applyFill="1" applyBorder="1" applyAlignment="1">
      <alignment horizontal="right"/>
    </xf>
    <xf numFmtId="0" fontId="0" fillId="7" borderId="0" xfId="0" applyFill="1" applyBorder="1" applyAlignment="1">
      <alignment horizontal="center"/>
    </xf>
    <xf numFmtId="165" fontId="0" fillId="0" borderId="0" xfId="0" applyNumberFormat="1"/>
    <xf numFmtId="0" fontId="0" fillId="7" borderId="17" xfId="0" applyFill="1" applyBorder="1"/>
    <xf numFmtId="0" fontId="0" fillId="7" borderId="18" xfId="0" applyFill="1" applyBorder="1"/>
    <xf numFmtId="0" fontId="0" fillId="7" borderId="18" xfId="0" applyFill="1" applyBorder="1" applyAlignment="1">
      <alignment horizontal="right"/>
    </xf>
    <xf numFmtId="0" fontId="0" fillId="7" borderId="18" xfId="0" applyFill="1" applyBorder="1" applyAlignment="1">
      <alignment horizontal="center"/>
    </xf>
    <xf numFmtId="0" fontId="9" fillId="2" borderId="3" xfId="0" applyFont="1" applyFill="1" applyBorder="1"/>
    <xf numFmtId="165" fontId="0" fillId="0" borderId="0" xfId="0" applyNumberFormat="1" applyAlignment="1">
      <alignment horizontal="left" vertical="center"/>
    </xf>
    <xf numFmtId="0" fontId="11" fillId="0" borderId="0" xfId="1" applyFont="1" applyFill="1" applyBorder="1" applyAlignment="1">
      <alignment horizontal="right"/>
    </xf>
    <xf numFmtId="0" fontId="0" fillId="3" borderId="0" xfId="0" applyFill="1" applyAlignment="1">
      <alignment horizontal="left"/>
    </xf>
    <xf numFmtId="0" fontId="7" fillId="0" borderId="0" xfId="1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left"/>
    </xf>
    <xf numFmtId="0" fontId="10" fillId="0" borderId="0" xfId="1" applyFont="1" applyFill="1" applyBorder="1" applyAlignment="1">
      <alignment horizontal="right"/>
    </xf>
    <xf numFmtId="0" fontId="14" fillId="4" borderId="1" xfId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0" fontId="5" fillId="3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right"/>
    </xf>
    <xf numFmtId="0" fontId="0" fillId="3" borderId="0" xfId="0" applyFill="1" applyAlignment="1">
      <alignment horizontal="center"/>
    </xf>
    <xf numFmtId="0" fontId="13" fillId="0" borderId="5" xfId="1" applyFont="1" applyFill="1" applyBorder="1" applyAlignment="1">
      <alignment horizontal="right"/>
    </xf>
    <xf numFmtId="0" fontId="12" fillId="5" borderId="1" xfId="1" applyFont="1" applyFill="1" applyBorder="1" applyAlignment="1">
      <alignment horizontal="center"/>
    </xf>
    <xf numFmtId="0" fontId="13" fillId="0" borderId="6" xfId="1" applyFont="1" applyFill="1" applyBorder="1" applyAlignment="1">
      <alignment horizontal="right"/>
    </xf>
    <xf numFmtId="0" fontId="14" fillId="2" borderId="1" xfId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1" fillId="5" borderId="8" xfId="1" applyFont="1" applyFill="1" applyBorder="1" applyAlignment="1">
      <alignment horizontal="center" vertical="center"/>
    </xf>
    <xf numFmtId="0" fontId="1" fillId="5" borderId="0" xfId="1" applyFont="1" applyFill="1" applyBorder="1" applyAlignment="1">
      <alignment horizontal="center" vertical="center"/>
    </xf>
    <xf numFmtId="0" fontId="1" fillId="5" borderId="9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 applyProtection="1">
      <protection locked="0"/>
    </xf>
    <xf numFmtId="0" fontId="0" fillId="0" borderId="1" xfId="0" applyBorder="1" applyAlignment="1">
      <alignment horizontal="center"/>
    </xf>
    <xf numFmtId="0" fontId="0" fillId="0" borderId="10" xfId="0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7" borderId="0" xfId="0" applyFill="1" applyAlignment="1">
      <alignment horizontal="left"/>
    </xf>
    <xf numFmtId="165" fontId="15" fillId="7" borderId="1" xfId="0" applyNumberFormat="1" applyFont="1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0" borderId="1" xfId="0" applyBorder="1" applyAlignment="1" applyProtection="1">
      <alignment horizontal="center"/>
      <protection locked="0"/>
    </xf>
    <xf numFmtId="165" fontId="17" fillId="0" borderId="1" xfId="0" applyNumberFormat="1" applyFont="1" applyBorder="1" applyAlignment="1">
      <alignment horizontal="center"/>
    </xf>
    <xf numFmtId="165" fontId="17" fillId="6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1" applyFont="1" applyAlignment="1">
      <alignment horizontal="center"/>
    </xf>
    <xf numFmtId="165" fontId="0" fillId="7" borderId="13" xfId="0" applyNumberFormat="1" applyFill="1" applyBorder="1" applyAlignment="1">
      <alignment horizontal="center"/>
    </xf>
    <xf numFmtId="165" fontId="0" fillId="7" borderId="13" xfId="0" applyNumberFormat="1" applyFont="1" applyFill="1" applyBorder="1" applyAlignment="1">
      <alignment horizontal="center"/>
    </xf>
    <xf numFmtId="165" fontId="0" fillId="7" borderId="14" xfId="0" applyNumberFormat="1" applyFont="1" applyFill="1" applyBorder="1" applyAlignment="1">
      <alignment horizontal="center"/>
    </xf>
    <xf numFmtId="165" fontId="0" fillId="7" borderId="0" xfId="0" applyNumberFormat="1" applyFill="1" applyBorder="1" applyAlignment="1">
      <alignment horizontal="center"/>
    </xf>
    <xf numFmtId="165" fontId="0" fillId="7" borderId="16" xfId="0" applyNumberFormat="1" applyFill="1" applyBorder="1" applyAlignment="1">
      <alignment horizontal="center"/>
    </xf>
    <xf numFmtId="165" fontId="0" fillId="7" borderId="18" xfId="0" applyNumberFormat="1" applyFill="1" applyBorder="1" applyAlignment="1">
      <alignment horizontal="center"/>
    </xf>
    <xf numFmtId="165" fontId="0" fillId="7" borderId="19" xfId="0" applyNumberFormat="1" applyFill="1" applyBorder="1" applyAlignment="1">
      <alignment horizontal="center"/>
    </xf>
    <xf numFmtId="0" fontId="9" fillId="2" borderId="2" xfId="0" applyFont="1" applyFill="1" applyBorder="1" applyAlignment="1">
      <alignment horizontal="right"/>
    </xf>
    <xf numFmtId="0" fontId="9" fillId="2" borderId="3" xfId="0" applyFont="1" applyFill="1" applyBorder="1" applyAlignment="1">
      <alignment horizontal="right"/>
    </xf>
    <xf numFmtId="165" fontId="9" fillId="2" borderId="3" xfId="0" applyNumberFormat="1" applyFont="1" applyFill="1" applyBorder="1" applyAlignment="1">
      <alignment horizontal="center" vertical="center"/>
    </xf>
    <xf numFmtId="165" fontId="9" fillId="2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28576</xdr:colOff>
      <xdr:row>0</xdr:row>
      <xdr:rowOff>38100</xdr:rowOff>
    </xdr:from>
    <xdr:to>
      <xdr:col>21</xdr:col>
      <xdr:colOff>752475</xdr:colOff>
      <xdr:row>0</xdr:row>
      <xdr:rowOff>329453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3763626" y="38100"/>
          <a:ext cx="3009899" cy="291353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Remorquages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76200</xdr:rowOff>
        </xdr:from>
        <xdr:to>
          <xdr:col>5</xdr:col>
          <xdr:colOff>361950</xdr:colOff>
          <xdr:row>0</xdr:row>
          <xdr:rowOff>361950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66675</xdr:rowOff>
        </xdr:from>
        <xdr:to>
          <xdr:col>2</xdr:col>
          <xdr:colOff>1019175</xdr:colOff>
          <xdr:row>0</xdr:row>
          <xdr:rowOff>371475</xdr:rowOff>
        </xdr:to>
        <xdr:sp macro="" textlink="">
          <xdr:nvSpPr>
            <xdr:cNvPr id="3076" name="CommandButton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238125</xdr:colOff>
      <xdr:row>15</xdr:row>
      <xdr:rowOff>38100</xdr:rowOff>
    </xdr:from>
    <xdr:to>
      <xdr:col>24</xdr:col>
      <xdr:colOff>342900</xdr:colOff>
      <xdr:row>31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5991225" y="3476625"/>
          <a:ext cx="6457950" cy="300990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le forum </a:t>
          </a:r>
        </a:p>
        <a:p>
          <a:endParaRPr lang="fr-FR" sz="1100"/>
        </a:p>
        <a:p>
          <a:r>
            <a:rPr lang="fr-FR" sz="1100"/>
            <a:t> je désirerais cncaténer le nom et prénom dans</a:t>
          </a:r>
          <a:r>
            <a:rPr lang="fr-FR" sz="1100" baseline="0"/>
            <a:t> la colonne 3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merci à archer et ThauThéme pour l'aide apporté</a:t>
          </a:r>
          <a:r>
            <a:rPr lang="fr-FR" sz="1100" baseline="0"/>
            <a:t> sur ce classeur,</a:t>
          </a:r>
        </a:p>
        <a:p>
          <a:endParaRPr lang="fr-FR" sz="1100" baseline="0"/>
        </a:p>
        <a:p>
          <a:r>
            <a:rPr lang="fr-FR" sz="1100" baseline="0"/>
            <a:t>rci à vous tous,</a:t>
          </a:r>
        </a:p>
        <a:p>
          <a:endParaRPr lang="fr-FR" sz="1100" baseline="0"/>
        </a:p>
        <a:p>
          <a:r>
            <a:rPr lang="fr-FR" sz="1100" baseline="0"/>
            <a:t>jean claude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48</xdr:row>
      <xdr:rowOff>19050</xdr:rowOff>
    </xdr:from>
    <xdr:to>
      <xdr:col>12</xdr:col>
      <xdr:colOff>57150</xdr:colOff>
      <xdr:row>52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42875" y="9648825"/>
          <a:ext cx="3848100" cy="8096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Gestion :</a:t>
          </a:r>
        </a:p>
        <a:p>
          <a:r>
            <a:rPr lang="fr-FR" sz="1100">
              <a:solidFill>
                <a:srgbClr val="FF0000"/>
              </a:solidFill>
            </a:rPr>
            <a:t>Conditions de règlement</a:t>
          </a:r>
        </a:p>
        <a:p>
          <a:r>
            <a:rPr lang="fr-FR" sz="1100">
              <a:solidFill>
                <a:srgbClr val="FF0000"/>
              </a:solidFill>
            </a:rPr>
            <a:t>Par chèque ou virement bancaire à réalisation des prestations</a:t>
          </a:r>
        </a:p>
      </xdr:txBody>
    </xdr:sp>
    <xdr:clientData/>
  </xdr:twoCellAnchor>
  <xdr:twoCellAnchor>
    <xdr:from>
      <xdr:col>13</xdr:col>
      <xdr:colOff>200026</xdr:colOff>
      <xdr:row>48</xdr:row>
      <xdr:rowOff>38100</xdr:rowOff>
    </xdr:from>
    <xdr:to>
      <xdr:col>19</xdr:col>
      <xdr:colOff>238125</xdr:colOff>
      <xdr:row>52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4438651" y="9667875"/>
          <a:ext cx="2009774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Signature,</a:t>
          </a:r>
        </a:p>
      </xdr:txBody>
    </xdr:sp>
    <xdr:clientData/>
  </xdr:twoCellAnchor>
  <xdr:twoCellAnchor>
    <xdr:from>
      <xdr:col>13</xdr:col>
      <xdr:colOff>123825</xdr:colOff>
      <xdr:row>99</xdr:row>
      <xdr:rowOff>190500</xdr:rowOff>
    </xdr:from>
    <xdr:to>
      <xdr:col>19</xdr:col>
      <xdr:colOff>219076</xdr:colOff>
      <xdr:row>103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4362450" y="20526375"/>
          <a:ext cx="2066926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Signature,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F21" sqref="F21"/>
    </sheetView>
  </sheetViews>
  <sheetFormatPr baseColWidth="10" defaultRowHeight="15"/>
  <cols>
    <col min="1" max="1" width="6.5703125" customWidth="1"/>
    <col min="2" max="2" width="8.42578125" customWidth="1"/>
    <col min="3" max="3" width="21.5703125" customWidth="1"/>
    <col min="4" max="4" width="16.5703125" customWidth="1"/>
  </cols>
  <sheetData>
    <row r="1" spans="1:4" ht="38.25" customHeight="1">
      <c r="A1" s="11" t="s">
        <v>8</v>
      </c>
      <c r="B1" s="11" t="s">
        <v>9</v>
      </c>
      <c r="C1" s="11" t="s">
        <v>10</v>
      </c>
      <c r="D1" s="11" t="s">
        <v>11</v>
      </c>
    </row>
    <row r="2" spans="1:4">
      <c r="A2" s="1">
        <v>1</v>
      </c>
      <c r="B2" s="2" t="s">
        <v>0</v>
      </c>
      <c r="C2" s="2" t="s">
        <v>1</v>
      </c>
      <c r="D2" s="3" t="s">
        <v>2</v>
      </c>
    </row>
    <row r="3" spans="1:4">
      <c r="A3" s="1">
        <v>2</v>
      </c>
      <c r="B3" s="2" t="s">
        <v>3</v>
      </c>
      <c r="C3" s="2" t="s">
        <v>4</v>
      </c>
      <c r="D3" s="2" t="s">
        <v>5</v>
      </c>
    </row>
    <row r="4" spans="1:4">
      <c r="A4" s="1">
        <v>3</v>
      </c>
      <c r="B4" s="2" t="s">
        <v>0</v>
      </c>
      <c r="C4" s="2" t="s">
        <v>6</v>
      </c>
      <c r="D4" s="3" t="s">
        <v>7</v>
      </c>
    </row>
    <row r="5" spans="1:4" ht="15.75">
      <c r="A5" s="1">
        <v>4</v>
      </c>
      <c r="B5" s="2" t="s">
        <v>0</v>
      </c>
      <c r="C5" s="15" t="s">
        <v>25</v>
      </c>
      <c r="D5" s="15" t="s">
        <v>26</v>
      </c>
    </row>
    <row r="6" spans="1:4" ht="15.75">
      <c r="A6" s="1">
        <v>5</v>
      </c>
      <c r="B6" s="2" t="s">
        <v>0</v>
      </c>
      <c r="C6" s="15" t="s">
        <v>27</v>
      </c>
      <c r="D6" s="15" t="s">
        <v>28</v>
      </c>
    </row>
    <row r="7" spans="1:4">
      <c r="A7" s="1">
        <v>6</v>
      </c>
      <c r="B7" s="2" t="s">
        <v>0</v>
      </c>
      <c r="C7" s="2" t="s">
        <v>33</v>
      </c>
      <c r="D7" t="s">
        <v>34</v>
      </c>
    </row>
    <row r="8" spans="1:4">
      <c r="A8" s="1">
        <v>7</v>
      </c>
      <c r="B8" s="2" t="s">
        <v>0</v>
      </c>
      <c r="C8" s="2" t="s">
        <v>90</v>
      </c>
      <c r="D8" t="s">
        <v>91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O13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22" sqref="D22"/>
    </sheetView>
  </sheetViews>
  <sheetFormatPr baseColWidth="10" defaultRowHeight="15"/>
  <cols>
    <col min="1" max="1" width="4.42578125" style="13" customWidth="1"/>
    <col min="2" max="2" width="6.28515625" customWidth="1"/>
    <col min="3" max="3" width="26.7109375" customWidth="1"/>
    <col min="4" max="4" width="13.42578125" customWidth="1"/>
    <col min="5" max="6" width="12.5703125" customWidth="1"/>
    <col min="7" max="12" width="5.140625" customWidth="1"/>
    <col min="13" max="13" width="6" customWidth="1"/>
    <col min="14" max="18" width="5.28515625" customWidth="1"/>
    <col min="19" max="19" width="4.42578125" customWidth="1"/>
    <col min="20" max="20" width="3.85546875" customWidth="1"/>
    <col min="21" max="21" width="4.85546875" customWidth="1"/>
    <col min="22" max="22" width="6.28515625" customWidth="1"/>
  </cols>
  <sheetData>
    <row r="1" spans="1:223" ht="60.75">
      <c r="A1" s="12" t="s">
        <v>8</v>
      </c>
      <c r="B1" s="4" t="s">
        <v>9</v>
      </c>
      <c r="C1" s="4" t="s">
        <v>10</v>
      </c>
      <c r="D1" s="4" t="s">
        <v>12</v>
      </c>
      <c r="E1" s="5" t="s">
        <v>23</v>
      </c>
      <c r="F1" s="5" t="s">
        <v>24</v>
      </c>
      <c r="G1" s="17" t="s">
        <v>13</v>
      </c>
      <c r="H1" s="17" t="s">
        <v>14</v>
      </c>
      <c r="I1" s="17" t="s">
        <v>15</v>
      </c>
      <c r="J1" s="17" t="s">
        <v>16</v>
      </c>
      <c r="K1" s="17" t="s">
        <v>17</v>
      </c>
      <c r="L1" s="17" t="s">
        <v>18</v>
      </c>
      <c r="M1" s="18" t="s">
        <v>19</v>
      </c>
      <c r="N1" s="18" t="s">
        <v>20</v>
      </c>
      <c r="O1" s="18" t="s">
        <v>21</v>
      </c>
      <c r="P1" s="18" t="s">
        <v>29</v>
      </c>
      <c r="Q1" s="18" t="s">
        <v>30</v>
      </c>
      <c r="R1" s="18" t="s">
        <v>31</v>
      </c>
      <c r="S1" s="19">
        <v>25.25</v>
      </c>
      <c r="T1" s="20">
        <v>35</v>
      </c>
      <c r="U1" s="21" t="s">
        <v>32</v>
      </c>
      <c r="V1" s="18" t="s">
        <v>22</v>
      </c>
      <c r="W1" s="6"/>
      <c r="X1" s="6"/>
      <c r="Y1" s="7"/>
      <c r="Z1" s="10"/>
      <c r="AA1" s="6"/>
      <c r="AB1" s="6"/>
      <c r="AC1" s="6"/>
      <c r="AD1" s="7"/>
      <c r="AE1" s="8"/>
      <c r="AF1" s="9"/>
      <c r="AG1" s="6"/>
      <c r="AH1" s="6"/>
      <c r="AI1" s="6"/>
      <c r="AJ1" s="6"/>
      <c r="AK1" s="10"/>
      <c r="AL1" s="10"/>
      <c r="AM1" s="10"/>
      <c r="AN1" s="10"/>
      <c r="AO1" s="10"/>
      <c r="AP1" s="10"/>
      <c r="AQ1" s="10"/>
      <c r="AR1" s="6"/>
      <c r="AS1" s="6"/>
      <c r="AT1" s="6"/>
      <c r="AU1" s="7"/>
      <c r="AV1" s="8"/>
      <c r="AW1" s="9"/>
      <c r="AX1" s="6"/>
      <c r="AY1" s="6"/>
      <c r="AZ1" s="6"/>
      <c r="BA1" s="6"/>
      <c r="BB1" s="10"/>
      <c r="BC1" s="10"/>
      <c r="BD1" s="10"/>
      <c r="BE1" s="10"/>
      <c r="BF1" s="10"/>
      <c r="BG1" s="10"/>
      <c r="BH1" s="10"/>
      <c r="BI1" s="6"/>
      <c r="BJ1" s="6"/>
      <c r="BK1" s="6"/>
      <c r="BL1" s="7"/>
      <c r="BM1" s="8"/>
      <c r="BN1" s="9"/>
      <c r="BO1" s="6"/>
      <c r="BP1" s="6"/>
      <c r="BQ1" s="6"/>
      <c r="BR1" s="6"/>
      <c r="BS1" s="10"/>
      <c r="BT1" s="10"/>
      <c r="BU1" s="10"/>
      <c r="BV1" s="10"/>
      <c r="BW1" s="10"/>
      <c r="BX1" s="10"/>
      <c r="BY1" s="10"/>
      <c r="BZ1" s="6"/>
      <c r="CA1" s="10"/>
      <c r="CB1" s="6"/>
      <c r="CC1" s="7"/>
      <c r="CD1" s="8"/>
      <c r="CE1" s="9"/>
      <c r="CF1" s="6"/>
      <c r="CG1" s="6"/>
      <c r="CH1" s="6"/>
      <c r="CI1" s="6"/>
      <c r="CJ1" s="10"/>
      <c r="CK1" s="10"/>
      <c r="CL1" s="10"/>
      <c r="CM1" s="10"/>
      <c r="CN1" s="10"/>
      <c r="CO1" s="10"/>
      <c r="CP1" s="10"/>
      <c r="CQ1" s="6"/>
      <c r="CR1" s="10"/>
      <c r="CS1" s="6"/>
      <c r="CT1" s="7"/>
      <c r="CU1" s="8"/>
      <c r="CV1" s="9"/>
      <c r="CW1" s="6"/>
      <c r="CX1" s="6"/>
      <c r="CY1" s="6"/>
      <c r="CZ1" s="6"/>
      <c r="DA1" s="10"/>
      <c r="DB1" s="10"/>
      <c r="DC1" s="10"/>
      <c r="DD1" s="10"/>
      <c r="DE1" s="10"/>
      <c r="DF1" s="10"/>
      <c r="DG1" s="10"/>
      <c r="DH1" s="6"/>
      <c r="DI1" s="10"/>
      <c r="DJ1" s="6"/>
      <c r="DK1" s="7"/>
      <c r="DL1" s="8"/>
      <c r="DM1" s="9"/>
      <c r="DN1" s="6"/>
      <c r="DO1" s="6"/>
      <c r="DP1" s="6"/>
      <c r="DQ1" s="6"/>
      <c r="DR1" s="10"/>
      <c r="DS1" s="10"/>
      <c r="DT1" s="10"/>
      <c r="DU1" s="10"/>
      <c r="DV1" s="10"/>
      <c r="DW1" s="10"/>
      <c r="DX1" s="10"/>
      <c r="DY1" s="6"/>
      <c r="DZ1" s="6"/>
      <c r="EA1" s="6"/>
      <c r="EB1" s="7"/>
      <c r="EC1" s="8"/>
      <c r="ED1" s="9"/>
      <c r="EE1" s="6"/>
      <c r="EF1" s="6"/>
      <c r="EG1" s="6"/>
      <c r="EH1" s="6"/>
      <c r="EI1" s="10"/>
      <c r="EJ1" s="10"/>
      <c r="EK1" s="10"/>
      <c r="EL1" s="10"/>
      <c r="EM1" s="10"/>
      <c r="EN1" s="10"/>
      <c r="EO1" s="10"/>
      <c r="EP1" s="6"/>
      <c r="EQ1" s="6"/>
      <c r="ER1" s="6"/>
      <c r="ES1" s="7"/>
      <c r="ET1" s="8"/>
      <c r="EU1" s="9"/>
      <c r="EV1" s="6"/>
      <c r="EW1" s="6"/>
      <c r="EX1" s="6"/>
      <c r="EY1" s="6"/>
      <c r="EZ1" s="10"/>
      <c r="FA1" s="10"/>
      <c r="FB1" s="10"/>
      <c r="FC1" s="10"/>
      <c r="FD1" s="10"/>
      <c r="FE1" s="10"/>
      <c r="FF1" s="10"/>
      <c r="FG1" s="6"/>
      <c r="FH1" s="6"/>
      <c r="FI1" s="6"/>
      <c r="FJ1" s="7"/>
      <c r="FK1" s="8"/>
      <c r="FL1" s="9"/>
      <c r="FM1" s="6"/>
      <c r="FN1" s="6"/>
      <c r="FO1" s="6"/>
      <c r="FP1" s="6"/>
      <c r="FQ1" s="10"/>
      <c r="FR1" s="10"/>
      <c r="FS1" s="10"/>
      <c r="FT1" s="10"/>
      <c r="FU1" s="10"/>
      <c r="FV1" s="10"/>
      <c r="FW1" s="10"/>
      <c r="FX1" s="6"/>
      <c r="FY1" s="6"/>
      <c r="FZ1" s="6"/>
      <c r="GA1" s="7"/>
      <c r="GB1" s="8"/>
      <c r="GC1" s="9"/>
      <c r="GD1" s="6"/>
      <c r="GE1" s="6"/>
      <c r="GF1" s="6"/>
      <c r="GG1" s="6"/>
      <c r="GH1" s="10"/>
      <c r="GI1" s="10"/>
      <c r="GJ1" s="10"/>
      <c r="GK1" s="10"/>
      <c r="GL1" s="10"/>
      <c r="GM1" s="10"/>
      <c r="GN1" s="10"/>
      <c r="GO1" s="6"/>
      <c r="GP1" s="6"/>
      <c r="GQ1" s="6"/>
      <c r="GR1" s="7"/>
      <c r="GS1" s="8"/>
      <c r="GT1" s="9"/>
      <c r="GU1" s="6"/>
      <c r="GV1" s="6"/>
      <c r="GW1" s="6"/>
      <c r="GX1" s="6"/>
      <c r="GY1" s="10"/>
      <c r="GZ1" s="10"/>
      <c r="HA1" s="10"/>
      <c r="HB1" s="10"/>
      <c r="HC1" s="10"/>
      <c r="HD1" s="10"/>
      <c r="HE1" s="10"/>
      <c r="HF1" s="6"/>
      <c r="HG1" s="6"/>
      <c r="HH1" s="6"/>
      <c r="HI1" s="7"/>
      <c r="HJ1" s="8"/>
      <c r="HK1" s="9"/>
      <c r="HL1" s="6"/>
      <c r="HM1" s="6"/>
      <c r="HN1" s="6"/>
      <c r="HO1" s="6"/>
    </row>
    <row r="2" spans="1:223">
      <c r="A2" s="13">
        <v>1</v>
      </c>
      <c r="B2" t="s">
        <v>0</v>
      </c>
      <c r="C2" t="s">
        <v>92</v>
      </c>
      <c r="E2" s="14">
        <v>42923</v>
      </c>
      <c r="F2" s="14">
        <v>42924</v>
      </c>
      <c r="G2" s="13"/>
      <c r="H2" s="13">
        <v>2</v>
      </c>
      <c r="I2" s="13"/>
      <c r="J2" s="13">
        <v>1</v>
      </c>
      <c r="K2" s="13"/>
      <c r="V2">
        <v>35</v>
      </c>
    </row>
    <row r="3" spans="1:223">
      <c r="A3" s="13">
        <v>2</v>
      </c>
      <c r="B3" t="s">
        <v>3</v>
      </c>
      <c r="C3" t="s">
        <v>4</v>
      </c>
      <c r="D3" t="s">
        <v>5</v>
      </c>
      <c r="E3" s="14">
        <v>42924</v>
      </c>
      <c r="F3" s="14">
        <v>42925</v>
      </c>
      <c r="G3" s="13">
        <v>3</v>
      </c>
      <c r="H3" s="13">
        <v>3</v>
      </c>
      <c r="I3" s="13">
        <v>3</v>
      </c>
      <c r="J3" s="13">
        <v>3</v>
      </c>
      <c r="K3" s="13"/>
    </row>
    <row r="4" spans="1:223">
      <c r="A4" s="13">
        <v>3</v>
      </c>
      <c r="B4" t="s">
        <v>0</v>
      </c>
      <c r="C4" t="s">
        <v>6</v>
      </c>
      <c r="D4" t="s">
        <v>7</v>
      </c>
      <c r="E4" s="14">
        <v>42924</v>
      </c>
      <c r="F4" s="14">
        <v>42924</v>
      </c>
      <c r="G4" s="13">
        <v>1</v>
      </c>
      <c r="H4" s="13">
        <v>1</v>
      </c>
      <c r="I4" s="13">
        <v>1</v>
      </c>
      <c r="J4" s="13">
        <v>1</v>
      </c>
      <c r="K4" s="13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30</v>
      </c>
    </row>
    <row r="5" spans="1:223">
      <c r="A5" s="13">
        <v>2</v>
      </c>
      <c r="B5" t="s">
        <v>3</v>
      </c>
      <c r="C5" t="s">
        <v>4</v>
      </c>
      <c r="D5" t="s">
        <v>5</v>
      </c>
      <c r="E5" s="14">
        <v>42927</v>
      </c>
      <c r="F5" s="14">
        <v>42927</v>
      </c>
      <c r="G5" s="13">
        <v>1</v>
      </c>
      <c r="H5" s="13">
        <v>1</v>
      </c>
      <c r="I5" s="13">
        <v>1</v>
      </c>
      <c r="J5" s="13">
        <v>1</v>
      </c>
      <c r="K5" s="13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</row>
    <row r="6" spans="1:223">
      <c r="A6" s="13">
        <v>1</v>
      </c>
      <c r="B6" t="s">
        <v>0</v>
      </c>
      <c r="C6" t="s">
        <v>1</v>
      </c>
      <c r="D6" t="s">
        <v>2</v>
      </c>
      <c r="E6" s="14">
        <v>42927</v>
      </c>
      <c r="F6" s="14">
        <v>42927</v>
      </c>
      <c r="G6" s="13">
        <v>1</v>
      </c>
      <c r="H6" s="13">
        <v>1</v>
      </c>
      <c r="I6" s="13">
        <v>1</v>
      </c>
      <c r="J6" s="13">
        <v>1</v>
      </c>
      <c r="K6" s="13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22</v>
      </c>
    </row>
    <row r="7" spans="1:223">
      <c r="A7" s="13">
        <v>1</v>
      </c>
      <c r="B7" t="s">
        <v>0</v>
      </c>
      <c r="C7" t="s">
        <v>1</v>
      </c>
      <c r="D7" t="s">
        <v>2</v>
      </c>
      <c r="E7" s="14">
        <v>42927</v>
      </c>
      <c r="F7" s="14">
        <v>42927</v>
      </c>
      <c r="G7" s="13">
        <v>2</v>
      </c>
      <c r="H7" s="13">
        <v>2</v>
      </c>
      <c r="I7" s="13">
        <v>2</v>
      </c>
      <c r="J7" s="13">
        <v>2</v>
      </c>
      <c r="K7" s="13">
        <v>2</v>
      </c>
      <c r="L7">
        <v>2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  <c r="T7">
        <v>2</v>
      </c>
      <c r="U7">
        <v>2</v>
      </c>
      <c r="V7">
        <v>25</v>
      </c>
    </row>
    <row r="8" spans="1:223">
      <c r="A8" s="13">
        <v>1</v>
      </c>
      <c r="B8" t="s">
        <v>0</v>
      </c>
      <c r="C8" t="s">
        <v>1</v>
      </c>
      <c r="D8" t="s">
        <v>2</v>
      </c>
      <c r="E8" s="14">
        <v>42927</v>
      </c>
      <c r="F8" s="14">
        <v>42928</v>
      </c>
      <c r="G8" s="13">
        <v>3</v>
      </c>
      <c r="H8" s="13">
        <v>3</v>
      </c>
      <c r="I8" s="13">
        <v>3</v>
      </c>
      <c r="J8" s="13">
        <v>3</v>
      </c>
      <c r="K8" s="13">
        <v>3</v>
      </c>
      <c r="L8">
        <v>3</v>
      </c>
      <c r="M8">
        <v>3</v>
      </c>
      <c r="N8">
        <v>3</v>
      </c>
      <c r="O8">
        <v>3</v>
      </c>
      <c r="P8">
        <v>3</v>
      </c>
      <c r="Q8">
        <v>3</v>
      </c>
      <c r="R8">
        <v>3</v>
      </c>
      <c r="S8">
        <v>3</v>
      </c>
      <c r="T8">
        <v>3</v>
      </c>
      <c r="U8">
        <v>3</v>
      </c>
      <c r="V8">
        <v>31</v>
      </c>
    </row>
    <row r="9" spans="1:223">
      <c r="A9" s="13">
        <v>2</v>
      </c>
      <c r="B9" t="s">
        <v>3</v>
      </c>
      <c r="C9" t="s">
        <v>4</v>
      </c>
      <c r="D9" t="s">
        <v>5</v>
      </c>
      <c r="E9" s="14">
        <v>42927</v>
      </c>
      <c r="F9" s="14">
        <v>42927</v>
      </c>
      <c r="G9" s="13">
        <v>4</v>
      </c>
      <c r="H9" s="13">
        <v>4</v>
      </c>
      <c r="I9" s="13">
        <v>4</v>
      </c>
      <c r="J9" s="13">
        <v>4</v>
      </c>
      <c r="K9" s="13">
        <v>4</v>
      </c>
      <c r="L9">
        <v>4</v>
      </c>
      <c r="M9">
        <v>4</v>
      </c>
      <c r="N9">
        <v>4</v>
      </c>
      <c r="O9">
        <v>4</v>
      </c>
      <c r="P9">
        <v>4</v>
      </c>
      <c r="R9">
        <v>4</v>
      </c>
      <c r="S9">
        <v>4</v>
      </c>
      <c r="T9">
        <v>4</v>
      </c>
      <c r="U9">
        <v>4</v>
      </c>
      <c r="V9">
        <v>25</v>
      </c>
    </row>
    <row r="10" spans="1:223">
      <c r="A10" s="13">
        <v>4</v>
      </c>
      <c r="B10" t="s">
        <v>0</v>
      </c>
      <c r="C10" t="s">
        <v>25</v>
      </c>
      <c r="D10" t="s">
        <v>26</v>
      </c>
      <c r="E10" s="16">
        <v>42934</v>
      </c>
      <c r="F10" s="16">
        <v>42933</v>
      </c>
      <c r="G10" s="13">
        <v>1</v>
      </c>
      <c r="H10" s="13">
        <v>1</v>
      </c>
      <c r="I10" s="13">
        <v>1</v>
      </c>
      <c r="J10" s="13">
        <v>1</v>
      </c>
      <c r="K10" s="13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20</v>
      </c>
    </row>
    <row r="11" spans="1:223">
      <c r="A11" s="13">
        <v>4</v>
      </c>
      <c r="B11" t="s">
        <v>0</v>
      </c>
      <c r="C11" t="s">
        <v>25</v>
      </c>
      <c r="D11" t="s">
        <v>26</v>
      </c>
      <c r="E11" s="16">
        <v>42934</v>
      </c>
      <c r="F11" s="16">
        <v>42934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20</v>
      </c>
    </row>
    <row r="12" spans="1:223">
      <c r="A12" s="13">
        <v>5</v>
      </c>
      <c r="B12" t="s">
        <v>0</v>
      </c>
      <c r="C12" t="s">
        <v>27</v>
      </c>
      <c r="D12" t="s">
        <v>28</v>
      </c>
      <c r="E12" s="16">
        <v>42934</v>
      </c>
      <c r="F12" s="16">
        <v>42933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</v>
      </c>
      <c r="O12">
        <v>1</v>
      </c>
      <c r="R12">
        <v>1</v>
      </c>
      <c r="S12">
        <v>1</v>
      </c>
      <c r="T12">
        <v>1</v>
      </c>
      <c r="U12">
        <v>1</v>
      </c>
      <c r="V12">
        <v>20</v>
      </c>
    </row>
    <row r="13" spans="1:223">
      <c r="A13" s="13">
        <v>6</v>
      </c>
      <c r="B13" t="s">
        <v>0</v>
      </c>
      <c r="C13" t="s">
        <v>33</v>
      </c>
      <c r="D13" t="s">
        <v>34</v>
      </c>
      <c r="E13" s="16">
        <v>42935</v>
      </c>
      <c r="F13" s="16">
        <v>42935</v>
      </c>
      <c r="G13">
        <v>1</v>
      </c>
      <c r="H13">
        <v>1</v>
      </c>
      <c r="I13">
        <v>1</v>
      </c>
      <c r="J13">
        <v>1</v>
      </c>
      <c r="K13">
        <v>1</v>
      </c>
      <c r="S13">
        <v>1</v>
      </c>
      <c r="T13">
        <v>2</v>
      </c>
      <c r="U13">
        <v>1</v>
      </c>
    </row>
  </sheetData>
  <sortState ref="A2:V4">
    <sortCondition ref="A2"/>
  </sortState>
  <printOptions horizontalCentered="1"/>
  <pageMargins left="0" right="0" top="0.74803149606299213" bottom="0.74803149606299213" header="0.31496062992125984" footer="0.31496062992125984"/>
  <pageSetup paperSize="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6" r:id="rId4" name="CommandButton2">
          <controlPr defaultSize="0" autoLine="0" r:id="rId5">
            <anchor moveWithCells="1">
              <from>
                <xdr:col>0</xdr:col>
                <xdr:colOff>95250</xdr:colOff>
                <xdr:row>0</xdr:row>
                <xdr:rowOff>66675</xdr:rowOff>
              </from>
              <to>
                <xdr:col>2</xdr:col>
                <xdr:colOff>1019175</xdr:colOff>
                <xdr:row>0</xdr:row>
                <xdr:rowOff>371475</xdr:rowOff>
              </to>
            </anchor>
          </controlPr>
        </control>
      </mc:Choice>
      <mc:Fallback>
        <control shapeId="3076" r:id="rId4" name="CommandButton2"/>
      </mc:Fallback>
    </mc:AlternateContent>
    <mc:AlternateContent xmlns:mc="http://schemas.openxmlformats.org/markup-compatibility/2006">
      <mc:Choice Requires="x14">
        <control shapeId="3075" r:id="rId6" name="CommandButton1">
          <controlPr defaultSize="0" autoLine="0" r:id="rId7">
            <anchor moveWithCells="1">
              <from>
                <xdr:col>3</xdr:col>
                <xdr:colOff>257175</xdr:colOff>
                <xdr:row>0</xdr:row>
                <xdr:rowOff>76200</xdr:rowOff>
              </from>
              <to>
                <xdr:col>5</xdr:col>
                <xdr:colOff>361950</xdr:colOff>
                <xdr:row>0</xdr:row>
                <xdr:rowOff>361950</xdr:rowOff>
              </to>
            </anchor>
          </controlPr>
        </control>
      </mc:Choice>
      <mc:Fallback>
        <control shapeId="3075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X100"/>
  <sheetViews>
    <sheetView showGridLines="0" workbookViewId="0">
      <selection activeCell="V5" sqref="V5"/>
    </sheetView>
  </sheetViews>
  <sheetFormatPr baseColWidth="10" defaultRowHeight="15"/>
  <cols>
    <col min="1" max="1" width="11.5703125" customWidth="1"/>
    <col min="2" max="2" width="4.5703125" customWidth="1"/>
    <col min="3" max="3" width="4.140625" customWidth="1"/>
    <col min="4" max="4" width="4.42578125" customWidth="1"/>
    <col min="5" max="5" width="4.28515625" customWidth="1"/>
    <col min="6" max="6" width="4.140625" customWidth="1"/>
    <col min="7" max="8" width="3.85546875" customWidth="1"/>
    <col min="9" max="9" width="4" customWidth="1"/>
    <col min="10" max="10" width="4.42578125" customWidth="1"/>
    <col min="11" max="12" width="4.85546875" customWidth="1"/>
    <col min="13" max="13" width="4.5703125" customWidth="1"/>
    <col min="14" max="14" width="4.42578125" customWidth="1"/>
    <col min="15" max="15" width="4.5703125" customWidth="1"/>
    <col min="16" max="16" width="5.42578125" customWidth="1"/>
    <col min="17" max="17" width="5" customWidth="1"/>
    <col min="18" max="18" width="5.140625" customWidth="1"/>
    <col min="19" max="20" width="5" customWidth="1"/>
  </cols>
  <sheetData>
    <row r="2" spans="1:24" ht="25.5">
      <c r="A2" s="78" t="s">
        <v>35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4" ht="15.75" thickBot="1"/>
    <row r="4" spans="1:24" ht="15.75" thickBot="1">
      <c r="B4" s="22"/>
      <c r="C4" s="22"/>
      <c r="D4" s="22"/>
      <c r="E4" s="22"/>
      <c r="F4" s="22"/>
      <c r="G4" s="23"/>
      <c r="H4" s="24"/>
      <c r="I4" s="23"/>
      <c r="J4" s="23"/>
      <c r="K4" s="24"/>
      <c r="M4" s="25" t="str">
        <f>$W$10</f>
        <v xml:space="preserve">  Fac : FacBoisson N° 1</v>
      </c>
      <c r="N4" s="26"/>
      <c r="O4" s="26"/>
      <c r="P4" s="26"/>
      <c r="Q4" s="26"/>
      <c r="R4" s="27"/>
    </row>
    <row r="5" spans="1:24">
      <c r="J5" s="79" t="s">
        <v>36</v>
      </c>
      <c r="K5" s="79"/>
      <c r="M5" s="80" t="str">
        <f ca="1">TEXT(TODAY(),"jjjj jj mmmm aaaa")</f>
        <v>dimanche 06 août 2017</v>
      </c>
      <c r="N5" s="80"/>
      <c r="O5" s="80"/>
      <c r="P5" s="80"/>
    </row>
    <row r="9" spans="1:24" ht="18.75">
      <c r="H9" s="28"/>
      <c r="I9" s="28"/>
      <c r="J9" s="28"/>
      <c r="K9" s="81" t="s">
        <v>37</v>
      </c>
      <c r="L9" s="81"/>
      <c r="M9" s="77"/>
      <c r="N9" s="77"/>
      <c r="O9" s="77"/>
      <c r="P9" s="77"/>
      <c r="Q9" s="77"/>
      <c r="R9" s="77"/>
      <c r="S9" s="77"/>
      <c r="T9" s="77"/>
    </row>
    <row r="10" spans="1:24">
      <c r="H10" s="29"/>
      <c r="I10" s="29"/>
      <c r="J10" s="29"/>
      <c r="K10" s="76" t="s">
        <v>38</v>
      </c>
      <c r="L10" s="76"/>
      <c r="M10" s="77"/>
      <c r="N10" s="77"/>
      <c r="O10" s="77"/>
      <c r="P10" s="77"/>
      <c r="Q10" s="77"/>
      <c r="R10" s="77"/>
      <c r="S10" s="77"/>
      <c r="T10" s="77"/>
      <c r="W10" s="30" t="str">
        <f>CONCATENATE("  Fac : ",W11," N° ",W12)</f>
        <v xml:space="preserve">  Fac : FacBoisson N° 1</v>
      </c>
      <c r="X10" s="30"/>
    </row>
    <row r="11" spans="1:24">
      <c r="H11" s="31"/>
      <c r="I11" s="31"/>
      <c r="J11" s="31"/>
      <c r="K11" s="32" t="s">
        <v>39</v>
      </c>
      <c r="L11" s="32"/>
      <c r="M11" s="77"/>
      <c r="N11" s="77"/>
      <c r="O11" s="77"/>
      <c r="P11" s="77"/>
      <c r="Q11" s="77"/>
      <c r="R11" s="77"/>
      <c r="S11" s="77"/>
      <c r="T11" s="77"/>
      <c r="W11" s="33" t="s">
        <v>40</v>
      </c>
      <c r="X11" s="30"/>
    </row>
    <row r="12" spans="1:24">
      <c r="F12" s="34"/>
      <c r="G12" s="35"/>
      <c r="J12" s="24"/>
      <c r="K12" s="24"/>
      <c r="L12" s="24"/>
      <c r="M12" s="84"/>
      <c r="N12" s="84"/>
      <c r="O12" s="84"/>
      <c r="P12" s="84"/>
      <c r="Q12" s="84"/>
      <c r="R12" s="84"/>
      <c r="S12" s="84"/>
      <c r="T12" s="84"/>
      <c r="W12" s="30">
        <v>1</v>
      </c>
      <c r="X12" s="30"/>
    </row>
    <row r="13" spans="1:24">
      <c r="W13" s="30" t="s">
        <v>41</v>
      </c>
      <c r="X13" s="30"/>
    </row>
    <row r="15" spans="1:24">
      <c r="G15" s="36"/>
      <c r="H15" s="85" t="s">
        <v>42</v>
      </c>
      <c r="I15" s="85"/>
      <c r="J15" s="85"/>
      <c r="K15" s="85"/>
      <c r="L15" s="85"/>
      <c r="M15" s="86"/>
      <c r="N15" s="86"/>
      <c r="O15" s="86"/>
      <c r="P15" s="86"/>
      <c r="Q15" s="86"/>
      <c r="R15" s="86"/>
      <c r="S15" s="86"/>
      <c r="T15" s="86"/>
    </row>
    <row r="16" spans="1:24">
      <c r="J16" s="87" t="s">
        <v>43</v>
      </c>
      <c r="K16" s="85"/>
      <c r="L16" s="85"/>
      <c r="M16" s="77"/>
      <c r="N16" s="77"/>
      <c r="O16" s="77"/>
      <c r="P16" s="77"/>
      <c r="Q16" s="77"/>
      <c r="R16" s="77"/>
      <c r="S16" s="77"/>
      <c r="T16" s="77"/>
    </row>
    <row r="17" spans="1:20">
      <c r="J17" s="87" t="s">
        <v>44</v>
      </c>
      <c r="K17" s="85"/>
      <c r="L17" s="85"/>
      <c r="M17" s="77"/>
      <c r="N17" s="77"/>
      <c r="O17" s="77"/>
      <c r="P17" s="77"/>
      <c r="Q17" s="77"/>
      <c r="R17" s="77"/>
      <c r="S17" s="77"/>
      <c r="T17" s="77"/>
    </row>
    <row r="18" spans="1:20">
      <c r="J18" s="89" t="s">
        <v>45</v>
      </c>
      <c r="K18" s="85"/>
      <c r="L18" s="85"/>
      <c r="M18" s="77"/>
      <c r="N18" s="77"/>
      <c r="O18" s="77"/>
      <c r="P18" s="77"/>
      <c r="Q18" s="77"/>
      <c r="R18" s="77"/>
      <c r="S18" s="77"/>
      <c r="T18" s="77"/>
    </row>
    <row r="20" spans="1:20">
      <c r="A20" s="82" t="s">
        <v>46</v>
      </c>
      <c r="B20" s="82"/>
      <c r="C20" s="82"/>
      <c r="D20" s="82"/>
      <c r="E20" s="82"/>
      <c r="F20" s="82"/>
      <c r="G20" s="82"/>
      <c r="H20" s="82"/>
      <c r="I20" s="37" t="s">
        <v>47</v>
      </c>
      <c r="J20" s="83">
        <v>42889</v>
      </c>
      <c r="K20" s="83"/>
      <c r="L20" s="83"/>
      <c r="M20" s="83"/>
      <c r="N20" s="83"/>
      <c r="O20" s="37" t="s">
        <v>48</v>
      </c>
      <c r="P20" s="83">
        <v>42896</v>
      </c>
      <c r="Q20" s="83"/>
      <c r="R20" s="83"/>
      <c r="S20" s="83"/>
      <c r="T20" s="83"/>
    </row>
    <row r="21" spans="1:20">
      <c r="A21" s="90" t="s">
        <v>49</v>
      </c>
      <c r="B21" s="90"/>
      <c r="C21" s="90"/>
      <c r="D21" s="90"/>
      <c r="E21" s="90"/>
      <c r="F21" s="90"/>
      <c r="G21" s="90"/>
      <c r="H21" s="90"/>
      <c r="I21" s="38" t="s">
        <v>50</v>
      </c>
      <c r="J21" s="91" t="s">
        <v>51</v>
      </c>
      <c r="K21" s="91"/>
      <c r="L21" s="39"/>
      <c r="R21" s="40"/>
    </row>
    <row r="22" spans="1:20">
      <c r="A22" s="92" t="s">
        <v>52</v>
      </c>
      <c r="B22" s="93"/>
      <c r="C22" s="93"/>
      <c r="D22" s="93"/>
      <c r="E22" s="93"/>
      <c r="F22" s="93"/>
      <c r="G22" s="93"/>
      <c r="H22" s="93"/>
      <c r="I22" s="93"/>
      <c r="J22" s="93"/>
      <c r="K22" s="94"/>
      <c r="L22" s="95" t="s">
        <v>53</v>
      </c>
      <c r="M22" s="95"/>
      <c r="N22" s="95"/>
      <c r="O22" s="96" t="s">
        <v>54</v>
      </c>
      <c r="P22" s="96"/>
      <c r="Q22" s="88" t="s">
        <v>55</v>
      </c>
      <c r="R22" s="88"/>
      <c r="S22" s="88"/>
    </row>
    <row r="23" spans="1:20">
      <c r="K23" s="41" t="s">
        <v>56</v>
      </c>
      <c r="L23" s="97"/>
      <c r="M23" s="97"/>
      <c r="N23" s="97"/>
      <c r="O23" s="98"/>
      <c r="P23" s="98"/>
      <c r="Q23" s="97">
        <f>SUM(L23)*O23</f>
        <v>0</v>
      </c>
      <c r="R23" s="97"/>
      <c r="S23" s="97"/>
    </row>
    <row r="24" spans="1:20">
      <c r="K24" s="41" t="s">
        <v>57</v>
      </c>
      <c r="L24" s="99"/>
      <c r="M24" s="99"/>
      <c r="N24" s="99"/>
      <c r="O24" s="98"/>
      <c r="P24" s="98"/>
      <c r="Q24" s="97">
        <f t="shared" ref="Q24:Q34" si="0">SUM(L24)*O24</f>
        <v>0</v>
      </c>
      <c r="R24" s="97"/>
      <c r="S24" s="97"/>
    </row>
    <row r="25" spans="1:20">
      <c r="K25" s="42" t="s">
        <v>58</v>
      </c>
      <c r="L25" s="97">
        <f t="shared" ref="L25" si="1">$Q$90</f>
        <v>0</v>
      </c>
      <c r="M25" s="97"/>
      <c r="N25" s="97"/>
      <c r="O25" s="100"/>
      <c r="P25" s="101"/>
      <c r="Q25" s="97">
        <f t="shared" si="0"/>
        <v>0</v>
      </c>
      <c r="R25" s="97"/>
      <c r="S25" s="97"/>
    </row>
    <row r="26" spans="1:20">
      <c r="K26" s="42" t="s">
        <v>59</v>
      </c>
      <c r="L26" s="97">
        <f>SUM(Q94:R96)</f>
        <v>0</v>
      </c>
      <c r="M26" s="97"/>
      <c r="N26" s="97"/>
      <c r="O26" s="100"/>
      <c r="P26" s="101"/>
      <c r="Q26" s="97">
        <f t="shared" si="0"/>
        <v>0</v>
      </c>
      <c r="R26" s="97"/>
      <c r="S26" s="97"/>
    </row>
    <row r="27" spans="1:20">
      <c r="K27" s="42" t="s">
        <v>60</v>
      </c>
      <c r="L27" s="97">
        <f t="shared" ref="L27" si="2">$H$100</f>
        <v>0</v>
      </c>
      <c r="M27" s="99"/>
      <c r="N27" s="99"/>
      <c r="O27" s="100"/>
      <c r="P27" s="101"/>
      <c r="Q27" s="97">
        <f t="shared" si="0"/>
        <v>0</v>
      </c>
      <c r="R27" s="97"/>
      <c r="S27" s="97"/>
    </row>
    <row r="28" spans="1:20">
      <c r="K28" s="42" t="s">
        <v>61</v>
      </c>
      <c r="L28" s="97">
        <f t="shared" ref="L28" si="3">$Q$91</f>
        <v>0</v>
      </c>
      <c r="M28" s="99"/>
      <c r="N28" s="99"/>
      <c r="O28" s="100"/>
      <c r="P28" s="101"/>
      <c r="Q28" s="97">
        <f t="shared" si="0"/>
        <v>0</v>
      </c>
      <c r="R28" s="97"/>
      <c r="S28" s="97"/>
    </row>
    <row r="29" spans="1:20">
      <c r="K29" s="42" t="s">
        <v>62</v>
      </c>
      <c r="L29" s="97">
        <f>SUM(Q92)</f>
        <v>0</v>
      </c>
      <c r="M29" s="99"/>
      <c r="N29" s="99"/>
      <c r="O29" s="100"/>
      <c r="P29" s="101"/>
      <c r="Q29" s="97">
        <f t="shared" si="0"/>
        <v>0</v>
      </c>
      <c r="R29" s="97"/>
      <c r="S29" s="97"/>
    </row>
    <row r="30" spans="1:20">
      <c r="K30" s="42" t="s">
        <v>63</v>
      </c>
      <c r="L30" s="97">
        <f t="shared" ref="L30" si="4">$Q$93</f>
        <v>0</v>
      </c>
      <c r="M30" s="99"/>
      <c r="N30" s="99"/>
      <c r="O30" s="100"/>
      <c r="P30" s="101"/>
      <c r="Q30" s="97">
        <f t="shared" si="0"/>
        <v>0</v>
      </c>
      <c r="R30" s="97"/>
      <c r="S30" s="97"/>
    </row>
    <row r="31" spans="1:20">
      <c r="K31" s="42" t="s">
        <v>64</v>
      </c>
      <c r="L31" s="99"/>
      <c r="M31" s="99"/>
      <c r="N31" s="99"/>
      <c r="O31" s="100"/>
      <c r="P31" s="101"/>
      <c r="Q31" s="97">
        <f t="shared" si="0"/>
        <v>0</v>
      </c>
      <c r="R31" s="97"/>
      <c r="S31" s="97"/>
    </row>
    <row r="32" spans="1:20">
      <c r="F32" s="42"/>
      <c r="L32" s="99"/>
      <c r="M32" s="99"/>
      <c r="N32" s="99"/>
      <c r="O32" s="43"/>
      <c r="P32" s="44"/>
      <c r="Q32" s="97">
        <f t="shared" si="0"/>
        <v>0</v>
      </c>
      <c r="R32" s="97"/>
      <c r="S32" s="97"/>
    </row>
    <row r="33" spans="1:20">
      <c r="F33" s="42"/>
      <c r="L33" s="99"/>
      <c r="M33" s="99"/>
      <c r="N33" s="99"/>
      <c r="O33" s="43"/>
      <c r="P33" s="44"/>
      <c r="Q33" s="97">
        <f t="shared" si="0"/>
        <v>0</v>
      </c>
      <c r="R33" s="97"/>
      <c r="S33" s="97"/>
    </row>
    <row r="34" spans="1:20">
      <c r="F34" s="42"/>
      <c r="L34" s="99"/>
      <c r="M34" s="99"/>
      <c r="N34" s="99"/>
      <c r="O34" s="100"/>
      <c r="P34" s="101"/>
      <c r="Q34" s="97">
        <f t="shared" si="0"/>
        <v>0</v>
      </c>
      <c r="R34" s="97"/>
      <c r="S34" s="97"/>
    </row>
    <row r="35" spans="1:20" ht="21">
      <c r="L35" s="45"/>
      <c r="M35" s="45"/>
      <c r="N35" s="45"/>
      <c r="O35" s="45"/>
      <c r="P35" s="45" t="s">
        <v>65</v>
      </c>
      <c r="Q35" s="103">
        <f>SUM(Q23:R34)</f>
        <v>0</v>
      </c>
      <c r="R35" s="103"/>
      <c r="S35" s="103"/>
    </row>
    <row r="36" spans="1:20" ht="19.5" customHeight="1">
      <c r="L36" s="104" t="s">
        <v>66</v>
      </c>
      <c r="M36" s="104"/>
      <c r="N36" s="104"/>
      <c r="O36" s="104"/>
      <c r="P36" s="104"/>
      <c r="Q36" s="105"/>
      <c r="R36" s="105"/>
      <c r="S36" s="105"/>
    </row>
    <row r="39" spans="1:20" ht="21">
      <c r="M39" s="46" t="s">
        <v>67</v>
      </c>
      <c r="Q39" s="106">
        <f>SUM(Q35)</f>
        <v>0</v>
      </c>
      <c r="R39" s="106"/>
      <c r="S39" s="106"/>
    </row>
    <row r="40" spans="1:20">
      <c r="M40" s="47" t="s">
        <v>68</v>
      </c>
      <c r="Q40" s="105"/>
      <c r="R40" s="105"/>
      <c r="S40" s="105"/>
    </row>
    <row r="41" spans="1:20" ht="21">
      <c r="M41" s="47" t="s">
        <v>69</v>
      </c>
      <c r="Q41" s="107">
        <f>SUM(Q39)+Q40</f>
        <v>0</v>
      </c>
      <c r="R41" s="107"/>
      <c r="S41" s="107"/>
    </row>
    <row r="42" spans="1:20">
      <c r="M42" s="42" t="s">
        <v>70</v>
      </c>
      <c r="N42" s="108"/>
      <c r="O42" s="108"/>
      <c r="P42" s="108"/>
      <c r="Q42" s="108"/>
      <c r="R42" s="108"/>
      <c r="S42" s="108"/>
      <c r="T42" s="108"/>
    </row>
    <row r="43" spans="1:20">
      <c r="M43" s="42" t="s">
        <v>71</v>
      </c>
      <c r="N43" s="102"/>
      <c r="O43" s="102"/>
      <c r="P43" s="102"/>
      <c r="Q43" s="102"/>
      <c r="R43" s="102"/>
      <c r="S43" s="102"/>
      <c r="T43" s="102"/>
    </row>
    <row r="44" spans="1:20">
      <c r="M44" s="47" t="s">
        <v>72</v>
      </c>
      <c r="N44" s="102"/>
      <c r="O44" s="102"/>
      <c r="P44" s="102"/>
      <c r="Q44" s="102"/>
      <c r="R44" s="102"/>
      <c r="S44" s="102"/>
      <c r="T44" s="102"/>
    </row>
    <row r="46" spans="1:20">
      <c r="B46" s="48"/>
    </row>
    <row r="47" spans="1:20">
      <c r="A47" s="49"/>
    </row>
    <row r="55" spans="1:20" ht="14.25" customHeight="1"/>
    <row r="56" spans="1:20" ht="25.5">
      <c r="A56" s="78" t="s">
        <v>35</v>
      </c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</row>
    <row r="57" spans="1:20" ht="15.75" customHeight="1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</row>
    <row r="58" spans="1:20" ht="21.75" customHeight="1">
      <c r="A58" s="109" t="s">
        <v>73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</row>
    <row r="60" spans="1:20" ht="73.5" customHeight="1">
      <c r="A60" s="51" t="s">
        <v>74</v>
      </c>
      <c r="B60" s="52" t="s">
        <v>13</v>
      </c>
      <c r="C60" s="52" t="s">
        <v>14</v>
      </c>
      <c r="D60" s="53" t="s">
        <v>15</v>
      </c>
      <c r="E60" s="52" t="s">
        <v>16</v>
      </c>
      <c r="F60" s="52" t="s">
        <v>17</v>
      </c>
      <c r="G60" s="54" t="s">
        <v>18</v>
      </c>
      <c r="H60" s="55" t="s">
        <v>75</v>
      </c>
      <c r="I60" s="56" t="s">
        <v>20</v>
      </c>
      <c r="J60" s="56" t="s">
        <v>20</v>
      </c>
      <c r="K60" s="57" t="s">
        <v>76</v>
      </c>
      <c r="L60" s="57" t="s">
        <v>77</v>
      </c>
      <c r="M60" s="57" t="s">
        <v>78</v>
      </c>
      <c r="N60" s="58" t="s">
        <v>79</v>
      </c>
      <c r="O60" s="58" t="s">
        <v>80</v>
      </c>
      <c r="P60" s="58" t="s">
        <v>81</v>
      </c>
      <c r="Q60" s="57" t="s">
        <v>31</v>
      </c>
      <c r="R60" s="51"/>
      <c r="T60" s="51"/>
    </row>
    <row r="61" spans="1:20">
      <c r="A61" s="59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</row>
    <row r="62" spans="1:20">
      <c r="A62" s="59"/>
      <c r="B62" s="51"/>
      <c r="C62" s="51"/>
      <c r="D62" s="51"/>
      <c r="E62" s="51"/>
      <c r="F62" s="51"/>
      <c r="G62" s="51"/>
      <c r="H62" s="59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</row>
    <row r="63" spans="1:20">
      <c r="A63" s="59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</row>
    <row r="64" spans="1:20">
      <c r="A64" s="59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</row>
    <row r="65" spans="1:20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</row>
    <row r="66" spans="1:20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</row>
    <row r="67" spans="1:20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</row>
    <row r="68" spans="1:20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</row>
    <row r="69" spans="1:20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</row>
    <row r="70" spans="1:20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</row>
    <row r="71" spans="1:20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</row>
    <row r="72" spans="1:20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</row>
    <row r="73" spans="1:20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0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</row>
    <row r="75" spans="1:20">
      <c r="A75" s="51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</row>
    <row r="76" spans="1:20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</row>
    <row r="77" spans="1:20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</row>
    <row r="78" spans="1:20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</row>
    <row r="79" spans="1:20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</row>
    <row r="80" spans="1:20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</row>
    <row r="81" spans="1:23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</row>
    <row r="82" spans="1:23">
      <c r="A82" s="51"/>
      <c r="B82" s="51"/>
      <c r="C82" s="51"/>
      <c r="D82" s="51"/>
      <c r="E82" s="51"/>
      <c r="F82" s="60"/>
      <c r="G82" s="60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</row>
    <row r="83" spans="1:23">
      <c r="A83" s="51"/>
      <c r="B83" s="51"/>
      <c r="C83" s="51"/>
      <c r="D83" s="51"/>
      <c r="E83" s="51"/>
      <c r="F83" s="51"/>
      <c r="G83" s="51"/>
      <c r="H83" s="60"/>
      <c r="I83" s="60"/>
      <c r="J83" s="60"/>
      <c r="K83" s="51"/>
      <c r="L83" s="51"/>
      <c r="M83" s="51"/>
      <c r="N83" s="51"/>
      <c r="O83" s="51"/>
      <c r="P83" s="51"/>
      <c r="Q83" s="51"/>
      <c r="R83" s="51"/>
      <c r="S83" s="51"/>
      <c r="T83" s="51"/>
    </row>
    <row r="84" spans="1:23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</row>
    <row r="85" spans="1:23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</row>
    <row r="89" spans="1:23" ht="15.75" thickBot="1"/>
    <row r="90" spans="1:23">
      <c r="B90" s="61"/>
      <c r="C90" s="62"/>
      <c r="D90" s="62"/>
      <c r="E90" s="63" t="s">
        <v>13</v>
      </c>
      <c r="F90" s="62"/>
      <c r="G90" s="64">
        <f>SUM(B61:B80)</f>
        <v>0</v>
      </c>
      <c r="H90" s="64"/>
      <c r="I90" s="110">
        <v>0</v>
      </c>
      <c r="J90" s="110"/>
      <c r="K90" s="62"/>
      <c r="L90" s="62"/>
      <c r="M90" s="62"/>
      <c r="N90" s="63" t="s">
        <v>82</v>
      </c>
      <c r="O90" s="62"/>
      <c r="P90" s="64">
        <f>SUM(K61:K80)</f>
        <v>0</v>
      </c>
      <c r="Q90" s="111">
        <v>0</v>
      </c>
      <c r="R90" s="112"/>
    </row>
    <row r="91" spans="1:23">
      <c r="B91" s="65"/>
      <c r="C91" s="66"/>
      <c r="D91" s="66"/>
      <c r="E91" s="67" t="s">
        <v>14</v>
      </c>
      <c r="F91" s="66"/>
      <c r="G91" s="68">
        <f>SUM(C61:C80)</f>
        <v>0</v>
      </c>
      <c r="H91" s="68"/>
      <c r="I91" s="113">
        <v>0</v>
      </c>
      <c r="J91" s="113"/>
      <c r="K91" s="66"/>
      <c r="L91" s="66"/>
      <c r="M91" s="66"/>
      <c r="N91" s="67" t="s">
        <v>83</v>
      </c>
      <c r="O91" s="66"/>
      <c r="P91" s="68">
        <f>SUM(L61:L80)</f>
        <v>0</v>
      </c>
      <c r="Q91" s="113">
        <v>0</v>
      </c>
      <c r="R91" s="114"/>
    </row>
    <row r="92" spans="1:23">
      <c r="B92" s="65"/>
      <c r="C92" s="66"/>
      <c r="D92" s="66"/>
      <c r="E92" s="67" t="s">
        <v>15</v>
      </c>
      <c r="F92" s="66"/>
      <c r="G92" s="68">
        <f>SUM(D61:D80)</f>
        <v>0</v>
      </c>
      <c r="H92" s="68"/>
      <c r="I92" s="113">
        <v>0</v>
      </c>
      <c r="J92" s="113"/>
      <c r="K92" s="66"/>
      <c r="L92" s="66"/>
      <c r="M92" s="66"/>
      <c r="N92" s="67" t="s">
        <v>84</v>
      </c>
      <c r="O92" s="66"/>
      <c r="P92" s="68">
        <f>SUM(M61:M80)</f>
        <v>0</v>
      </c>
      <c r="Q92" s="113">
        <v>0</v>
      </c>
      <c r="R92" s="114"/>
    </row>
    <row r="93" spans="1:23">
      <c r="B93" s="65"/>
      <c r="C93" s="66"/>
      <c r="D93" s="66"/>
      <c r="E93" s="67" t="s">
        <v>16</v>
      </c>
      <c r="F93" s="66"/>
      <c r="G93" s="68">
        <f>SUM(E61:E80)</f>
        <v>0</v>
      </c>
      <c r="H93" s="66"/>
      <c r="I93" s="113">
        <v>0</v>
      </c>
      <c r="J93" s="113"/>
      <c r="K93" s="66"/>
      <c r="L93" s="66"/>
      <c r="M93" s="66"/>
      <c r="N93" s="67" t="s">
        <v>79</v>
      </c>
      <c r="O93" s="66"/>
      <c r="P93" s="68">
        <f>SUM(N61:N80)</f>
        <v>0</v>
      </c>
      <c r="Q93" s="113">
        <v>0</v>
      </c>
      <c r="R93" s="114"/>
    </row>
    <row r="94" spans="1:23">
      <c r="B94" s="65"/>
      <c r="C94" s="66"/>
      <c r="D94" s="66"/>
      <c r="E94" s="67" t="s">
        <v>17</v>
      </c>
      <c r="F94" s="66"/>
      <c r="G94" s="68">
        <f>SUM(F61:F80)</f>
        <v>0</v>
      </c>
      <c r="H94" s="66"/>
      <c r="I94" s="113">
        <v>0</v>
      </c>
      <c r="J94" s="113"/>
      <c r="K94" s="66"/>
      <c r="L94" s="66"/>
      <c r="M94" s="66"/>
      <c r="N94" s="67" t="s">
        <v>80</v>
      </c>
      <c r="O94" s="66"/>
      <c r="P94" s="68">
        <f>SUM(O61:O80)</f>
        <v>0</v>
      </c>
      <c r="Q94" s="113">
        <v>0</v>
      </c>
      <c r="R94" s="114"/>
      <c r="W94" s="69"/>
    </row>
    <row r="95" spans="1:23">
      <c r="B95" s="65"/>
      <c r="C95" s="66"/>
      <c r="D95" s="66"/>
      <c r="E95" s="67" t="s">
        <v>18</v>
      </c>
      <c r="F95" s="66"/>
      <c r="G95" s="68">
        <f>SUM(G61:G80)</f>
        <v>0</v>
      </c>
      <c r="H95" s="66"/>
      <c r="I95" s="113">
        <v>0</v>
      </c>
      <c r="J95" s="113"/>
      <c r="K95" s="66"/>
      <c r="L95" s="66"/>
      <c r="M95" s="66"/>
      <c r="N95" s="67" t="s">
        <v>81</v>
      </c>
      <c r="O95" s="66"/>
      <c r="P95" s="68">
        <f>SUM(P61:P80)</f>
        <v>0</v>
      </c>
      <c r="Q95" s="113">
        <v>0</v>
      </c>
      <c r="R95" s="114"/>
    </row>
    <row r="96" spans="1:23">
      <c r="B96" s="65"/>
      <c r="C96" s="66"/>
      <c r="D96" s="66"/>
      <c r="E96" s="67" t="s">
        <v>85</v>
      </c>
      <c r="F96" s="66"/>
      <c r="G96" s="68">
        <f>SUM(H61:H80)</f>
        <v>0</v>
      </c>
      <c r="H96" s="66"/>
      <c r="I96" s="113">
        <v>0</v>
      </c>
      <c r="J96" s="113"/>
      <c r="K96" s="66"/>
      <c r="L96" s="66"/>
      <c r="M96" s="66"/>
      <c r="N96" s="67" t="s">
        <v>86</v>
      </c>
      <c r="O96" s="66"/>
      <c r="P96" s="68">
        <f>SUM(Q61:Q80)</f>
        <v>0</v>
      </c>
      <c r="Q96" s="113">
        <v>0</v>
      </c>
      <c r="R96" s="114"/>
    </row>
    <row r="97" spans="2:22">
      <c r="B97" s="65"/>
      <c r="C97" s="66"/>
      <c r="D97" s="66"/>
      <c r="E97" s="67" t="s">
        <v>87</v>
      </c>
      <c r="F97" s="66"/>
      <c r="G97" s="68">
        <f>SUM(I61:I80)</f>
        <v>0</v>
      </c>
      <c r="H97" s="66"/>
      <c r="I97" s="113">
        <v>0</v>
      </c>
      <c r="J97" s="113"/>
      <c r="K97" s="66"/>
      <c r="L97" s="66"/>
      <c r="M97" s="66"/>
      <c r="N97" s="67" t="s">
        <v>88</v>
      </c>
      <c r="O97" s="66"/>
      <c r="P97" s="68">
        <f>SUM(R61:R80)</f>
        <v>0</v>
      </c>
      <c r="Q97" s="113">
        <v>0</v>
      </c>
      <c r="R97" s="114"/>
      <c r="V97" s="69"/>
    </row>
    <row r="98" spans="2:22" ht="15.75" thickBot="1">
      <c r="B98" s="70"/>
      <c r="C98" s="71"/>
      <c r="D98" s="71"/>
      <c r="E98" s="72" t="s">
        <v>21</v>
      </c>
      <c r="F98" s="71"/>
      <c r="G98" s="73">
        <f>SUM(J61:J80)</f>
        <v>0</v>
      </c>
      <c r="H98" s="71"/>
      <c r="I98" s="115">
        <v>0</v>
      </c>
      <c r="J98" s="115"/>
      <c r="K98" s="71"/>
      <c r="L98" s="71"/>
      <c r="M98" s="71"/>
      <c r="N98" s="71"/>
      <c r="O98" s="71"/>
      <c r="P98" s="71"/>
      <c r="Q98" s="115"/>
      <c r="R98" s="116"/>
    </row>
    <row r="99" spans="2:22" ht="15.75" thickBot="1"/>
    <row r="100" spans="2:22" ht="19.5" thickBot="1">
      <c r="B100" s="117" t="s">
        <v>89</v>
      </c>
      <c r="C100" s="118"/>
      <c r="D100" s="118"/>
      <c r="E100" s="118"/>
      <c r="F100" s="118"/>
      <c r="G100" s="74"/>
      <c r="H100" s="119">
        <f>SUM(I90:J98)</f>
        <v>0</v>
      </c>
      <c r="I100" s="119"/>
      <c r="J100" s="119"/>
      <c r="K100" s="120"/>
      <c r="L100" s="75"/>
    </row>
  </sheetData>
  <mergeCells count="91">
    <mergeCell ref="I98:J98"/>
    <mergeCell ref="Q98:R98"/>
    <mergeCell ref="B100:F100"/>
    <mergeCell ref="H100:K100"/>
    <mergeCell ref="I95:J95"/>
    <mergeCell ref="Q95:R95"/>
    <mergeCell ref="I96:J96"/>
    <mergeCell ref="Q96:R96"/>
    <mergeCell ref="I97:J97"/>
    <mergeCell ref="Q97:R97"/>
    <mergeCell ref="I92:J92"/>
    <mergeCell ref="Q92:R92"/>
    <mergeCell ref="I93:J93"/>
    <mergeCell ref="Q93:R93"/>
    <mergeCell ref="I94:J94"/>
    <mergeCell ref="Q94:R94"/>
    <mergeCell ref="A56:T56"/>
    <mergeCell ref="A58:T58"/>
    <mergeCell ref="I90:J90"/>
    <mergeCell ref="Q90:R90"/>
    <mergeCell ref="I91:J91"/>
    <mergeCell ref="Q91:R91"/>
    <mergeCell ref="N44:T44"/>
    <mergeCell ref="L34:N34"/>
    <mergeCell ref="O34:P34"/>
    <mergeCell ref="Q34:S34"/>
    <mergeCell ref="Q35:S35"/>
    <mergeCell ref="L36:P36"/>
    <mergeCell ref="Q36:S36"/>
    <mergeCell ref="Q39:S39"/>
    <mergeCell ref="Q40:S40"/>
    <mergeCell ref="Q41:S41"/>
    <mergeCell ref="N42:T42"/>
    <mergeCell ref="N43:T43"/>
    <mergeCell ref="L33:N33"/>
    <mergeCell ref="Q33:S33"/>
    <mergeCell ref="L29:N29"/>
    <mergeCell ref="O29:P29"/>
    <mergeCell ref="Q29:S29"/>
    <mergeCell ref="L30:N30"/>
    <mergeCell ref="O30:P30"/>
    <mergeCell ref="Q30:S30"/>
    <mergeCell ref="L31:N31"/>
    <mergeCell ref="O31:P31"/>
    <mergeCell ref="Q31:S31"/>
    <mergeCell ref="L32:N32"/>
    <mergeCell ref="Q32:S32"/>
    <mergeCell ref="L27:N27"/>
    <mergeCell ref="O27:P27"/>
    <mergeCell ref="Q27:S27"/>
    <mergeCell ref="L28:N28"/>
    <mergeCell ref="O28:P28"/>
    <mergeCell ref="Q28:S28"/>
    <mergeCell ref="L25:N25"/>
    <mergeCell ref="O25:P25"/>
    <mergeCell ref="Q25:S25"/>
    <mergeCell ref="L26:N26"/>
    <mergeCell ref="O26:P26"/>
    <mergeCell ref="Q26:S26"/>
    <mergeCell ref="L23:N23"/>
    <mergeCell ref="O23:P23"/>
    <mergeCell ref="Q23:S23"/>
    <mergeCell ref="L24:N24"/>
    <mergeCell ref="O24:P24"/>
    <mergeCell ref="Q24:S24"/>
    <mergeCell ref="A21:H21"/>
    <mergeCell ref="J21:K21"/>
    <mergeCell ref="A22:K22"/>
    <mergeCell ref="L22:N22"/>
    <mergeCell ref="O22:P22"/>
    <mergeCell ref="Q22:S22"/>
    <mergeCell ref="J17:L17"/>
    <mergeCell ref="M17:T17"/>
    <mergeCell ref="J18:L18"/>
    <mergeCell ref="M18:T18"/>
    <mergeCell ref="A20:H20"/>
    <mergeCell ref="J20:N20"/>
    <mergeCell ref="P20:T20"/>
    <mergeCell ref="M11:T11"/>
    <mergeCell ref="M12:T12"/>
    <mergeCell ref="H15:L15"/>
    <mergeCell ref="M15:T15"/>
    <mergeCell ref="J16:L16"/>
    <mergeCell ref="M16:T16"/>
    <mergeCell ref="K10:L10"/>
    <mergeCell ref="M10:T10"/>
    <mergeCell ref="A2:T2"/>
    <mergeCell ref="J5:K5"/>
    <mergeCell ref="M5:P5"/>
    <mergeCell ref="K9:L9"/>
    <mergeCell ref="M9:T9"/>
  </mergeCells>
  <printOptions horizontalCentered="1"/>
  <pageMargins left="0" right="0" top="0" bottom="0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Compta_bar</vt:lpstr>
      <vt:lpstr>CreationFactureBoisson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JcFerdinand</dc:creator>
  <cp:lastModifiedBy>JcFerdinand</cp:lastModifiedBy>
  <cp:lastPrinted>2017-07-18T17:32:03Z</cp:lastPrinted>
  <dcterms:created xsi:type="dcterms:W3CDTF">2017-07-10T13:56:12Z</dcterms:created>
  <dcterms:modified xsi:type="dcterms:W3CDTF">2017-08-06T15:52:15Z</dcterms:modified>
</cp:coreProperties>
</file>