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8C4F1C90-05EB-6A55-5F09-09C24B55AC0B}"/>
  <workbookPr showInkAnnotation="0" codeName="ThisWorkbook" autoCompressPictures="0"/>
  <bookViews>
    <workbookView xWindow="0" yWindow="0" windowWidth="29040" windowHeight="16440" activeTab="1"/>
  </bookViews>
  <sheets>
    <sheet name="Clients" sheetId="12" r:id="rId1"/>
    <sheet name="Facturation" sheetId="11" r:id="rId2"/>
    <sheet name="Produits" sheetId="13" r:id="rId3"/>
  </sheets>
  <definedNames>
    <definedName name="_xlnm._FilterDatabase" localSheetId="1" hidden="1">Facturation!#REF!</definedName>
    <definedName name="_xlnm.Print_Area" localSheetId="1">Facturation!$C$1:$M$79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7" i="11" l="1"/>
  <c r="J22" i="11"/>
  <c r="I22" i="11"/>
  <c r="I21" i="11"/>
  <c r="I19" i="11"/>
  <c r="L55" i="11"/>
  <c r="L53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4" i="11"/>
  <c r="L58" i="11"/>
</calcChain>
</file>

<file path=xl/sharedStrings.xml><?xml version="1.0" encoding="utf-8"?>
<sst xmlns="http://schemas.openxmlformats.org/spreadsheetml/2006/main" count="70" uniqueCount="56">
  <si>
    <t>Qté</t>
  </si>
  <si>
    <t>Prix Unitaire</t>
  </si>
  <si>
    <t>Total €</t>
  </si>
  <si>
    <t>Alavetz</t>
  </si>
  <si>
    <t>Total</t>
  </si>
  <si>
    <t>Nom</t>
  </si>
  <si>
    <t>Adresse</t>
  </si>
  <si>
    <t xml:space="preserve">Ville </t>
  </si>
  <si>
    <t xml:space="preserve">Téléphone </t>
  </si>
  <si>
    <t>E Mail</t>
  </si>
  <si>
    <t>Code Postal</t>
  </si>
  <si>
    <t>1 place de la mairie</t>
  </si>
  <si>
    <t>Fichier Clients</t>
  </si>
  <si>
    <t>Toulouse</t>
  </si>
  <si>
    <t>Produits</t>
  </si>
  <si>
    <t>Produit</t>
  </si>
  <si>
    <t>Date:</t>
  </si>
  <si>
    <t>Facture n°</t>
  </si>
  <si>
    <t>Port et emballage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</si>
  <si>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</si>
  <si>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</si>
  <si>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</si>
  <si>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</si>
  <si>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</si>
  <si>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</si>
  <si>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</si>
  <si>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</si>
  <si>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produit a</t>
  </si>
  <si>
    <t>produit b</t>
  </si>
  <si>
    <t>produit c</t>
  </si>
  <si>
    <t>produit d</t>
  </si>
  <si>
    <t>produit e</t>
  </si>
  <si>
    <t>produit f</t>
  </si>
  <si>
    <t>produit h</t>
  </si>
  <si>
    <t>produit i</t>
  </si>
  <si>
    <t>produit j</t>
  </si>
  <si>
    <t>produit k</t>
  </si>
  <si>
    <t>produit l</t>
  </si>
  <si>
    <t>produit m</t>
  </si>
  <si>
    <t>produit n</t>
  </si>
  <si>
    <t>produit o</t>
  </si>
  <si>
    <t>produit p</t>
  </si>
  <si>
    <t>Paris</t>
  </si>
  <si>
    <t xml:space="preserve">Toulouse </t>
  </si>
  <si>
    <t>Bordeaux</t>
  </si>
  <si>
    <t>villeneuve</t>
  </si>
  <si>
    <t>Rodez</t>
  </si>
  <si>
    <t>Client 9 9</t>
  </si>
  <si>
    <t>1 rue machin</t>
  </si>
  <si>
    <t>client z</t>
  </si>
  <si>
    <t>ss</t>
  </si>
  <si>
    <t>sssss</t>
  </si>
  <si>
    <t>sss</t>
  </si>
  <si>
    <t>tarif 1</t>
  </si>
  <si>
    <t>tarif 2</t>
  </si>
  <si>
    <t>http://forum.excel-pratique.com/excel/facturation-vba-choix-entre-2-tarifs-t49366.html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</si>
</sst>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0#&quot; &quot;##&quot; &quot;##&quot; &quot;##&quot; &quot;##"/>
    <numFmt numFmtId="166" formatCode="00000"/>
  </numFmts>
  <fonts count="23" x14ac:knownFonts="1">
    <font>
      <sz val="10"/>
      <name val="Arial"/>
    </font>
    <font>
      <sz val="10"/>
      <name val="Arial"/>
    </font>
    <font>
      <sz val="14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8"/>
      <name val="Arial"/>
    </font>
    <font>
      <sz val="26"/>
      <name val="Arial"/>
    </font>
    <font>
      <sz val="28"/>
      <name val="Arial"/>
    </font>
    <font>
      <b/>
      <sz val="36"/>
      <name val="Arial"/>
    </font>
    <font>
      <b/>
      <sz val="14"/>
      <name val="Arial"/>
    </font>
    <font>
      <u/>
      <sz val="10"/>
      <color theme="10"/>
      <name val="Arial"/>
    </font>
    <font>
      <sz val="20"/>
      <color rgb="FF000000"/>
      <name val="Minion Pro"/>
    </font>
    <font>
      <sz val="12"/>
      <color rgb="FF000000"/>
      <name val="Lucida Grande"/>
    </font>
    <font>
      <u/>
      <sz val="10"/>
      <color theme="11"/>
      <name val="Arial"/>
    </font>
    <font>
      <sz val="10"/>
      <name val="Calibri"/>
    </font>
    <font>
      <b/>
      <sz val="10"/>
      <name val="Calibri"/>
    </font>
    <font>
      <sz val="26"/>
      <name val="Calibri"/>
    </font>
    <font>
      <sz val="28"/>
      <name val="Calibri"/>
    </font>
    <font>
      <sz val="20"/>
      <name val="Calibri"/>
    </font>
    <font>
      <sz val="14"/>
      <color rgb="FF000000"/>
      <name val="Lucida Grande"/>
    </font>
    <font>
      <b/>
      <sz val="26"/>
      <name val="Arial"/>
    </font>
    <font>
      <b/>
      <sz val="26"/>
      <name val="Calibri"/>
    </font>
    <font>
      <sz val="24"/>
      <name val="Arial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1">
    <xf numFmtId="0" fontId="0" fillId="0" borderId="0"/>
    <xf numFmtId="0" fontId="10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18">
    <xf numFmtId="0" fontId="0" fillId="0" borderId="0" xfId="0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2" fillId="0" borderId="0" xfId="0" applyFont="1" applyBorder="1"/>
    <xf numFmtId="0" fontId="6" fillId="0" borderId="0" xfId="0" applyFont="1"/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6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/>
    <xf numFmtId="0" fontId="8" fillId="2" borderId="4" xfId="0" applyFont="1" applyFill="1" applyBorder="1"/>
    <xf numFmtId="0" fontId="9" fillId="2" borderId="3" xfId="0" applyFont="1" applyFill="1" applyBorder="1" applyAlignment="1">
      <alignment horizontal="left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13" xfId="0" applyBorder="1"/>
    <xf numFmtId="0" fontId="10" fillId="0" borderId="20" xfId="1" applyBorder="1"/>
    <xf numFmtId="166" fontId="0" fillId="0" borderId="16" xfId="0" applyNumberFormat="1" applyBorder="1" applyAlignment="1">
      <alignment horizontal="center" vertical="center"/>
    </xf>
    <xf numFmtId="166" fontId="0" fillId="0" borderId="17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49" fontId="0" fillId="0" borderId="16" xfId="0" applyNumberFormat="1" applyBorder="1"/>
    <xf numFmtId="49" fontId="0" fillId="0" borderId="17" xfId="0" applyNumberFormat="1" applyBorder="1"/>
    <xf numFmtId="0" fontId="15" fillId="0" borderId="30" xfId="0" applyFont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6" fillId="0" borderId="3" xfId="0" applyFont="1" applyBorder="1" applyAlignment="1">
      <alignment horizontal="right" vertical="center"/>
    </xf>
    <xf numFmtId="0" fontId="14" fillId="0" borderId="0" xfId="0" applyFont="1"/>
    <xf numFmtId="0" fontId="16" fillId="0" borderId="2" xfId="0" applyFont="1" applyBorder="1" applyAlignment="1">
      <alignment horizontal="center" vertical="center"/>
    </xf>
    <xf numFmtId="0" fontId="16" fillId="0" borderId="0" xfId="0" applyFont="1"/>
    <xf numFmtId="0" fontId="14" fillId="0" borderId="11" xfId="0" applyFont="1" applyBorder="1"/>
    <xf numFmtId="0" fontId="14" fillId="0" borderId="12" xfId="0" applyFont="1" applyBorder="1"/>
    <xf numFmtId="0" fontId="17" fillId="0" borderId="13" xfId="0" applyFont="1" applyBorder="1" applyAlignment="1">
      <alignment horizontal="center" vertical="center"/>
    </xf>
    <xf numFmtId="0" fontId="16" fillId="0" borderId="0" xfId="0" applyFont="1" applyBorder="1" applyAlignment="1"/>
    <xf numFmtId="0" fontId="14" fillId="0" borderId="0" xfId="0" applyFont="1" applyBorder="1"/>
    <xf numFmtId="49" fontId="16" fillId="0" borderId="0" xfId="2" applyNumberFormat="1" applyFont="1" applyFill="1" applyBorder="1" applyAlignment="1">
      <alignment horizontal="left" vertical="center"/>
    </xf>
    <xf numFmtId="164" fontId="16" fillId="0" borderId="0" xfId="2" applyFont="1" applyFill="1" applyBorder="1" applyAlignment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8" fillId="0" borderId="0" xfId="0" applyFont="1" applyBorder="1"/>
    <xf numFmtId="0" fontId="17" fillId="0" borderId="0" xfId="0" applyFont="1" applyBorder="1" applyAlignment="1">
      <alignment vertical="center"/>
    </xf>
    <xf numFmtId="14" fontId="17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17" fillId="4" borderId="0" xfId="0" applyFont="1" applyFill="1" applyBorder="1"/>
    <xf numFmtId="0" fontId="7" fillId="0" borderId="0" xfId="0" applyFont="1" applyBorder="1"/>
    <xf numFmtId="0" fontId="17" fillId="0" borderId="0" xfId="0" applyFont="1" applyBorder="1" applyAlignment="1"/>
    <xf numFmtId="0" fontId="17" fillId="0" borderId="0" xfId="0" applyFont="1" applyBorder="1"/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0" fontId="17" fillId="4" borderId="0" xfId="0" applyFont="1" applyFill="1" applyBorder="1" applyAlignment="1">
      <alignment horizontal="left" vertical="center"/>
    </xf>
    <xf numFmtId="0" fontId="17" fillId="4" borderId="0" xfId="0" applyFont="1" applyFill="1" applyBorder="1" applyAlignment="1">
      <alignment horizontal="left"/>
    </xf>
    <xf numFmtId="0" fontId="17" fillId="4" borderId="0" xfId="0" applyFont="1" applyFill="1" applyBorder="1" applyAlignment="1"/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8" fillId="2" borderId="3" xfId="0" applyFont="1" applyFill="1" applyBorder="1" applyAlignment="1">
      <alignment horizontal="right" vertical="center"/>
    </xf>
    <xf numFmtId="14" fontId="8" fillId="2" borderId="3" xfId="0" applyNumberFormat="1" applyFont="1" applyFill="1" applyBorder="1" applyAlignment="1">
      <alignment vertical="center"/>
    </xf>
    <xf numFmtId="0" fontId="20" fillId="2" borderId="1" xfId="0" applyFont="1" applyFill="1" applyBorder="1" applyAlignment="1">
      <alignment horizontal="center" vertical="center"/>
    </xf>
    <xf numFmtId="2" fontId="16" fillId="0" borderId="6" xfId="0" applyNumberFormat="1" applyFont="1" applyBorder="1" applyAlignment="1">
      <alignment horizontal="center" vertical="center"/>
    </xf>
    <xf numFmtId="2" fontId="16" fillId="0" borderId="8" xfId="0" applyNumberFormat="1" applyFont="1" applyBorder="1" applyAlignment="1">
      <alignment horizontal="center" vertical="center"/>
    </xf>
    <xf numFmtId="2" fontId="16" fillId="0" borderId="10" xfId="0" applyNumberFormat="1" applyFont="1" applyBorder="1" applyAlignment="1">
      <alignment horizontal="center" vertical="center"/>
    </xf>
    <xf numFmtId="2" fontId="16" fillId="0" borderId="4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2" fontId="16" fillId="0" borderId="1" xfId="0" applyNumberFormat="1" applyFont="1" applyBorder="1" applyAlignment="1">
      <alignment horizontal="center" vertical="center"/>
    </xf>
    <xf numFmtId="2" fontId="16" fillId="0" borderId="7" xfId="0" applyNumberFormat="1" applyFont="1" applyBorder="1" applyAlignment="1">
      <alignment horizontal="center" vertical="center"/>
    </xf>
    <xf numFmtId="2" fontId="16" fillId="0" borderId="9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5" fontId="16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/>
    <xf numFmtId="0" fontId="17" fillId="3" borderId="0" xfId="2" applyNumberFormat="1" applyFont="1" applyFill="1" applyBorder="1" applyAlignment="1">
      <alignment horizontal="left" vertical="center"/>
    </xf>
    <xf numFmtId="0" fontId="17" fillId="3" borderId="0" xfId="2" applyNumberFormat="1" applyFont="1" applyFill="1" applyBorder="1" applyAlignment="1"/>
    <xf numFmtId="0" fontId="14" fillId="0" borderId="34" xfId="0" applyFont="1" applyBorder="1"/>
    <xf numFmtId="0" fontId="17" fillId="0" borderId="35" xfId="0" applyFont="1" applyBorder="1"/>
    <xf numFmtId="0" fontId="16" fillId="0" borderId="5" xfId="0" applyFont="1" applyBorder="1" applyAlignment="1"/>
    <xf numFmtId="0" fontId="14" fillId="0" borderId="36" xfId="0" applyFont="1" applyBorder="1"/>
    <xf numFmtId="0" fontId="17" fillId="4" borderId="35" xfId="0" applyFont="1" applyFill="1" applyBorder="1"/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7" fillId="0" borderId="38" xfId="0" applyFont="1" applyBorder="1" applyAlignment="1">
      <alignment vertical="center"/>
    </xf>
    <xf numFmtId="0" fontId="16" fillId="0" borderId="38" xfId="0" applyFont="1" applyBorder="1" applyAlignment="1">
      <alignment horizontal="center" vertical="center"/>
    </xf>
    <xf numFmtId="0" fontId="16" fillId="0" borderId="6" xfId="0" applyNumberFormat="1" applyFont="1" applyBorder="1" applyAlignment="1">
      <alignment horizontal="center" vertical="center"/>
    </xf>
    <xf numFmtId="0" fontId="0" fillId="0" borderId="7" xfId="0" applyBorder="1"/>
    <xf numFmtId="0" fontId="0" fillId="0" borderId="40" xfId="0" applyBorder="1"/>
    <xf numFmtId="0" fontId="0" fillId="0" borderId="39" xfId="0" applyBorder="1" applyAlignment="1">
      <alignment horizontal="center" vertical="center"/>
    </xf>
    <xf numFmtId="0" fontId="10" fillId="0" borderId="0" xfId="1"/>
    <xf numFmtId="0" fontId="16" fillId="0" borderId="14" xfId="0" applyFont="1" applyBorder="1" applyAlignment="1">
      <alignment horizontal="left" vertical="center"/>
    </xf>
    <xf numFmtId="0" fontId="16" fillId="0" borderId="22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6" fillId="0" borderId="26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left" vertical="center"/>
    </xf>
    <xf numFmtId="0" fontId="16" fillId="0" borderId="24" xfId="0" applyFont="1" applyBorder="1" applyAlignment="1">
      <alignment horizontal="left" vertical="center"/>
    </xf>
    <xf numFmtId="0" fontId="16" fillId="0" borderId="25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1" fillId="0" borderId="3" xfId="0" applyFont="1" applyBorder="1" applyAlignment="1">
      <alignment horizontal="center" vertical="center"/>
    </xf>
  </cellXfs>
  <cellStyles count="11">
    <cellStyle name="Lien hypertexte" xfId="1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Monétaire" xfId="2" builtinId="4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20</xdr:row>
          <xdr:rowOff>0</xdr:rowOff>
        </xdr:from>
        <xdr:to>
          <xdr:col>20</xdr:col>
          <xdr:colOff>25400</xdr:colOff>
          <xdr:row>21</xdr:row>
          <xdr:rowOff>139700</xdr:rowOff>
        </xdr:to>
        <xdr:sp macro="" textlink="">
          <xdr:nvSpPr>
            <xdr:cNvPr id="11293" name="Button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Save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25400</xdr:colOff>
          <xdr:row>23</xdr:row>
          <xdr:rowOff>25400</xdr:rowOff>
        </xdr:from>
        <xdr:to>
          <xdr:col>20</xdr:col>
          <xdr:colOff>12700</xdr:colOff>
          <xdr:row>25</xdr:row>
          <xdr:rowOff>330200</xdr:rowOff>
        </xdr:to>
        <xdr:sp macro="" textlink="">
          <xdr:nvSpPr>
            <xdr:cNvPr id="11298" name="Button 34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28</xdr:row>
          <xdr:rowOff>12700</xdr:rowOff>
        </xdr:from>
        <xdr:to>
          <xdr:col>20</xdr:col>
          <xdr:colOff>0</xdr:colOff>
          <xdr:row>32</xdr:row>
          <xdr:rowOff>571500</xdr:rowOff>
        </xdr:to>
        <xdr:sp macro="" textlink="">
          <xdr:nvSpPr>
            <xdr:cNvPr id="11388" name="Button 124" hidden="1">
              <a:extLst>
                <a:ext uri="{63B3BB69-23CF-44E3-9099-C40C66FF867C}">
                  <a14:compatExt spid="_x0000_s1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Recherche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25400</xdr:colOff>
          <xdr:row>14</xdr:row>
          <xdr:rowOff>0</xdr:rowOff>
        </xdr:from>
        <xdr:to>
          <xdr:col>20</xdr:col>
          <xdr:colOff>0</xdr:colOff>
          <xdr:row>18</xdr:row>
          <xdr:rowOff>0</xdr:rowOff>
        </xdr:to>
        <xdr:sp macro="" textlink="">
          <xdr:nvSpPr>
            <xdr:cNvPr id="11390" name="Button 126" hidden="1">
              <a:extLst>
                <a:ext uri="{63B3BB69-23CF-44E3-9099-C40C66FF867C}">
                  <a14:compatExt spid="_x0000_s1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Client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36</xdr:row>
          <xdr:rowOff>0</xdr:rowOff>
        </xdr:from>
        <xdr:to>
          <xdr:col>20</xdr:col>
          <xdr:colOff>12700</xdr:colOff>
          <xdr:row>37</xdr:row>
          <xdr:rowOff>12700</xdr:rowOff>
        </xdr:to>
        <xdr:sp macro="" textlink="">
          <xdr:nvSpPr>
            <xdr:cNvPr id="11392" name="Button 128" hidden="1">
              <a:extLst>
                <a:ext uri="{63B3BB69-23CF-44E3-9099-C40C66FF867C}">
                  <a14:compatExt spid="_x0000_s1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Article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6" Type="http://schemas.openxmlformats.org/officeDocument/2006/relationships/ctrlProp" Target="../ctrlProps/ctrlProp3.xml"/><Relationship Id="rId7" Type="http://schemas.openxmlformats.org/officeDocument/2006/relationships/ctrlProp" Target="../ctrlProps/ctrlProp4.xml"/><Relationship Id="rId8" Type="http://schemas.openxmlformats.org/officeDocument/2006/relationships/ctrlProp" Target="../ctrlProps/ctrlProp5.xml"/><Relationship Id="rId1" Type="http://schemas.openxmlformats.org/officeDocument/2006/relationships/hyperlink" Target="http://forum.excel-pratique.com/excel/facturation-vba-choix-entre-2-tarifs-t49366.html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C1:J41"/>
  <sheetViews>
    <sheetView topLeftCell="A2" zoomScale="125" zoomScaleNormal="125" zoomScalePageLayoutView="125" workbookViewId="0">
      <selection activeCell="F16" sqref="F16"/>
    </sheetView>
  </sheetViews>
  <sheetFormatPr baseColWidth="10" defaultRowHeight="12" x14ac:dyDescent="0"/>
  <cols>
    <col min="3" max="3" width="16.83203125" customWidth="1"/>
    <col min="4" max="4" width="41.6640625" customWidth="1"/>
    <col min="5" max="5" width="10.1640625" customWidth="1"/>
    <col min="6" max="6" width="19" customWidth="1"/>
    <col min="7" max="7" width="14.1640625" customWidth="1"/>
    <col min="8" max="8" width="30.5" customWidth="1"/>
    <col min="9" max="9" width="32.1640625" customWidth="1"/>
  </cols>
  <sheetData>
    <row r="1" spans="3:10" ht="26" customHeight="1">
      <c r="E1" s="10" t="s">
        <v>12</v>
      </c>
    </row>
    <row r="4" spans="3:10" ht="13" thickBot="1"/>
    <row r="5" spans="3:10" ht="13" thickTop="1">
      <c r="C5" s="18" t="s">
        <v>5</v>
      </c>
      <c r="D5" s="18" t="s">
        <v>6</v>
      </c>
      <c r="E5" s="18" t="s">
        <v>10</v>
      </c>
      <c r="F5" s="18" t="s">
        <v>7</v>
      </c>
      <c r="G5" s="18" t="s">
        <v>8</v>
      </c>
      <c r="H5" s="19" t="s">
        <v>9</v>
      </c>
      <c r="I5" s="22"/>
      <c r="J5" s="2"/>
    </row>
    <row r="6" spans="3:10">
      <c r="C6" s="65"/>
      <c r="D6" s="65"/>
      <c r="E6" s="65"/>
      <c r="F6" s="65"/>
      <c r="G6" s="65"/>
      <c r="H6" s="66"/>
      <c r="I6" s="22"/>
      <c r="J6" s="2"/>
    </row>
    <row r="7" spans="3:10">
      <c r="C7" s="16" t="s">
        <v>19</v>
      </c>
      <c r="D7" s="16" t="s">
        <v>11</v>
      </c>
      <c r="E7" s="24">
        <v>24000</v>
      </c>
      <c r="F7" s="29" t="s">
        <v>42</v>
      </c>
      <c r="G7" s="26"/>
      <c r="H7" s="23"/>
      <c r="I7" s="22"/>
      <c r="J7" s="2"/>
    </row>
    <row r="8" spans="3:10">
      <c r="C8" s="16" t="s">
        <v>20</v>
      </c>
      <c r="D8" s="16" t="s">
        <v>11</v>
      </c>
      <c r="E8" s="24">
        <v>32000</v>
      </c>
      <c r="F8" s="29" t="s">
        <v>43</v>
      </c>
      <c r="G8" s="26"/>
      <c r="H8" s="20"/>
      <c r="I8" s="22"/>
      <c r="J8" s="2"/>
    </row>
    <row r="9" spans="3:10">
      <c r="C9" s="16" t="s">
        <v>20</v>
      </c>
      <c r="D9" s="16" t="s">
        <v>11</v>
      </c>
      <c r="E9" s="24">
        <v>75000</v>
      </c>
      <c r="F9" s="29" t="s">
        <v>44</v>
      </c>
      <c r="G9" s="26"/>
      <c r="H9" s="23"/>
      <c r="I9" s="22"/>
      <c r="J9" s="2"/>
    </row>
    <row r="10" spans="3:10">
      <c r="C10" s="16" t="s">
        <v>21</v>
      </c>
      <c r="D10" s="16" t="s">
        <v>11</v>
      </c>
      <c r="E10" s="24">
        <v>33000</v>
      </c>
      <c r="F10" s="29" t="s">
        <v>45</v>
      </c>
      <c r="G10" s="26"/>
      <c r="H10" s="20"/>
      <c r="I10" s="22"/>
      <c r="J10" s="2"/>
    </row>
    <row r="11" spans="3:10">
      <c r="C11" s="16" t="s">
        <v>22</v>
      </c>
      <c r="D11" s="16" t="s">
        <v>11</v>
      </c>
      <c r="E11" s="24">
        <v>77000</v>
      </c>
      <c r="F11" s="29" t="s">
        <v>46</v>
      </c>
      <c r="G11" s="26"/>
      <c r="H11" s="20"/>
      <c r="I11" s="22"/>
      <c r="J11" s="2"/>
    </row>
    <row r="12" spans="3:10">
      <c r="C12" s="16" t="s">
        <v>23</v>
      </c>
      <c r="D12" s="16" t="s">
        <v>11</v>
      </c>
      <c r="E12" s="24">
        <v>56000</v>
      </c>
      <c r="F12" s="29" t="s">
        <v>43</v>
      </c>
      <c r="G12" s="26"/>
      <c r="H12" s="23"/>
      <c r="I12" s="22"/>
      <c r="J12" s="2"/>
    </row>
    <row r="13" spans="3:10">
      <c r="C13" s="16" t="s">
        <v>24</v>
      </c>
      <c r="D13" s="16" t="s">
        <v>11</v>
      </c>
      <c r="E13" s="24">
        <v>33000</v>
      </c>
      <c r="F13" s="29" t="s">
        <v>42</v>
      </c>
      <c r="G13" s="26"/>
      <c r="H13" s="20"/>
      <c r="I13" s="22"/>
      <c r="J13" s="2"/>
    </row>
    <row r="14" spans="3:10">
      <c r="C14" s="16" t="s">
        <v>25</v>
      </c>
      <c r="D14" s="16" t="s">
        <v>11</v>
      </c>
      <c r="E14" s="24">
        <v>11000</v>
      </c>
      <c r="F14" s="29" t="s">
        <v>44</v>
      </c>
      <c r="G14" s="26"/>
      <c r="H14" s="23"/>
      <c r="I14" s="22"/>
      <c r="J14" s="2"/>
    </row>
    <row r="15" spans="3:10">
      <c r="C15" s="16" t="s">
        <v>26</v>
      </c>
      <c r="D15" s="16" t="s">
        <v>11</v>
      </c>
      <c r="E15" s="24">
        <v>44000</v>
      </c>
      <c r="F15" s="29" t="s">
        <v>45</v>
      </c>
      <c r="G15" s="26"/>
      <c r="H15" s="23"/>
      <c r="I15" s="22"/>
      <c r="J15" s="2"/>
    </row>
    <row r="16" spans="3:10">
      <c r="C16" s="16" t="s">
        <v>47</v>
      </c>
      <c r="D16" s="16" t="s">
        <v>48</v>
      </c>
      <c r="E16" s="24">
        <v>21000</v>
      </c>
      <c r="F16" s="29" t="s">
        <v>13</v>
      </c>
      <c r="G16" s="26"/>
      <c r="H16" s="20"/>
      <c r="I16" s="22"/>
      <c r="J16" s="2"/>
    </row>
    <row r="17" spans="3:10">
      <c r="C17" s="16" t="s">
        <v>49</v>
      </c>
      <c r="D17" s="16" t="s">
        <v>50</v>
      </c>
      <c r="E17" s="24" t="s">
        <v>51</v>
      </c>
      <c r="F17" s="29" t="s">
        <v>52</v>
      </c>
      <c r="G17" s="26"/>
      <c r="H17" s="20"/>
      <c r="I17" s="22"/>
      <c r="J17" s="2"/>
    </row>
    <row r="18" spans="3:10">
      <c r="C18" s="16"/>
      <c r="D18" s="16"/>
      <c r="E18" s="24"/>
      <c r="F18" s="29"/>
      <c r="G18" s="26"/>
      <c r="H18" s="20"/>
      <c r="I18" s="22"/>
      <c r="J18" s="2"/>
    </row>
    <row r="19" spans="3:10">
      <c r="C19" s="16"/>
      <c r="D19" s="16"/>
      <c r="E19" s="24"/>
      <c r="F19" s="29"/>
      <c r="G19" s="26"/>
      <c r="H19" s="20"/>
      <c r="I19" s="22"/>
      <c r="J19" s="2"/>
    </row>
    <row r="20" spans="3:10">
      <c r="C20" s="16"/>
      <c r="D20" s="16"/>
      <c r="E20" s="24"/>
      <c r="F20" s="29"/>
      <c r="G20" s="26"/>
      <c r="H20" s="20"/>
      <c r="I20" s="22"/>
      <c r="J20" s="2"/>
    </row>
    <row r="21" spans="3:10">
      <c r="C21" s="16"/>
      <c r="D21" s="16"/>
      <c r="E21" s="24"/>
      <c r="F21" s="29"/>
      <c r="G21" s="26"/>
      <c r="H21" s="20"/>
      <c r="I21" s="22"/>
      <c r="J21" s="2"/>
    </row>
    <row r="22" spans="3:10">
      <c r="C22" s="16"/>
      <c r="D22" s="16"/>
      <c r="E22" s="24"/>
      <c r="F22" s="29"/>
      <c r="G22" s="26"/>
      <c r="H22" s="20"/>
      <c r="I22" s="22"/>
      <c r="J22" s="2"/>
    </row>
    <row r="23" spans="3:10">
      <c r="C23" s="16"/>
      <c r="D23" s="16"/>
      <c r="E23" s="24"/>
      <c r="F23" s="29"/>
      <c r="G23" s="26"/>
      <c r="H23" s="20"/>
      <c r="I23" s="22"/>
      <c r="J23" s="2"/>
    </row>
    <row r="24" spans="3:10">
      <c r="C24" s="16"/>
      <c r="D24" s="16"/>
      <c r="E24" s="24"/>
      <c r="F24" s="29"/>
      <c r="G24" s="26"/>
      <c r="H24" s="20"/>
      <c r="I24" s="22"/>
      <c r="J24" s="2"/>
    </row>
    <row r="25" spans="3:10">
      <c r="C25" s="16"/>
      <c r="D25" s="16"/>
      <c r="E25" s="24"/>
      <c r="F25" s="29"/>
      <c r="G25" s="26"/>
      <c r="H25" s="20"/>
      <c r="I25" s="22"/>
      <c r="J25" s="2"/>
    </row>
    <row r="26" spans="3:10">
      <c r="C26" s="16"/>
      <c r="D26" s="16"/>
      <c r="E26" s="24"/>
      <c r="F26" s="29"/>
      <c r="G26" s="26"/>
      <c r="H26" s="20"/>
      <c r="I26" s="22"/>
      <c r="J26" s="2"/>
    </row>
    <row r="27" spans="3:10">
      <c r="C27" s="16"/>
      <c r="D27" s="16"/>
      <c r="E27" s="24"/>
      <c r="F27" s="29"/>
      <c r="G27" s="26"/>
      <c r="H27" s="20"/>
      <c r="I27" s="22"/>
      <c r="J27" s="2"/>
    </row>
    <row r="28" spans="3:10">
      <c r="C28" s="16"/>
      <c r="D28" s="16"/>
      <c r="E28" s="24"/>
      <c r="F28" s="29"/>
      <c r="G28" s="26"/>
      <c r="H28" s="20"/>
      <c r="I28" s="22"/>
      <c r="J28" s="2"/>
    </row>
    <row r="29" spans="3:10">
      <c r="C29" s="16"/>
      <c r="D29" s="16"/>
      <c r="E29" s="24"/>
      <c r="F29" s="29"/>
      <c r="G29" s="26"/>
      <c r="H29" s="20"/>
      <c r="I29" s="22"/>
      <c r="J29" s="2"/>
    </row>
    <row r="30" spans="3:10">
      <c r="C30" s="16"/>
      <c r="D30" s="16"/>
      <c r="E30" s="24"/>
      <c r="F30" s="29"/>
      <c r="G30" s="26"/>
      <c r="H30" s="20"/>
      <c r="I30" s="22"/>
      <c r="J30" s="2"/>
    </row>
    <row r="31" spans="3:10">
      <c r="C31" s="16"/>
      <c r="D31" s="16"/>
      <c r="E31" s="24"/>
      <c r="F31" s="29"/>
      <c r="G31" s="26"/>
      <c r="H31" s="20"/>
      <c r="I31" s="22"/>
      <c r="J31" s="2"/>
    </row>
    <row r="32" spans="3:10">
      <c r="C32" s="16"/>
      <c r="D32" s="16"/>
      <c r="E32" s="24"/>
      <c r="F32" s="29"/>
      <c r="G32" s="26"/>
      <c r="H32" s="20"/>
      <c r="I32" s="22"/>
      <c r="J32" s="2"/>
    </row>
    <row r="33" spans="3:10">
      <c r="C33" s="16"/>
      <c r="D33" s="16"/>
      <c r="E33" s="24"/>
      <c r="F33" s="29"/>
      <c r="G33" s="26"/>
      <c r="H33" s="20"/>
      <c r="I33" s="22"/>
      <c r="J33" s="2"/>
    </row>
    <row r="34" spans="3:10">
      <c r="C34" s="16"/>
      <c r="D34" s="16"/>
      <c r="E34" s="24"/>
      <c r="F34" s="29"/>
      <c r="G34" s="26"/>
      <c r="H34" s="20"/>
      <c r="I34" s="22"/>
      <c r="J34" s="2"/>
    </row>
    <row r="35" spans="3:10">
      <c r="C35" s="16"/>
      <c r="D35" s="16"/>
      <c r="E35" s="24"/>
      <c r="F35" s="29"/>
      <c r="G35" s="26"/>
      <c r="H35" s="20"/>
      <c r="I35" s="22"/>
      <c r="J35" s="2"/>
    </row>
    <row r="36" spans="3:10">
      <c r="C36" s="16"/>
      <c r="D36" s="16"/>
      <c r="E36" s="24"/>
      <c r="F36" s="29"/>
      <c r="G36" s="26"/>
      <c r="H36" s="20"/>
      <c r="I36" s="22"/>
      <c r="J36" s="2"/>
    </row>
    <row r="37" spans="3:10">
      <c r="C37" s="16"/>
      <c r="D37" s="16"/>
      <c r="E37" s="24"/>
      <c r="F37" s="29"/>
      <c r="G37" s="26"/>
      <c r="H37" s="20"/>
      <c r="I37" s="22"/>
      <c r="J37" s="2"/>
    </row>
    <row r="38" spans="3:10">
      <c r="C38" s="16"/>
      <c r="D38" s="16"/>
      <c r="E38" s="24"/>
      <c r="F38" s="29"/>
      <c r="G38" s="26"/>
      <c r="H38" s="20"/>
      <c r="I38" s="22"/>
      <c r="J38" s="2"/>
    </row>
    <row r="39" spans="3:10">
      <c r="C39" s="16"/>
      <c r="D39" s="16"/>
      <c r="E39" s="24"/>
      <c r="F39" s="29"/>
      <c r="G39" s="26"/>
      <c r="H39" s="20"/>
      <c r="I39" s="22"/>
      <c r="J39" s="2"/>
    </row>
    <row r="40" spans="3:10" ht="13" thickBot="1">
      <c r="C40" s="17"/>
      <c r="D40" s="17"/>
      <c r="E40" s="25"/>
      <c r="F40" s="30"/>
      <c r="G40" s="27"/>
      <c r="H40" s="21"/>
      <c r="I40" s="22"/>
      <c r="J40" s="2"/>
    </row>
    <row r="41" spans="3:10" ht="13" thickTop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 enableFormatConditionsCalculation="0">
    <pageSetUpPr fitToPage="1"/>
  </sheetPr>
  <dimension ref="B1:BR75"/>
  <sheetViews>
    <sheetView tabSelected="1" workbookViewId="0">
      <selection activeCell="B12" sqref="B12"/>
    </sheetView>
  </sheetViews>
  <sheetFormatPr baseColWidth="10" defaultRowHeight="12" x14ac:dyDescent="0"/>
  <cols>
    <col min="2" max="2" width="29.83203125" customWidth="1"/>
    <col min="5" max="5" width="30.83203125" customWidth="1"/>
    <col min="6" max="7" width="40.6640625" customWidth="1"/>
    <col min="8" max="8" width="29" customWidth="1"/>
    <col min="9" max="9" width="18.33203125" customWidth="1"/>
    <col min="10" max="10" width="22.83203125" customWidth="1"/>
    <col min="11" max="11" width="35.6640625" customWidth="1"/>
    <col min="12" max="12" width="31.83203125" customWidth="1"/>
    <col min="14" max="14" width="15.33203125" customWidth="1"/>
  </cols>
  <sheetData>
    <row r="1" spans="8:70">
      <c r="H1" s="99" t="s">
        <v>55</v>
      </c>
      <c r="BR1" t="s">
        <v>3</v>
      </c>
    </row>
    <row r="17" spans="5:20" ht="13" thickBot="1">
      <c r="N17" s="2"/>
      <c r="O17" s="2"/>
      <c r="P17" s="2"/>
      <c r="Q17" s="2"/>
      <c r="R17" s="2"/>
      <c r="S17" s="2"/>
      <c r="T17" s="2"/>
    </row>
    <row r="18" spans="5:20" ht="24" customHeight="1" thickTop="1">
      <c r="H18" s="39"/>
      <c r="I18" s="40"/>
      <c r="J18" s="40"/>
      <c r="K18" s="40"/>
      <c r="L18" s="83"/>
      <c r="N18" s="2"/>
      <c r="O18" s="2"/>
      <c r="P18" s="2"/>
      <c r="Q18" s="2"/>
      <c r="R18" s="2"/>
      <c r="S18" s="2"/>
      <c r="T18" s="2"/>
    </row>
    <row r="19" spans="5:20" s="55" customFormat="1" ht="33" customHeight="1">
      <c r="H19" s="41"/>
      <c r="I19" s="81" t="str">
        <f>IF(A70&lt;&gt;"",VLOOKUP(A70,Clients!C7:H40,1,FALSE),"")</f>
        <v/>
      </c>
      <c r="J19" s="56"/>
      <c r="K19" s="56"/>
      <c r="L19" s="87"/>
      <c r="N19" s="57"/>
      <c r="O19" s="57"/>
      <c r="P19" s="57"/>
      <c r="Q19" s="57"/>
      <c r="R19" s="57"/>
      <c r="S19" s="57"/>
      <c r="T19" s="57"/>
    </row>
    <row r="20" spans="5:20" s="55" customFormat="1" ht="36">
      <c r="H20" s="41"/>
      <c r="I20" s="58"/>
      <c r="J20" s="58"/>
      <c r="K20" s="59"/>
      <c r="L20" s="84"/>
      <c r="M20" s="60"/>
      <c r="N20" s="61"/>
      <c r="O20" s="57"/>
      <c r="P20" s="57"/>
      <c r="Q20" s="57"/>
      <c r="R20" s="57"/>
      <c r="S20" s="57"/>
      <c r="T20" s="57"/>
    </row>
    <row r="21" spans="5:20" s="55" customFormat="1" ht="36">
      <c r="E21" s="54"/>
      <c r="H21" s="41"/>
      <c r="I21" s="81" t="str">
        <f>IF(A70&lt;&gt;"",VLOOKUP(A70,Clients!C7:H40,2,FALSE),"")</f>
        <v/>
      </c>
      <c r="J21" s="82"/>
      <c r="K21" s="82"/>
      <c r="L21" s="87"/>
      <c r="N21" s="61"/>
      <c r="O21" s="57"/>
      <c r="P21" s="57"/>
      <c r="Q21" s="57"/>
      <c r="R21" s="57"/>
      <c r="S21" s="57"/>
      <c r="T21" s="57"/>
    </row>
    <row r="22" spans="5:20" s="55" customFormat="1" ht="36">
      <c r="H22" s="41"/>
      <c r="I22" s="62" t="str">
        <f>IF(A70&lt;&gt;"",VLOOKUP(A70,Clients!C7:H40,3,FALSE),"")</f>
        <v/>
      </c>
      <c r="J22" s="63" t="str">
        <f>IF(A70&lt;&gt;"",VLOOKUP(A70,Clients!C7:H40,4,FALSE),"")</f>
        <v/>
      </c>
      <c r="K22" s="64"/>
      <c r="L22" s="87"/>
      <c r="N22" s="61"/>
      <c r="O22" s="57"/>
      <c r="P22" s="57"/>
      <c r="Q22" s="57"/>
      <c r="R22" s="57"/>
      <c r="S22" s="57"/>
      <c r="T22" s="57"/>
    </row>
    <row r="23" spans="5:20" ht="34" thickBot="1">
      <c r="H23" s="78"/>
      <c r="I23" s="85"/>
      <c r="J23" s="85"/>
      <c r="K23" s="85"/>
      <c r="L23" s="86"/>
      <c r="N23" s="6"/>
      <c r="O23" s="2"/>
      <c r="P23" s="2"/>
      <c r="Q23" s="2"/>
      <c r="R23" s="2"/>
      <c r="S23" s="2"/>
      <c r="T23" s="2"/>
    </row>
    <row r="24" spans="5:20" ht="37" thickTop="1">
      <c r="H24" s="49"/>
      <c r="I24" s="79"/>
      <c r="J24" s="80"/>
      <c r="K24" s="80"/>
      <c r="L24" s="43"/>
      <c r="N24" s="6"/>
      <c r="O24" s="2"/>
      <c r="P24" s="2"/>
      <c r="Q24" s="2"/>
      <c r="R24" s="2"/>
      <c r="S24" s="3"/>
      <c r="T24" s="2"/>
    </row>
    <row r="25" spans="5:20" ht="33">
      <c r="H25" s="48"/>
      <c r="I25" s="42"/>
      <c r="J25" s="42"/>
      <c r="K25" s="42"/>
      <c r="L25" s="43"/>
      <c r="N25" s="6"/>
      <c r="O25" s="2"/>
      <c r="P25" s="2"/>
      <c r="Q25" s="2"/>
      <c r="R25" s="2"/>
      <c r="S25" s="3"/>
      <c r="T25" s="2"/>
    </row>
    <row r="26" spans="5:20" ht="36">
      <c r="H26" s="49"/>
      <c r="I26" s="50"/>
      <c r="J26" s="44"/>
      <c r="K26" s="45"/>
      <c r="L26" s="43"/>
      <c r="N26" s="6"/>
      <c r="O26" s="2"/>
      <c r="P26" s="2"/>
      <c r="Q26" s="2"/>
      <c r="R26" s="2"/>
      <c r="S26" s="2"/>
      <c r="T26" s="2"/>
    </row>
    <row r="27" spans="5:20" ht="33">
      <c r="H27" s="48"/>
      <c r="I27" s="42"/>
      <c r="J27" s="42"/>
      <c r="K27" s="42"/>
      <c r="L27" s="43"/>
      <c r="N27" s="6"/>
      <c r="O27" s="2"/>
      <c r="P27" s="2"/>
      <c r="Q27" s="2"/>
      <c r="R27" s="2"/>
      <c r="S27" s="2"/>
      <c r="T27" s="2"/>
    </row>
    <row r="28" spans="5:20" ht="25">
      <c r="H28" s="43"/>
      <c r="I28" s="51"/>
      <c r="J28" s="43"/>
      <c r="K28" s="43"/>
      <c r="L28" s="43"/>
      <c r="N28" s="2"/>
      <c r="O28" s="2"/>
      <c r="P28" s="2"/>
      <c r="Q28" s="2"/>
      <c r="R28" s="2"/>
      <c r="S28" s="2"/>
      <c r="T28" s="2"/>
    </row>
    <row r="31" spans="5:20">
      <c r="E31" s="2"/>
      <c r="F31" s="2"/>
      <c r="G31" s="2"/>
      <c r="H31" s="2"/>
      <c r="I31" s="2"/>
      <c r="J31" s="2"/>
      <c r="K31" s="2"/>
    </row>
    <row r="32" spans="5:20" ht="17">
      <c r="E32" s="4"/>
      <c r="F32" s="4"/>
      <c r="G32" s="4"/>
      <c r="H32" s="4"/>
      <c r="I32" s="2"/>
      <c r="J32" s="2"/>
      <c r="K32" s="2"/>
    </row>
    <row r="33" spans="2:12" ht="76" customHeight="1">
      <c r="E33" s="52"/>
      <c r="F33" s="53"/>
      <c r="G33" s="9"/>
      <c r="H33" s="9"/>
      <c r="I33" s="46"/>
      <c r="J33" s="47"/>
      <c r="K33" s="2"/>
    </row>
    <row r="34" spans="2:12">
      <c r="E34" s="2"/>
      <c r="F34" s="2"/>
      <c r="G34" s="2"/>
      <c r="H34" s="2"/>
      <c r="I34" s="2"/>
      <c r="J34" s="2"/>
      <c r="K34" s="2"/>
    </row>
    <row r="36" spans="2:12" ht="13" thickBot="1"/>
    <row r="37" spans="2:12" ht="109" customHeight="1" thickBot="1">
      <c r="C37" s="12"/>
      <c r="D37" s="15"/>
      <c r="E37" s="11" t="s">
        <v>17</v>
      </c>
      <c r="F37" s="11"/>
      <c r="G37" s="13"/>
      <c r="H37" s="13"/>
      <c r="I37" s="13"/>
      <c r="J37" s="67" t="s">
        <v>16</v>
      </c>
      <c r="K37" s="68">
        <f ca="1">TODAY()</f>
        <v>41720</v>
      </c>
      <c r="L37" s="14"/>
    </row>
    <row r="38" spans="2:12" ht="31"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2:12" ht="32" thickBot="1"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2:12" ht="87" customHeight="1" thickBot="1">
      <c r="B40" s="93"/>
      <c r="C40" s="108"/>
      <c r="D40" s="109"/>
      <c r="E40" s="109"/>
      <c r="F40" s="109"/>
      <c r="G40" s="109"/>
      <c r="H40" s="109"/>
      <c r="I40" s="110"/>
      <c r="J40" s="69" t="s">
        <v>0</v>
      </c>
      <c r="K40" s="69" t="s">
        <v>1</v>
      </c>
      <c r="L40" s="69" t="s">
        <v>4</v>
      </c>
    </row>
    <row r="41" spans="2:12" ht="87" customHeight="1">
      <c r="B41" s="94"/>
      <c r="C41" s="103"/>
      <c r="D41" s="104"/>
      <c r="E41" s="104"/>
      <c r="F41" s="104"/>
      <c r="G41" s="104"/>
      <c r="H41" s="104"/>
      <c r="I41" s="105"/>
      <c r="J41" s="95"/>
      <c r="K41" s="70"/>
      <c r="L41" s="70" t="str">
        <f t="shared" ref="L41:L52" si="0">IF(J41&lt;&gt;"",J41*K41,"")</f>
        <v/>
      </c>
    </row>
    <row r="42" spans="2:12" ht="87" customHeight="1">
      <c r="B42" s="94"/>
      <c r="C42" s="100"/>
      <c r="D42" s="101"/>
      <c r="E42" s="101"/>
      <c r="F42" s="101"/>
      <c r="G42" s="101"/>
      <c r="H42" s="101"/>
      <c r="I42" s="102"/>
      <c r="J42" s="32"/>
      <c r="K42" s="76"/>
      <c r="L42" s="71" t="str">
        <f t="shared" si="0"/>
        <v/>
      </c>
    </row>
    <row r="43" spans="2:12" ht="87" customHeight="1">
      <c r="B43" s="94"/>
      <c r="C43" s="100"/>
      <c r="D43" s="101"/>
      <c r="E43" s="101"/>
      <c r="F43" s="101"/>
      <c r="G43" s="101"/>
      <c r="H43" s="101"/>
      <c r="I43" s="102"/>
      <c r="J43" s="32"/>
      <c r="K43" s="76"/>
      <c r="L43" s="71" t="str">
        <f t="shared" si="0"/>
        <v/>
      </c>
    </row>
    <row r="44" spans="2:12" ht="87" customHeight="1">
      <c r="B44" s="94"/>
      <c r="C44" s="100"/>
      <c r="D44" s="101"/>
      <c r="E44" s="101"/>
      <c r="F44" s="101"/>
      <c r="G44" s="101"/>
      <c r="H44" s="101"/>
      <c r="I44" s="102"/>
      <c r="J44" s="32"/>
      <c r="K44" s="76"/>
      <c r="L44" s="71" t="str">
        <f t="shared" si="0"/>
        <v/>
      </c>
    </row>
    <row r="45" spans="2:12" ht="87" customHeight="1">
      <c r="B45" s="94"/>
      <c r="C45" s="100"/>
      <c r="D45" s="101"/>
      <c r="E45" s="101"/>
      <c r="F45" s="101"/>
      <c r="G45" s="101"/>
      <c r="H45" s="101"/>
      <c r="I45" s="102"/>
      <c r="J45" s="32"/>
      <c r="K45" s="76"/>
      <c r="L45" s="71" t="str">
        <f t="shared" si="0"/>
        <v/>
      </c>
    </row>
    <row r="46" spans="2:12" ht="87" customHeight="1">
      <c r="B46" s="94"/>
      <c r="C46" s="100"/>
      <c r="D46" s="101"/>
      <c r="E46" s="101"/>
      <c r="F46" s="101"/>
      <c r="G46" s="101"/>
      <c r="H46" s="101"/>
      <c r="I46" s="102"/>
      <c r="J46" s="32"/>
      <c r="K46" s="76"/>
      <c r="L46" s="71" t="str">
        <f t="shared" si="0"/>
        <v/>
      </c>
    </row>
    <row r="47" spans="2:12" ht="87" customHeight="1">
      <c r="B47" s="94"/>
      <c r="C47" s="100"/>
      <c r="D47" s="101"/>
      <c r="E47" s="101"/>
      <c r="F47" s="101"/>
      <c r="G47" s="101"/>
      <c r="H47" s="101"/>
      <c r="I47" s="102"/>
      <c r="J47" s="32"/>
      <c r="K47" s="76"/>
      <c r="L47" s="71" t="str">
        <f t="shared" si="0"/>
        <v/>
      </c>
    </row>
    <row r="48" spans="2:12" ht="87" customHeight="1">
      <c r="B48" s="94"/>
      <c r="C48" s="100"/>
      <c r="D48" s="101"/>
      <c r="E48" s="101"/>
      <c r="F48" s="101"/>
      <c r="G48" s="101"/>
      <c r="H48" s="101"/>
      <c r="I48" s="102"/>
      <c r="J48" s="32"/>
      <c r="K48" s="76"/>
      <c r="L48" s="71" t="str">
        <f t="shared" si="0"/>
        <v/>
      </c>
    </row>
    <row r="49" spans="2:12" ht="87" customHeight="1">
      <c r="B49" s="94"/>
      <c r="C49" s="100"/>
      <c r="D49" s="101"/>
      <c r="E49" s="101"/>
      <c r="F49" s="101"/>
      <c r="G49" s="101"/>
      <c r="H49" s="101"/>
      <c r="I49" s="102"/>
      <c r="J49" s="32"/>
      <c r="K49" s="76"/>
      <c r="L49" s="71" t="str">
        <f t="shared" si="0"/>
        <v/>
      </c>
    </row>
    <row r="50" spans="2:12" ht="87" customHeight="1">
      <c r="B50" s="94"/>
      <c r="C50" s="100"/>
      <c r="D50" s="101"/>
      <c r="E50" s="101"/>
      <c r="F50" s="101"/>
      <c r="G50" s="101"/>
      <c r="H50" s="101"/>
      <c r="I50" s="102"/>
      <c r="J50" s="32"/>
      <c r="K50" s="76"/>
      <c r="L50" s="71" t="str">
        <f t="shared" si="0"/>
        <v/>
      </c>
    </row>
    <row r="51" spans="2:12" ht="87" customHeight="1">
      <c r="B51" s="94"/>
      <c r="C51" s="100"/>
      <c r="D51" s="101"/>
      <c r="E51" s="101"/>
      <c r="F51" s="101"/>
      <c r="G51" s="101"/>
      <c r="H51" s="101"/>
      <c r="I51" s="102"/>
      <c r="J51" s="32"/>
      <c r="K51" s="76"/>
      <c r="L51" s="71" t="str">
        <f t="shared" si="0"/>
        <v/>
      </c>
    </row>
    <row r="52" spans="2:12" ht="87" customHeight="1">
      <c r="B52" s="94"/>
      <c r="C52" s="100"/>
      <c r="D52" s="101"/>
      <c r="E52" s="101"/>
      <c r="F52" s="101"/>
      <c r="G52" s="101"/>
      <c r="H52" s="101"/>
      <c r="I52" s="102"/>
      <c r="J52" s="32"/>
      <c r="K52" s="76"/>
      <c r="L52" s="71" t="str">
        <f t="shared" si="0"/>
        <v/>
      </c>
    </row>
    <row r="53" spans="2:12" ht="87" customHeight="1" thickBot="1">
      <c r="B53" s="94"/>
      <c r="C53" s="111"/>
      <c r="D53" s="112"/>
      <c r="E53" s="112"/>
      <c r="F53" s="112"/>
      <c r="G53" s="112"/>
      <c r="H53" s="112"/>
      <c r="I53" s="113"/>
      <c r="J53" s="33"/>
      <c r="K53" s="77"/>
      <c r="L53" s="72" t="str">
        <f>IF(J53&lt;&gt;0,J53*K53,"")</f>
        <v/>
      </c>
    </row>
    <row r="54" spans="2:12" ht="87" customHeight="1" thickBot="1">
      <c r="B54" s="34"/>
      <c r="C54" s="88"/>
      <c r="D54" s="89"/>
      <c r="E54" s="89"/>
      <c r="F54" s="117" t="s">
        <v>4</v>
      </c>
      <c r="G54" s="117"/>
      <c r="H54" s="89"/>
      <c r="I54" s="89"/>
      <c r="J54" s="35"/>
      <c r="K54" s="73"/>
      <c r="L54" s="73">
        <f>SUM(L41:L53)</f>
        <v>0</v>
      </c>
    </row>
    <row r="55" spans="2:12" ht="87" customHeight="1" thickBot="1">
      <c r="B55" s="36"/>
      <c r="C55" s="88"/>
      <c r="D55" s="89"/>
      <c r="E55" s="89"/>
      <c r="F55" s="117" t="s">
        <v>18</v>
      </c>
      <c r="G55" s="117"/>
      <c r="H55" s="89"/>
      <c r="I55" s="90"/>
      <c r="J55" s="37"/>
      <c r="K55" s="75"/>
      <c r="L55" s="73">
        <f>J55*K55</f>
        <v>0</v>
      </c>
    </row>
    <row r="56" spans="2:12" ht="33">
      <c r="B56" s="36"/>
      <c r="C56" s="38"/>
      <c r="D56" s="38"/>
      <c r="E56" s="38"/>
      <c r="F56" s="38"/>
      <c r="G56" s="38"/>
      <c r="H56" s="38"/>
      <c r="I56" s="38"/>
      <c r="J56" s="38"/>
      <c r="K56" s="38"/>
      <c r="L56" s="74"/>
    </row>
    <row r="57" spans="2:12" ht="34" thickBot="1">
      <c r="B57" s="36"/>
      <c r="C57" s="38"/>
      <c r="D57" s="38"/>
      <c r="E57" s="38"/>
      <c r="F57" s="38"/>
      <c r="G57" s="38"/>
      <c r="H57" s="38"/>
      <c r="I57" s="38"/>
      <c r="J57" s="38"/>
      <c r="K57" s="38"/>
      <c r="L57" s="74"/>
    </row>
    <row r="58" spans="2:12" ht="87" customHeight="1" thickBot="1">
      <c r="B58" s="36"/>
      <c r="C58" s="38"/>
      <c r="D58" s="38"/>
      <c r="E58" s="38"/>
      <c r="F58" s="38"/>
      <c r="G58" s="38"/>
      <c r="H58" s="38"/>
      <c r="I58" s="38"/>
      <c r="J58" s="106" t="s">
        <v>2</v>
      </c>
      <c r="K58" s="107"/>
      <c r="L58" s="75">
        <f>SUM(L54+L55)</f>
        <v>0</v>
      </c>
    </row>
    <row r="61" spans="2:12" s="1" customFormat="1" ht="65" customHeight="1">
      <c r="J61" s="116"/>
      <c r="K61" s="116"/>
      <c r="L61" s="116"/>
    </row>
    <row r="63" spans="2:12">
      <c r="I63" s="115"/>
      <c r="J63" s="115"/>
      <c r="K63" s="115"/>
      <c r="L63" s="115"/>
    </row>
    <row r="64" spans="2:12">
      <c r="I64" s="115"/>
      <c r="J64" s="115"/>
      <c r="K64" s="115"/>
      <c r="L64" s="115"/>
    </row>
    <row r="71" spans="3:12" ht="409" customHeight="1">
      <c r="C71" s="7"/>
      <c r="D71" s="7"/>
      <c r="E71" s="7"/>
      <c r="F71" s="8"/>
      <c r="G71" s="8"/>
      <c r="H71" s="8"/>
      <c r="I71" s="8"/>
      <c r="J71" s="7"/>
      <c r="K71" s="7"/>
      <c r="L71" s="7"/>
    </row>
    <row r="72" spans="3:12" ht="28">
      <c r="C72" s="7"/>
      <c r="D72" s="7"/>
      <c r="E72" s="7"/>
      <c r="F72" s="114"/>
      <c r="G72" s="114"/>
      <c r="H72" s="114"/>
      <c r="I72" s="114"/>
      <c r="J72" s="7"/>
      <c r="K72" s="7"/>
      <c r="L72" s="7"/>
    </row>
    <row r="73" spans="3:12" ht="28">
      <c r="C73" s="7"/>
      <c r="D73" s="7"/>
      <c r="E73" s="7"/>
      <c r="F73" s="114"/>
      <c r="G73" s="114"/>
      <c r="H73" s="114"/>
      <c r="I73" s="114"/>
      <c r="J73" s="7"/>
      <c r="K73" s="7"/>
      <c r="L73" s="7"/>
    </row>
    <row r="74" spans="3:12" ht="28">
      <c r="C74" s="7"/>
      <c r="D74" s="7"/>
      <c r="E74" s="7"/>
      <c r="F74" s="114"/>
      <c r="G74" s="114"/>
      <c r="H74" s="114"/>
      <c r="I74" s="114"/>
      <c r="J74" s="7"/>
      <c r="K74" s="7"/>
      <c r="L74" s="7"/>
    </row>
    <row r="75" spans="3:12" ht="18">
      <c r="C75" s="7"/>
      <c r="D75" s="7"/>
      <c r="E75" s="7"/>
      <c r="F75" s="8"/>
      <c r="G75" s="8"/>
      <c r="H75" s="8"/>
      <c r="I75" s="8"/>
      <c r="J75" s="7"/>
      <c r="K75" s="7"/>
      <c r="L75" s="7"/>
    </row>
  </sheetData>
  <mergeCells count="23">
    <mergeCell ref="F74:I74"/>
    <mergeCell ref="C52:I52"/>
    <mergeCell ref="I63:L63"/>
    <mergeCell ref="I64:L64"/>
    <mergeCell ref="F72:I72"/>
    <mergeCell ref="F73:I73"/>
    <mergeCell ref="J61:L61"/>
    <mergeCell ref="F55:G55"/>
    <mergeCell ref="F54:G54"/>
    <mergeCell ref="C46:I46"/>
    <mergeCell ref="C41:I41"/>
    <mergeCell ref="C47:I47"/>
    <mergeCell ref="J58:K58"/>
    <mergeCell ref="C40:I40"/>
    <mergeCell ref="C48:I48"/>
    <mergeCell ref="C49:I49"/>
    <mergeCell ref="C50:I50"/>
    <mergeCell ref="C45:I45"/>
    <mergeCell ref="C51:I51"/>
    <mergeCell ref="C53:I53"/>
    <mergeCell ref="C42:I42"/>
    <mergeCell ref="C43:I43"/>
    <mergeCell ref="C44:I44"/>
  </mergeCells>
  <phoneticPr fontId="4" type="noConversion"/>
  <hyperlinks>
    <hyperlink ref="H1" r:id="rId1"/>
  </hyperlinks>
  <pageMargins left="0.75000000000000011" right="0.75000000000000011" top="1" bottom="1" header="0.5" footer="0.5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93" r:id="rId4" name="Button 29">
              <controlPr defaultSize="0" print="0" autoFill="0" autoPict="0" macro="[0]!Bouton29_QuandClic">
                <anchor moveWithCells="1" sizeWithCells="1">
                  <from>
                    <xdr:col>15</xdr:col>
                    <xdr:colOff>0</xdr:colOff>
                    <xdr:row>20</xdr:row>
                    <xdr:rowOff>0</xdr:rowOff>
                  </from>
                  <to>
                    <xdr:col>20</xdr:col>
                    <xdr:colOff>25400</xdr:colOff>
                    <xdr:row>21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98" r:id="rId5" name="Button 34">
              <controlPr defaultSize="0" print="0" autoFill="0" autoPict="0" macro="[0]!Facturation_Boutoneffacement34_QuandClic">
                <anchor moveWithCells="1">
                  <from>
                    <xdr:col>15</xdr:col>
                    <xdr:colOff>25400</xdr:colOff>
                    <xdr:row>23</xdr:row>
                    <xdr:rowOff>25400</xdr:rowOff>
                  </from>
                  <to>
                    <xdr:col>20</xdr:col>
                    <xdr:colOff>12700</xdr:colOff>
                    <xdr:row>25</xdr:row>
                    <xdr:rowOff>330200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88" r:id="rId6" name="Button 124">
              <controlPr defaultSize="0" print="0" autoFill="0" autoPict="0" macro="[0]!Recherche_client">
                <anchor moveWithCells="1" sizeWithCells="1">
                  <from>
                    <xdr:col>15</xdr:col>
                    <xdr:colOff>0</xdr:colOff>
                    <xdr:row>28</xdr:row>
                    <xdr:rowOff>12700</xdr:rowOff>
                  </from>
                  <to>
                    <xdr:col>20</xdr:col>
                    <xdr:colOff>0</xdr:colOff>
                    <xdr:row>32</xdr:row>
                    <xdr:rowOff>571500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0" r:id="rId7" name="Button 126">
              <controlPr defaultSize="0" print="0" autoFill="0" autoPict="0" macro="[0]!Ajouter_client">
                <anchor moveWithCells="1" sizeWithCells="1">
                  <from>
                    <xdr:col>15</xdr:col>
                    <xdr:colOff>25400</xdr:colOff>
                    <xdr:row>14</xdr:row>
                    <xdr:rowOff>0</xdr:rowOff>
                  </from>
                  <to>
                    <xdr:col>20</xdr:col>
                    <xdr:colOff>0</xdr:colOff>
                    <xdr:row>18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2" r:id="rId8" name="Button 128">
              <controlPr defaultSize="0" print="0" autoFill="0" autoPict="0" macro="[0]!Ajouter_article">
                <anchor moveWithCells="1" sizeWithCells="1">
                  <from>
                    <xdr:col>15</xdr:col>
                    <xdr:colOff>38100</xdr:colOff>
                    <xdr:row>36</xdr:row>
                    <xdr:rowOff>0</xdr:rowOff>
                  </from>
                  <to>
                    <xdr:col>20</xdr:col>
                    <xdr:colOff>12700</xdr:colOff>
                    <xdr:row>37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24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C1:G24"/>
  <sheetViews>
    <sheetView workbookViewId="0">
      <selection activeCell="Q5" sqref="Q5"/>
    </sheetView>
  </sheetViews>
  <sheetFormatPr baseColWidth="10" defaultRowHeight="12" x14ac:dyDescent="0"/>
  <cols>
    <col min="3" max="3" width="12.1640625" customWidth="1"/>
    <col min="4" max="4" width="50" customWidth="1"/>
    <col min="7" max="7" width="9.33203125" customWidth="1"/>
  </cols>
  <sheetData>
    <row r="1" spans="3:7" ht="54" customHeight="1" thickBot="1">
      <c r="D1" s="10" t="s">
        <v>14</v>
      </c>
      <c r="G1" s="10"/>
    </row>
    <row r="2" spans="3:7" ht="23" customHeight="1">
      <c r="C2" s="91"/>
      <c r="D2" s="28" t="s">
        <v>15</v>
      </c>
      <c r="E2" s="98" t="s">
        <v>53</v>
      </c>
      <c r="F2" s="98" t="s">
        <v>54</v>
      </c>
    </row>
    <row r="3" spans="3:7" ht="23" customHeight="1">
      <c r="C3" s="92"/>
      <c r="D3" s="31" t="s">
        <v>27</v>
      </c>
      <c r="E3" s="96">
        <v>10.25</v>
      </c>
      <c r="F3" s="96">
        <v>32</v>
      </c>
    </row>
    <row r="4" spans="3:7" ht="23" customHeight="1">
      <c r="C4" s="92"/>
      <c r="D4" s="31" t="s">
        <v>28</v>
      </c>
      <c r="E4" s="96">
        <v>12</v>
      </c>
      <c r="F4" s="96">
        <v>36</v>
      </c>
    </row>
    <row r="5" spans="3:7" ht="23" customHeight="1">
      <c r="C5" s="92"/>
      <c r="D5" s="31" t="s">
        <v>29</v>
      </c>
      <c r="E5" s="96">
        <v>11</v>
      </c>
      <c r="F5" s="96">
        <v>35</v>
      </c>
    </row>
    <row r="6" spans="3:7" ht="23" customHeight="1">
      <c r="C6" s="92"/>
      <c r="D6" s="31" t="s">
        <v>30</v>
      </c>
      <c r="E6" s="96">
        <v>13</v>
      </c>
      <c r="F6" s="96">
        <v>36</v>
      </c>
    </row>
    <row r="7" spans="3:7" ht="23" customHeight="1">
      <c r="C7" s="92"/>
      <c r="D7" s="31" t="s">
        <v>31</v>
      </c>
      <c r="E7" s="96">
        <v>14</v>
      </c>
      <c r="F7" s="96">
        <v>35</v>
      </c>
    </row>
    <row r="8" spans="3:7" ht="23" customHeight="1">
      <c r="C8" s="92"/>
      <c r="D8" s="31" t="s">
        <v>32</v>
      </c>
      <c r="E8" s="96">
        <v>15</v>
      </c>
      <c r="F8" s="96">
        <v>34</v>
      </c>
    </row>
    <row r="9" spans="3:7" ht="23" customHeight="1">
      <c r="C9" s="92"/>
      <c r="D9" s="31" t="s">
        <v>33</v>
      </c>
      <c r="E9" s="96">
        <v>12</v>
      </c>
      <c r="F9" s="96">
        <v>37</v>
      </c>
    </row>
    <row r="10" spans="3:7" ht="23" customHeight="1">
      <c r="C10" s="92"/>
      <c r="D10" s="31" t="s">
        <v>34</v>
      </c>
      <c r="E10" s="96">
        <v>14</v>
      </c>
      <c r="F10" s="96">
        <v>35</v>
      </c>
    </row>
    <row r="11" spans="3:7" ht="23" customHeight="1">
      <c r="C11" s="92"/>
      <c r="D11" s="31" t="s">
        <v>35</v>
      </c>
      <c r="E11" s="96">
        <v>15</v>
      </c>
      <c r="F11" s="96">
        <v>33</v>
      </c>
    </row>
    <row r="12" spans="3:7" ht="23" customHeight="1">
      <c r="C12" s="92"/>
      <c r="D12" s="31" t="s">
        <v>36</v>
      </c>
      <c r="E12" s="96">
        <v>12</v>
      </c>
      <c r="F12" s="96">
        <v>32</v>
      </c>
    </row>
    <row r="13" spans="3:7" ht="23" customHeight="1">
      <c r="C13" s="92"/>
      <c r="D13" s="31" t="s">
        <v>37</v>
      </c>
      <c r="E13" s="96">
        <v>14</v>
      </c>
      <c r="F13" s="96">
        <v>31</v>
      </c>
    </row>
    <row r="14" spans="3:7" ht="23" customHeight="1">
      <c r="C14" s="92"/>
      <c r="D14" s="31" t="s">
        <v>38</v>
      </c>
      <c r="E14" s="96">
        <v>17</v>
      </c>
      <c r="F14" s="96">
        <v>36</v>
      </c>
    </row>
    <row r="15" spans="3:7" ht="23" customHeight="1">
      <c r="C15" s="92"/>
      <c r="D15" s="31" t="s">
        <v>39</v>
      </c>
      <c r="E15" s="96">
        <v>12</v>
      </c>
      <c r="F15" s="96">
        <v>39</v>
      </c>
    </row>
    <row r="16" spans="3:7" ht="23" customHeight="1">
      <c r="C16" s="92"/>
      <c r="D16" s="31" t="s">
        <v>40</v>
      </c>
      <c r="E16" s="96">
        <v>12</v>
      </c>
      <c r="F16" s="96">
        <v>38</v>
      </c>
    </row>
    <row r="17" spans="3:6" ht="23" customHeight="1">
      <c r="C17" s="92"/>
      <c r="D17" s="31" t="s">
        <v>41</v>
      </c>
      <c r="E17" s="96">
        <v>12</v>
      </c>
      <c r="F17" s="96">
        <v>34</v>
      </c>
    </row>
    <row r="18" spans="3:6" ht="23" customHeight="1">
      <c r="C18" s="92"/>
      <c r="D18" s="31"/>
      <c r="E18" s="96"/>
      <c r="F18" s="96"/>
    </row>
    <row r="19" spans="3:6" ht="23" customHeight="1">
      <c r="C19" s="92"/>
      <c r="D19" s="31"/>
      <c r="E19" s="96"/>
      <c r="F19" s="96"/>
    </row>
    <row r="20" spans="3:6" ht="23" customHeight="1">
      <c r="C20" s="92"/>
      <c r="D20" s="31"/>
      <c r="E20" s="96"/>
      <c r="F20" s="96"/>
    </row>
    <row r="21" spans="3:6" ht="23" customHeight="1">
      <c r="C21" s="92"/>
      <c r="D21" s="31"/>
      <c r="E21" s="96"/>
      <c r="F21" s="96"/>
    </row>
    <row r="22" spans="3:6" ht="23" customHeight="1">
      <c r="C22" s="92"/>
      <c r="D22" s="31"/>
      <c r="E22" s="96"/>
      <c r="F22" s="96"/>
    </row>
    <row r="23" spans="3:6" ht="23" customHeight="1">
      <c r="C23" s="92"/>
      <c r="D23" s="31"/>
      <c r="E23" s="96"/>
      <c r="F23" s="96"/>
    </row>
    <row r="24" spans="3:6" ht="23" customHeight="1" thickBot="1">
      <c r="C24" s="92"/>
      <c r="D24" s="31"/>
      <c r="E24" s="97"/>
      <c r="F24" s="97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Facturation</vt:lpstr>
      <vt:lpstr>Produits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Ludovic</cp:lastModifiedBy>
  <cp:lastPrinted>2014-03-01T23:04:36Z</cp:lastPrinted>
  <dcterms:created xsi:type="dcterms:W3CDTF">2012-03-06T14:32:25Z</dcterms:created>
  <dcterms:modified xsi:type="dcterms:W3CDTF">2014-03-22T21:03:45Z</dcterms:modified>
</cp:coreProperties>
</file>