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880" yWindow="880" windowWidth="24720" windowHeight="1750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4" i="1" l="1"/>
  <c r="F23" i="1"/>
  <c r="F22" i="1"/>
  <c r="F21" i="1"/>
  <c r="F17" i="1"/>
  <c r="F19" i="1" a="1"/>
  <c r="F19" i="1"/>
</calcChain>
</file>

<file path=xl/sharedStrings.xml><?xml version="1.0" encoding="utf-8"?>
<sst xmlns="http://schemas.openxmlformats.org/spreadsheetml/2006/main" count="39" uniqueCount="28">
  <si>
    <t>Prénom-Nom</t>
  </si>
  <si>
    <t>Période</t>
  </si>
  <si>
    <t>Heures</t>
  </si>
  <si>
    <t xml:space="preserve">Emploi </t>
  </si>
  <si>
    <t>Salaire brut</t>
  </si>
  <si>
    <t xml:space="preserve">Titre </t>
  </si>
  <si>
    <t>Programme</t>
  </si>
  <si>
    <t>Mois</t>
  </si>
  <si>
    <t>Mois lettres</t>
  </si>
  <si>
    <t>civilité</t>
  </si>
  <si>
    <t>âge</t>
  </si>
  <si>
    <t>Nombre heures travaillées</t>
  </si>
  <si>
    <t>Jean Durand</t>
  </si>
  <si>
    <t>Isabelle Jine</t>
  </si>
  <si>
    <t>Luce Image</t>
  </si>
  <si>
    <t xml:space="preserve">Anne Sofiel </t>
  </si>
  <si>
    <t>A</t>
  </si>
  <si>
    <t>E</t>
  </si>
  <si>
    <t>Nombre d'enfants filles</t>
  </si>
  <si>
    <t>Nombre d'enfants garçons</t>
  </si>
  <si>
    <t>Nombre d'adultes hommes</t>
  </si>
  <si>
    <t>Nombre d'adultes femmes</t>
  </si>
  <si>
    <t xml:space="preserve">E  enfant </t>
  </si>
  <si>
    <t>A adulte</t>
  </si>
  <si>
    <t>1 homme</t>
  </si>
  <si>
    <t>2 femme</t>
  </si>
  <si>
    <t>année</t>
  </si>
  <si>
    <t>Nombre de salariés différents sur le programme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</si>
</sst>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6"/>
      <color theme="1"/>
      <name val="Calibri"/>
      <scheme val="minor"/>
    </font>
    <font>
      <sz val="16"/>
      <color rgb="FF00000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D9D9D9"/>
        <bgColor rgb="FF00000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right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2" fontId="2" fillId="4" borderId="2" xfId="0" applyNumberFormat="1" applyFont="1" applyFill="1" applyBorder="1" applyAlignment="1">
      <alignment horizontal="right" vertical="center"/>
    </xf>
    <xf numFmtId="49" fontId="2" fillId="5" borderId="2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right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workbookViewId="0">
      <selection activeCell="F28" sqref="F28"/>
    </sheetView>
  </sheetViews>
  <sheetFormatPr baseColWidth="10" defaultRowHeight="15" x14ac:dyDescent="0"/>
  <cols>
    <col min="1" max="1" width="23.5" customWidth="1"/>
    <col min="2" max="2" width="28.83203125" customWidth="1"/>
    <col min="4" max="4" width="38.1640625" customWidth="1"/>
    <col min="5" max="5" width="16.1640625" customWidth="1"/>
    <col min="6" max="6" width="35.1640625" customWidth="1"/>
    <col min="7" max="7" width="19.33203125" customWidth="1"/>
    <col min="9" max="9" width="15.33203125" customWidth="1"/>
    <col min="10" max="10" width="16.1640625" customWidth="1"/>
  </cols>
  <sheetData>
    <row r="1" spans="1:14" ht="20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26</v>
      </c>
      <c r="H1" s="3" t="s">
        <v>7</v>
      </c>
      <c r="I1" s="4" t="s">
        <v>8</v>
      </c>
      <c r="J1" s="1" t="s">
        <v>6</v>
      </c>
      <c r="K1" s="5" t="s">
        <v>9</v>
      </c>
      <c r="L1" s="5" t="s">
        <v>10</v>
      </c>
    </row>
    <row r="2" spans="1:14" ht="20">
      <c r="A2" s="1"/>
      <c r="B2" s="1"/>
      <c r="C2" s="1"/>
      <c r="D2" s="1"/>
      <c r="E2" s="2"/>
      <c r="F2" s="1"/>
      <c r="G2" s="1"/>
      <c r="H2" s="3"/>
      <c r="I2" s="4"/>
      <c r="J2" s="5"/>
      <c r="K2" s="5"/>
      <c r="L2" s="5"/>
    </row>
    <row r="3" spans="1:14" ht="20">
      <c r="A3" s="1" t="s">
        <v>12</v>
      </c>
      <c r="B3" s="6"/>
      <c r="C3" s="6">
        <v>16</v>
      </c>
      <c r="D3" s="1"/>
      <c r="E3" s="7"/>
      <c r="F3" s="1"/>
      <c r="G3" s="6"/>
      <c r="H3" s="6"/>
      <c r="I3" s="8"/>
      <c r="J3" s="6">
        <v>2018</v>
      </c>
      <c r="K3" s="5">
        <v>1</v>
      </c>
      <c r="L3" s="5" t="s">
        <v>17</v>
      </c>
      <c r="N3" t="s">
        <v>22</v>
      </c>
    </row>
    <row r="4" spans="1:14" ht="20">
      <c r="A4" s="9" t="s">
        <v>13</v>
      </c>
      <c r="B4" s="10"/>
      <c r="C4" s="9">
        <v>40</v>
      </c>
      <c r="D4" s="9"/>
      <c r="E4" s="11"/>
      <c r="F4" s="1"/>
      <c r="G4" s="9"/>
      <c r="H4" s="3"/>
      <c r="I4" s="4"/>
      <c r="J4" s="9">
        <v>2018</v>
      </c>
      <c r="K4" s="5">
        <v>2</v>
      </c>
      <c r="L4" s="5" t="s">
        <v>16</v>
      </c>
      <c r="N4" t="s">
        <v>23</v>
      </c>
    </row>
    <row r="5" spans="1:14" ht="20">
      <c r="A5" s="9" t="s">
        <v>13</v>
      </c>
      <c r="B5" s="1"/>
      <c r="C5" s="1">
        <v>32</v>
      </c>
      <c r="D5" s="1"/>
      <c r="E5" s="2"/>
      <c r="F5" s="1"/>
      <c r="G5" s="1"/>
      <c r="H5" s="3"/>
      <c r="I5" s="4"/>
      <c r="J5" s="1">
        <v>2018</v>
      </c>
      <c r="K5" s="5">
        <v>2</v>
      </c>
      <c r="L5" s="5" t="s">
        <v>16</v>
      </c>
      <c r="N5" t="s">
        <v>24</v>
      </c>
    </row>
    <row r="6" spans="1:14" ht="20">
      <c r="A6" s="1" t="s">
        <v>12</v>
      </c>
      <c r="B6" s="1"/>
      <c r="C6" s="1">
        <v>40</v>
      </c>
      <c r="D6" s="1"/>
      <c r="E6" s="2"/>
      <c r="F6" s="1"/>
      <c r="G6" s="1"/>
      <c r="H6" s="3"/>
      <c r="I6" s="4"/>
      <c r="J6" s="1">
        <v>2018</v>
      </c>
      <c r="K6" s="5">
        <v>1</v>
      </c>
      <c r="L6" s="5" t="s">
        <v>17</v>
      </c>
      <c r="N6" t="s">
        <v>25</v>
      </c>
    </row>
    <row r="7" spans="1:14" ht="20">
      <c r="A7" s="1" t="s">
        <v>12</v>
      </c>
      <c r="B7" s="1"/>
      <c r="C7" s="1">
        <v>40</v>
      </c>
      <c r="D7" s="1"/>
      <c r="E7" s="2"/>
      <c r="F7" s="1"/>
      <c r="G7" s="1"/>
      <c r="H7" s="3"/>
      <c r="I7" s="4"/>
      <c r="J7" s="1">
        <v>2018</v>
      </c>
      <c r="K7" s="5">
        <v>1</v>
      </c>
      <c r="L7" s="5" t="s">
        <v>17</v>
      </c>
    </row>
    <row r="8" spans="1:14" ht="20">
      <c r="A8" s="1" t="s">
        <v>14</v>
      </c>
      <c r="B8" s="1"/>
      <c r="C8" s="1">
        <v>32</v>
      </c>
      <c r="D8" s="1"/>
      <c r="E8" s="2"/>
      <c r="F8" s="1"/>
      <c r="G8" s="1"/>
      <c r="H8" s="3"/>
      <c r="I8" s="4"/>
      <c r="J8" s="1">
        <v>2018</v>
      </c>
      <c r="K8" s="5">
        <v>2</v>
      </c>
      <c r="L8" s="5" t="s">
        <v>16</v>
      </c>
    </row>
    <row r="9" spans="1:14" ht="20">
      <c r="A9" s="1" t="s">
        <v>14</v>
      </c>
      <c r="B9" s="1"/>
      <c r="C9" s="1">
        <v>40</v>
      </c>
      <c r="D9" s="1"/>
      <c r="E9" s="2"/>
      <c r="F9" s="1"/>
      <c r="G9" s="1"/>
      <c r="H9" s="3"/>
      <c r="I9" s="4"/>
      <c r="J9" s="1">
        <v>2019</v>
      </c>
      <c r="K9" s="5">
        <v>2</v>
      </c>
      <c r="L9" s="5" t="s">
        <v>16</v>
      </c>
    </row>
    <row r="10" spans="1:14" ht="20">
      <c r="A10" s="1" t="s">
        <v>15</v>
      </c>
      <c r="B10" s="1"/>
      <c r="C10" s="1">
        <v>32</v>
      </c>
      <c r="D10" s="1"/>
      <c r="E10" s="2"/>
      <c r="F10" s="1"/>
      <c r="G10" s="1"/>
      <c r="H10" s="3"/>
      <c r="I10" s="4"/>
      <c r="J10" s="1">
        <v>2019</v>
      </c>
      <c r="K10" s="5">
        <v>2</v>
      </c>
      <c r="L10" s="5" t="s">
        <v>17</v>
      </c>
    </row>
    <row r="15" spans="1:14">
      <c r="C15" s="14"/>
      <c r="D15" s="14"/>
      <c r="E15" s="14"/>
      <c r="F15" s="14"/>
      <c r="G15" s="14"/>
      <c r="H15" s="14"/>
    </row>
    <row r="16" spans="1:14">
      <c r="C16" s="14"/>
      <c r="D16" s="13" t="s">
        <v>6</v>
      </c>
      <c r="E16" s="13"/>
      <c r="F16" s="12">
        <v>2018</v>
      </c>
      <c r="G16" s="12"/>
      <c r="H16" s="14"/>
    </row>
    <row r="17" spans="3:8">
      <c r="C17" s="14"/>
      <c r="D17" s="13" t="s">
        <v>11</v>
      </c>
      <c r="E17" s="13"/>
      <c r="F17" s="13">
        <f>SUMIF(J3:J10,F16,C3:C10)</f>
        <v>200</v>
      </c>
      <c r="G17" s="13"/>
      <c r="H17" s="14"/>
    </row>
    <row r="18" spans="3:8">
      <c r="C18" s="14"/>
      <c r="D18" s="14"/>
      <c r="E18" s="14"/>
      <c r="F18" s="14"/>
      <c r="G18" s="14"/>
      <c r="H18" s="14"/>
    </row>
    <row r="19" spans="3:8">
      <c r="C19" s="14"/>
      <c r="D19" s="15" t="s">
        <v>27</v>
      </c>
      <c r="E19" s="15"/>
      <c r="F19" s="15">
        <f t="array" ref="F19">SUM(IF((J3:J10=F16)*(A3:A10&lt;&gt;""),1/COUNTIFS(J3:J10,F16,A3:A10,A3:A10)))</f>
        <v>3</v>
      </c>
      <c r="G19" s="16"/>
      <c r="H19" s="14"/>
    </row>
    <row r="20" spans="3:8">
      <c r="C20" s="14"/>
      <c r="D20" s="14"/>
      <c r="E20" s="14"/>
      <c r="F20" s="14"/>
      <c r="G20" s="14"/>
      <c r="H20" s="14"/>
    </row>
    <row r="21" spans="3:8">
      <c r="C21" s="14"/>
      <c r="D21" s="15" t="s">
        <v>18</v>
      </c>
      <c r="E21" s="15"/>
      <c r="F21" s="15">
        <f>COUNTIFS(J3:J10,F16,K3:K10,"2",L3:L10,"E")</f>
        <v>0</v>
      </c>
      <c r="G21" s="15"/>
      <c r="H21" s="14"/>
    </row>
    <row r="22" spans="3:8">
      <c r="C22" s="14"/>
      <c r="D22" s="15" t="s">
        <v>19</v>
      </c>
      <c r="E22" s="15"/>
      <c r="F22" s="15">
        <f>COUNTIFS(J3:J10,F16,K3:K10,"1",L3:L10,"E")</f>
        <v>3</v>
      </c>
      <c r="G22" s="15"/>
      <c r="H22" s="14"/>
    </row>
    <row r="23" spans="3:8">
      <c r="C23" s="14"/>
      <c r="D23" s="15" t="s">
        <v>20</v>
      </c>
      <c r="E23" s="15"/>
      <c r="F23" s="15">
        <f>COUNTIFS(J3:J10,F16,K3:K10,"1",L3:L10,"A")</f>
        <v>0</v>
      </c>
      <c r="G23" s="15"/>
      <c r="H23" s="14"/>
    </row>
    <row r="24" spans="3:8">
      <c r="C24" s="14"/>
      <c r="D24" s="15" t="s">
        <v>21</v>
      </c>
      <c r="E24" s="15"/>
      <c r="F24" s="15">
        <f>COUNTIFS(J3:J10,F16,K3:K10,"2",L3:L10,"A")</f>
        <v>3</v>
      </c>
      <c r="G24" s="15"/>
      <c r="H24" s="14"/>
    </row>
    <row r="25" spans="3:8">
      <c r="C25" s="14"/>
      <c r="D25" s="14"/>
      <c r="E25" s="14"/>
      <c r="F25" s="14"/>
      <c r="G25" s="14"/>
      <c r="H25" s="14"/>
    </row>
    <row r="26" spans="3:8">
      <c r="C26" s="14"/>
      <c r="D26" s="14"/>
      <c r="E26" s="14"/>
      <c r="F26" s="14"/>
      <c r="G26" s="14"/>
      <c r="H26" s="14"/>
    </row>
  </sheetData>
  <mergeCells count="14">
    <mergeCell ref="D21:E21"/>
    <mergeCell ref="D22:E22"/>
    <mergeCell ref="D23:E23"/>
    <mergeCell ref="D24:E24"/>
    <mergeCell ref="F21:G21"/>
    <mergeCell ref="F22:G22"/>
    <mergeCell ref="F23:G23"/>
    <mergeCell ref="F24:G24"/>
    <mergeCell ref="D16:E16"/>
    <mergeCell ref="F16:G16"/>
    <mergeCell ref="D17:E17"/>
    <mergeCell ref="F17:G17"/>
    <mergeCell ref="D19:E19"/>
    <mergeCell ref="F19:G19"/>
  </mergeCells>
  <dataValidations count="1">
    <dataValidation type="list" allowBlank="1" showInputMessage="1" showErrorMessage="1" sqref="F16:G16">
      <formula1>$G$8:$G$9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2020-01-25T15:31:26Z</dcterms:created>
  <dcterms:modified xsi:type="dcterms:W3CDTF">2020-01-25T16:04:54Z</dcterms:modified>
</cp:coreProperties>
</file>