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"/>
    </mc:Choice>
  </mc:AlternateContent>
  <bookViews>
    <workbookView xWindow="0" yWindow="0" windowWidth="25200" windowHeight="11985"/>
  </bookViews>
  <sheets>
    <sheet name="général" sheetId="1" r:id="rId1"/>
    <sheet name="test2" sheetId="2" r:id="rId2"/>
    <sheet name="Feuil3" sheetId="3" r:id="rId3"/>
  </sheets>
  <externalReferences>
    <externalReference r:id="rId4"/>
  </externalReferences>
  <definedNames>
    <definedName name="type_from">[1]paramètres!$B$2:$B$7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H12" i="1"/>
  <c r="K11" i="1"/>
  <c r="H11" i="1"/>
  <c r="K10" i="1"/>
  <c r="H10" i="1"/>
  <c r="K9" i="1"/>
  <c r="H9" i="1"/>
  <c r="G12" i="1"/>
  <c r="G11" i="1"/>
  <c r="G10" i="1"/>
  <c r="G9" i="1"/>
  <c r="C8" i="2" l="1"/>
  <c r="C7" i="2"/>
  <c r="C6" i="2"/>
  <c r="C5" i="2"/>
  <c r="C8" i="1"/>
  <c r="K8" i="1"/>
  <c r="H8" i="1"/>
  <c r="G8" i="1"/>
  <c r="K7" i="1"/>
  <c r="H7" i="1"/>
  <c r="G7" i="1"/>
  <c r="C7" i="1"/>
  <c r="K6" i="1"/>
  <c r="H6" i="1"/>
  <c r="G6" i="1"/>
  <c r="C6" i="1"/>
  <c r="C4" i="2"/>
  <c r="C3" i="2"/>
  <c r="K5" i="1"/>
  <c r="H5" i="1"/>
  <c r="G5" i="1"/>
  <c r="C5" i="1"/>
  <c r="K4" i="1"/>
  <c r="H4" i="1"/>
  <c r="C4" i="1"/>
  <c r="F4" i="1" l="1"/>
  <c r="G4" i="1" s="1"/>
</calcChain>
</file>

<file path=xl/sharedStrings.xml><?xml version="1.0" encoding="utf-8"?>
<sst xmlns="http://schemas.openxmlformats.org/spreadsheetml/2006/main" count="54" uniqueCount="31">
  <si>
    <t>n° de lot</t>
  </si>
  <si>
    <t>perte</t>
  </si>
  <si>
    <t>total</t>
  </si>
  <si>
    <t>ana ok
oui/non</t>
  </si>
  <si>
    <t>ana reçu
oui/non</t>
  </si>
  <si>
    <t>oui</t>
  </si>
  <si>
    <t>date 1</t>
  </si>
  <si>
    <t xml:space="preserve">nbre </t>
  </si>
  <si>
    <t>date 2</t>
  </si>
  <si>
    <t>date 3</t>
  </si>
  <si>
    <t>type de produit</t>
  </si>
  <si>
    <t>jour de fab</t>
  </si>
  <si>
    <t>quantième de fab</t>
  </si>
  <si>
    <t>Pertes: Causes</t>
  </si>
  <si>
    <t>Fromage</t>
  </si>
  <si>
    <t>chèvre</t>
  </si>
  <si>
    <r>
      <rPr>
        <b/>
        <sz val="14"/>
        <color theme="1"/>
        <rFont val="Calibri"/>
        <family val="2"/>
        <scheme val="minor"/>
      </rPr>
      <t>n° de lot</t>
    </r>
    <r>
      <rPr>
        <b/>
        <sz val="12"/>
        <color theme="1"/>
        <rFont val="Calibri"/>
        <family val="2"/>
        <scheme val="minor"/>
      </rPr>
      <t xml:space="preserve"> </t>
    </r>
  </si>
  <si>
    <t>casse robot</t>
  </si>
  <si>
    <t xml:space="preserve">Pertes: nbre </t>
  </si>
  <si>
    <t>13 4 275</t>
  </si>
  <si>
    <t>13 4 276</t>
  </si>
  <si>
    <t>13 4 277</t>
  </si>
  <si>
    <t>13 9 274</t>
  </si>
  <si>
    <t>13 9 276</t>
  </si>
  <si>
    <t>13 9 278</t>
  </si>
  <si>
    <t>34 9 274</t>
  </si>
  <si>
    <t>34 9 275</t>
  </si>
  <si>
    <t>Fromage 4</t>
  </si>
  <si>
    <t>Fromage  5</t>
  </si>
  <si>
    <t>Fromage 5</t>
  </si>
  <si>
    <t xml:space="preserve">Fromage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</si>
</sst>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2" borderId="8" xfId="0" applyNumberFormat="1" applyFont="1" applyFill="1" applyBorder="1"/>
    <xf numFmtId="0" fontId="1" fillId="2" borderId="8" xfId="0" applyNumberFormat="1" applyFont="1" applyFill="1" applyBorder="1"/>
    <xf numFmtId="0" fontId="2" fillId="2" borderId="8" xfId="0" applyFont="1" applyFill="1" applyBorder="1"/>
    <xf numFmtId="14" fontId="1" fillId="2" borderId="9" xfId="0" applyNumberFormat="1" applyFont="1" applyFill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8" xfId="0" applyNumberFormat="1" applyFont="1" applyBorder="1"/>
    <xf numFmtId="0" fontId="1" fillId="0" borderId="8" xfId="0" applyNumberFormat="1" applyFont="1" applyFill="1" applyBorder="1"/>
    <xf numFmtId="0" fontId="2" fillId="0" borderId="8" xfId="0" applyFont="1" applyFill="1" applyBorder="1"/>
    <xf numFmtId="14" fontId="1" fillId="0" borderId="9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8" xfId="0" applyFont="1" applyFill="1" applyBorder="1"/>
    <xf numFmtId="0" fontId="0" fillId="0" borderId="8" xfId="0" applyBorder="1"/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Fill="1" applyBorder="1"/>
    <xf numFmtId="0" fontId="1" fillId="0" borderId="19" xfId="0" applyFont="1" applyFill="1" applyBorder="1"/>
    <xf numFmtId="0" fontId="1" fillId="0" borderId="19" xfId="0" applyNumberFormat="1" applyFont="1" applyFill="1" applyBorder="1"/>
    <xf numFmtId="0" fontId="5" fillId="0" borderId="19" xfId="0" applyFont="1" applyFill="1" applyBorder="1" applyAlignment="1">
      <alignment horizontal="center" vertical="center" wrapText="1"/>
    </xf>
    <xf numFmtId="14" fontId="5" fillId="0" borderId="8" xfId="0" applyNumberFormat="1" applyFont="1" applyBorder="1"/>
    <xf numFmtId="0" fontId="5" fillId="0" borderId="2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6" fontId="5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5</xdr:row>
      <xdr:rowOff>180975</xdr:rowOff>
    </xdr:from>
    <xdr:to>
      <xdr:col>18</xdr:col>
      <xdr:colOff>104775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6467475" y="1371600"/>
          <a:ext cx="4533900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recherche à mettre dans l'onglet</a:t>
          </a:r>
          <a:r>
            <a:rPr lang="fr-FR" sz="1100" baseline="0"/>
            <a:t> "général" le nombre de perte qui se trouve dans l'onglet "test2" suivant le numéro de lot.</a:t>
          </a:r>
        </a:p>
        <a:p>
          <a:endParaRPr lang="fr-FR" sz="1100" baseline="0"/>
        </a:p>
        <a:p>
          <a:r>
            <a:rPr lang="fr-FR" sz="1100" baseline="0"/>
            <a:t>Dans l'onglet "general" celui ci est dans 3 colonnes alors que dans l'onglet "test2" il est sur 1 colonne</a:t>
          </a:r>
        </a:p>
        <a:p>
          <a:r>
            <a:rPr lang="fr-FR" sz="1100" baseline="0"/>
            <a:t>Le num lot dans l'onglet "test2" peux être situé sur plusieurs lignes</a:t>
          </a:r>
        </a:p>
        <a:p>
          <a:endParaRPr lang="fr-FR" sz="1100" baseline="0"/>
        </a:p>
        <a:p>
          <a:r>
            <a:rPr lang="fr-FR" sz="1100" baseline="0"/>
            <a:t>Dans la réalité, ce sont deux fichiers distincts.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R17%20suivi%20des%20soins%20en%20cave%20PPN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paramètres"/>
    </sheetNames>
    <sheetDataSet>
      <sheetData sheetId="0"/>
      <sheetData sheetId="1">
        <row r="2">
          <cell r="B2" t="str">
            <v>morbier</v>
          </cell>
        </row>
        <row r="3">
          <cell r="B3" t="str">
            <v>morbier bio</v>
          </cell>
        </row>
        <row r="4">
          <cell r="B4" t="str">
            <v>raclette</v>
          </cell>
        </row>
        <row r="5">
          <cell r="B5" t="str">
            <v>mousserons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workbookViewId="0">
      <selection activeCell="G22" sqref="G22"/>
    </sheetView>
  </sheetViews>
  <sheetFormatPr baseColWidth="10" defaultRowHeight="15" x14ac:dyDescent="0.25"/>
  <cols>
    <col min="1" max="1" width="3.28515625" bestFit="1" customWidth="1"/>
    <col min="2" max="2" width="2.140625" bestFit="1" customWidth="1"/>
    <col min="3" max="3" width="4.42578125" bestFit="1" customWidth="1"/>
    <col min="4" max="4" width="11.85546875" bestFit="1" customWidth="1"/>
    <col min="5" max="5" width="5.140625" bestFit="1" customWidth="1"/>
    <col min="6" max="6" width="5.85546875" bestFit="1" customWidth="1"/>
    <col min="7" max="7" width="5.28515625" bestFit="1" customWidth="1"/>
    <col min="8" max="8" width="11.85546875" bestFit="1" customWidth="1"/>
    <col min="9" max="9" width="8.140625" bestFit="1" customWidth="1"/>
    <col min="10" max="10" width="9" bestFit="1" customWidth="1"/>
    <col min="11" max="11" width="11.85546875" bestFit="1" customWidth="1"/>
  </cols>
  <sheetData>
    <row r="2" spans="1:11" ht="15.75" thickBot="1" x14ac:dyDescent="0.3"/>
    <row r="3" spans="1:11" ht="31.5" x14ac:dyDescent="0.25">
      <c r="A3" s="37" t="s">
        <v>0</v>
      </c>
      <c r="B3" s="38"/>
      <c r="C3" s="39"/>
      <c r="D3" s="1" t="s">
        <v>6</v>
      </c>
      <c r="E3" s="1" t="s">
        <v>7</v>
      </c>
      <c r="F3" s="1" t="s">
        <v>1</v>
      </c>
      <c r="G3" s="1" t="s">
        <v>2</v>
      </c>
      <c r="H3" s="1" t="s">
        <v>8</v>
      </c>
      <c r="I3" s="1" t="s">
        <v>3</v>
      </c>
      <c r="J3" s="1" t="s">
        <v>4</v>
      </c>
      <c r="K3" s="2" t="s">
        <v>9</v>
      </c>
    </row>
    <row r="4" spans="1:11" ht="15.75" x14ac:dyDescent="0.25">
      <c r="A4" s="3">
        <v>13</v>
      </c>
      <c r="B4" s="4">
        <v>9</v>
      </c>
      <c r="C4" s="4">
        <f>D4-DATE(YEAR(D4),1,0)</f>
        <v>274</v>
      </c>
      <c r="D4" s="5">
        <v>42278</v>
      </c>
      <c r="E4" s="6">
        <v>226</v>
      </c>
      <c r="F4" s="6">
        <f>SUMPRODUCT((test2!$C$3:$C$8=C4)*test2!$I$3:$I$8)</f>
        <v>8</v>
      </c>
      <c r="G4" s="6">
        <f>E4-F4</f>
        <v>218</v>
      </c>
      <c r="H4" s="5">
        <f>D4+30</f>
        <v>42308</v>
      </c>
      <c r="I4" s="7" t="s">
        <v>5</v>
      </c>
      <c r="J4" s="7" t="s">
        <v>5</v>
      </c>
      <c r="K4" s="8">
        <f>D4+45</f>
        <v>42323</v>
      </c>
    </row>
    <row r="5" spans="1:11" ht="15.75" x14ac:dyDescent="0.25">
      <c r="A5" s="9">
        <v>13</v>
      </c>
      <c r="B5" s="10">
        <v>9</v>
      </c>
      <c r="C5" s="4">
        <f t="shared" ref="C5:C6" si="0">D5-DATE(YEAR(D5),1,0)</f>
        <v>275</v>
      </c>
      <c r="D5" s="11">
        <v>42279</v>
      </c>
      <c r="E5" s="12">
        <v>226</v>
      </c>
      <c r="F5" s="12">
        <v>3</v>
      </c>
      <c r="G5" s="12">
        <f t="shared" ref="G5:G12" si="1">E5-F5</f>
        <v>223</v>
      </c>
      <c r="H5" s="11">
        <f t="shared" ref="H5:H8" si="2">D5+30</f>
        <v>42309</v>
      </c>
      <c r="I5" s="13" t="s">
        <v>5</v>
      </c>
      <c r="J5" s="13"/>
      <c r="K5" s="14">
        <f t="shared" ref="K5:K8" si="3">D5+45</f>
        <v>42324</v>
      </c>
    </row>
    <row r="6" spans="1:11" ht="15.75" x14ac:dyDescent="0.25">
      <c r="A6" s="27">
        <v>13</v>
      </c>
      <c r="B6" s="4">
        <v>9</v>
      </c>
      <c r="C6" s="4">
        <f t="shared" si="0"/>
        <v>276</v>
      </c>
      <c r="D6" s="11">
        <v>42280</v>
      </c>
      <c r="E6" s="28">
        <v>229</v>
      </c>
      <c r="F6" s="28"/>
      <c r="G6" s="12">
        <f t="shared" si="1"/>
        <v>229</v>
      </c>
      <c r="H6" s="11">
        <f t="shared" si="2"/>
        <v>42310</v>
      </c>
      <c r="I6" s="13" t="s">
        <v>5</v>
      </c>
      <c r="J6" s="13"/>
      <c r="K6" s="14">
        <f t="shared" si="3"/>
        <v>42325</v>
      </c>
    </row>
    <row r="7" spans="1:11" ht="15.75" x14ac:dyDescent="0.25">
      <c r="A7" s="32">
        <v>13</v>
      </c>
      <c r="B7" s="33">
        <v>9</v>
      </c>
      <c r="C7" s="33">
        <f>D7-DATE(YEAR(D7),1,0)</f>
        <v>277</v>
      </c>
      <c r="D7" s="11">
        <v>42281</v>
      </c>
      <c r="E7" s="28">
        <v>174</v>
      </c>
      <c r="F7" s="28"/>
      <c r="G7" s="12">
        <f t="shared" si="1"/>
        <v>174</v>
      </c>
      <c r="H7" s="11">
        <f t="shared" si="2"/>
        <v>42311</v>
      </c>
      <c r="I7" s="30" t="s">
        <v>5</v>
      </c>
      <c r="J7" s="35"/>
      <c r="K7" s="14">
        <f t="shared" si="3"/>
        <v>42326</v>
      </c>
    </row>
    <row r="8" spans="1:11" ht="15.75" x14ac:dyDescent="0.25">
      <c r="A8" s="32">
        <v>13</v>
      </c>
      <c r="B8" s="33">
        <v>9</v>
      </c>
      <c r="C8" s="33">
        <f>D8-DATE(YEAR(D8),1,0)</f>
        <v>278</v>
      </c>
      <c r="D8" s="11">
        <v>42282</v>
      </c>
      <c r="E8" s="29">
        <v>214</v>
      </c>
      <c r="F8" s="29"/>
      <c r="G8" s="12">
        <f t="shared" si="1"/>
        <v>214</v>
      </c>
      <c r="H8" s="11">
        <f t="shared" si="2"/>
        <v>42312</v>
      </c>
      <c r="I8" s="31"/>
      <c r="J8" s="36"/>
      <c r="K8" s="14">
        <f t="shared" si="3"/>
        <v>42327</v>
      </c>
    </row>
    <row r="9" spans="1:11" ht="15" customHeight="1" x14ac:dyDescent="0.25">
      <c r="A9" s="40">
        <v>34</v>
      </c>
      <c r="B9" s="41">
        <v>9</v>
      </c>
      <c r="C9">
        <v>274</v>
      </c>
      <c r="D9" s="42">
        <v>42278</v>
      </c>
      <c r="E9" s="43">
        <v>50</v>
      </c>
      <c r="G9" s="44">
        <f t="shared" si="1"/>
        <v>50</v>
      </c>
      <c r="H9" s="5">
        <f>D9+30</f>
        <v>42308</v>
      </c>
      <c r="I9" s="7" t="s">
        <v>5</v>
      </c>
      <c r="J9" s="7" t="s">
        <v>5</v>
      </c>
      <c r="K9" s="8">
        <f>D9+45</f>
        <v>42323</v>
      </c>
    </row>
    <row r="10" spans="1:11" ht="15" customHeight="1" x14ac:dyDescent="0.25">
      <c r="A10" s="40">
        <v>34</v>
      </c>
      <c r="B10" s="41">
        <v>9</v>
      </c>
      <c r="C10">
        <v>275</v>
      </c>
      <c r="D10" s="42">
        <v>42279</v>
      </c>
      <c r="E10" s="43">
        <v>10</v>
      </c>
      <c r="G10" s="44">
        <f t="shared" si="1"/>
        <v>10</v>
      </c>
      <c r="H10" s="11">
        <f t="shared" ref="H10:H12" si="4">D10+30</f>
        <v>42309</v>
      </c>
      <c r="I10" s="13" t="s">
        <v>5</v>
      </c>
      <c r="J10" s="13"/>
      <c r="K10" s="14">
        <f t="shared" ref="K10:K12" si="5">D10+45</f>
        <v>42324</v>
      </c>
    </row>
    <row r="11" spans="1:11" ht="15" customHeight="1" x14ac:dyDescent="0.25">
      <c r="A11" s="40">
        <v>13</v>
      </c>
      <c r="B11" s="41">
        <v>4</v>
      </c>
      <c r="C11">
        <v>276</v>
      </c>
      <c r="D11" s="42">
        <v>42280</v>
      </c>
      <c r="E11" s="43">
        <v>70</v>
      </c>
      <c r="G11" s="44">
        <f t="shared" si="1"/>
        <v>70</v>
      </c>
      <c r="H11" s="11">
        <f t="shared" si="4"/>
        <v>42310</v>
      </c>
      <c r="I11" s="13" t="s">
        <v>5</v>
      </c>
      <c r="J11" s="13"/>
      <c r="K11" s="14">
        <f t="shared" si="5"/>
        <v>42325</v>
      </c>
    </row>
    <row r="12" spans="1:11" ht="15" customHeight="1" x14ac:dyDescent="0.25">
      <c r="A12" s="40">
        <v>13</v>
      </c>
      <c r="B12" s="41">
        <v>4</v>
      </c>
      <c r="C12">
        <v>277</v>
      </c>
      <c r="D12" s="42">
        <v>42281</v>
      </c>
      <c r="E12" s="43">
        <v>200</v>
      </c>
      <c r="G12" s="44">
        <f t="shared" si="1"/>
        <v>200</v>
      </c>
      <c r="H12" s="11">
        <f t="shared" si="4"/>
        <v>42311</v>
      </c>
      <c r="I12" s="30" t="s">
        <v>5</v>
      </c>
      <c r="J12" s="34"/>
      <c r="K12" s="14">
        <f t="shared" si="5"/>
        <v>42326</v>
      </c>
    </row>
  </sheetData>
  <mergeCells count="2">
    <mergeCell ref="A3:C3"/>
    <mergeCell ref="J7:J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15" sqref="A15"/>
    </sheetView>
  </sheetViews>
  <sheetFormatPr baseColWidth="10" defaultRowHeight="15" x14ac:dyDescent="0.25"/>
  <cols>
    <col min="1" max="1" width="13.140625" customWidth="1"/>
    <col min="2" max="2" width="11.85546875" bestFit="1" customWidth="1"/>
    <col min="3" max="3" width="11" bestFit="1" customWidth="1"/>
    <col min="4" max="4" width="10.5703125" bestFit="1" customWidth="1"/>
    <col min="5" max="5" width="9.42578125" bestFit="1" customWidth="1"/>
    <col min="6" max="6" width="9.85546875" bestFit="1" customWidth="1"/>
    <col min="7" max="7" width="10.140625" bestFit="1" customWidth="1"/>
    <col min="8" max="8" width="16.5703125" customWidth="1"/>
    <col min="9" max="9" width="28.140625" customWidth="1"/>
    <col min="10" max="10" width="36.28515625" customWidth="1"/>
  </cols>
  <sheetData>
    <row r="1" spans="1:10" ht="15.75" thickBot="1" x14ac:dyDescent="0.3"/>
    <row r="2" spans="1:10" ht="38.25" thickBot="1" x14ac:dyDescent="0.3">
      <c r="A2" s="15" t="s">
        <v>10</v>
      </c>
      <c r="B2" s="49" t="s">
        <v>11</v>
      </c>
      <c r="C2" s="16" t="s">
        <v>12</v>
      </c>
      <c r="D2" s="17" t="s">
        <v>16</v>
      </c>
      <c r="E2" s="18"/>
      <c r="F2" s="18"/>
      <c r="G2" s="18"/>
      <c r="H2" s="18"/>
      <c r="I2" s="19" t="s">
        <v>18</v>
      </c>
      <c r="J2" s="20" t="s">
        <v>13</v>
      </c>
    </row>
    <row r="3" spans="1:10" ht="16.5" thickBot="1" x14ac:dyDescent="0.3">
      <c r="A3" s="48" t="s">
        <v>14</v>
      </c>
      <c r="B3" s="50">
        <v>42278</v>
      </c>
      <c r="C3" s="21">
        <f>B3-DATE(YEAR(B3),1,0)</f>
        <v>274</v>
      </c>
      <c r="D3" s="22" t="s">
        <v>22</v>
      </c>
      <c r="E3" s="22"/>
      <c r="F3" s="22"/>
      <c r="G3" s="22"/>
      <c r="H3" s="22"/>
      <c r="I3" s="23">
        <v>2</v>
      </c>
      <c r="J3" s="24" t="s">
        <v>17</v>
      </c>
    </row>
    <row r="4" spans="1:10" ht="16.5" thickBot="1" x14ac:dyDescent="0.3">
      <c r="A4" s="48" t="s">
        <v>15</v>
      </c>
      <c r="B4" s="50">
        <v>42279</v>
      </c>
      <c r="C4" s="21">
        <f>B4-DATE(YEAR(B4),1,0)</f>
        <v>275</v>
      </c>
      <c r="D4" s="22" t="s">
        <v>19</v>
      </c>
      <c r="E4" s="22"/>
      <c r="F4" s="25"/>
      <c r="G4" s="25"/>
      <c r="H4" s="25"/>
      <c r="I4" s="26">
        <v>3</v>
      </c>
      <c r="J4" s="24"/>
    </row>
    <row r="5" spans="1:10" ht="16.5" thickBot="1" x14ac:dyDescent="0.3">
      <c r="A5" s="48" t="s">
        <v>14</v>
      </c>
      <c r="B5" s="46">
        <v>42280</v>
      </c>
      <c r="C5" s="21">
        <f>B5-DATE(YEAR(B5),1,0)</f>
        <v>276</v>
      </c>
      <c r="D5" s="22" t="s">
        <v>23</v>
      </c>
      <c r="E5" s="22"/>
      <c r="F5" s="22"/>
      <c r="G5" s="22"/>
      <c r="H5" s="22"/>
      <c r="I5" s="23">
        <v>1</v>
      </c>
      <c r="J5" s="24" t="s">
        <v>17</v>
      </c>
    </row>
    <row r="6" spans="1:10" ht="16.5" thickBot="1" x14ac:dyDescent="0.3">
      <c r="A6" s="48" t="s">
        <v>14</v>
      </c>
      <c r="B6" s="46">
        <v>42281</v>
      </c>
      <c r="C6" s="21">
        <f t="shared" ref="C6:C8" si="0">B6-DATE(YEAR(B6),1,0)</f>
        <v>277</v>
      </c>
      <c r="D6" s="22" t="s">
        <v>23</v>
      </c>
      <c r="E6" s="22"/>
      <c r="F6" s="22"/>
      <c r="G6" s="22"/>
      <c r="H6" s="22"/>
      <c r="I6" s="23">
        <v>5</v>
      </c>
      <c r="J6" s="24" t="s">
        <v>17</v>
      </c>
    </row>
    <row r="7" spans="1:10" ht="16.5" thickBot="1" x14ac:dyDescent="0.3">
      <c r="A7" s="48" t="s">
        <v>14</v>
      </c>
      <c r="B7" s="46">
        <v>42282</v>
      </c>
      <c r="C7" s="21">
        <f t="shared" si="0"/>
        <v>278</v>
      </c>
      <c r="D7" s="22" t="s">
        <v>24</v>
      </c>
      <c r="E7" s="22"/>
      <c r="F7" s="22"/>
      <c r="G7" s="22"/>
      <c r="H7" s="22"/>
      <c r="I7" s="23">
        <v>1</v>
      </c>
      <c r="J7" s="24" t="s">
        <v>17</v>
      </c>
    </row>
    <row r="8" spans="1:10" ht="16.5" thickBot="1" x14ac:dyDescent="0.3">
      <c r="A8" s="48" t="s">
        <v>14</v>
      </c>
      <c r="B8" s="50">
        <v>42278</v>
      </c>
      <c r="C8" s="21">
        <f t="shared" si="0"/>
        <v>274</v>
      </c>
      <c r="D8" s="22" t="s">
        <v>22</v>
      </c>
      <c r="E8" s="22"/>
      <c r="F8" s="22"/>
      <c r="G8" s="22"/>
      <c r="H8" s="22"/>
      <c r="I8" s="23">
        <v>6</v>
      </c>
      <c r="J8" s="24" t="s">
        <v>17</v>
      </c>
    </row>
    <row r="9" spans="1:10" ht="16.5" thickBot="1" x14ac:dyDescent="0.3">
      <c r="A9" s="48" t="s">
        <v>27</v>
      </c>
      <c r="B9" s="50">
        <v>42278</v>
      </c>
      <c r="C9">
        <v>274</v>
      </c>
      <c r="D9" s="45" t="s">
        <v>25</v>
      </c>
      <c r="I9" s="47">
        <v>1</v>
      </c>
    </row>
    <row r="10" spans="1:10" ht="16.5" thickBot="1" x14ac:dyDescent="0.3">
      <c r="A10" s="48" t="s">
        <v>27</v>
      </c>
      <c r="B10" s="50">
        <v>42279</v>
      </c>
      <c r="C10">
        <v>275</v>
      </c>
      <c r="D10" s="45" t="s">
        <v>26</v>
      </c>
      <c r="I10" s="47">
        <v>2</v>
      </c>
    </row>
    <row r="11" spans="1:10" ht="16.5" thickBot="1" x14ac:dyDescent="0.3">
      <c r="A11" s="48" t="s">
        <v>28</v>
      </c>
      <c r="B11" s="46">
        <v>42280</v>
      </c>
      <c r="C11">
        <v>276</v>
      </c>
      <c r="D11" s="45" t="s">
        <v>20</v>
      </c>
      <c r="I11" s="47">
        <v>3</v>
      </c>
    </row>
    <row r="12" spans="1:10" ht="16.5" thickBot="1" x14ac:dyDescent="0.3">
      <c r="A12" s="48" t="s">
        <v>29</v>
      </c>
      <c r="B12" s="46">
        <v>42281</v>
      </c>
      <c r="C12">
        <v>277</v>
      </c>
      <c r="D12" s="45" t="s">
        <v>21</v>
      </c>
      <c r="I12" s="47">
        <v>4</v>
      </c>
    </row>
    <row r="13" spans="1:10" ht="16.5" thickBot="1" x14ac:dyDescent="0.3">
      <c r="A13" s="48" t="s">
        <v>27</v>
      </c>
      <c r="B13" s="50">
        <v>42278</v>
      </c>
      <c r="C13">
        <v>274</v>
      </c>
      <c r="D13" s="45" t="s">
        <v>25</v>
      </c>
      <c r="I13" s="47">
        <v>5</v>
      </c>
    </row>
    <row r="14" spans="1:10" ht="15.75" x14ac:dyDescent="0.25">
      <c r="A14" s="48" t="s">
        <v>30</v>
      </c>
      <c r="B14" s="46">
        <v>42281</v>
      </c>
      <c r="C14">
        <v>277</v>
      </c>
      <c r="D14" s="45" t="s">
        <v>21</v>
      </c>
      <c r="I14" s="47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général</vt:lpstr>
      <vt:lpstr>test2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2015-12-11T07:54:07Z</dcterms:created>
  <dcterms:modified xsi:type="dcterms:W3CDTF">2015-12-11T10:12:08Z</dcterms:modified>
</cp:coreProperties>
</file>