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/>
  </bookViews>
  <sheets>
    <sheet name="Feuil1" sheetId="1" r:id="rId1"/>
    <sheet name="paramètres" sheetId="2" r:id="rId2"/>
    <sheet name="Feuil3" sheetId="3" r:id="rId3"/>
  </sheets>
  <externalReferences>
    <externalReference r:id="rId4"/>
  </externalReferences>
  <definedNames>
    <definedName name="code_lot">paramètres!$P$2:$P$5</definedName>
    <definedName name="perte_causes">paramètres!$K$2:$K$3</definedName>
    <definedName name="soins">paramètres!$E$2:$E$4</definedName>
    <definedName name="type_from">paramètres!$A$2:$A$7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2" l="1"/>
  <c r="E11" i="1" l="1"/>
  <c r="E13" i="1" s="1"/>
  <c r="P5" i="2"/>
  <c r="P4" i="2"/>
  <c r="P3" i="2"/>
  <c r="P2" i="2"/>
  <c r="C4" i="1" l="1"/>
</calcChain>
</file>

<file path=xl/sharedStrings.xml><?xml version="1.0" encoding="utf-8"?>
<sst xmlns="http://schemas.openxmlformats.org/spreadsheetml/2006/main" count="46" uniqueCount="37">
  <si>
    <t>type de produit</t>
  </si>
  <si>
    <t>jour de fab</t>
  </si>
  <si>
    <t>Soins effectués</t>
  </si>
  <si>
    <t>Date de soins</t>
  </si>
  <si>
    <t>Nbre Pertes</t>
  </si>
  <si>
    <t>Pertes: Causes</t>
  </si>
  <si>
    <t>retournement</t>
  </si>
  <si>
    <t>salage</t>
  </si>
  <si>
    <t>frottage</t>
  </si>
  <si>
    <t>casse robot</t>
  </si>
  <si>
    <t>casse opérateur</t>
  </si>
  <si>
    <t>Type de Produit</t>
  </si>
  <si>
    <t>n1</t>
  </si>
  <si>
    <t>n2</t>
  </si>
  <si>
    <t>n1n2</t>
  </si>
  <si>
    <t>Quantième de fabe</t>
  </si>
  <si>
    <t>Numéro de Lot</t>
  </si>
  <si>
    <t>From01 trad</t>
  </si>
  <si>
    <t>From02 Bio</t>
  </si>
  <si>
    <t>From03 trad</t>
  </si>
  <si>
    <t>From04 Bio</t>
  </si>
  <si>
    <t>From05</t>
  </si>
  <si>
    <t>From06</t>
  </si>
  <si>
    <t>from01 trad</t>
  </si>
  <si>
    <t>from02 Bio</t>
  </si>
  <si>
    <t>from03 trad</t>
  </si>
  <si>
    <t>from04 Bio</t>
  </si>
  <si>
    <t>from05</t>
  </si>
  <si>
    <t>from06</t>
  </si>
  <si>
    <t>C</t>
  </si>
  <si>
    <t>A</t>
  </si>
  <si>
    <t>B</t>
  </si>
  <si>
    <t>M</t>
  </si>
  <si>
    <t>N</t>
  </si>
  <si>
    <t>O</t>
  </si>
  <si>
    <t>P</t>
  </si>
  <si>
    <t>A mettre dans la colonne du fichier listing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</si>
</sst>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5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3" borderId="0" xfId="0" applyFill="1" applyAlignment="1">
      <alignment horizontal="center"/>
    </xf>
    <xf numFmtId="0" fontId="0" fillId="0" borderId="0" xfId="0" quotePrefix="1"/>
    <xf numFmtId="14" fontId="0" fillId="0" borderId="6" xfId="0" applyNumberFormat="1" applyBorder="1"/>
    <xf numFmtId="1" fontId="0" fillId="0" borderId="6" xfId="0" applyNumberFormat="1" applyBorder="1" applyAlignment="1">
      <alignment horizontal="center"/>
    </xf>
    <xf numFmtId="0" fontId="0" fillId="3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2419350</xdr:colOff>
      <xdr:row>24</xdr:row>
      <xdr:rowOff>133350</xdr:rowOff>
    </xdr:from>
    <xdr:to>
      <xdr:col>2</xdr:col>
      <xdr:colOff>895350</xdr:colOff>
      <xdr:row>26</xdr:row>
      <xdr:rowOff>114300</xdr:rowOff>
    </xdr:to>
    <xdr:sp macro="[1]!Envoyer" textlink="">
      <xdr:nvSpPr>
        <xdr:cNvPr id="2" name="AutoShape 4"/>
        <xdr:cNvSpPr>
          <a:spLocks noChangeAspect="1" noChangeArrowheads="1"/>
        </xdr:cNvSpPr>
      </xdr:nvSpPr>
      <xdr:spPr bwMode="auto">
        <a:xfrm>
          <a:off x="3181350" y="53530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Valider</a:t>
          </a:r>
        </a:p>
      </xdr:txBody>
    </xdr:sp>
    <xdr:clientData fPrintsWithSheet="0"/>
  </xdr:twoCellAnchor>
  <xdr:twoCellAnchor>
    <xdr:from>
      <xdr:col>6</xdr:col>
      <xdr:colOff>352425</xdr:colOff>
      <xdr:row>4</xdr:row>
      <xdr:rowOff>142875</xdr:rowOff>
    </xdr:from>
    <xdr:to>
      <xdr:col>12</xdr:col>
      <xdr:colOff>257175</xdr:colOff>
      <xdr:row>21</xdr:row>
      <xdr:rowOff>9525</xdr:rowOff>
    </xdr:to>
    <xdr:sp macro="" textlink="">
      <xdr:nvSpPr>
        <xdr:cNvPr id="3" name="ZoneTexte 2"/>
        <xdr:cNvSpPr txBox="1"/>
      </xdr:nvSpPr>
      <xdr:spPr>
        <a:xfrm>
          <a:off x="6076950" y="904875"/>
          <a:ext cx="447675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Un opérateur saisie ce qu'il a effectuer via des menus dérounants ou de la saisie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une fois les inforamtions renseignée, l'opérateur clique sur "Valider"</a:t>
          </a:r>
        </a:p>
        <a:p>
          <a:endParaRPr lang="fr-FR" sz="1100" baseline="0"/>
        </a:p>
        <a:p>
          <a:r>
            <a:rPr lang="fr-FR" sz="1100" baseline="0"/>
            <a:t>ces informations iront s'enrengistrer dans un autre fichier (type fichier listing qui ce trouvera dans le même répertoire)</a:t>
          </a:r>
        </a:p>
        <a:p>
          <a:endParaRPr lang="fr-FR" sz="1100" baseline="0"/>
        </a:p>
        <a:p>
          <a:r>
            <a:rPr lang="fr-FR" sz="1100"/>
            <a:t>Le fichier listing me</a:t>
          </a:r>
          <a:r>
            <a:rPr lang="fr-FR" sz="1100" baseline="0"/>
            <a:t> sert comme base de donnée, mon but atant de l'exploiter par la suite.</a:t>
          </a:r>
        </a:p>
        <a:p>
          <a:endParaRPr lang="fr-FR" sz="1100" baseline="0"/>
        </a:p>
        <a:p>
          <a:r>
            <a:rPr lang="fr-FR" sz="1100"/>
            <a:t>Une fois cliqué sur "Valider",</a:t>
          </a:r>
          <a:r>
            <a:rPr lang="fr-FR" sz="1100" baseline="0"/>
            <a:t> j'aimerais que les informations ce copie dans le fichier listing mais aussi que les champs de la colonne "E" ce remette a blanc)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brication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écialitées"/>
      <sheetName val="Morbiers"/>
      <sheetName val="Fiche fab Comté"/>
    </sheetNames>
    <definedNames>
      <definedName name="Envoyer"/>
    </defined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ProdLot" displayName="tabProdLot" ref="M1:P7" totalsRowShown="0">
  <autoFilter ref="M1:P7"/>
  <tableColumns count="4">
    <tableColumn id="1" name="Type de Produit"/>
    <tableColumn id="2" name="n1"/>
    <tableColumn id="3" name="n2"/>
    <tableColumn id="4" name="n1n2" dataDxfId="0">
      <calculatedColumnFormula>IF(AND(tabProdLot[[#This Row],[n1]]="",tabProdLot[[#This Row],[n2]]=""),"13 4",tabProdLot[[#This Row],[n1]]&amp;" "&amp;tabProdLot[[#This Row],[n2]])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tabSelected="1" topLeftCell="B1" workbookViewId="0">
      <selection activeCell="G14" sqref="G14"/>
    </sheetView>
  </sheetViews>
  <sheetFormatPr baseColWidth="10" defaultRowHeight="15" x14ac:dyDescent="0.25"/>
  <cols>
    <col min="2" max="2" width="46" style="13" customWidth="1"/>
    <col min="3" max="3" width="22.85546875" customWidth="1"/>
    <col min="4" max="4" width="2.85546875" customWidth="1"/>
    <col min="5" max="5" width="25.85546875" customWidth="1"/>
  </cols>
  <sheetData>
    <row r="2" spans="2:8" x14ac:dyDescent="0.25">
      <c r="H2" s="8"/>
    </row>
    <row r="3" spans="2:8" x14ac:dyDescent="0.25">
      <c r="H3" s="8"/>
    </row>
    <row r="4" spans="2:8" ht="18.75" x14ac:dyDescent="0.3">
      <c r="C4" s="12" t="str">
        <f>CONCATENATE("Le lot concerné est le :"," ",IF(E9="","",VLOOKUP(E7,tabProdLot[#All],4,FALSE))&amp;" "&amp;E11)</f>
        <v>Le lot concerné est le : 13 4 32</v>
      </c>
      <c r="D4" s="12"/>
      <c r="E4" s="12"/>
    </row>
    <row r="5" spans="2:8" x14ac:dyDescent="0.25">
      <c r="B5" s="13" t="s">
        <v>36</v>
      </c>
    </row>
    <row r="6" spans="2:8" ht="15.75" thickBot="1" x14ac:dyDescent="0.3"/>
    <row r="7" spans="2:8" ht="19.5" thickBot="1" x14ac:dyDescent="0.3">
      <c r="B7" s="13" t="s">
        <v>29</v>
      </c>
      <c r="C7" s="1" t="s">
        <v>0</v>
      </c>
      <c r="E7" s="6" t="s">
        <v>17</v>
      </c>
    </row>
    <row r="8" spans="2:8" ht="15.75" thickBot="1" x14ac:dyDescent="0.3"/>
    <row r="9" spans="2:8" ht="19.5" thickBot="1" x14ac:dyDescent="0.3">
      <c r="B9" s="13" t="s">
        <v>30</v>
      </c>
      <c r="C9" s="2" t="s">
        <v>1</v>
      </c>
      <c r="E9" s="9">
        <v>42401</v>
      </c>
    </row>
    <row r="10" spans="2:8" ht="15.75" thickBot="1" x14ac:dyDescent="0.3"/>
    <row r="11" spans="2:8" ht="38.25" thickBot="1" x14ac:dyDescent="0.3">
      <c r="C11" s="3" t="s">
        <v>15</v>
      </c>
      <c r="E11" s="10">
        <f>E9-DATE(YEAR(E9),1,0)</f>
        <v>32</v>
      </c>
    </row>
    <row r="12" spans="2:8" ht="15.75" thickBot="1" x14ac:dyDescent="0.3"/>
    <row r="13" spans="2:8" ht="19.5" thickBot="1" x14ac:dyDescent="0.3">
      <c r="B13" s="13" t="s">
        <v>31</v>
      </c>
      <c r="C13" s="3" t="s">
        <v>16</v>
      </c>
      <c r="E13" s="6" t="str">
        <f>IF(E9="","",VLOOKUP(E7,tabProdLot[#All],4,FALSE))&amp;" "&amp;E11</f>
        <v>13 4 32</v>
      </c>
    </row>
    <row r="14" spans="2:8" ht="15.75" thickBot="1" x14ac:dyDescent="0.3"/>
    <row r="15" spans="2:8" ht="19.5" thickBot="1" x14ac:dyDescent="0.3">
      <c r="B15" s="13" t="s">
        <v>32</v>
      </c>
      <c r="C15" s="3" t="s">
        <v>2</v>
      </c>
      <c r="E15" s="6" t="s">
        <v>6</v>
      </c>
    </row>
    <row r="16" spans="2:8" ht="15.75" thickBot="1" x14ac:dyDescent="0.3"/>
    <row r="17" spans="2:5" ht="19.5" thickBot="1" x14ac:dyDescent="0.3">
      <c r="B17" s="13" t="s">
        <v>33</v>
      </c>
      <c r="C17" s="3" t="s">
        <v>3</v>
      </c>
      <c r="E17" s="9">
        <v>42496</v>
      </c>
    </row>
    <row r="18" spans="2:5" ht="9.75" customHeight="1" x14ac:dyDescent="0.25"/>
    <row r="19" spans="2:5" ht="7.5" customHeight="1" thickBot="1" x14ac:dyDescent="0.3"/>
    <row r="20" spans="2:5" ht="19.5" thickBot="1" x14ac:dyDescent="0.3">
      <c r="B20" s="13" t="s">
        <v>34</v>
      </c>
      <c r="C20" s="4" t="s">
        <v>4</v>
      </c>
      <c r="E20" s="6">
        <v>2</v>
      </c>
    </row>
    <row r="21" spans="2:5" ht="15.75" thickBot="1" x14ac:dyDescent="0.3"/>
    <row r="22" spans="2:5" ht="19.5" thickBot="1" x14ac:dyDescent="0.3">
      <c r="B22" s="13" t="s">
        <v>35</v>
      </c>
      <c r="C22" s="5" t="s">
        <v>5</v>
      </c>
      <c r="E22" s="6" t="s">
        <v>9</v>
      </c>
    </row>
  </sheetData>
  <mergeCells count="1">
    <mergeCell ref="C4:E4"/>
  </mergeCells>
  <dataValidations count="3">
    <dataValidation type="list" allowBlank="1" showInputMessage="1" showErrorMessage="1" sqref="E7">
      <formula1>type_from</formula1>
    </dataValidation>
    <dataValidation type="list" allowBlank="1" showInputMessage="1" showErrorMessage="1" sqref="E15">
      <formula1>soins</formula1>
    </dataValidation>
    <dataValidation type="list" allowBlank="1" showInputMessage="1" showErrorMessage="1" sqref="E22">
      <formula1>perte_causes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workbookViewId="0">
      <selection activeCell="L8" sqref="L8"/>
    </sheetView>
  </sheetViews>
  <sheetFormatPr baseColWidth="10" defaultRowHeight="15" x14ac:dyDescent="0.25"/>
  <cols>
    <col min="1" max="1" width="17.85546875" customWidth="1"/>
    <col min="5" max="5" width="18.42578125" customWidth="1"/>
    <col min="11" max="11" width="13.85546875" bestFit="1" customWidth="1"/>
  </cols>
  <sheetData>
    <row r="1" spans="1:16" x14ac:dyDescent="0.25">
      <c r="A1" t="s">
        <v>0</v>
      </c>
      <c r="C1" t="s">
        <v>1</v>
      </c>
      <c r="E1" t="s">
        <v>2</v>
      </c>
      <c r="G1" t="s">
        <v>3</v>
      </c>
      <c r="I1" t="s">
        <v>4</v>
      </c>
      <c r="K1" t="s">
        <v>5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A2" t="s">
        <v>17</v>
      </c>
      <c r="E2" t="s">
        <v>6</v>
      </c>
      <c r="K2" t="s">
        <v>9</v>
      </c>
      <c r="M2" t="s">
        <v>23</v>
      </c>
      <c r="N2">
        <v>13</v>
      </c>
      <c r="O2">
        <v>4</v>
      </c>
      <c r="P2" s="7" t="str">
        <f>IF(AND(tabProdLot[[#This Row],[n1]]="",tabProdLot[[#This Row],[n2]]=""),"13 4",tabProdLot[[#This Row],[n1]]&amp;" "&amp;tabProdLot[[#This Row],[n2]])</f>
        <v>13 4</v>
      </c>
    </row>
    <row r="3" spans="1:16" x14ac:dyDescent="0.25">
      <c r="A3" t="s">
        <v>18</v>
      </c>
      <c r="E3" t="s">
        <v>7</v>
      </c>
      <c r="K3" t="s">
        <v>10</v>
      </c>
      <c r="M3" t="s">
        <v>24</v>
      </c>
      <c r="N3">
        <v>13</v>
      </c>
      <c r="O3">
        <v>9</v>
      </c>
      <c r="P3" s="7" t="str">
        <f>IF(AND(tabProdLot[[#This Row],[n1]]="",tabProdLot[[#This Row],[n2]]=""),"13 4",tabProdLot[[#This Row],[n1]]&amp;" "&amp;tabProdLot[[#This Row],[n2]])</f>
        <v>13 9</v>
      </c>
    </row>
    <row r="4" spans="1:16" x14ac:dyDescent="0.25">
      <c r="A4" t="s">
        <v>19</v>
      </c>
      <c r="E4" t="s">
        <v>8</v>
      </c>
      <c r="M4" t="s">
        <v>25</v>
      </c>
      <c r="N4">
        <v>34</v>
      </c>
      <c r="O4">
        <v>9</v>
      </c>
      <c r="P4" s="7" t="str">
        <f>IF(AND(tabProdLot[[#This Row],[n1]]="",tabProdLot[[#This Row],[n2]]=""),"13 4",tabProdLot[[#This Row],[n1]]&amp;" "&amp;tabProdLot[[#This Row],[n2]])</f>
        <v>34 9</v>
      </c>
    </row>
    <row r="5" spans="1:16" x14ac:dyDescent="0.25">
      <c r="A5" t="s">
        <v>20</v>
      </c>
      <c r="M5" t="s">
        <v>26</v>
      </c>
      <c r="N5">
        <v>13</v>
      </c>
      <c r="O5">
        <v>4</v>
      </c>
      <c r="P5" s="7" t="str">
        <f>IF(AND(tabProdLot[[#This Row],[n1]]="",tabProdLot[[#This Row],[n2]]=""),"13 4",tabProdLot[[#This Row],[n1]]&amp;" "&amp;tabProdLot[[#This Row],[n2]])</f>
        <v>13 4</v>
      </c>
    </row>
    <row r="6" spans="1:16" x14ac:dyDescent="0.25">
      <c r="A6" t="s">
        <v>21</v>
      </c>
      <c r="M6" t="s">
        <v>27</v>
      </c>
      <c r="P6" s="7"/>
    </row>
    <row r="7" spans="1:16" x14ac:dyDescent="0.25">
      <c r="A7" t="s">
        <v>22</v>
      </c>
      <c r="M7" t="s">
        <v>28</v>
      </c>
      <c r="P7" s="11" t="str">
        <f>IF(AND(tabProdLot[[#This Row],[n1]]="",tabProdLot[[#This Row],[n2]]=""),"13 4",tabProdLot[[#This Row],[n1]]&amp;" "&amp;tabProdLot[[#This Row],[n2]])</f>
        <v>13 4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paramètres</vt:lpstr>
      <vt:lpstr>Feuil3</vt:lpstr>
      <vt:lpstr>code_lot</vt:lpstr>
      <vt:lpstr>perte_causes</vt:lpstr>
      <vt:lpstr>soins</vt:lpstr>
      <vt:lpstr>type_from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2016-01-28T15:14:22Z</dcterms:created>
  <dcterms:modified xsi:type="dcterms:W3CDTF">2016-05-06T13:07:23Z</dcterms:modified>
</cp:coreProperties>
</file>