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.apicella\Desktop\Version pour EXCEL 2007 à 2013 (xlsm)\Aurelien\Suite\fichiers V2\"/>
    </mc:Choice>
  </mc:AlternateContent>
  <bookViews>
    <workbookView xWindow="0" yWindow="0" windowWidth="22335" windowHeight="9330"/>
  </bookViews>
  <sheets>
    <sheet name="Fichier listing" sheetId="1" r:id="rId1"/>
    <sheet name="EXPORT" sheetId="2" r:id="rId2"/>
  </sheets>
  <definedNames>
    <definedName name="_xlnm._FilterDatabase" localSheetId="0" hidden="1">'Fichier listing'!$A$1:$W$169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2" i="1" l="1"/>
  <c r="W3" i="1"/>
  <c r="W4" i="1"/>
  <c r="W5" i="1"/>
  <c r="W6" i="1"/>
  <c r="W8" i="1"/>
  <c r="W7" i="1"/>
  <c r="W13" i="1"/>
  <c r="W14" i="1"/>
  <c r="W16" i="1"/>
  <c r="W17" i="1"/>
  <c r="W18" i="1"/>
  <c r="W19" i="1"/>
  <c r="W20" i="1"/>
  <c r="W22" i="1"/>
  <c r="W24" i="1"/>
  <c r="W25" i="1"/>
  <c r="W26" i="1"/>
  <c r="W27" i="1"/>
  <c r="W21" i="1"/>
  <c r="W23" i="1"/>
  <c r="W9" i="1"/>
  <c r="W10" i="1"/>
  <c r="W35" i="1"/>
  <c r="W36" i="1"/>
  <c r="W12" i="1"/>
  <c r="W37" i="1"/>
  <c r="W15" i="1"/>
  <c r="W33" i="1"/>
  <c r="W32" i="1"/>
  <c r="W11" i="1"/>
  <c r="W28" i="1"/>
  <c r="W29" i="1"/>
  <c r="W30" i="1"/>
  <c r="W34" i="1"/>
  <c r="W31" i="1"/>
  <c r="H24" i="1" l="1"/>
  <c r="H22" i="1"/>
  <c r="H19" i="1"/>
  <c r="H18" i="1"/>
  <c r="H16" i="1"/>
  <c r="H14" i="1"/>
  <c r="H13" i="1"/>
  <c r="H7" i="1"/>
  <c r="H8" i="1"/>
  <c r="H6" i="1"/>
  <c r="H4" i="1" l="1"/>
  <c r="H3" i="1"/>
  <c r="H2" i="1"/>
</calcChain>
</file>

<file path=xl/sharedStrings.xml><?xml version="1.0" encoding="utf-8"?>
<sst xmlns="http://schemas.openxmlformats.org/spreadsheetml/2006/main" count="179" uniqueCount="79">
  <si>
    <t>Fromager</t>
  </si>
  <si>
    <t>Ramasseur</t>
  </si>
  <si>
    <t>difference</t>
  </si>
  <si>
    <t>Litrage jaugé</t>
  </si>
  <si>
    <t>Litrage collecté</t>
  </si>
  <si>
    <t>N° cuve</t>
  </si>
  <si>
    <t>Type de produit</t>
  </si>
  <si>
    <t>Lot</t>
  </si>
  <si>
    <t>Paul</t>
  </si>
  <si>
    <t>Jean</t>
  </si>
  <si>
    <t>14 09 20</t>
  </si>
  <si>
    <t>claude</t>
  </si>
  <si>
    <t>greg</t>
  </si>
  <si>
    <t>Claude</t>
  </si>
  <si>
    <t>jean</t>
  </si>
  <si>
    <t>Toto</t>
  </si>
  <si>
    <t>2 a 5</t>
  </si>
  <si>
    <t>Fred</t>
  </si>
  <si>
    <t>134 01 20</t>
  </si>
  <si>
    <t>91/01/2015</t>
  </si>
  <si>
    <t>99 99 99</t>
  </si>
  <si>
    <t>JEAN</t>
  </si>
  <si>
    <t>ALEX</t>
  </si>
  <si>
    <t>92/01/2015</t>
  </si>
  <si>
    <t>vide</t>
  </si>
  <si>
    <t>jacques</t>
  </si>
  <si>
    <t>yvan</t>
  </si>
  <si>
    <t>alain</t>
  </si>
  <si>
    <t>Fromage conv</t>
  </si>
  <si>
    <t>89/01/2015</t>
  </si>
  <si>
    <t>87/01/2015</t>
  </si>
  <si>
    <t>13 05 16</t>
  </si>
  <si>
    <t>XX</t>
  </si>
  <si>
    <t>14 05 16</t>
  </si>
  <si>
    <t>From 4</t>
  </si>
  <si>
    <t>cave n°</t>
  </si>
  <si>
    <t>n° de secteur</t>
  </si>
  <si>
    <t>Soins effectués</t>
  </si>
  <si>
    <t>Nbre Pertes</t>
  </si>
  <si>
    <t>lot libéré
oui/non</t>
  </si>
  <si>
    <t>date d'analyse</t>
  </si>
  <si>
    <t>date d'expédition</t>
  </si>
  <si>
    <t>Pertes: Causes</t>
  </si>
  <si>
    <t>Quantième de fab</t>
  </si>
  <si>
    <t>36/05/2016</t>
  </si>
  <si>
    <t>Nombre Expédié</t>
  </si>
  <si>
    <t>Litrage/fromage</t>
  </si>
  <si>
    <t>from01</t>
  </si>
  <si>
    <t>from04</t>
  </si>
  <si>
    <t>from04 BIO</t>
  </si>
  <si>
    <t>from15</t>
  </si>
  <si>
    <t>from16</t>
  </si>
  <si>
    <t xml:space="preserve">nombre de fromage </t>
  </si>
  <si>
    <t>13 09 20 01</t>
  </si>
  <si>
    <t>13 09 20 02</t>
  </si>
  <si>
    <t>13 09 20 03</t>
  </si>
  <si>
    <t>13 09 20 04</t>
  </si>
  <si>
    <t>13 09 20 05</t>
  </si>
  <si>
    <t>13 09 20 06</t>
  </si>
  <si>
    <t>13 09 20 07</t>
  </si>
  <si>
    <t>13 09 20 08</t>
  </si>
  <si>
    <t>13 09 20 09</t>
  </si>
  <si>
    <t>13 09 20 10</t>
  </si>
  <si>
    <t>13 09 20 11</t>
  </si>
  <si>
    <t>13 09 20 12</t>
  </si>
  <si>
    <t>13 09 20 13</t>
  </si>
  <si>
    <t>13 09 20 14</t>
  </si>
  <si>
    <t>13 09 20 15</t>
  </si>
  <si>
    <t>13 09 20 16</t>
  </si>
  <si>
    <t>13 09 20 17</t>
  </si>
  <si>
    <t>Date de fab</t>
  </si>
  <si>
    <t>Date de soins</t>
  </si>
  <si>
    <t>134 01 20 01</t>
  </si>
  <si>
    <t>134 01 20 02</t>
  </si>
  <si>
    <t>134 01 20 03</t>
  </si>
  <si>
    <t>134 01 20 04</t>
  </si>
  <si>
    <t>134 01 20 05</t>
  </si>
  <si>
    <t>134 01 20 06</t>
  </si>
  <si>
    <t>134 01 20 07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</si>
</sst>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3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theme="5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1" xfId="0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 wrapText="1"/>
    </xf>
    <xf numFmtId="0" fontId="1" fillId="3" borderId="0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14" fontId="2" fillId="3" borderId="0" xfId="0" applyNumberFormat="1" applyFont="1" applyFill="1" applyBorder="1" applyAlignment="1">
      <alignment horizontal="center" vertical="center" wrapText="1"/>
    </xf>
    <xf numFmtId="14" fontId="3" fillId="3" borderId="0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14" fontId="0" fillId="0" borderId="0" xfId="0" applyNumberFormat="1" applyBorder="1"/>
    <xf numFmtId="0" fontId="0" fillId="0" borderId="0" xfId="0" applyBorder="1"/>
    <xf numFmtId="14" fontId="0" fillId="0" borderId="1" xfId="0" applyNumberFormat="1" applyBorder="1"/>
    <xf numFmtId="0" fontId="0" fillId="0" borderId="1" xfId="0" applyBorder="1"/>
    <xf numFmtId="0" fontId="0" fillId="0" borderId="0" xfId="0" applyFill="1" applyBorder="1" applyAlignment="1">
      <alignment horizontal="center"/>
    </xf>
    <xf numFmtId="1" fontId="0" fillId="0" borderId="0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:X169"/>
  <sheetViews>
    <sheetView tabSelected="1" zoomScale="70" zoomScaleNormal="70" workbookViewId="0">
      <pane ySplit="1" topLeftCell="A2" activePane="bottomLeft" state="frozen"/>
      <selection pane="bottomLeft" activeCell="P19" sqref="P19"/>
    </sheetView>
  </sheetViews>
  <sheetFormatPr baseColWidth="10" defaultRowHeight="15" x14ac:dyDescent="0.25"/>
  <cols>
    <col min="1" max="1" width="14" style="1" customWidth="1"/>
    <col min="2" max="2" width="14.7109375" style="1" customWidth="1"/>
    <col min="3" max="3" width="15" style="1" bestFit="1" customWidth="1"/>
    <col min="4" max="5" width="11.42578125" style="1"/>
    <col min="6" max="6" width="14.42578125" style="1" bestFit="1" customWidth="1"/>
    <col min="7" max="7" width="12.28515625" style="1" bestFit="1" customWidth="1"/>
    <col min="8" max="8" width="10.28515625" style="1" bestFit="1" customWidth="1"/>
    <col min="9" max="10" width="10.5703125" style="1" bestFit="1" customWidth="1"/>
    <col min="11" max="11" width="19.140625" style="1" bestFit="1" customWidth="1"/>
    <col min="12" max="12" width="11" style="1" customWidth="1"/>
    <col min="13" max="13" width="12.28515625" style="1" customWidth="1"/>
    <col min="14" max="14" width="18.7109375" style="1" customWidth="1"/>
    <col min="15" max="18" width="11.42578125" style="1"/>
    <col min="19" max="19" width="13.7109375" style="17" bestFit="1" customWidth="1"/>
    <col min="20" max="20" width="16.85546875" style="17" bestFit="1" customWidth="1"/>
    <col min="21" max="21" width="13.85546875" style="1" bestFit="1" customWidth="1"/>
    <col min="22" max="22" width="15.85546875" style="1" bestFit="1" customWidth="1"/>
    <col min="23" max="23" width="15.28515625" style="1" bestFit="1" customWidth="1"/>
    <col min="24" max="24" width="16.7109375" style="1" customWidth="1"/>
    <col min="25" max="16384" width="11.42578125" style="1"/>
  </cols>
  <sheetData>
    <row r="1" spans="1:24" ht="30" x14ac:dyDescent="0.25">
      <c r="A1" s="2" t="s">
        <v>70</v>
      </c>
      <c r="B1" s="2" t="s">
        <v>7</v>
      </c>
      <c r="C1" s="10" t="s">
        <v>6</v>
      </c>
      <c r="D1" s="11" t="s">
        <v>24</v>
      </c>
      <c r="E1" s="2" t="s">
        <v>5</v>
      </c>
      <c r="F1" s="6" t="s">
        <v>4</v>
      </c>
      <c r="G1" s="5" t="s">
        <v>3</v>
      </c>
      <c r="H1" s="5" t="s">
        <v>2</v>
      </c>
      <c r="I1" s="5" t="s">
        <v>1</v>
      </c>
      <c r="J1" s="4" t="s">
        <v>1</v>
      </c>
      <c r="K1" s="3" t="s">
        <v>52</v>
      </c>
      <c r="L1" s="2" t="s">
        <v>0</v>
      </c>
      <c r="M1" s="1" t="s">
        <v>43</v>
      </c>
      <c r="N1" s="1" t="s">
        <v>35</v>
      </c>
      <c r="O1" s="1" t="s">
        <v>36</v>
      </c>
      <c r="P1" s="1" t="s">
        <v>37</v>
      </c>
      <c r="Q1" s="1" t="s">
        <v>38</v>
      </c>
      <c r="R1" s="13" t="s">
        <v>39</v>
      </c>
      <c r="S1" s="17" t="s">
        <v>40</v>
      </c>
      <c r="T1" s="17" t="s">
        <v>41</v>
      </c>
      <c r="U1" s="1" t="s">
        <v>42</v>
      </c>
      <c r="V1" s="1" t="s">
        <v>45</v>
      </c>
      <c r="W1" s="1" t="s">
        <v>46</v>
      </c>
      <c r="X1" s="1" t="s">
        <v>71</v>
      </c>
    </row>
    <row r="2" spans="1:24" x14ac:dyDescent="0.25">
      <c r="A2" s="20">
        <v>42008</v>
      </c>
      <c r="B2" s="7" t="s">
        <v>72</v>
      </c>
      <c r="C2" s="7" t="s">
        <v>47</v>
      </c>
      <c r="D2" s="7"/>
      <c r="E2" s="7">
        <v>3</v>
      </c>
      <c r="F2" s="9">
        <v>15000</v>
      </c>
      <c r="G2" s="8">
        <v>14950</v>
      </c>
      <c r="H2" s="8">
        <f>G2-F2</f>
        <v>-50</v>
      </c>
      <c r="I2" s="7" t="s">
        <v>11</v>
      </c>
      <c r="J2" s="7"/>
      <c r="K2" s="7">
        <v>30</v>
      </c>
      <c r="L2" s="7" t="s">
        <v>12</v>
      </c>
      <c r="N2" s="1">
        <v>1</v>
      </c>
      <c r="Q2" s="1">
        <v>0</v>
      </c>
      <c r="S2" s="21"/>
      <c r="T2" s="21">
        <v>42128</v>
      </c>
      <c r="U2" s="12"/>
      <c r="V2" s="12">
        <v>30</v>
      </c>
      <c r="W2" s="12">
        <f>IF(G2="","",G2/K2)</f>
        <v>498.33333333333331</v>
      </c>
      <c r="X2" s="21">
        <v>42039</v>
      </c>
    </row>
    <row r="3" spans="1:24" x14ac:dyDescent="0.25">
      <c r="A3" s="20">
        <v>42008</v>
      </c>
      <c r="B3" s="7" t="s">
        <v>53</v>
      </c>
      <c r="C3" s="7" t="s">
        <v>48</v>
      </c>
      <c r="D3" s="7"/>
      <c r="E3" s="7" t="s">
        <v>16</v>
      </c>
      <c r="F3" s="9">
        <v>15000</v>
      </c>
      <c r="G3" s="8">
        <v>15000</v>
      </c>
      <c r="H3" s="8">
        <f>F3-G3</f>
        <v>0</v>
      </c>
      <c r="I3" s="7" t="s">
        <v>17</v>
      </c>
      <c r="J3" s="7"/>
      <c r="K3" s="7">
        <v>40</v>
      </c>
      <c r="L3" s="7" t="s">
        <v>15</v>
      </c>
      <c r="N3" s="1">
        <v>1</v>
      </c>
      <c r="Q3" s="1">
        <v>1</v>
      </c>
      <c r="S3" s="21">
        <v>42033</v>
      </c>
      <c r="T3" s="21">
        <v>42139</v>
      </c>
      <c r="U3" s="12"/>
      <c r="V3" s="12">
        <v>39</v>
      </c>
      <c r="W3" s="12">
        <f>IF(G3="","",G3/K3)</f>
        <v>375</v>
      </c>
      <c r="X3" s="12"/>
    </row>
    <row r="4" spans="1:24" x14ac:dyDescent="0.25">
      <c r="A4" s="20">
        <v>42009</v>
      </c>
      <c r="B4" s="7" t="s">
        <v>54</v>
      </c>
      <c r="C4" s="7" t="s">
        <v>48</v>
      </c>
      <c r="D4" s="7"/>
      <c r="E4" s="7">
        <v>1</v>
      </c>
      <c r="F4" s="9">
        <v>25000</v>
      </c>
      <c r="G4" s="8">
        <v>24990</v>
      </c>
      <c r="H4" s="8">
        <f>F4-G4</f>
        <v>10</v>
      </c>
      <c r="I4" s="7" t="s">
        <v>17</v>
      </c>
      <c r="J4" s="7"/>
      <c r="K4" s="7">
        <v>49</v>
      </c>
      <c r="L4" s="7" t="s">
        <v>14</v>
      </c>
      <c r="N4" s="1">
        <v>1</v>
      </c>
      <c r="Q4" s="1">
        <v>2</v>
      </c>
      <c r="S4" s="21">
        <v>42033</v>
      </c>
      <c r="T4" s="21">
        <v>42139</v>
      </c>
      <c r="U4" s="12"/>
      <c r="V4" s="12">
        <v>47</v>
      </c>
      <c r="W4" s="12">
        <f>IF(G4="","",G4/K4)</f>
        <v>510</v>
      </c>
      <c r="X4" s="12"/>
    </row>
    <row r="5" spans="1:24" x14ac:dyDescent="0.25">
      <c r="A5" s="20">
        <v>42010</v>
      </c>
      <c r="B5" s="7" t="s">
        <v>10</v>
      </c>
      <c r="C5" s="7" t="s">
        <v>49</v>
      </c>
      <c r="D5" s="7"/>
      <c r="E5" s="7">
        <v>2</v>
      </c>
      <c r="F5" s="7">
        <v>2500</v>
      </c>
      <c r="G5" s="7">
        <v>2500</v>
      </c>
      <c r="H5" s="7">
        <v>0</v>
      </c>
      <c r="I5" s="7" t="s">
        <v>13</v>
      </c>
      <c r="J5" s="7" t="s">
        <v>14</v>
      </c>
      <c r="K5" s="7">
        <v>5</v>
      </c>
      <c r="L5" s="7" t="s">
        <v>15</v>
      </c>
      <c r="N5" s="1">
        <v>1</v>
      </c>
      <c r="S5" s="21"/>
      <c r="T5" s="21"/>
      <c r="U5" s="12"/>
      <c r="V5" s="12"/>
      <c r="W5" s="12">
        <f>IF(G5="","",G5/K5)</f>
        <v>500</v>
      </c>
      <c r="X5" s="12"/>
    </row>
    <row r="6" spans="1:24" x14ac:dyDescent="0.25">
      <c r="A6" s="20">
        <v>42011</v>
      </c>
      <c r="B6" s="7" t="s">
        <v>73</v>
      </c>
      <c r="C6" s="7" t="s">
        <v>47</v>
      </c>
      <c r="D6" s="7"/>
      <c r="E6" s="7">
        <v>3</v>
      </c>
      <c r="F6" s="9">
        <v>15000</v>
      </c>
      <c r="G6" s="8">
        <v>14950</v>
      </c>
      <c r="H6" s="8">
        <f>G6-F6</f>
        <v>-50</v>
      </c>
      <c r="I6" s="7" t="s">
        <v>11</v>
      </c>
      <c r="J6" s="7"/>
      <c r="K6" s="7">
        <v>30</v>
      </c>
      <c r="L6" s="7" t="s">
        <v>12</v>
      </c>
      <c r="N6" s="1">
        <v>2</v>
      </c>
      <c r="Q6" s="1">
        <v>0</v>
      </c>
      <c r="S6" s="21"/>
      <c r="T6" s="21">
        <v>42131</v>
      </c>
      <c r="U6" s="12"/>
      <c r="V6" s="12">
        <v>5</v>
      </c>
      <c r="W6" s="12">
        <f>IF(G6="","",G6/K6)</f>
        <v>498.33333333333331</v>
      </c>
      <c r="X6" s="12"/>
    </row>
    <row r="7" spans="1:24" x14ac:dyDescent="0.25">
      <c r="A7" s="20">
        <v>42012</v>
      </c>
      <c r="B7" s="7" t="s">
        <v>56</v>
      </c>
      <c r="C7" s="7" t="s">
        <v>48</v>
      </c>
      <c r="D7" s="7"/>
      <c r="E7" s="7">
        <v>1</v>
      </c>
      <c r="F7" s="9">
        <v>25000</v>
      </c>
      <c r="G7" s="8">
        <v>24990</v>
      </c>
      <c r="H7" s="8">
        <f>F7-G7</f>
        <v>10</v>
      </c>
      <c r="I7" s="7" t="s">
        <v>17</v>
      </c>
      <c r="J7" s="7"/>
      <c r="K7" s="7">
        <v>49</v>
      </c>
      <c r="L7" s="7" t="s">
        <v>14</v>
      </c>
      <c r="N7" s="1">
        <v>2</v>
      </c>
      <c r="Q7" s="1">
        <v>4</v>
      </c>
      <c r="S7" s="21">
        <v>42033</v>
      </c>
      <c r="T7" s="21">
        <v>42139</v>
      </c>
      <c r="U7" s="12"/>
      <c r="V7" s="12">
        <v>45</v>
      </c>
      <c r="W7" s="12">
        <f>IF(G7="","",G7/K7)</f>
        <v>510</v>
      </c>
      <c r="X7" s="12"/>
    </row>
    <row r="8" spans="1:24" x14ac:dyDescent="0.25">
      <c r="A8" s="20">
        <v>42013</v>
      </c>
      <c r="B8" s="7" t="s">
        <v>55</v>
      </c>
      <c r="C8" s="7" t="s">
        <v>48</v>
      </c>
      <c r="D8" s="7"/>
      <c r="E8" s="7" t="s">
        <v>16</v>
      </c>
      <c r="F8" s="9">
        <v>15000</v>
      </c>
      <c r="G8" s="8">
        <v>15000</v>
      </c>
      <c r="H8" s="8">
        <f>F8-G8</f>
        <v>0</v>
      </c>
      <c r="I8" s="7" t="s">
        <v>17</v>
      </c>
      <c r="J8" s="7"/>
      <c r="K8" s="7">
        <v>40</v>
      </c>
      <c r="L8" s="7" t="s">
        <v>15</v>
      </c>
      <c r="N8" s="1">
        <v>3</v>
      </c>
      <c r="Q8" s="1">
        <v>3</v>
      </c>
      <c r="S8" s="21">
        <v>42033</v>
      </c>
      <c r="T8" s="21">
        <v>42139</v>
      </c>
      <c r="U8" s="12"/>
      <c r="V8" s="12">
        <v>37</v>
      </c>
      <c r="W8" s="12">
        <f>IF(G8="","",G8/K8)</f>
        <v>375</v>
      </c>
      <c r="X8" s="12"/>
    </row>
    <row r="9" spans="1:24" x14ac:dyDescent="0.25">
      <c r="A9" s="20">
        <v>42013</v>
      </c>
      <c r="B9" s="7" t="s">
        <v>66</v>
      </c>
      <c r="C9" s="7" t="s">
        <v>48</v>
      </c>
      <c r="D9" s="7"/>
      <c r="E9" s="7">
        <v>2</v>
      </c>
      <c r="F9" s="7">
        <v>150000</v>
      </c>
      <c r="G9" s="7">
        <v>9950</v>
      </c>
      <c r="H9" s="7">
        <v>-140050</v>
      </c>
      <c r="I9" s="7" t="s">
        <v>8</v>
      </c>
      <c r="J9" s="7"/>
      <c r="K9" s="7">
        <v>25</v>
      </c>
      <c r="L9" s="7" t="s">
        <v>9</v>
      </c>
      <c r="N9" s="1">
        <v>5</v>
      </c>
      <c r="Q9" s="1">
        <v>4</v>
      </c>
      <c r="S9" s="21">
        <v>42034</v>
      </c>
      <c r="T9" s="21">
        <v>42143</v>
      </c>
      <c r="U9" s="12"/>
      <c r="V9" s="12">
        <v>21</v>
      </c>
      <c r="W9" s="12">
        <f>IF(G9="","",G9/K9)</f>
        <v>398</v>
      </c>
      <c r="X9" s="12"/>
    </row>
    <row r="10" spans="1:24" x14ac:dyDescent="0.25">
      <c r="A10" s="20">
        <v>42014</v>
      </c>
      <c r="B10" s="7" t="s">
        <v>67</v>
      </c>
      <c r="C10" s="7" t="s">
        <v>48</v>
      </c>
      <c r="D10" s="7"/>
      <c r="E10" s="7">
        <v>2</v>
      </c>
      <c r="F10" s="7">
        <v>150000</v>
      </c>
      <c r="G10" s="7">
        <v>9950</v>
      </c>
      <c r="H10" s="7">
        <v>-140050</v>
      </c>
      <c r="I10" s="7" t="s">
        <v>8</v>
      </c>
      <c r="J10" s="7"/>
      <c r="K10" s="7">
        <v>25</v>
      </c>
      <c r="L10" s="7" t="s">
        <v>9</v>
      </c>
      <c r="N10" s="1">
        <v>6</v>
      </c>
      <c r="Q10" s="1">
        <v>4</v>
      </c>
      <c r="S10" s="21">
        <v>42034</v>
      </c>
      <c r="T10" s="21">
        <v>42145</v>
      </c>
      <c r="U10" s="12"/>
      <c r="V10" s="12">
        <v>21</v>
      </c>
      <c r="W10" s="12">
        <f>IF(G10="","",G10/K10)</f>
        <v>398</v>
      </c>
      <c r="X10" s="21">
        <v>42042</v>
      </c>
    </row>
    <row r="11" spans="1:24" x14ac:dyDescent="0.25">
      <c r="A11" s="20">
        <v>42016</v>
      </c>
      <c r="B11" s="7" t="s">
        <v>69</v>
      </c>
      <c r="C11" s="7" t="s">
        <v>48</v>
      </c>
      <c r="D11" s="7"/>
      <c r="E11" s="7">
        <v>2</v>
      </c>
      <c r="F11" s="7">
        <v>150000</v>
      </c>
      <c r="G11" s="7">
        <v>9950</v>
      </c>
      <c r="H11" s="7">
        <v>-140050</v>
      </c>
      <c r="I11" s="7" t="s">
        <v>8</v>
      </c>
      <c r="J11" s="7"/>
      <c r="K11" s="7">
        <v>25</v>
      </c>
      <c r="L11" s="7" t="s">
        <v>9</v>
      </c>
      <c r="N11" s="1">
        <v>3</v>
      </c>
      <c r="Q11" s="1">
        <v>0</v>
      </c>
      <c r="S11" s="21">
        <v>42034</v>
      </c>
      <c r="T11" s="21">
        <v>42145</v>
      </c>
      <c r="U11" s="12"/>
      <c r="V11" s="12">
        <v>25</v>
      </c>
      <c r="W11" s="12">
        <f>IF(G11="","",G11/K11)</f>
        <v>398</v>
      </c>
      <c r="X11" s="12"/>
    </row>
    <row r="12" spans="1:24" x14ac:dyDescent="0.25">
      <c r="A12" s="20">
        <v>42019</v>
      </c>
      <c r="B12" s="7" t="s">
        <v>68</v>
      </c>
      <c r="C12" s="7" t="s">
        <v>48</v>
      </c>
      <c r="D12" s="7"/>
      <c r="E12" s="7">
        <v>2</v>
      </c>
      <c r="F12" s="7">
        <v>150000</v>
      </c>
      <c r="G12" s="7">
        <v>9950</v>
      </c>
      <c r="H12" s="7">
        <v>-140050</v>
      </c>
      <c r="I12" s="7" t="s">
        <v>8</v>
      </c>
      <c r="J12" s="7"/>
      <c r="K12" s="7">
        <v>25</v>
      </c>
      <c r="L12" s="7" t="s">
        <v>9</v>
      </c>
      <c r="N12" s="1">
        <v>2</v>
      </c>
      <c r="Q12" s="1">
        <v>0</v>
      </c>
      <c r="S12" s="21">
        <v>42034</v>
      </c>
      <c r="T12" s="21">
        <v>42145</v>
      </c>
      <c r="U12" s="12"/>
      <c r="V12" s="12">
        <v>25</v>
      </c>
      <c r="W12" s="12">
        <f>IF(G12="","",G12/K12)</f>
        <v>398</v>
      </c>
      <c r="X12" s="12"/>
    </row>
    <row r="13" spans="1:24" x14ac:dyDescent="0.25">
      <c r="A13" s="20">
        <v>42024</v>
      </c>
      <c r="B13" s="7" t="s">
        <v>74</v>
      </c>
      <c r="C13" s="7" t="s">
        <v>47</v>
      </c>
      <c r="D13" s="7"/>
      <c r="E13" s="7">
        <v>3</v>
      </c>
      <c r="F13" s="9">
        <v>15000</v>
      </c>
      <c r="G13" s="8">
        <v>14950</v>
      </c>
      <c r="H13" s="8">
        <f>G13-F13</f>
        <v>-50</v>
      </c>
      <c r="I13" s="7" t="s">
        <v>11</v>
      </c>
      <c r="J13" s="7"/>
      <c r="K13" s="7">
        <v>30</v>
      </c>
      <c r="L13" s="7" t="s">
        <v>12</v>
      </c>
      <c r="N13" s="1">
        <v>1</v>
      </c>
      <c r="Q13" s="1">
        <v>0</v>
      </c>
      <c r="S13" s="21"/>
      <c r="T13" s="21">
        <v>42144</v>
      </c>
      <c r="U13" s="12"/>
      <c r="V13" s="12">
        <v>5</v>
      </c>
      <c r="W13" s="12">
        <f>IF(G13="","",G13/K13)</f>
        <v>498.33333333333331</v>
      </c>
      <c r="X13" s="12"/>
    </row>
    <row r="14" spans="1:24" x14ac:dyDescent="0.25">
      <c r="A14" s="20">
        <v>42024</v>
      </c>
      <c r="B14" s="7" t="s">
        <v>57</v>
      </c>
      <c r="C14" s="7" t="s">
        <v>48</v>
      </c>
      <c r="D14" s="7"/>
      <c r="E14" s="7">
        <v>2</v>
      </c>
      <c r="F14" s="9">
        <v>2500</v>
      </c>
      <c r="G14" s="8">
        <v>2500</v>
      </c>
      <c r="H14" s="8">
        <f>F14-G14</f>
        <v>0</v>
      </c>
      <c r="I14" s="7" t="s">
        <v>13</v>
      </c>
      <c r="J14" s="7" t="s">
        <v>14</v>
      </c>
      <c r="K14" s="7">
        <v>5</v>
      </c>
      <c r="L14" s="7" t="s">
        <v>15</v>
      </c>
      <c r="N14" s="1">
        <v>5</v>
      </c>
      <c r="Q14" s="1">
        <v>1</v>
      </c>
      <c r="S14" s="21">
        <v>42033</v>
      </c>
      <c r="T14" s="21">
        <v>42139</v>
      </c>
      <c r="U14" s="12"/>
      <c r="V14" s="12">
        <v>4</v>
      </c>
      <c r="W14" s="12">
        <f>IF(G14="","",G14/K14)</f>
        <v>500</v>
      </c>
      <c r="X14" s="12"/>
    </row>
    <row r="15" spans="1:24" x14ac:dyDescent="0.25">
      <c r="A15" s="20">
        <v>42024</v>
      </c>
      <c r="B15" s="7" t="s">
        <v>18</v>
      </c>
      <c r="C15" s="7" t="s">
        <v>28</v>
      </c>
      <c r="D15" s="7"/>
      <c r="E15" s="7">
        <v>1</v>
      </c>
      <c r="F15" s="7">
        <v>25000</v>
      </c>
      <c r="G15" s="7">
        <v>24990</v>
      </c>
      <c r="H15" s="7">
        <v>10</v>
      </c>
      <c r="I15" s="7" t="s">
        <v>17</v>
      </c>
      <c r="J15" s="7"/>
      <c r="K15" s="7">
        <v>49</v>
      </c>
      <c r="L15" s="7" t="s">
        <v>14</v>
      </c>
      <c r="N15" s="1">
        <v>36</v>
      </c>
      <c r="S15" s="21"/>
      <c r="T15" s="21"/>
      <c r="U15" s="12"/>
      <c r="V15" s="12"/>
      <c r="W15" s="12">
        <f>IF(G15="","",G15/K15)</f>
        <v>510</v>
      </c>
      <c r="X15" s="12"/>
    </row>
    <row r="16" spans="1:24" x14ac:dyDescent="0.25">
      <c r="A16" s="20">
        <v>42025</v>
      </c>
      <c r="B16" s="7" t="s">
        <v>58</v>
      </c>
      <c r="C16" s="7" t="s">
        <v>48</v>
      </c>
      <c r="D16" s="7"/>
      <c r="E16" s="7">
        <v>1</v>
      </c>
      <c r="F16" s="9">
        <v>25000</v>
      </c>
      <c r="G16" s="8">
        <v>24990</v>
      </c>
      <c r="H16" s="8">
        <f>F16-G16</f>
        <v>10</v>
      </c>
      <c r="I16" s="7" t="s">
        <v>17</v>
      </c>
      <c r="J16" s="7"/>
      <c r="K16" s="7">
        <v>49</v>
      </c>
      <c r="L16" s="7" t="s">
        <v>14</v>
      </c>
      <c r="N16" s="1">
        <v>6</v>
      </c>
      <c r="Q16" s="1">
        <v>2</v>
      </c>
      <c r="S16" s="21">
        <v>42033</v>
      </c>
      <c r="T16" s="21">
        <v>42139</v>
      </c>
      <c r="U16" s="12"/>
      <c r="V16" s="12">
        <v>47</v>
      </c>
      <c r="W16" s="12">
        <f>IF(G16="","",G16/K16)</f>
        <v>510</v>
      </c>
      <c r="X16" s="12"/>
    </row>
    <row r="17" spans="1:24" x14ac:dyDescent="0.25">
      <c r="A17" s="20">
        <v>42026</v>
      </c>
      <c r="B17" s="7" t="s">
        <v>59</v>
      </c>
      <c r="C17" s="7" t="s">
        <v>48</v>
      </c>
      <c r="D17" s="7"/>
      <c r="E17" s="7">
        <v>2</v>
      </c>
      <c r="F17" s="7">
        <v>2500</v>
      </c>
      <c r="G17" s="7">
        <v>2500</v>
      </c>
      <c r="H17" s="7">
        <v>0</v>
      </c>
      <c r="I17" s="7" t="s">
        <v>13</v>
      </c>
      <c r="J17" s="7" t="s">
        <v>14</v>
      </c>
      <c r="K17" s="7">
        <v>5</v>
      </c>
      <c r="L17" s="7" t="s">
        <v>15</v>
      </c>
      <c r="N17" s="1">
        <v>3</v>
      </c>
      <c r="Q17" s="1">
        <v>3</v>
      </c>
      <c r="S17" s="21">
        <v>42033</v>
      </c>
      <c r="T17" s="21">
        <v>42139</v>
      </c>
      <c r="U17" s="12"/>
      <c r="V17" s="12">
        <v>2</v>
      </c>
      <c r="W17" s="12">
        <f>IF(G17="","",G17/K17)</f>
        <v>500</v>
      </c>
      <c r="X17" s="12"/>
    </row>
    <row r="18" spans="1:24" x14ac:dyDescent="0.25">
      <c r="A18" s="20">
        <v>42027</v>
      </c>
      <c r="B18" s="7" t="s">
        <v>75</v>
      </c>
      <c r="C18" s="7" t="s">
        <v>47</v>
      </c>
      <c r="D18" s="7"/>
      <c r="E18" s="7">
        <v>2</v>
      </c>
      <c r="F18" s="9">
        <v>2500</v>
      </c>
      <c r="G18" s="8">
        <v>2500</v>
      </c>
      <c r="H18" s="8">
        <f>F18-G18</f>
        <v>0</v>
      </c>
      <c r="I18" s="7" t="s">
        <v>13</v>
      </c>
      <c r="J18" s="7" t="s">
        <v>14</v>
      </c>
      <c r="K18" s="7">
        <v>5</v>
      </c>
      <c r="L18" s="7" t="s">
        <v>15</v>
      </c>
      <c r="N18" s="1">
        <v>6</v>
      </c>
      <c r="Q18" s="1">
        <v>0</v>
      </c>
      <c r="S18" s="21"/>
      <c r="T18" s="21">
        <v>42147</v>
      </c>
      <c r="U18" s="12"/>
      <c r="V18" s="12">
        <v>39</v>
      </c>
      <c r="W18" s="12">
        <f>IF(G18="","",G18/K18)</f>
        <v>500</v>
      </c>
      <c r="X18" s="12"/>
    </row>
    <row r="19" spans="1:24" x14ac:dyDescent="0.25">
      <c r="A19" s="20">
        <v>42028</v>
      </c>
      <c r="B19" s="7" t="s">
        <v>60</v>
      </c>
      <c r="C19" s="7" t="s">
        <v>48</v>
      </c>
      <c r="D19" s="7"/>
      <c r="E19" s="7">
        <v>1</v>
      </c>
      <c r="F19" s="9">
        <v>25000</v>
      </c>
      <c r="G19" s="8">
        <v>24990</v>
      </c>
      <c r="H19" s="8">
        <f>F19-G19</f>
        <v>10</v>
      </c>
      <c r="I19" s="7" t="s">
        <v>17</v>
      </c>
      <c r="J19" s="7"/>
      <c r="K19" s="7">
        <v>49</v>
      </c>
      <c r="L19" s="7" t="s">
        <v>14</v>
      </c>
      <c r="N19" s="1">
        <v>1</v>
      </c>
      <c r="Q19" s="1">
        <v>1</v>
      </c>
      <c r="S19" s="21">
        <v>42033</v>
      </c>
      <c r="T19" s="21">
        <v>42139</v>
      </c>
      <c r="U19" s="12"/>
      <c r="V19" s="12">
        <v>48</v>
      </c>
      <c r="W19" s="12">
        <f>IF(G19="","",G19/K19)</f>
        <v>510</v>
      </c>
      <c r="X19" s="12"/>
    </row>
    <row r="20" spans="1:24" x14ac:dyDescent="0.25">
      <c r="A20" s="20">
        <v>42028</v>
      </c>
      <c r="B20" s="7" t="s">
        <v>61</v>
      </c>
      <c r="C20" s="7" t="s">
        <v>48</v>
      </c>
      <c r="D20" s="7"/>
      <c r="E20" s="7">
        <v>2</v>
      </c>
      <c r="F20" s="7">
        <v>2500</v>
      </c>
      <c r="G20" s="7">
        <v>2500</v>
      </c>
      <c r="H20" s="7">
        <v>0</v>
      </c>
      <c r="I20" s="7" t="s">
        <v>13</v>
      </c>
      <c r="J20" s="7" t="s">
        <v>14</v>
      </c>
      <c r="K20" s="7">
        <v>5</v>
      </c>
      <c r="L20" s="7" t="s">
        <v>15</v>
      </c>
      <c r="N20" s="1">
        <v>1</v>
      </c>
      <c r="Q20" s="1">
        <v>1</v>
      </c>
      <c r="S20" s="21">
        <v>42033</v>
      </c>
      <c r="T20" s="21">
        <v>42141</v>
      </c>
      <c r="U20" s="12"/>
      <c r="V20" s="12">
        <v>4</v>
      </c>
      <c r="W20" s="12">
        <f>IF(G20="","",G20/K20)</f>
        <v>500</v>
      </c>
      <c r="X20" s="21">
        <v>42055</v>
      </c>
    </row>
    <row r="21" spans="1:24" x14ac:dyDescent="0.25">
      <c r="A21" s="20">
        <v>42029</v>
      </c>
      <c r="B21" s="7" t="s">
        <v>64</v>
      </c>
      <c r="C21" s="7" t="s">
        <v>48</v>
      </c>
      <c r="D21" s="7"/>
      <c r="E21" s="7">
        <v>2</v>
      </c>
      <c r="F21" s="7">
        <v>150000</v>
      </c>
      <c r="G21" s="7">
        <v>9950</v>
      </c>
      <c r="H21" s="7">
        <v>-140050</v>
      </c>
      <c r="I21" s="7" t="s">
        <v>8</v>
      </c>
      <c r="J21" s="7"/>
      <c r="K21" s="7">
        <v>25</v>
      </c>
      <c r="L21" s="7" t="s">
        <v>9</v>
      </c>
      <c r="N21" s="1">
        <v>1</v>
      </c>
      <c r="Q21" s="1">
        <v>4</v>
      </c>
      <c r="S21" s="21">
        <v>42034</v>
      </c>
      <c r="T21" s="21">
        <v>42143</v>
      </c>
      <c r="U21" s="12"/>
      <c r="V21" s="12">
        <v>21</v>
      </c>
      <c r="W21" s="12">
        <f>IF(G21="","",G21/K21)</f>
        <v>398</v>
      </c>
      <c r="X21" s="12"/>
    </row>
    <row r="22" spans="1:24" x14ac:dyDescent="0.25">
      <c r="A22" s="20">
        <v>42030</v>
      </c>
      <c r="B22" s="7" t="s">
        <v>76</v>
      </c>
      <c r="C22" s="7" t="s">
        <v>47</v>
      </c>
      <c r="D22" s="7"/>
      <c r="E22" s="7">
        <v>2</v>
      </c>
      <c r="F22" s="9">
        <v>2500</v>
      </c>
      <c r="G22" s="8">
        <v>2500</v>
      </c>
      <c r="H22" s="8">
        <f>F22-G22</f>
        <v>0</v>
      </c>
      <c r="I22" s="7" t="s">
        <v>13</v>
      </c>
      <c r="J22" s="7" t="s">
        <v>14</v>
      </c>
      <c r="K22" s="7">
        <v>5</v>
      </c>
      <c r="L22" s="7" t="s">
        <v>15</v>
      </c>
      <c r="N22" s="1">
        <v>1</v>
      </c>
      <c r="Q22" s="1">
        <v>1</v>
      </c>
      <c r="S22" s="21"/>
      <c r="T22" s="21">
        <v>42150</v>
      </c>
      <c r="U22" s="12"/>
      <c r="V22" s="12">
        <v>39</v>
      </c>
      <c r="W22" s="12">
        <f>IF(G22="","",G22/K22)</f>
        <v>500</v>
      </c>
      <c r="X22" s="12"/>
    </row>
    <row r="23" spans="1:24" x14ac:dyDescent="0.25">
      <c r="A23" s="20">
        <v>42030</v>
      </c>
      <c r="B23" s="7" t="s">
        <v>65</v>
      </c>
      <c r="C23" s="7" t="s">
        <v>48</v>
      </c>
      <c r="D23" s="7"/>
      <c r="E23" s="7">
        <v>2</v>
      </c>
      <c r="F23" s="7">
        <v>150000</v>
      </c>
      <c r="G23" s="7">
        <v>9950</v>
      </c>
      <c r="H23" s="7">
        <v>-140050</v>
      </c>
      <c r="I23" s="7" t="s">
        <v>8</v>
      </c>
      <c r="J23" s="7"/>
      <c r="K23" s="7">
        <v>25</v>
      </c>
      <c r="L23" s="7" t="s">
        <v>9</v>
      </c>
      <c r="N23" s="1">
        <v>2</v>
      </c>
      <c r="Q23" s="1">
        <v>4</v>
      </c>
      <c r="S23" s="21">
        <v>42034</v>
      </c>
      <c r="T23" s="21">
        <v>42143</v>
      </c>
      <c r="U23" s="12"/>
      <c r="V23" s="12">
        <v>21</v>
      </c>
      <c r="W23" s="12">
        <f>IF(G23="","",G23/K23)</f>
        <v>398</v>
      </c>
      <c r="X23" s="12"/>
    </row>
    <row r="24" spans="1:24" x14ac:dyDescent="0.25">
      <c r="A24" s="20">
        <v>42037</v>
      </c>
      <c r="B24" s="7" t="s">
        <v>62</v>
      </c>
      <c r="C24" s="7" t="s">
        <v>48</v>
      </c>
      <c r="D24" s="7"/>
      <c r="E24" s="7">
        <v>1</v>
      </c>
      <c r="F24" s="9">
        <v>25000</v>
      </c>
      <c r="G24" s="8">
        <v>24990</v>
      </c>
      <c r="H24" s="8">
        <f>F24-G24</f>
        <v>10</v>
      </c>
      <c r="I24" s="7" t="s">
        <v>17</v>
      </c>
      <c r="J24" s="7"/>
      <c r="K24" s="7">
        <v>49</v>
      </c>
      <c r="L24" s="7" t="s">
        <v>14</v>
      </c>
      <c r="N24" s="1">
        <v>2</v>
      </c>
      <c r="Q24" s="1">
        <v>2</v>
      </c>
      <c r="S24" s="21">
        <v>42033</v>
      </c>
      <c r="T24" s="21">
        <v>42141</v>
      </c>
      <c r="U24" s="12"/>
      <c r="V24" s="12">
        <v>47</v>
      </c>
      <c r="W24" s="12">
        <f>IF(G24="","",G24/K24)</f>
        <v>510</v>
      </c>
      <c r="X24" s="12"/>
    </row>
    <row r="25" spans="1:24" x14ac:dyDescent="0.25">
      <c r="A25" s="20">
        <v>42037</v>
      </c>
      <c r="B25" s="7" t="s">
        <v>63</v>
      </c>
      <c r="C25" s="7" t="s">
        <v>48</v>
      </c>
      <c r="D25" s="7"/>
      <c r="E25" s="7">
        <v>2</v>
      </c>
      <c r="F25" s="7">
        <v>2500</v>
      </c>
      <c r="G25" s="7">
        <v>2500</v>
      </c>
      <c r="H25" s="7">
        <v>0</v>
      </c>
      <c r="I25" s="7" t="s">
        <v>13</v>
      </c>
      <c r="J25" s="7" t="s">
        <v>14</v>
      </c>
      <c r="K25" s="7">
        <v>5</v>
      </c>
      <c r="L25" s="7" t="s">
        <v>15</v>
      </c>
      <c r="N25" s="1">
        <v>3</v>
      </c>
      <c r="Q25" s="1">
        <v>3</v>
      </c>
      <c r="S25" s="21">
        <v>42034</v>
      </c>
      <c r="T25" s="21">
        <v>42141</v>
      </c>
      <c r="U25" s="12"/>
      <c r="V25" s="12">
        <v>2</v>
      </c>
      <c r="W25" s="12">
        <f>IF(G25="","",G25/K25)</f>
        <v>500</v>
      </c>
      <c r="X25" s="12"/>
    </row>
    <row r="26" spans="1:24" x14ac:dyDescent="0.25">
      <c r="A26" s="20">
        <v>42488</v>
      </c>
      <c r="B26" s="7" t="s">
        <v>77</v>
      </c>
      <c r="C26" s="7" t="s">
        <v>47</v>
      </c>
      <c r="D26" s="7"/>
      <c r="E26" s="7">
        <v>1</v>
      </c>
      <c r="F26" s="7">
        <v>25000</v>
      </c>
      <c r="G26" s="7">
        <v>24990</v>
      </c>
      <c r="H26" s="7">
        <v>10</v>
      </c>
      <c r="I26" s="7" t="s">
        <v>17</v>
      </c>
      <c r="J26" s="7"/>
      <c r="K26" s="7">
        <v>49</v>
      </c>
      <c r="L26" s="7" t="s">
        <v>14</v>
      </c>
      <c r="N26" s="1">
        <v>5</v>
      </c>
      <c r="Q26" s="1">
        <v>10</v>
      </c>
      <c r="S26" s="21"/>
      <c r="T26" s="21">
        <v>42518</v>
      </c>
      <c r="U26" s="12"/>
      <c r="V26" s="12">
        <v>39</v>
      </c>
      <c r="W26" s="12">
        <f>IF(G26="","",G26/K26)</f>
        <v>510</v>
      </c>
      <c r="X26" s="12"/>
    </row>
    <row r="27" spans="1:24" x14ac:dyDescent="0.25">
      <c r="A27" s="20">
        <v>42489</v>
      </c>
      <c r="B27" s="7" t="s">
        <v>78</v>
      </c>
      <c r="C27" s="7" t="s">
        <v>47</v>
      </c>
      <c r="D27" s="7"/>
      <c r="E27" s="7">
        <v>1</v>
      </c>
      <c r="F27" s="7">
        <v>25000</v>
      </c>
      <c r="G27" s="7">
        <v>24990</v>
      </c>
      <c r="H27" s="7">
        <v>10</v>
      </c>
      <c r="I27" s="7" t="s">
        <v>17</v>
      </c>
      <c r="J27" s="7"/>
      <c r="K27" s="7">
        <v>49</v>
      </c>
      <c r="L27" s="7" t="s">
        <v>14</v>
      </c>
      <c r="N27" s="1">
        <v>6</v>
      </c>
      <c r="Q27" s="1">
        <v>10</v>
      </c>
      <c r="S27" s="21"/>
      <c r="T27" s="21">
        <v>42519</v>
      </c>
      <c r="U27" s="12"/>
      <c r="V27" s="12">
        <v>40</v>
      </c>
      <c r="W27" s="12">
        <f>IF(G27="","",G27/K27)</f>
        <v>510</v>
      </c>
      <c r="X27" s="12"/>
    </row>
    <row r="28" spans="1:24" ht="18.75" x14ac:dyDescent="0.25">
      <c r="A28" s="20">
        <v>42493</v>
      </c>
      <c r="B28" s="7" t="s">
        <v>31</v>
      </c>
      <c r="C28" s="7" t="s">
        <v>48</v>
      </c>
      <c r="D28" s="7"/>
      <c r="E28" s="7" t="s">
        <v>32</v>
      </c>
      <c r="F28" s="7">
        <v>150000</v>
      </c>
      <c r="G28" s="7">
        <v>9950</v>
      </c>
      <c r="H28" s="7">
        <v>-140050</v>
      </c>
      <c r="I28" s="7" t="s">
        <v>8</v>
      </c>
      <c r="J28" s="7"/>
      <c r="K28" s="7">
        <v>25</v>
      </c>
      <c r="L28" s="7" t="s">
        <v>9</v>
      </c>
      <c r="N28" s="1">
        <v>3</v>
      </c>
      <c r="O28" s="14"/>
      <c r="P28" s="15"/>
      <c r="Q28" s="15"/>
      <c r="R28" s="15"/>
      <c r="S28" s="18"/>
      <c r="T28" s="19"/>
      <c r="U28" s="16"/>
      <c r="V28" s="16"/>
      <c r="W28" s="12">
        <f>IF(G28="","",G28/K28)</f>
        <v>398</v>
      </c>
      <c r="X28" s="12"/>
    </row>
    <row r="29" spans="1:24" x14ac:dyDescent="0.25">
      <c r="A29" s="20">
        <v>42493</v>
      </c>
      <c r="B29" s="7" t="s">
        <v>33</v>
      </c>
      <c r="C29" s="7" t="s">
        <v>49</v>
      </c>
      <c r="D29" s="7"/>
      <c r="E29" s="7"/>
      <c r="F29" s="7">
        <v>5000</v>
      </c>
      <c r="G29" s="7">
        <v>5000</v>
      </c>
      <c r="H29" s="7">
        <v>0</v>
      </c>
      <c r="I29" s="7" t="s">
        <v>11</v>
      </c>
      <c r="J29" s="7" t="s">
        <v>11</v>
      </c>
      <c r="K29" s="7">
        <v>10</v>
      </c>
      <c r="L29" s="7" t="s">
        <v>25</v>
      </c>
      <c r="N29" s="1">
        <v>2</v>
      </c>
      <c r="S29" s="21"/>
      <c r="T29" s="21"/>
      <c r="U29" s="12"/>
      <c r="V29" s="12"/>
      <c r="W29" s="12">
        <f>IF(G29="","",G29/K29)</f>
        <v>500</v>
      </c>
      <c r="X29" s="12"/>
    </row>
    <row r="30" spans="1:24" x14ac:dyDescent="0.25">
      <c r="A30" s="26">
        <v>42493</v>
      </c>
      <c r="B30" s="27" t="s">
        <v>18</v>
      </c>
      <c r="C30" s="27" t="s">
        <v>28</v>
      </c>
      <c r="D30" s="27"/>
      <c r="E30" s="27">
        <v>1</v>
      </c>
      <c r="F30" s="27">
        <v>25000</v>
      </c>
      <c r="G30" s="27">
        <v>24990</v>
      </c>
      <c r="H30" s="27">
        <v>10</v>
      </c>
      <c r="I30" s="27" t="s">
        <v>17</v>
      </c>
      <c r="J30" s="27"/>
      <c r="K30" s="27">
        <v>49</v>
      </c>
      <c r="L30" s="27" t="s">
        <v>14</v>
      </c>
      <c r="N30" s="1">
        <v>1</v>
      </c>
      <c r="S30" s="21"/>
      <c r="T30" s="21"/>
      <c r="U30" s="12"/>
      <c r="V30" s="12"/>
      <c r="W30" s="12">
        <f>IF(G30="","",G30/K30)</f>
        <v>510</v>
      </c>
      <c r="X30" s="12"/>
    </row>
    <row r="31" spans="1:24" x14ac:dyDescent="0.25">
      <c r="A31" s="26" t="s">
        <v>44</v>
      </c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N31" s="1">
        <v>5</v>
      </c>
      <c r="S31" s="21"/>
      <c r="T31" s="21"/>
      <c r="U31" s="12"/>
      <c r="V31" s="12"/>
      <c r="W31" s="12" t="str">
        <f>IF(G31="","",G31/K31)</f>
        <v/>
      </c>
      <c r="X31" s="21">
        <v>42058</v>
      </c>
    </row>
    <row r="32" spans="1:24" x14ac:dyDescent="0.25">
      <c r="A32" s="20" t="s">
        <v>30</v>
      </c>
      <c r="B32" s="7" t="s">
        <v>18</v>
      </c>
      <c r="C32" s="7" t="s">
        <v>28</v>
      </c>
      <c r="D32" s="7"/>
      <c r="E32" s="7">
        <v>1</v>
      </c>
      <c r="F32" s="7">
        <v>25000</v>
      </c>
      <c r="G32" s="7">
        <v>24990</v>
      </c>
      <c r="H32" s="7">
        <v>10</v>
      </c>
      <c r="I32" s="7" t="s">
        <v>17</v>
      </c>
      <c r="J32" s="7"/>
      <c r="K32" s="7">
        <v>49</v>
      </c>
      <c r="L32" s="7" t="s">
        <v>14</v>
      </c>
      <c r="N32" s="1">
        <v>36</v>
      </c>
      <c r="S32" s="21"/>
      <c r="T32" s="21"/>
      <c r="U32" s="12"/>
      <c r="V32" s="12"/>
      <c r="W32" s="12">
        <f>IF(G32="","",G32/K32)</f>
        <v>510</v>
      </c>
      <c r="X32" s="12"/>
    </row>
    <row r="33" spans="1:24" x14ac:dyDescent="0.25">
      <c r="A33" s="20" t="s">
        <v>29</v>
      </c>
      <c r="B33" s="7"/>
      <c r="C33" s="7" t="s">
        <v>51</v>
      </c>
      <c r="D33" s="7"/>
      <c r="E33" s="7"/>
      <c r="F33" s="7"/>
      <c r="G33" s="7"/>
      <c r="H33" s="7">
        <v>0</v>
      </c>
      <c r="I33" s="7" t="s">
        <v>27</v>
      </c>
      <c r="J33" s="7" t="s">
        <v>11</v>
      </c>
      <c r="K33" s="7"/>
      <c r="L33" s="7" t="s">
        <v>26</v>
      </c>
      <c r="N33" s="1">
        <v>6</v>
      </c>
      <c r="S33" s="21"/>
      <c r="T33" s="21"/>
      <c r="U33" s="12"/>
      <c r="V33" s="12"/>
      <c r="W33" s="12" t="str">
        <f>IF(G33="","",G33/K33)</f>
        <v/>
      </c>
      <c r="X33" s="12"/>
    </row>
    <row r="34" spans="1:24" x14ac:dyDescent="0.25">
      <c r="A34" s="26" t="s">
        <v>29</v>
      </c>
      <c r="B34" s="27"/>
      <c r="C34" s="27" t="s">
        <v>34</v>
      </c>
      <c r="D34" s="27"/>
      <c r="E34" s="27"/>
      <c r="F34" s="27"/>
      <c r="G34" s="27"/>
      <c r="H34" s="27">
        <v>0</v>
      </c>
      <c r="I34" s="27" t="s">
        <v>27</v>
      </c>
      <c r="J34" s="27" t="s">
        <v>11</v>
      </c>
      <c r="K34" s="27"/>
      <c r="L34" s="27" t="s">
        <v>26</v>
      </c>
      <c r="N34" s="1">
        <v>3</v>
      </c>
      <c r="S34" s="21"/>
      <c r="T34" s="21"/>
      <c r="U34" s="12"/>
      <c r="V34" s="12"/>
      <c r="W34" s="12" t="str">
        <f>IF(G34="","",G34/K34)</f>
        <v/>
      </c>
      <c r="X34" s="12"/>
    </row>
    <row r="35" spans="1:24" x14ac:dyDescent="0.25">
      <c r="A35" s="20" t="s">
        <v>19</v>
      </c>
      <c r="B35" s="7" t="s">
        <v>20</v>
      </c>
      <c r="C35" s="7" t="s">
        <v>50</v>
      </c>
      <c r="D35" s="7"/>
      <c r="E35" s="7">
        <v>5</v>
      </c>
      <c r="F35" s="7">
        <v>5</v>
      </c>
      <c r="G35" s="7">
        <v>3</v>
      </c>
      <c r="H35" s="7"/>
      <c r="I35" s="7" t="s">
        <v>21</v>
      </c>
      <c r="J35" s="7"/>
      <c r="K35" s="7">
        <v>10</v>
      </c>
      <c r="L35" s="7" t="s">
        <v>22</v>
      </c>
      <c r="N35" s="1">
        <v>6</v>
      </c>
      <c r="S35" s="21"/>
      <c r="T35" s="21"/>
      <c r="U35" s="12"/>
      <c r="V35" s="12"/>
      <c r="W35" s="12">
        <f>IF(G35="","",G35/K35)</f>
        <v>0.3</v>
      </c>
      <c r="X35" s="12"/>
    </row>
    <row r="36" spans="1:24" x14ac:dyDescent="0.25">
      <c r="A36" s="20" t="s">
        <v>23</v>
      </c>
      <c r="B36" s="7"/>
      <c r="C36" s="7" t="s">
        <v>51</v>
      </c>
      <c r="D36" s="7"/>
      <c r="E36" s="7"/>
      <c r="F36" s="7"/>
      <c r="G36" s="7"/>
      <c r="H36" s="7">
        <v>0</v>
      </c>
      <c r="I36" s="7"/>
      <c r="J36" s="7"/>
      <c r="K36" s="7"/>
      <c r="L36" s="7"/>
      <c r="N36" s="1">
        <v>1</v>
      </c>
      <c r="S36" s="21"/>
      <c r="T36" s="21"/>
      <c r="U36" s="12"/>
      <c r="V36" s="12"/>
      <c r="W36" s="12" t="str">
        <f>IF(G36="","",G36/K36)</f>
        <v/>
      </c>
      <c r="X36" s="12"/>
    </row>
    <row r="37" spans="1:24" x14ac:dyDescent="0.25">
      <c r="A37" s="20" t="s">
        <v>23</v>
      </c>
      <c r="B37" s="7"/>
      <c r="C37" s="7" t="s">
        <v>51</v>
      </c>
      <c r="D37" s="7"/>
      <c r="E37" s="7"/>
      <c r="F37" s="7"/>
      <c r="G37" s="7"/>
      <c r="H37" s="7">
        <v>0</v>
      </c>
      <c r="I37" s="7" t="s">
        <v>27</v>
      </c>
      <c r="J37" s="7" t="s">
        <v>11</v>
      </c>
      <c r="K37" s="7"/>
      <c r="L37" s="7" t="s">
        <v>26</v>
      </c>
      <c r="N37" s="1">
        <v>2</v>
      </c>
      <c r="S37" s="21"/>
      <c r="T37" s="21"/>
      <c r="U37" s="12"/>
      <c r="V37" s="12"/>
      <c r="W37" s="12" t="str">
        <f>IF(G37="","",G37/K37)</f>
        <v/>
      </c>
      <c r="X37" s="12"/>
    </row>
    <row r="38" spans="1:24" x14ac:dyDescent="0.25">
      <c r="A38" s="20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S38" s="21"/>
      <c r="T38" s="21"/>
      <c r="U38" s="12"/>
      <c r="V38" s="12"/>
      <c r="W38" s="12"/>
      <c r="X38" s="12"/>
    </row>
    <row r="39" spans="1:24" x14ac:dyDescent="0.25">
      <c r="A39" s="20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S39" s="21"/>
      <c r="T39" s="21"/>
      <c r="U39" s="12"/>
      <c r="V39" s="12"/>
      <c r="W39" s="12"/>
      <c r="X39" s="12"/>
    </row>
    <row r="40" spans="1:24" x14ac:dyDescent="0.25">
      <c r="A40" s="20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S40" s="21"/>
      <c r="T40" s="21"/>
      <c r="U40" s="12"/>
      <c r="V40" s="12"/>
      <c r="W40" s="12"/>
      <c r="X40" s="12"/>
    </row>
    <row r="41" spans="1:24" x14ac:dyDescent="0.25">
      <c r="A41" s="20"/>
      <c r="B41" s="7"/>
      <c r="C41" s="7"/>
      <c r="D41" s="7"/>
      <c r="E41" s="7"/>
      <c r="F41" s="9"/>
      <c r="G41" s="8"/>
      <c r="H41" s="8"/>
      <c r="I41" s="7"/>
      <c r="J41" s="7"/>
      <c r="K41" s="7"/>
      <c r="L41" s="7"/>
      <c r="S41" s="21"/>
      <c r="T41" s="21"/>
      <c r="U41" s="12"/>
      <c r="V41" s="12"/>
      <c r="W41" s="12"/>
      <c r="X41" s="21">
        <v>42061</v>
      </c>
    </row>
    <row r="42" spans="1:24" x14ac:dyDescent="0.25">
      <c r="A42" s="20"/>
      <c r="B42" s="7"/>
      <c r="C42" s="7"/>
      <c r="D42" s="7"/>
      <c r="E42" s="7"/>
      <c r="F42" s="9"/>
      <c r="G42" s="8"/>
      <c r="H42" s="8"/>
      <c r="I42" s="7"/>
      <c r="J42" s="7"/>
      <c r="K42" s="7"/>
      <c r="L42" s="7"/>
      <c r="S42" s="21"/>
      <c r="T42" s="21"/>
      <c r="U42" s="12"/>
      <c r="V42" s="12"/>
      <c r="W42" s="12"/>
      <c r="X42" s="12"/>
    </row>
    <row r="43" spans="1:24" x14ac:dyDescent="0.25">
      <c r="A43" s="20"/>
      <c r="B43" s="7"/>
      <c r="C43" s="7"/>
      <c r="D43" s="7"/>
      <c r="E43" s="7"/>
      <c r="F43" s="9"/>
      <c r="G43" s="8"/>
      <c r="H43" s="8"/>
      <c r="I43" s="7"/>
      <c r="J43" s="7"/>
      <c r="K43" s="7"/>
      <c r="L43" s="7"/>
      <c r="S43" s="21"/>
      <c r="T43" s="21"/>
      <c r="U43" s="12"/>
      <c r="V43" s="12"/>
      <c r="W43" s="12"/>
      <c r="X43" s="12"/>
    </row>
    <row r="44" spans="1:24" x14ac:dyDescent="0.25">
      <c r="A44" s="20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S44" s="22"/>
      <c r="T44" s="22"/>
    </row>
    <row r="45" spans="1:24" x14ac:dyDescent="0.25">
      <c r="A45" s="20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S45" s="22"/>
      <c r="T45" s="22"/>
    </row>
    <row r="46" spans="1:24" x14ac:dyDescent="0.25">
      <c r="A46" s="20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</row>
    <row r="47" spans="1:24" x14ac:dyDescent="0.25">
      <c r="A47" s="20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</row>
    <row r="48" spans="1:24" x14ac:dyDescent="0.25">
      <c r="A48" s="20"/>
      <c r="B48" s="7"/>
      <c r="C48" s="7"/>
      <c r="D48" s="7"/>
      <c r="E48" s="7"/>
      <c r="F48" s="9"/>
      <c r="G48" s="8"/>
      <c r="H48" s="8"/>
      <c r="I48" s="7"/>
      <c r="J48" s="7"/>
      <c r="K48" s="7"/>
      <c r="L48" s="7"/>
    </row>
    <row r="49" spans="1:24" x14ac:dyDescent="0.25">
      <c r="A49" s="21"/>
      <c r="B49" s="12"/>
      <c r="C49" s="12"/>
      <c r="D49" s="12"/>
      <c r="E49" s="12"/>
      <c r="F49" s="28"/>
      <c r="G49" s="29"/>
      <c r="H49" s="29"/>
      <c r="I49" s="12"/>
      <c r="J49" s="12"/>
      <c r="K49" s="12"/>
      <c r="L49" s="12"/>
    </row>
    <row r="50" spans="1:24" x14ac:dyDescent="0.25">
      <c r="A50" s="21"/>
      <c r="B50" s="12"/>
      <c r="C50" s="12"/>
      <c r="D50" s="12"/>
      <c r="E50" s="12"/>
      <c r="F50" s="28"/>
      <c r="G50" s="29"/>
      <c r="H50" s="29"/>
      <c r="I50" s="12"/>
      <c r="J50" s="12"/>
      <c r="K50" s="12"/>
      <c r="L50" s="12"/>
    </row>
    <row r="51" spans="1:24" x14ac:dyDescent="0.25">
      <c r="A51" s="21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T51" s="22"/>
      <c r="X51" s="22">
        <v>42428</v>
      </c>
    </row>
    <row r="52" spans="1:24" x14ac:dyDescent="0.25">
      <c r="A52" s="21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</row>
    <row r="53" spans="1:24" x14ac:dyDescent="0.25">
      <c r="A53" s="21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T53" s="22"/>
      <c r="X53" s="22">
        <v>42429</v>
      </c>
    </row>
    <row r="54" spans="1:24" x14ac:dyDescent="0.25">
      <c r="A54" s="21"/>
      <c r="B54" s="12"/>
      <c r="C54" s="12"/>
      <c r="D54" s="12"/>
      <c r="E54" s="12"/>
      <c r="F54" s="28"/>
      <c r="G54" s="29"/>
      <c r="H54" s="29"/>
      <c r="I54" s="12"/>
      <c r="J54" s="12"/>
      <c r="K54" s="12"/>
      <c r="L54" s="12"/>
    </row>
    <row r="55" spans="1:24" x14ac:dyDescent="0.25">
      <c r="A55" s="21"/>
      <c r="B55" s="12"/>
      <c r="C55" s="12"/>
      <c r="D55" s="12"/>
      <c r="E55" s="12"/>
      <c r="F55" s="28"/>
      <c r="G55" s="29"/>
      <c r="H55" s="29"/>
      <c r="I55" s="12"/>
      <c r="J55" s="12"/>
      <c r="K55" s="12"/>
      <c r="L55" s="12"/>
    </row>
    <row r="56" spans="1:24" x14ac:dyDescent="0.25">
      <c r="A56" s="21"/>
      <c r="B56" s="12"/>
      <c r="C56" s="12"/>
      <c r="D56" s="12"/>
      <c r="E56" s="12"/>
      <c r="F56" s="28"/>
      <c r="G56" s="29"/>
      <c r="H56" s="29"/>
      <c r="I56" s="12"/>
      <c r="J56" s="12"/>
      <c r="K56" s="12"/>
      <c r="L56" s="12"/>
      <c r="S56" s="22"/>
      <c r="T56" s="22"/>
    </row>
    <row r="57" spans="1:24" x14ac:dyDescent="0.25">
      <c r="A57" s="21"/>
      <c r="B57" s="12"/>
      <c r="C57" s="12"/>
      <c r="D57" s="12"/>
      <c r="E57" s="12"/>
      <c r="F57" s="28"/>
      <c r="G57" s="29"/>
      <c r="H57" s="29"/>
      <c r="I57" s="12"/>
      <c r="J57" s="12"/>
      <c r="K57" s="12"/>
      <c r="L57" s="12"/>
    </row>
    <row r="58" spans="1:24" x14ac:dyDescent="0.25">
      <c r="A58" s="21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</row>
    <row r="59" spans="1:24" x14ac:dyDescent="0.25">
      <c r="A59" s="21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S59" s="22"/>
      <c r="T59" s="22"/>
    </row>
    <row r="60" spans="1:24" x14ac:dyDescent="0.25">
      <c r="A60" s="21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</row>
    <row r="61" spans="1:24" x14ac:dyDescent="0.25">
      <c r="A61" s="21"/>
      <c r="B61" s="12"/>
      <c r="C61" s="12"/>
      <c r="D61" s="12"/>
      <c r="E61" s="12"/>
      <c r="F61" s="28"/>
      <c r="G61" s="29"/>
      <c r="H61" s="29"/>
      <c r="I61" s="12"/>
      <c r="J61" s="12"/>
      <c r="K61" s="12"/>
      <c r="L61" s="12"/>
    </row>
    <row r="62" spans="1:24" x14ac:dyDescent="0.25">
      <c r="A62" s="21"/>
      <c r="B62" s="12"/>
      <c r="C62" s="12"/>
      <c r="D62" s="12"/>
      <c r="E62" s="12"/>
      <c r="F62" s="28"/>
      <c r="G62" s="29"/>
      <c r="H62" s="29"/>
      <c r="I62" s="12"/>
      <c r="J62" s="12"/>
      <c r="K62" s="12"/>
      <c r="L62" s="12"/>
      <c r="S62" s="22"/>
      <c r="T62" s="22"/>
    </row>
    <row r="63" spans="1:24" x14ac:dyDescent="0.25">
      <c r="A63" s="21"/>
      <c r="B63" s="12"/>
      <c r="C63" s="12"/>
      <c r="D63" s="12"/>
      <c r="E63" s="12"/>
      <c r="F63" s="28"/>
      <c r="G63" s="29"/>
      <c r="H63" s="29"/>
      <c r="I63" s="12"/>
      <c r="J63" s="12"/>
      <c r="K63" s="12"/>
      <c r="L63" s="12"/>
    </row>
    <row r="64" spans="1:24" x14ac:dyDescent="0.25">
      <c r="A64" s="21"/>
      <c r="B64" s="12"/>
      <c r="C64" s="12"/>
      <c r="D64" s="12"/>
      <c r="E64" s="12"/>
      <c r="F64" s="28"/>
      <c r="G64" s="29"/>
      <c r="H64" s="29"/>
      <c r="I64" s="12"/>
      <c r="J64" s="12"/>
      <c r="K64" s="12"/>
      <c r="L64" s="12"/>
    </row>
    <row r="65" spans="1:20" x14ac:dyDescent="0.25">
      <c r="A65" s="21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S65" s="22"/>
      <c r="T65" s="22"/>
    </row>
    <row r="66" spans="1:20" x14ac:dyDescent="0.25">
      <c r="A66" s="21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</row>
    <row r="67" spans="1:20" x14ac:dyDescent="0.25">
      <c r="A67" s="21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</row>
    <row r="68" spans="1:20" x14ac:dyDescent="0.25">
      <c r="A68" s="21"/>
      <c r="B68" s="12"/>
      <c r="C68" s="12"/>
    </row>
    <row r="69" spans="1:20" x14ac:dyDescent="0.25">
      <c r="A69" s="22"/>
    </row>
    <row r="70" spans="1:20" x14ac:dyDescent="0.25">
      <c r="A70" s="22"/>
    </row>
    <row r="71" spans="1:20" x14ac:dyDescent="0.25">
      <c r="A71" s="21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</row>
    <row r="72" spans="1:20" x14ac:dyDescent="0.25">
      <c r="A72" s="21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S72" s="22"/>
      <c r="T72" s="22"/>
    </row>
    <row r="73" spans="1:20" x14ac:dyDescent="0.25">
      <c r="A73" s="22"/>
    </row>
    <row r="74" spans="1:20" x14ac:dyDescent="0.25">
      <c r="A74" s="22"/>
    </row>
    <row r="75" spans="1:20" x14ac:dyDescent="0.25">
      <c r="A75" s="22"/>
    </row>
    <row r="76" spans="1:20" x14ac:dyDescent="0.25">
      <c r="A76" s="22"/>
    </row>
    <row r="77" spans="1:20" x14ac:dyDescent="0.25">
      <c r="A77" s="22"/>
    </row>
    <row r="78" spans="1:20" x14ac:dyDescent="0.25">
      <c r="A78" s="22"/>
    </row>
    <row r="79" spans="1:20" x14ac:dyDescent="0.25">
      <c r="A79" s="22"/>
    </row>
    <row r="80" spans="1:20" x14ac:dyDescent="0.25">
      <c r="A80" s="22"/>
    </row>
    <row r="81" spans="1:20" x14ac:dyDescent="0.25">
      <c r="A81" s="21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</row>
    <row r="82" spans="1:20" x14ac:dyDescent="0.25">
      <c r="A82" s="21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</row>
    <row r="83" spans="1:20" x14ac:dyDescent="0.25">
      <c r="A83" s="22"/>
    </row>
    <row r="84" spans="1:20" x14ac:dyDescent="0.25">
      <c r="A84" s="22"/>
    </row>
    <row r="85" spans="1:20" x14ac:dyDescent="0.25">
      <c r="A85" s="22"/>
    </row>
    <row r="86" spans="1:20" x14ac:dyDescent="0.25">
      <c r="A86" s="21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S86" s="22"/>
      <c r="T86" s="22"/>
    </row>
    <row r="87" spans="1:20" x14ac:dyDescent="0.25">
      <c r="A87" s="21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</row>
    <row r="88" spans="1:20" x14ac:dyDescent="0.25">
      <c r="A88" s="22"/>
    </row>
    <row r="89" spans="1:20" x14ac:dyDescent="0.25">
      <c r="A89" s="21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</row>
    <row r="90" spans="1:20" x14ac:dyDescent="0.25">
      <c r="A90" s="21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S90" s="22"/>
      <c r="T90" s="22"/>
    </row>
    <row r="91" spans="1:20" x14ac:dyDescent="0.25">
      <c r="A91" s="22"/>
    </row>
    <row r="92" spans="1:20" x14ac:dyDescent="0.25">
      <c r="A92" s="22"/>
    </row>
    <row r="93" spans="1:20" x14ac:dyDescent="0.25">
      <c r="A93" s="22"/>
    </row>
    <row r="94" spans="1:20" x14ac:dyDescent="0.25">
      <c r="A94" s="22"/>
    </row>
    <row r="95" spans="1:20" x14ac:dyDescent="0.25">
      <c r="A95" s="22"/>
    </row>
    <row r="96" spans="1:20" x14ac:dyDescent="0.25">
      <c r="A96" s="22"/>
    </row>
    <row r="97" spans="1:12" x14ac:dyDescent="0.25">
      <c r="A97" s="23"/>
      <c r="B97"/>
      <c r="C97"/>
      <c r="D97"/>
      <c r="E97"/>
      <c r="F97"/>
      <c r="G97"/>
      <c r="H97"/>
      <c r="I97"/>
      <c r="J97"/>
      <c r="K97"/>
      <c r="L97"/>
    </row>
    <row r="98" spans="1:12" x14ac:dyDescent="0.25">
      <c r="A98" s="23"/>
      <c r="B98"/>
      <c r="C98"/>
      <c r="D98"/>
      <c r="E98"/>
      <c r="F98"/>
      <c r="G98"/>
      <c r="H98"/>
      <c r="I98"/>
      <c r="J98"/>
      <c r="K98"/>
      <c r="L98"/>
    </row>
    <row r="99" spans="1:12" x14ac:dyDescent="0.25">
      <c r="A99" s="23"/>
      <c r="B99"/>
      <c r="C99"/>
      <c r="D99"/>
      <c r="E99"/>
      <c r="F99"/>
      <c r="G99"/>
      <c r="H99"/>
      <c r="I99"/>
      <c r="J99"/>
      <c r="K99"/>
      <c r="L99"/>
    </row>
    <row r="100" spans="1:12" x14ac:dyDescent="0.25">
      <c r="A100" s="23"/>
      <c r="B100"/>
      <c r="C100"/>
      <c r="D100"/>
      <c r="E100"/>
      <c r="F100"/>
      <c r="G100"/>
      <c r="H100"/>
      <c r="I100"/>
      <c r="J100"/>
      <c r="K100"/>
      <c r="L100"/>
    </row>
    <row r="101" spans="1:12" x14ac:dyDescent="0.25">
      <c r="A101" s="23"/>
      <c r="B101"/>
      <c r="C101"/>
      <c r="D101"/>
      <c r="E101"/>
      <c r="F101"/>
      <c r="G101"/>
      <c r="H101"/>
      <c r="I101"/>
      <c r="J101"/>
      <c r="K101"/>
      <c r="L101"/>
    </row>
    <row r="102" spans="1:12" x14ac:dyDescent="0.25">
      <c r="A102" s="24"/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</row>
    <row r="103" spans="1:12" x14ac:dyDescent="0.25">
      <c r="A103" s="24"/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</row>
    <row r="104" spans="1:12" x14ac:dyDescent="0.25">
      <c r="A104" s="23"/>
      <c r="B104"/>
      <c r="C104"/>
      <c r="D104"/>
      <c r="E104"/>
      <c r="F104"/>
      <c r="G104"/>
      <c r="H104"/>
      <c r="I104"/>
      <c r="J104"/>
      <c r="K104"/>
      <c r="L104"/>
    </row>
    <row r="105" spans="1:12" x14ac:dyDescent="0.25">
      <c r="A105" s="23"/>
      <c r="B105"/>
      <c r="C105"/>
      <c r="D105"/>
      <c r="E105"/>
      <c r="F105"/>
      <c r="G105"/>
      <c r="H105"/>
      <c r="I105"/>
      <c r="J105"/>
      <c r="K105"/>
      <c r="L105"/>
    </row>
    <row r="106" spans="1:12" x14ac:dyDescent="0.25">
      <c r="A106" s="23"/>
      <c r="B106"/>
      <c r="C106"/>
      <c r="D106"/>
      <c r="E106"/>
      <c r="F106"/>
      <c r="G106"/>
      <c r="H106"/>
      <c r="I106"/>
      <c r="J106"/>
      <c r="K106"/>
      <c r="L106"/>
    </row>
    <row r="107" spans="1:12" x14ac:dyDescent="0.25">
      <c r="A107" s="23"/>
      <c r="B107"/>
      <c r="C107"/>
      <c r="D107"/>
      <c r="E107"/>
      <c r="F107"/>
      <c r="G107"/>
      <c r="H107"/>
      <c r="I107"/>
      <c r="J107"/>
      <c r="K107"/>
      <c r="L107"/>
    </row>
    <row r="108" spans="1:12" x14ac:dyDescent="0.25">
      <c r="A108" s="23"/>
      <c r="B108"/>
      <c r="C108"/>
      <c r="D108"/>
      <c r="E108"/>
      <c r="F108"/>
      <c r="G108"/>
      <c r="H108"/>
      <c r="I108"/>
      <c r="J108"/>
      <c r="K108"/>
      <c r="L108"/>
    </row>
    <row r="109" spans="1:12" x14ac:dyDescent="0.25">
      <c r="A109" s="23"/>
      <c r="B109"/>
      <c r="C109"/>
      <c r="D109"/>
      <c r="E109"/>
      <c r="F109"/>
      <c r="G109"/>
      <c r="H109"/>
      <c r="I109"/>
      <c r="J109"/>
      <c r="K109"/>
      <c r="L109"/>
    </row>
    <row r="110" spans="1:12" x14ac:dyDescent="0.25">
      <c r="A110" s="23"/>
      <c r="B110"/>
      <c r="C110"/>
      <c r="D110"/>
      <c r="E110"/>
      <c r="F110"/>
      <c r="G110"/>
      <c r="H110"/>
      <c r="I110"/>
      <c r="J110"/>
      <c r="K110"/>
      <c r="L110"/>
    </row>
    <row r="111" spans="1:12" x14ac:dyDescent="0.25">
      <c r="A111" s="23"/>
      <c r="B111"/>
      <c r="C111"/>
      <c r="D111"/>
      <c r="E111"/>
      <c r="F111"/>
      <c r="G111"/>
      <c r="H111"/>
      <c r="I111"/>
      <c r="J111"/>
      <c r="K111"/>
      <c r="L111"/>
    </row>
    <row r="112" spans="1:12" x14ac:dyDescent="0.25">
      <c r="A112" s="22"/>
    </row>
    <row r="113" spans="1:20" x14ac:dyDescent="0.25">
      <c r="A113" s="22"/>
    </row>
    <row r="114" spans="1:20" x14ac:dyDescent="0.25">
      <c r="A114" s="22"/>
    </row>
    <row r="115" spans="1:20" x14ac:dyDescent="0.25">
      <c r="A115" s="22"/>
    </row>
    <row r="116" spans="1:20" x14ac:dyDescent="0.25">
      <c r="A116" s="22"/>
      <c r="F116" s="12"/>
      <c r="G116" s="12"/>
      <c r="H116" s="12"/>
      <c r="I116" s="12"/>
    </row>
    <row r="117" spans="1:20" x14ac:dyDescent="0.25">
      <c r="A117" s="22"/>
      <c r="S117" s="22"/>
      <c r="T117" s="22"/>
    </row>
    <row r="118" spans="1:20" x14ac:dyDescent="0.25">
      <c r="A118" s="21"/>
      <c r="B118" s="12"/>
      <c r="C118" s="12"/>
      <c r="D118" s="12"/>
    </row>
    <row r="119" spans="1:20" x14ac:dyDescent="0.25">
      <c r="A119" s="21"/>
      <c r="B119" s="12"/>
      <c r="C119" s="12"/>
      <c r="D119" s="12"/>
    </row>
    <row r="120" spans="1:20" x14ac:dyDescent="0.25">
      <c r="A120" s="21"/>
      <c r="B120" s="12"/>
      <c r="C120" s="12"/>
      <c r="D120" s="12"/>
    </row>
    <row r="121" spans="1:20" x14ac:dyDescent="0.25">
      <c r="A121" s="21"/>
      <c r="B121" s="12"/>
      <c r="C121" s="12"/>
      <c r="D121" s="12"/>
    </row>
    <row r="122" spans="1:20" x14ac:dyDescent="0.25">
      <c r="A122" s="21"/>
      <c r="B122" s="12"/>
      <c r="C122" s="12"/>
      <c r="D122" s="12"/>
      <c r="S122" s="22"/>
    </row>
    <row r="123" spans="1:20" x14ac:dyDescent="0.25">
      <c r="A123" s="21"/>
      <c r="B123" s="12"/>
      <c r="C123" s="12"/>
      <c r="D123" s="12"/>
    </row>
    <row r="124" spans="1:20" x14ac:dyDescent="0.25">
      <c r="A124" s="21"/>
      <c r="B124" s="12"/>
      <c r="C124" s="12"/>
      <c r="D124" s="12"/>
    </row>
    <row r="125" spans="1:20" x14ac:dyDescent="0.25">
      <c r="A125" s="21"/>
      <c r="B125" s="12"/>
      <c r="C125" s="12"/>
      <c r="D125" s="12"/>
    </row>
    <row r="126" spans="1:20" x14ac:dyDescent="0.25">
      <c r="A126" s="21"/>
      <c r="B126" s="12"/>
      <c r="C126" s="12"/>
      <c r="D126" s="12"/>
    </row>
    <row r="127" spans="1:20" x14ac:dyDescent="0.25">
      <c r="A127" s="21"/>
      <c r="B127" s="12"/>
      <c r="C127" s="12"/>
      <c r="D127" s="12"/>
    </row>
    <row r="128" spans="1:20" x14ac:dyDescent="0.25">
      <c r="A128" s="21"/>
      <c r="B128" s="12"/>
      <c r="C128" s="12"/>
      <c r="D128" s="12"/>
    </row>
    <row r="129" spans="1:23" x14ac:dyDescent="0.25">
      <c r="A129" s="21"/>
      <c r="B129" s="12"/>
      <c r="C129" s="12"/>
      <c r="D129" s="12"/>
    </row>
    <row r="130" spans="1:23" x14ac:dyDescent="0.25">
      <c r="A130" s="21"/>
      <c r="B130" s="12"/>
      <c r="C130" s="12"/>
      <c r="D130" s="12"/>
    </row>
    <row r="131" spans="1:23" x14ac:dyDescent="0.25">
      <c r="A131" s="21"/>
      <c r="B131" s="12"/>
      <c r="C131" s="12"/>
      <c r="D131" s="12"/>
      <c r="U131" s="12"/>
      <c r="V131" s="12"/>
      <c r="W131" s="12"/>
    </row>
    <row r="132" spans="1:23" x14ac:dyDescent="0.25">
      <c r="A132" s="21"/>
      <c r="C132" s="12"/>
      <c r="D132" s="12"/>
      <c r="U132" s="12"/>
      <c r="V132" s="12"/>
      <c r="W132" s="12"/>
    </row>
    <row r="133" spans="1:23" x14ac:dyDescent="0.25">
      <c r="A133" s="21"/>
      <c r="B133" s="12"/>
      <c r="C133" s="12"/>
      <c r="D133" s="12"/>
      <c r="W133" s="12"/>
    </row>
    <row r="134" spans="1:23" x14ac:dyDescent="0.25">
      <c r="A134" s="21"/>
      <c r="B134" s="12"/>
      <c r="C134" s="12"/>
      <c r="D134" s="12"/>
      <c r="W134" s="12"/>
    </row>
    <row r="135" spans="1:23" x14ac:dyDescent="0.25">
      <c r="A135" s="21"/>
      <c r="B135" s="12"/>
      <c r="C135" s="12"/>
      <c r="D135" s="12"/>
      <c r="U135" s="12"/>
      <c r="V135" s="12"/>
      <c r="W135" s="12"/>
    </row>
    <row r="136" spans="1:23" x14ac:dyDescent="0.25">
      <c r="A136" s="21"/>
      <c r="B136" s="12"/>
      <c r="C136" s="12"/>
      <c r="D136" s="12"/>
      <c r="U136" s="12"/>
      <c r="V136" s="12"/>
      <c r="W136" s="12"/>
    </row>
    <row r="137" spans="1:23" x14ac:dyDescent="0.25">
      <c r="A137" s="21"/>
      <c r="B137" s="12"/>
      <c r="C137" s="12"/>
      <c r="D137" s="12"/>
      <c r="U137" s="12"/>
      <c r="V137" s="12"/>
      <c r="W137" s="12"/>
    </row>
    <row r="138" spans="1:23" x14ac:dyDescent="0.25">
      <c r="A138" s="21"/>
      <c r="B138" s="12"/>
      <c r="C138" s="12"/>
      <c r="D138" s="12"/>
      <c r="U138" s="12"/>
      <c r="V138" s="12"/>
      <c r="W138" s="12"/>
    </row>
    <row r="139" spans="1:23" x14ac:dyDescent="0.25">
      <c r="A139" s="21"/>
      <c r="B139" s="12"/>
      <c r="C139" s="12"/>
      <c r="D139" s="12"/>
      <c r="U139" s="12"/>
      <c r="V139" s="12"/>
      <c r="W139" s="12"/>
    </row>
    <row r="140" spans="1:23" x14ac:dyDescent="0.25">
      <c r="A140" s="21"/>
      <c r="B140" s="12"/>
      <c r="C140" s="12"/>
      <c r="D140" s="12"/>
      <c r="U140" s="12"/>
      <c r="W140" s="12"/>
    </row>
    <row r="141" spans="1:23" x14ac:dyDescent="0.25">
      <c r="A141" s="21"/>
      <c r="B141" s="12"/>
      <c r="C141" s="12"/>
      <c r="D141" s="12"/>
      <c r="U141" s="12"/>
      <c r="W141" s="12"/>
    </row>
    <row r="142" spans="1:23" x14ac:dyDescent="0.25">
      <c r="A142" s="21"/>
      <c r="B142" s="12"/>
      <c r="C142" s="12"/>
      <c r="D142" s="12"/>
      <c r="U142" s="12"/>
      <c r="V142" s="12"/>
      <c r="W142" s="12"/>
    </row>
    <row r="143" spans="1:23" x14ac:dyDescent="0.25">
      <c r="A143" s="21"/>
      <c r="B143" s="12"/>
      <c r="C143" s="12"/>
      <c r="D143" s="12"/>
      <c r="W143" s="12"/>
    </row>
    <row r="144" spans="1:23" x14ac:dyDescent="0.25">
      <c r="A144" s="21"/>
      <c r="B144" s="12"/>
      <c r="C144" s="12"/>
      <c r="D144" s="12"/>
      <c r="W144" s="12"/>
    </row>
    <row r="145" spans="1:24" x14ac:dyDescent="0.25">
      <c r="A145" s="21"/>
      <c r="B145" s="12"/>
      <c r="C145" s="12"/>
      <c r="D145" s="12"/>
      <c r="W145" s="12"/>
    </row>
    <row r="146" spans="1:24" x14ac:dyDescent="0.25">
      <c r="A146" s="21"/>
      <c r="B146" s="12"/>
      <c r="C146" s="12"/>
      <c r="D146" s="12"/>
      <c r="W146" s="12"/>
    </row>
    <row r="147" spans="1:24" x14ac:dyDescent="0.25">
      <c r="A147" s="21"/>
      <c r="B147" s="12"/>
      <c r="C147" s="12"/>
      <c r="D147" s="12"/>
    </row>
    <row r="148" spans="1:24" x14ac:dyDescent="0.25">
      <c r="A148" s="21"/>
      <c r="B148" s="12"/>
      <c r="C148" s="12"/>
      <c r="D148" s="12"/>
    </row>
    <row r="149" spans="1:24" x14ac:dyDescent="0.25">
      <c r="A149" s="21"/>
      <c r="B149" s="12"/>
      <c r="C149" s="12"/>
    </row>
    <row r="150" spans="1:24" x14ac:dyDescent="0.25">
      <c r="A150" s="21"/>
      <c r="B150" s="12"/>
      <c r="C150" s="12"/>
    </row>
    <row r="151" spans="1:24" x14ac:dyDescent="0.25">
      <c r="A151" s="21"/>
      <c r="B151" s="12"/>
      <c r="C151" s="12"/>
    </row>
    <row r="152" spans="1:24" x14ac:dyDescent="0.25">
      <c r="B152" s="7"/>
    </row>
    <row r="153" spans="1:24" x14ac:dyDescent="0.25">
      <c r="B153" s="7"/>
    </row>
    <row r="154" spans="1:24" x14ac:dyDescent="0.25">
      <c r="B154" s="7"/>
    </row>
    <row r="155" spans="1:24" x14ac:dyDescent="0.25">
      <c r="B155" s="7"/>
    </row>
    <row r="156" spans="1:24" x14ac:dyDescent="0.25">
      <c r="B156" s="7"/>
    </row>
    <row r="159" spans="1:24" x14ac:dyDescent="0.25">
      <c r="B159" s="12"/>
      <c r="X159" s="21"/>
    </row>
    <row r="160" spans="1:24" x14ac:dyDescent="0.25">
      <c r="X160" s="22"/>
    </row>
    <row r="161" spans="2:20" x14ac:dyDescent="0.25">
      <c r="B161" s="7"/>
    </row>
    <row r="162" spans="2:20" x14ac:dyDescent="0.25">
      <c r="B162" s="7"/>
    </row>
    <row r="163" spans="2:20" x14ac:dyDescent="0.25">
      <c r="B163" s="7"/>
    </row>
    <row r="164" spans="2:20" x14ac:dyDescent="0.25">
      <c r="B164" s="7"/>
    </row>
    <row r="165" spans="2:20" x14ac:dyDescent="0.25">
      <c r="B165" s="7"/>
    </row>
    <row r="168" spans="2:20" x14ac:dyDescent="0.25">
      <c r="B168" s="12"/>
      <c r="T168" s="21"/>
    </row>
    <row r="169" spans="2:20" x14ac:dyDescent="0.25">
      <c r="T169" s="22"/>
    </row>
  </sheetData>
  <autoFilter ref="A1:W169">
    <sortState ref="A2:W169">
      <sortCondition ref="A1:A169"/>
    </sortState>
  </autoFilter>
  <sortState ref="A2:C52">
    <sortCondition ref="A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listing</vt:lpstr>
      <vt:lpstr>EXPORT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Franck Apicella</cp:lastModifiedBy>
  <dcterms:created xsi:type="dcterms:W3CDTF">2016-01-27T11:39:15Z</dcterms:created>
  <dcterms:modified xsi:type="dcterms:W3CDTF">2016-09-29T09:26:24Z</dcterms:modified>
</cp:coreProperties>
</file>