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Y:\COMMUN\Gestion de Stock\"/>
    </mc:Choice>
  </mc:AlternateContent>
  <xr:revisionPtr revIDLastSave="0" documentId="13_ncr:1_{45AF5EF6-A215-498D-AE35-DAE3EB68D0D7}" xr6:coauthVersionLast="40" xr6:coauthVersionMax="40" xr10:uidLastSave="{00000000-0000-0000-0000-000000000000}"/>
  <bookViews>
    <workbookView xWindow="-120" yWindow="-120" windowWidth="29040" windowHeight="15840" tabRatio="942" activeTab="5" xr2:uid="{00000000-000D-0000-FFFF-FFFF00000000}"/>
  </bookViews>
  <sheets>
    <sheet name="Création Entrée" sheetId="13" r:id="rId1"/>
    <sheet name="Création Sortie" sheetId="31" r:id="rId2"/>
    <sheet name="Entrée" sheetId="5" r:id="rId3"/>
    <sheet name="Sortie" sheetId="1" r:id="rId4"/>
    <sheet name="Inventaire" sheetId="2" r:id="rId5"/>
    <sheet name="Stock" sheetId="9" r:id="rId6"/>
    <sheet name="Base Article - Code article" sheetId="51" r:id="rId7"/>
  </sheets>
  <externalReferences>
    <externalReference r:id="rId8"/>
  </externalReferences>
  <definedNames>
    <definedName name="Choix_ART_MENU">'Création Sortie'!$C$7</definedName>
    <definedName name="Choix_Lot_Menu">'Création Sortie'!$C$8</definedName>
    <definedName name="choix_SUPP">'Création Entrée'!#REF!</definedName>
    <definedName name="Derou_ART_MENU">OFFSET(Stock!$A$2,,,COUNTA(Stock!$A:$A))</definedName>
    <definedName name="Derou_DLUO_Menu">OFFSET(Stock!$C$3,,,COUNTA(Stock!$C:$C))</definedName>
    <definedName name="Derou_Lot_Menu">OFFSET(Stock!$B$3,,,COUNTA(Stock!$B:$B))</definedName>
    <definedName name="Liste_Article1">OFFSET('Base Article - Code article'!$F$2,,,COUNTIF('Base Article - Code article'!$F$2:$F$18,"&gt;&lt;"&amp;""))</definedName>
    <definedName name="Liste_Articles">Liste_Article[Code article]</definedName>
    <definedName name="Liste_Lot">OFFSET('Base Article - Code article'!$G$2,,,COUNTIF('Base Article - Code article'!$G$2:$G$18,"&gt;&lt;"&amp;""))</definedName>
  </definedNames>
  <calcPr calcId="181029"/>
</workbook>
</file>

<file path=xl/calcChain.xml><?xml version="1.0" encoding="utf-8"?>
<calcChain xmlns="http://schemas.openxmlformats.org/spreadsheetml/2006/main">
  <c r="D3" i="9" l="1"/>
  <c r="D4" i="9"/>
  <c r="D5" i="9"/>
  <c r="D6" i="9"/>
  <c r="D7" i="9"/>
  <c r="D2" i="9"/>
  <c r="A26" i="9" l="1"/>
  <c r="B26" i="9"/>
  <c r="C26" i="9"/>
  <c r="D26" i="9"/>
  <c r="E26" i="9"/>
  <c r="F26" i="9"/>
  <c r="A27" i="9"/>
  <c r="E27" i="9" s="1"/>
  <c r="B27" i="9"/>
  <c r="C27" i="9"/>
  <c r="D27" i="9"/>
  <c r="F27" i="9" s="1"/>
  <c r="A28" i="9"/>
  <c r="E28" i="9" s="1"/>
  <c r="B28" i="9"/>
  <c r="C28" i="9"/>
  <c r="D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A31" i="9"/>
  <c r="E31" i="9" s="1"/>
  <c r="B31" i="9"/>
  <c r="C31" i="9"/>
  <c r="D31" i="9"/>
  <c r="F31" i="9" s="1"/>
  <c r="A32" i="9"/>
  <c r="E32" i="9" s="1"/>
  <c r="B32" i="9"/>
  <c r="C32" i="9"/>
  <c r="D32" i="9"/>
  <c r="F32" i="9"/>
  <c r="A33" i="9"/>
  <c r="B33" i="9"/>
  <c r="C33" i="9"/>
  <c r="D33" i="9"/>
  <c r="F33" i="9" s="1"/>
  <c r="E33" i="9"/>
  <c r="A34" i="9"/>
  <c r="B34" i="9"/>
  <c r="C34" i="9"/>
  <c r="D34" i="9"/>
  <c r="E34" i="9"/>
  <c r="F34" i="9"/>
  <c r="A35" i="9"/>
  <c r="E35" i="9" s="1"/>
  <c r="B35" i="9"/>
  <c r="C35" i="9"/>
  <c r="D35" i="9"/>
  <c r="F35" i="9" s="1"/>
  <c r="A36" i="9"/>
  <c r="E36" i="9" s="1"/>
  <c r="B36" i="9"/>
  <c r="C36" i="9"/>
  <c r="D36" i="9"/>
  <c r="F36" i="9" s="1"/>
  <c r="A37" i="9"/>
  <c r="B37" i="9"/>
  <c r="C37" i="9"/>
  <c r="D37" i="9"/>
  <c r="E37" i="9"/>
  <c r="F37" i="9"/>
  <c r="A38" i="9"/>
  <c r="B38" i="9"/>
  <c r="C38" i="9"/>
  <c r="D38" i="9"/>
  <c r="E38" i="9"/>
  <c r="F38" i="9"/>
  <c r="A39" i="9"/>
  <c r="E39" i="9" s="1"/>
  <c r="B39" i="9"/>
  <c r="C39" i="9"/>
  <c r="D39" i="9"/>
  <c r="F39" i="9" s="1"/>
  <c r="A40" i="9"/>
  <c r="E40" i="9" s="1"/>
  <c r="B40" i="9"/>
  <c r="C40" i="9"/>
  <c r="D40" i="9"/>
  <c r="F40" i="9" s="1"/>
  <c r="A41" i="9"/>
  <c r="B41" i="9"/>
  <c r="C41" i="9"/>
  <c r="D41" i="9"/>
  <c r="F41" i="9" s="1"/>
  <c r="E41" i="9"/>
  <c r="A42" i="9"/>
  <c r="B42" i="9"/>
  <c r="C42" i="9"/>
  <c r="D42" i="9"/>
  <c r="E42" i="9"/>
  <c r="F42" i="9"/>
  <c r="A43" i="9"/>
  <c r="E43" i="9" s="1"/>
  <c r="B43" i="9"/>
  <c r="C43" i="9"/>
  <c r="D43" i="9"/>
  <c r="F43" i="9" s="1"/>
  <c r="A44" i="9"/>
  <c r="E44" i="9" s="1"/>
  <c r="B44" i="9"/>
  <c r="C44" i="9"/>
  <c r="D44" i="9"/>
  <c r="F44" i="9" s="1"/>
  <c r="A45" i="9"/>
  <c r="B45" i="9"/>
  <c r="C45" i="9"/>
  <c r="D45" i="9"/>
  <c r="F45" i="9" s="1"/>
  <c r="E45" i="9"/>
  <c r="A46" i="9"/>
  <c r="B46" i="9"/>
  <c r="C46" i="9"/>
  <c r="D46" i="9"/>
  <c r="E46" i="9"/>
  <c r="F46" i="9"/>
  <c r="A47" i="9"/>
  <c r="E47" i="9" s="1"/>
  <c r="B47" i="9"/>
  <c r="C47" i="9"/>
  <c r="D47" i="9"/>
  <c r="F47" i="9" s="1"/>
  <c r="A48" i="9"/>
  <c r="E48" i="9" s="1"/>
  <c r="B48" i="9"/>
  <c r="C48" i="9"/>
  <c r="D48" i="9"/>
  <c r="F48" i="9"/>
  <c r="A49" i="9"/>
  <c r="B49" i="9"/>
  <c r="C49" i="9"/>
  <c r="D49" i="9"/>
  <c r="E49" i="9"/>
  <c r="F49" i="9"/>
  <c r="A50" i="9"/>
  <c r="B50" i="9"/>
  <c r="C50" i="9"/>
  <c r="D50" i="9"/>
  <c r="E50" i="9"/>
  <c r="F50" i="9"/>
  <c r="A51" i="9"/>
  <c r="E51" i="9" s="1"/>
  <c r="B51" i="9"/>
  <c r="C51" i="9"/>
  <c r="D51" i="9"/>
  <c r="F51" i="9" s="1"/>
  <c r="A52" i="9"/>
  <c r="E52" i="9" s="1"/>
  <c r="B52" i="9"/>
  <c r="C52" i="9"/>
  <c r="D52" i="9"/>
  <c r="F52" i="9"/>
  <c r="A53" i="9"/>
  <c r="B53" i="9"/>
  <c r="C53" i="9"/>
  <c r="D53" i="9"/>
  <c r="F53" i="9" s="1"/>
  <c r="E53" i="9"/>
  <c r="A54" i="9"/>
  <c r="B54" i="9"/>
  <c r="C54" i="9"/>
  <c r="D54" i="9"/>
  <c r="E54" i="9"/>
  <c r="F54" i="9"/>
  <c r="A55" i="9"/>
  <c r="E55" i="9" s="1"/>
  <c r="B55" i="9"/>
  <c r="C55" i="9"/>
  <c r="D55" i="9"/>
  <c r="F55" i="9" s="1"/>
  <c r="A56" i="9"/>
  <c r="E56" i="9" s="1"/>
  <c r="B56" i="9"/>
  <c r="C56" i="9"/>
  <c r="D56" i="9"/>
  <c r="F56" i="9"/>
  <c r="A57" i="9"/>
  <c r="B57" i="9"/>
  <c r="C57" i="9"/>
  <c r="D57" i="9"/>
  <c r="F57" i="9" s="1"/>
  <c r="E57" i="9"/>
  <c r="A58" i="9"/>
  <c r="B58" i="9"/>
  <c r="C58" i="9"/>
  <c r="D58" i="9"/>
  <c r="E58" i="9"/>
  <c r="F58" i="9"/>
  <c r="A59" i="9"/>
  <c r="E59" i="9" s="1"/>
  <c r="B59" i="9"/>
  <c r="C59" i="9"/>
  <c r="D59" i="9"/>
  <c r="F59" i="9" s="1"/>
  <c r="A60" i="9"/>
  <c r="E60" i="9" s="1"/>
  <c r="B60" i="9"/>
  <c r="C60" i="9"/>
  <c r="D60" i="9"/>
  <c r="F60" i="9" s="1"/>
  <c r="A61" i="9"/>
  <c r="B61" i="9"/>
  <c r="C61" i="9"/>
  <c r="D61" i="9"/>
  <c r="E61" i="9"/>
  <c r="F61" i="9"/>
  <c r="A62" i="9"/>
  <c r="B62" i="9"/>
  <c r="C62" i="9"/>
  <c r="D62" i="9"/>
  <c r="E62" i="9"/>
  <c r="F62" i="9"/>
  <c r="A63" i="9"/>
  <c r="E63" i="9" s="1"/>
  <c r="B63" i="9"/>
  <c r="C63" i="9"/>
  <c r="D63" i="9"/>
  <c r="F63" i="9" s="1"/>
  <c r="A64" i="9"/>
  <c r="E64" i="9" s="1"/>
  <c r="B64" i="9"/>
  <c r="C64" i="9"/>
  <c r="D64" i="9"/>
  <c r="F64" i="9"/>
  <c r="A65" i="9"/>
  <c r="B65" i="9"/>
  <c r="C65" i="9"/>
  <c r="D65" i="9"/>
  <c r="E65" i="9"/>
  <c r="F65" i="9"/>
  <c r="A66" i="9"/>
  <c r="B66" i="9"/>
  <c r="C66" i="9"/>
  <c r="D66" i="9"/>
  <c r="E66" i="9"/>
  <c r="F66" i="9"/>
  <c r="A67" i="9"/>
  <c r="E67" i="9" s="1"/>
  <c r="B67" i="9"/>
  <c r="C67" i="9"/>
  <c r="D67" i="9"/>
  <c r="F67" i="9" s="1"/>
  <c r="A68" i="9"/>
  <c r="E68" i="9" s="1"/>
  <c r="B68" i="9"/>
  <c r="C68" i="9"/>
  <c r="D68" i="9"/>
  <c r="F68" i="9" s="1"/>
  <c r="A69" i="9"/>
  <c r="B69" i="9"/>
  <c r="C69" i="9"/>
  <c r="D69" i="9"/>
  <c r="F69" i="9" s="1"/>
  <c r="E69" i="9"/>
  <c r="A70" i="9"/>
  <c r="B70" i="9"/>
  <c r="C70" i="9"/>
  <c r="D70" i="9"/>
  <c r="E70" i="9"/>
  <c r="F70" i="9"/>
  <c r="A71" i="9"/>
  <c r="E71" i="9" s="1"/>
  <c r="B71" i="9"/>
  <c r="C71" i="9"/>
  <c r="D71" i="9"/>
  <c r="F71" i="9" s="1"/>
  <c r="A72" i="9"/>
  <c r="E72" i="9" s="1"/>
  <c r="B72" i="9"/>
  <c r="C72" i="9"/>
  <c r="D72" i="9"/>
  <c r="F72" i="9" s="1"/>
  <c r="A73" i="9"/>
  <c r="B73" i="9"/>
  <c r="C73" i="9"/>
  <c r="D73" i="9"/>
  <c r="F73" i="9" s="1"/>
  <c r="E73" i="9"/>
  <c r="A74" i="9"/>
  <c r="B74" i="9"/>
  <c r="C74" i="9"/>
  <c r="D74" i="9"/>
  <c r="E74" i="9"/>
  <c r="F74" i="9"/>
  <c r="A75" i="9"/>
  <c r="E75" i="9" s="1"/>
  <c r="B75" i="9"/>
  <c r="C75" i="9"/>
  <c r="D75" i="9"/>
  <c r="F75" i="9" s="1"/>
  <c r="A76" i="9"/>
  <c r="E76" i="9" s="1"/>
  <c r="B76" i="9"/>
  <c r="C76" i="9"/>
  <c r="D76" i="9"/>
  <c r="F76" i="9" s="1"/>
  <c r="A77" i="9"/>
  <c r="B77" i="9"/>
  <c r="C77" i="9"/>
  <c r="D77" i="9"/>
  <c r="F77" i="9" s="1"/>
  <c r="E77" i="9"/>
  <c r="A78" i="9"/>
  <c r="B78" i="9"/>
  <c r="C78" i="9"/>
  <c r="D78" i="9"/>
  <c r="E78" i="9"/>
  <c r="F78" i="9"/>
  <c r="A79" i="9"/>
  <c r="E79" i="9" s="1"/>
  <c r="B79" i="9"/>
  <c r="C79" i="9"/>
  <c r="D79" i="9"/>
  <c r="F79" i="9" s="1"/>
  <c r="A80" i="9"/>
  <c r="E80" i="9" s="1"/>
  <c r="B80" i="9"/>
  <c r="C80" i="9"/>
  <c r="D80" i="9"/>
  <c r="F80" i="9"/>
  <c r="A81" i="9"/>
  <c r="B81" i="9"/>
  <c r="C81" i="9"/>
  <c r="D81" i="9"/>
  <c r="E81" i="9"/>
  <c r="F81" i="9"/>
  <c r="A82" i="9"/>
  <c r="B82" i="9"/>
  <c r="C82" i="9"/>
  <c r="D82" i="9"/>
  <c r="E82" i="9"/>
  <c r="F82" i="9"/>
  <c r="A83" i="9"/>
  <c r="E83" i="9" s="1"/>
  <c r="B83" i="9"/>
  <c r="C83" i="9"/>
  <c r="D83" i="9"/>
  <c r="F83" i="9" s="1"/>
  <c r="A84" i="9"/>
  <c r="E84" i="9" s="1"/>
  <c r="B84" i="9"/>
  <c r="C84" i="9"/>
  <c r="D84" i="9"/>
  <c r="F84" i="9"/>
  <c r="A85" i="9"/>
  <c r="B85" i="9"/>
  <c r="C85" i="9"/>
  <c r="D85" i="9"/>
  <c r="F85" i="9" s="1"/>
  <c r="E85" i="9"/>
  <c r="A86" i="9"/>
  <c r="B86" i="9"/>
  <c r="C86" i="9"/>
  <c r="D86" i="9"/>
  <c r="E86" i="9"/>
  <c r="F86" i="9"/>
  <c r="A87" i="9"/>
  <c r="E87" i="9" s="1"/>
  <c r="B87" i="9"/>
  <c r="C87" i="9"/>
  <c r="D87" i="9"/>
  <c r="F87" i="9" s="1"/>
  <c r="A88" i="9"/>
  <c r="E88" i="9" s="1"/>
  <c r="B88" i="9"/>
  <c r="C88" i="9"/>
  <c r="D88" i="9"/>
  <c r="F88" i="9"/>
  <c r="A89" i="9"/>
  <c r="B89" i="9"/>
  <c r="C89" i="9"/>
  <c r="D89" i="9"/>
  <c r="F89" i="9" s="1"/>
  <c r="E89" i="9"/>
  <c r="A90" i="9"/>
  <c r="B90" i="9"/>
  <c r="C90" i="9"/>
  <c r="D90" i="9"/>
  <c r="E90" i="9"/>
  <c r="F90" i="9"/>
  <c r="A91" i="9"/>
  <c r="E91" i="9" s="1"/>
  <c r="B91" i="9"/>
  <c r="C91" i="9"/>
  <c r="D91" i="9"/>
  <c r="F91" i="9" s="1"/>
  <c r="A92" i="9"/>
  <c r="E92" i="9" s="1"/>
  <c r="B92" i="9"/>
  <c r="C92" i="9"/>
  <c r="D92" i="9"/>
  <c r="F92" i="9" s="1"/>
  <c r="A93" i="9"/>
  <c r="B93" i="9"/>
  <c r="C93" i="9"/>
  <c r="D93" i="9"/>
  <c r="E93" i="9"/>
  <c r="F93" i="9"/>
  <c r="A94" i="9"/>
  <c r="B94" i="9"/>
  <c r="C94" i="9"/>
  <c r="D94" i="9"/>
  <c r="E94" i="9"/>
  <c r="F94" i="9"/>
  <c r="A95" i="9"/>
  <c r="E95" i="9" s="1"/>
  <c r="B95" i="9"/>
  <c r="C95" i="9"/>
  <c r="D95" i="9"/>
  <c r="F95" i="9" s="1"/>
  <c r="A96" i="9"/>
  <c r="E96" i="9" s="1"/>
  <c r="B96" i="9"/>
  <c r="C96" i="9"/>
  <c r="D96" i="9"/>
  <c r="F96" i="9"/>
  <c r="A97" i="9"/>
  <c r="B97" i="9"/>
  <c r="C97" i="9"/>
  <c r="D97" i="9"/>
  <c r="E97" i="9"/>
  <c r="F97" i="9"/>
  <c r="A98" i="9"/>
  <c r="B98" i="9"/>
  <c r="C98" i="9"/>
  <c r="D98" i="9"/>
  <c r="E98" i="9"/>
  <c r="F98" i="9"/>
  <c r="A99" i="9"/>
  <c r="E99" i="9" s="1"/>
  <c r="B99" i="9"/>
  <c r="C99" i="9"/>
  <c r="D99" i="9"/>
  <c r="F99" i="9" s="1"/>
  <c r="A100" i="9"/>
  <c r="E100" i="9" s="1"/>
  <c r="B100" i="9"/>
  <c r="C100" i="9"/>
  <c r="D100" i="9"/>
  <c r="F100" i="9" s="1"/>
  <c r="A101" i="9"/>
  <c r="B101" i="9"/>
  <c r="C101" i="9"/>
  <c r="D101" i="9"/>
  <c r="E101" i="9"/>
  <c r="F101" i="9"/>
  <c r="A102" i="9"/>
  <c r="B102" i="9"/>
  <c r="C102" i="9"/>
  <c r="D102" i="9"/>
  <c r="E102" i="9"/>
  <c r="F102" i="9"/>
  <c r="A103" i="9"/>
  <c r="E103" i="9" s="1"/>
  <c r="B103" i="9"/>
  <c r="C103" i="9"/>
  <c r="D103" i="9"/>
  <c r="F103" i="9" s="1"/>
  <c r="A104" i="9"/>
  <c r="E104" i="9" s="1"/>
  <c r="B104" i="9"/>
  <c r="C104" i="9"/>
  <c r="D104" i="9"/>
  <c r="F104" i="9"/>
  <c r="A105" i="9"/>
  <c r="B105" i="9"/>
  <c r="C105" i="9"/>
  <c r="D105" i="9"/>
  <c r="F105" i="9" s="1"/>
  <c r="E105" i="9"/>
  <c r="A106" i="9"/>
  <c r="B106" i="9"/>
  <c r="C106" i="9"/>
  <c r="D106" i="9"/>
  <c r="E106" i="9"/>
  <c r="F106" i="9"/>
  <c r="A107" i="9"/>
  <c r="E107" i="9" s="1"/>
  <c r="B107" i="9"/>
  <c r="C107" i="9"/>
  <c r="D107" i="9"/>
  <c r="F107" i="9" s="1"/>
  <c r="A108" i="9"/>
  <c r="E108" i="9" s="1"/>
  <c r="B108" i="9"/>
  <c r="C108" i="9"/>
  <c r="D108" i="9"/>
  <c r="F108" i="9" s="1"/>
  <c r="A109" i="9"/>
  <c r="B109" i="9"/>
  <c r="C109" i="9"/>
  <c r="D109" i="9"/>
  <c r="F109" i="9" s="1"/>
  <c r="E109" i="9"/>
  <c r="A110" i="9"/>
  <c r="B110" i="9"/>
  <c r="C110" i="9"/>
  <c r="D110" i="9"/>
  <c r="E110" i="9"/>
  <c r="F110" i="9"/>
  <c r="A111" i="9"/>
  <c r="E111" i="9" s="1"/>
  <c r="B111" i="9"/>
  <c r="C111" i="9"/>
  <c r="D111" i="9"/>
  <c r="F111" i="9" s="1"/>
  <c r="A112" i="9"/>
  <c r="E112" i="9" s="1"/>
  <c r="B112" i="9"/>
  <c r="C112" i="9"/>
  <c r="D112" i="9"/>
  <c r="F112" i="9" s="1"/>
  <c r="A113" i="9"/>
  <c r="B113" i="9"/>
  <c r="C113" i="9"/>
  <c r="D113" i="9"/>
  <c r="E113" i="9"/>
  <c r="F113" i="9"/>
  <c r="A114" i="9"/>
  <c r="B114" i="9"/>
  <c r="C114" i="9"/>
  <c r="D114" i="9"/>
  <c r="E114" i="9"/>
  <c r="F114" i="9"/>
  <c r="A115" i="9"/>
  <c r="E115" i="9" s="1"/>
  <c r="B115" i="9"/>
  <c r="C115" i="9"/>
  <c r="D115" i="9"/>
  <c r="F115" i="9" s="1"/>
  <c r="A116" i="9"/>
  <c r="E116" i="9" s="1"/>
  <c r="B116" i="9"/>
  <c r="C116" i="9"/>
  <c r="D116" i="9"/>
  <c r="F116" i="9"/>
  <c r="A117" i="9"/>
  <c r="B117" i="9"/>
  <c r="C117" i="9"/>
  <c r="D117" i="9"/>
  <c r="F117" i="9" s="1"/>
  <c r="E117" i="9"/>
  <c r="A118" i="9"/>
  <c r="B118" i="9"/>
  <c r="C118" i="9"/>
  <c r="D118" i="9"/>
  <c r="E118" i="9"/>
  <c r="F118" i="9"/>
  <c r="A119" i="9"/>
  <c r="E119" i="9" s="1"/>
  <c r="B119" i="9"/>
  <c r="C119" i="9"/>
  <c r="D119" i="9"/>
  <c r="F119" i="9" s="1"/>
  <c r="A120" i="9"/>
  <c r="E120" i="9" s="1"/>
  <c r="B120" i="9"/>
  <c r="C120" i="9"/>
  <c r="D120" i="9"/>
  <c r="F120" i="9"/>
  <c r="A121" i="9"/>
  <c r="B121" i="9"/>
  <c r="C121" i="9"/>
  <c r="D121" i="9"/>
  <c r="F121" i="9" s="1"/>
  <c r="E121" i="9"/>
  <c r="A122" i="9"/>
  <c r="B122" i="9"/>
  <c r="C122" i="9"/>
  <c r="D122" i="9"/>
  <c r="E122" i="9"/>
  <c r="F122" i="9"/>
  <c r="A123" i="9"/>
  <c r="E123" i="9" s="1"/>
  <c r="B123" i="9"/>
  <c r="C123" i="9"/>
  <c r="D123" i="9"/>
  <c r="F123" i="9" s="1"/>
  <c r="A124" i="9"/>
  <c r="E124" i="9" s="1"/>
  <c r="B124" i="9"/>
  <c r="C124" i="9"/>
  <c r="D124" i="9"/>
  <c r="F124" i="9" s="1"/>
  <c r="A125" i="9"/>
  <c r="B125" i="9"/>
  <c r="C125" i="9"/>
  <c r="D125" i="9"/>
  <c r="E125" i="9"/>
  <c r="F125" i="9"/>
  <c r="A126" i="9"/>
  <c r="B126" i="9"/>
  <c r="C126" i="9"/>
  <c r="D126" i="9"/>
  <c r="E126" i="9"/>
  <c r="F126" i="9"/>
  <c r="A127" i="9"/>
  <c r="E127" i="9" s="1"/>
  <c r="B127" i="9"/>
  <c r="C127" i="9"/>
  <c r="D127" i="9"/>
  <c r="F127" i="9" s="1"/>
  <c r="A128" i="9"/>
  <c r="E128" i="9" s="1"/>
  <c r="B128" i="9"/>
  <c r="C128" i="9"/>
  <c r="D128" i="9"/>
  <c r="F128" i="9" s="1"/>
  <c r="A129" i="9"/>
  <c r="B129" i="9"/>
  <c r="C129" i="9"/>
  <c r="D129" i="9"/>
  <c r="F129" i="9" s="1"/>
  <c r="E129" i="9"/>
  <c r="A130" i="9"/>
  <c r="B130" i="9"/>
  <c r="C130" i="9"/>
  <c r="D130" i="9"/>
  <c r="E130" i="9"/>
  <c r="F130" i="9"/>
  <c r="A131" i="9"/>
  <c r="E131" i="9" s="1"/>
  <c r="B131" i="9"/>
  <c r="C131" i="9"/>
  <c r="D131" i="9"/>
  <c r="F131" i="9" s="1"/>
  <c r="A132" i="9"/>
  <c r="E132" i="9" s="1"/>
  <c r="B132" i="9"/>
  <c r="C132" i="9"/>
  <c r="D132" i="9"/>
  <c r="F132" i="9" s="1"/>
  <c r="A133" i="9"/>
  <c r="B133" i="9"/>
  <c r="C133" i="9"/>
  <c r="D133" i="9"/>
  <c r="E133" i="9"/>
  <c r="F133" i="9"/>
  <c r="A134" i="9"/>
  <c r="B134" i="9"/>
  <c r="C134" i="9"/>
  <c r="D134" i="9"/>
  <c r="E134" i="9"/>
  <c r="F134" i="9"/>
  <c r="A135" i="9"/>
  <c r="E135" i="9" s="1"/>
  <c r="B135" i="9"/>
  <c r="C135" i="9"/>
  <c r="D135" i="9"/>
  <c r="F135" i="9" s="1"/>
  <c r="A136" i="9"/>
  <c r="E136" i="9" s="1"/>
  <c r="B136" i="9"/>
  <c r="C136" i="9"/>
  <c r="D136" i="9"/>
  <c r="F136" i="9"/>
  <c r="A137" i="9"/>
  <c r="B137" i="9"/>
  <c r="C137" i="9"/>
  <c r="D137" i="9"/>
  <c r="F137" i="9" s="1"/>
  <c r="E137" i="9"/>
  <c r="A138" i="9"/>
  <c r="B138" i="9"/>
  <c r="C138" i="9"/>
  <c r="D138" i="9"/>
  <c r="E138" i="9"/>
  <c r="F138" i="9"/>
  <c r="A139" i="9"/>
  <c r="E139" i="9" s="1"/>
  <c r="B139" i="9"/>
  <c r="C139" i="9"/>
  <c r="D139" i="9"/>
  <c r="F139" i="9" s="1"/>
  <c r="A140" i="9"/>
  <c r="E140" i="9" s="1"/>
  <c r="B140" i="9"/>
  <c r="C140" i="9"/>
  <c r="D140" i="9"/>
  <c r="F140" i="9" s="1"/>
  <c r="A141" i="9"/>
  <c r="B141" i="9"/>
  <c r="C141" i="9"/>
  <c r="D141" i="9"/>
  <c r="F141" i="9" s="1"/>
  <c r="E141" i="9"/>
  <c r="A142" i="9"/>
  <c r="B142" i="9"/>
  <c r="C142" i="9"/>
  <c r="D142" i="9"/>
  <c r="E142" i="9"/>
  <c r="F142" i="9"/>
  <c r="A143" i="9"/>
  <c r="E143" i="9" s="1"/>
  <c r="B143" i="9"/>
  <c r="C143" i="9"/>
  <c r="D143" i="9"/>
  <c r="F143" i="9" s="1"/>
  <c r="A144" i="9"/>
  <c r="E144" i="9" s="1"/>
  <c r="B144" i="9"/>
  <c r="C144" i="9"/>
  <c r="D144" i="9"/>
  <c r="F144" i="9"/>
  <c r="A145" i="9"/>
  <c r="B145" i="9"/>
  <c r="C145" i="9"/>
  <c r="D145" i="9"/>
  <c r="E145" i="9"/>
  <c r="F145" i="9"/>
  <c r="A146" i="9"/>
  <c r="B146" i="9"/>
  <c r="C146" i="9"/>
  <c r="D146" i="9"/>
  <c r="E146" i="9"/>
  <c r="F146" i="9"/>
  <c r="A147" i="9"/>
  <c r="E147" i="9" s="1"/>
  <c r="B147" i="9"/>
  <c r="C147" i="9"/>
  <c r="D147" i="9"/>
  <c r="F147" i="9" s="1"/>
  <c r="A148" i="9"/>
  <c r="E148" i="9" s="1"/>
  <c r="B148" i="9"/>
  <c r="C148" i="9"/>
  <c r="D148" i="9"/>
  <c r="F148" i="9"/>
  <c r="A149" i="9"/>
  <c r="B149" i="9"/>
  <c r="C149" i="9"/>
  <c r="D149" i="9"/>
  <c r="F149" i="9" s="1"/>
  <c r="E149" i="9"/>
  <c r="A150" i="9"/>
  <c r="B150" i="9"/>
  <c r="C150" i="9"/>
  <c r="D150" i="9"/>
  <c r="E150" i="9"/>
  <c r="F150" i="9"/>
  <c r="A151" i="9"/>
  <c r="E151" i="9" s="1"/>
  <c r="B151" i="9"/>
  <c r="C151" i="9"/>
  <c r="D151" i="9"/>
  <c r="F151" i="9" s="1"/>
  <c r="A152" i="9"/>
  <c r="E152" i="9" s="1"/>
  <c r="B152" i="9"/>
  <c r="C152" i="9"/>
  <c r="D152" i="9"/>
  <c r="F152" i="9"/>
  <c r="A153" i="9"/>
  <c r="B153" i="9"/>
  <c r="C153" i="9"/>
  <c r="D153" i="9"/>
  <c r="F153" i="9" s="1"/>
  <c r="E153" i="9"/>
  <c r="A154" i="9"/>
  <c r="B154" i="9"/>
  <c r="C154" i="9"/>
  <c r="D154" i="9"/>
  <c r="E154" i="9"/>
  <c r="F154" i="9"/>
  <c r="A155" i="9"/>
  <c r="E155" i="9" s="1"/>
  <c r="B155" i="9"/>
  <c r="C155" i="9"/>
  <c r="D155" i="9"/>
  <c r="F155" i="9" s="1"/>
  <c r="A156" i="9"/>
  <c r="E156" i="9" s="1"/>
  <c r="B156" i="9"/>
  <c r="C156" i="9"/>
  <c r="D156" i="9"/>
  <c r="F156" i="9" s="1"/>
  <c r="A157" i="9"/>
  <c r="B157" i="9"/>
  <c r="C157" i="9"/>
  <c r="D157" i="9"/>
  <c r="E157" i="9"/>
  <c r="F157" i="9"/>
  <c r="A158" i="9"/>
  <c r="B158" i="9"/>
  <c r="C158" i="9"/>
  <c r="D158" i="9"/>
  <c r="E158" i="9"/>
  <c r="F158" i="9"/>
  <c r="A159" i="9"/>
  <c r="E159" i="9" s="1"/>
  <c r="B159" i="9"/>
  <c r="C159" i="9"/>
  <c r="D159" i="9"/>
  <c r="F159" i="9" s="1"/>
  <c r="A160" i="9"/>
  <c r="E160" i="9" s="1"/>
  <c r="B160" i="9"/>
  <c r="C160" i="9"/>
  <c r="D160" i="9"/>
  <c r="F160" i="9" s="1"/>
  <c r="A161" i="9"/>
  <c r="B161" i="9"/>
  <c r="C161" i="9"/>
  <c r="D161" i="9"/>
  <c r="E161" i="9"/>
  <c r="F161" i="9"/>
  <c r="A162" i="9"/>
  <c r="B162" i="9"/>
  <c r="C162" i="9"/>
  <c r="D162" i="9"/>
  <c r="E162" i="9"/>
  <c r="F162" i="9"/>
  <c r="A163" i="9"/>
  <c r="E163" i="9" s="1"/>
  <c r="B163" i="9"/>
  <c r="C163" i="9"/>
  <c r="D163" i="9"/>
  <c r="F163" i="9" s="1"/>
  <c r="A164" i="9"/>
  <c r="E164" i="9" s="1"/>
  <c r="B164" i="9"/>
  <c r="C164" i="9"/>
  <c r="D164" i="9"/>
  <c r="F164" i="9" s="1"/>
  <c r="A165" i="9"/>
  <c r="B165" i="9"/>
  <c r="C165" i="9"/>
  <c r="D165" i="9"/>
  <c r="E165" i="9"/>
  <c r="F165" i="9"/>
  <c r="A166" i="9"/>
  <c r="B166" i="9"/>
  <c r="C166" i="9"/>
  <c r="D166" i="9"/>
  <c r="E166" i="9"/>
  <c r="F166" i="9"/>
  <c r="A167" i="9"/>
  <c r="E167" i="9" s="1"/>
  <c r="B167" i="9"/>
  <c r="C167" i="9"/>
  <c r="D167" i="9"/>
  <c r="F167" i="9" s="1"/>
  <c r="A168" i="9"/>
  <c r="E168" i="9" s="1"/>
  <c r="B168" i="9"/>
  <c r="C168" i="9"/>
  <c r="D168" i="9"/>
  <c r="F168" i="9"/>
  <c r="A169" i="9"/>
  <c r="B169" i="9"/>
  <c r="C169" i="9"/>
  <c r="D169" i="9"/>
  <c r="F169" i="9" s="1"/>
  <c r="E169" i="9"/>
  <c r="A170" i="9"/>
  <c r="B170" i="9"/>
  <c r="C170" i="9"/>
  <c r="D170" i="9"/>
  <c r="E170" i="9"/>
  <c r="F170" i="9"/>
  <c r="A171" i="9"/>
  <c r="E171" i="9" s="1"/>
  <c r="B171" i="9"/>
  <c r="C171" i="9"/>
  <c r="D171" i="9"/>
  <c r="F171" i="9" s="1"/>
  <c r="A172" i="9"/>
  <c r="E172" i="9" s="1"/>
  <c r="B172" i="9"/>
  <c r="C172" i="9"/>
  <c r="D172" i="9"/>
  <c r="F172" i="9" s="1"/>
  <c r="A173" i="9"/>
  <c r="B173" i="9"/>
  <c r="C173" i="9"/>
  <c r="D173" i="9"/>
  <c r="F173" i="9" s="1"/>
  <c r="E173" i="9"/>
  <c r="A174" i="9"/>
  <c r="B174" i="9"/>
  <c r="C174" i="9"/>
  <c r="D174" i="9"/>
  <c r="E174" i="9"/>
  <c r="F174" i="9"/>
  <c r="A175" i="9"/>
  <c r="E175" i="9" s="1"/>
  <c r="B175" i="9"/>
  <c r="C175" i="9"/>
  <c r="D175" i="9"/>
  <c r="F175" i="9" s="1"/>
  <c r="A176" i="9"/>
  <c r="E176" i="9" s="1"/>
  <c r="B176" i="9"/>
  <c r="C176" i="9"/>
  <c r="D176" i="9"/>
  <c r="F176" i="9"/>
  <c r="A177" i="9"/>
  <c r="B177" i="9"/>
  <c r="C177" i="9"/>
  <c r="D177" i="9"/>
  <c r="E177" i="9"/>
  <c r="F177" i="9"/>
  <c r="A178" i="9"/>
  <c r="B178" i="9"/>
  <c r="C178" i="9"/>
  <c r="D178" i="9"/>
  <c r="E178" i="9"/>
  <c r="F178" i="9"/>
  <c r="A179" i="9"/>
  <c r="E179" i="9" s="1"/>
  <c r="B179" i="9"/>
  <c r="C179" i="9"/>
  <c r="D179" i="9"/>
  <c r="F179" i="9" s="1"/>
  <c r="A180" i="9"/>
  <c r="E180" i="9" s="1"/>
  <c r="B180" i="9"/>
  <c r="C180" i="9"/>
  <c r="D180" i="9"/>
  <c r="F180" i="9"/>
  <c r="A181" i="9"/>
  <c r="B181" i="9"/>
  <c r="C181" i="9"/>
  <c r="D181" i="9"/>
  <c r="F181" i="9" s="1"/>
  <c r="E181" i="9"/>
  <c r="A182" i="9"/>
  <c r="B182" i="9"/>
  <c r="C182" i="9"/>
  <c r="D182" i="9"/>
  <c r="E182" i="9"/>
  <c r="F182" i="9"/>
  <c r="A183" i="9"/>
  <c r="E183" i="9" s="1"/>
  <c r="B183" i="9"/>
  <c r="C183" i="9"/>
  <c r="D183" i="9"/>
  <c r="F183" i="9" s="1"/>
  <c r="A184" i="9"/>
  <c r="E184" i="9" s="1"/>
  <c r="B184" i="9"/>
  <c r="C184" i="9"/>
  <c r="D184" i="9"/>
  <c r="F184" i="9"/>
  <c r="A185" i="9"/>
  <c r="B185" i="9"/>
  <c r="C185" i="9"/>
  <c r="D185" i="9"/>
  <c r="E185" i="9"/>
  <c r="F185" i="9"/>
  <c r="A186" i="9"/>
  <c r="B186" i="9"/>
  <c r="C186" i="9"/>
  <c r="D186" i="9"/>
  <c r="E186" i="9"/>
  <c r="F186" i="9"/>
  <c r="A187" i="9"/>
  <c r="E187" i="9" s="1"/>
  <c r="B187" i="9"/>
  <c r="C187" i="9"/>
  <c r="D187" i="9"/>
  <c r="F187" i="9" s="1"/>
  <c r="A188" i="9"/>
  <c r="E188" i="9" s="1"/>
  <c r="B188" i="9"/>
  <c r="C188" i="9"/>
  <c r="D188" i="9"/>
  <c r="F188" i="9"/>
  <c r="A189" i="9"/>
  <c r="B189" i="9"/>
  <c r="C189" i="9"/>
  <c r="D189" i="9"/>
  <c r="E189" i="9"/>
  <c r="F189" i="9"/>
  <c r="A190" i="9"/>
  <c r="B190" i="9"/>
  <c r="C190" i="9"/>
  <c r="D190" i="9"/>
  <c r="E190" i="9"/>
  <c r="F190" i="9"/>
  <c r="A191" i="9"/>
  <c r="E191" i="9" s="1"/>
  <c r="B191" i="9"/>
  <c r="C191" i="9"/>
  <c r="D191" i="9"/>
  <c r="F191" i="9" s="1"/>
  <c r="A192" i="9"/>
  <c r="E192" i="9" s="1"/>
  <c r="B192" i="9"/>
  <c r="C192" i="9"/>
  <c r="D192" i="9"/>
  <c r="F192" i="9" s="1"/>
  <c r="A193" i="9"/>
  <c r="B193" i="9"/>
  <c r="C193" i="9"/>
  <c r="D193" i="9"/>
  <c r="E193" i="9"/>
  <c r="F193" i="9"/>
  <c r="A194" i="9"/>
  <c r="B194" i="9"/>
  <c r="C194" i="9"/>
  <c r="D194" i="9"/>
  <c r="E194" i="9"/>
  <c r="F194" i="9"/>
  <c r="A195" i="9"/>
  <c r="E195" i="9" s="1"/>
  <c r="B195" i="9"/>
  <c r="C195" i="9"/>
  <c r="D195" i="9"/>
  <c r="F195" i="9" s="1"/>
  <c r="A196" i="9"/>
  <c r="E196" i="9" s="1"/>
  <c r="B196" i="9"/>
  <c r="C196" i="9"/>
  <c r="D196" i="9"/>
  <c r="F196" i="9" s="1"/>
  <c r="A197" i="9"/>
  <c r="B197" i="9"/>
  <c r="C197" i="9"/>
  <c r="D197" i="9"/>
  <c r="F197" i="9" s="1"/>
  <c r="E197" i="9"/>
  <c r="A198" i="9"/>
  <c r="B198" i="9"/>
  <c r="C198" i="9"/>
  <c r="D198" i="9"/>
  <c r="E198" i="9"/>
  <c r="F198" i="9"/>
  <c r="A199" i="9"/>
  <c r="E199" i="9" s="1"/>
  <c r="B199" i="9"/>
  <c r="C199" i="9"/>
  <c r="D199" i="9"/>
  <c r="F199" i="9" s="1"/>
  <c r="A200" i="9"/>
  <c r="E200" i="9" s="1"/>
  <c r="B200" i="9"/>
  <c r="C200" i="9"/>
  <c r="D200" i="9"/>
  <c r="F200" i="9" s="1"/>
  <c r="A201" i="9"/>
  <c r="B201" i="9"/>
  <c r="C201" i="9"/>
  <c r="D201" i="9"/>
  <c r="F201" i="9" s="1"/>
  <c r="E201" i="9"/>
  <c r="A202" i="9"/>
  <c r="B202" i="9"/>
  <c r="C202" i="9"/>
  <c r="D202" i="9"/>
  <c r="E202" i="9"/>
  <c r="F202" i="9"/>
  <c r="A203" i="9"/>
  <c r="E203" i="9" s="1"/>
  <c r="B203" i="9"/>
  <c r="C203" i="9"/>
  <c r="D203" i="9"/>
  <c r="F203" i="9" s="1"/>
  <c r="A204" i="9"/>
  <c r="E204" i="9" s="1"/>
  <c r="B204" i="9"/>
  <c r="C204" i="9"/>
  <c r="D204" i="9"/>
  <c r="F204" i="9" s="1"/>
  <c r="A205" i="9"/>
  <c r="B205" i="9"/>
  <c r="C205" i="9"/>
  <c r="D205" i="9"/>
  <c r="F205" i="9" s="1"/>
  <c r="E205" i="9"/>
  <c r="A206" i="9"/>
  <c r="B206" i="9"/>
  <c r="C206" i="9"/>
  <c r="D206" i="9"/>
  <c r="E206" i="9"/>
  <c r="F206" i="9"/>
  <c r="A207" i="9"/>
  <c r="E207" i="9" s="1"/>
  <c r="B207" i="9"/>
  <c r="C207" i="9"/>
  <c r="D207" i="9"/>
  <c r="F207" i="9" s="1"/>
  <c r="A208" i="9"/>
  <c r="E208" i="9" s="1"/>
  <c r="B208" i="9"/>
  <c r="C208" i="9"/>
  <c r="D208" i="9"/>
  <c r="F208" i="9"/>
  <c r="A209" i="9"/>
  <c r="B209" i="9"/>
  <c r="C209" i="9"/>
  <c r="D209" i="9"/>
  <c r="E209" i="9"/>
  <c r="F209" i="9"/>
  <c r="A210" i="9"/>
  <c r="B210" i="9"/>
  <c r="C210" i="9"/>
  <c r="D210" i="9"/>
  <c r="E210" i="9"/>
  <c r="F210" i="9"/>
  <c r="A211" i="9"/>
  <c r="E211" i="9" s="1"/>
  <c r="B211" i="9"/>
  <c r="C211" i="9"/>
  <c r="D211" i="9"/>
  <c r="F211" i="9" s="1"/>
  <c r="A212" i="9"/>
  <c r="E212" i="9" s="1"/>
  <c r="B212" i="9"/>
  <c r="C212" i="9"/>
  <c r="D212" i="9"/>
  <c r="F212" i="9"/>
  <c r="A213" i="9"/>
  <c r="B213" i="9"/>
  <c r="C213" i="9"/>
  <c r="D213" i="9"/>
  <c r="F213" i="9" s="1"/>
  <c r="E213" i="9"/>
  <c r="A214" i="9"/>
  <c r="B214" i="9"/>
  <c r="C214" i="9"/>
  <c r="D214" i="9"/>
  <c r="E214" i="9"/>
  <c r="F214" i="9"/>
  <c r="A215" i="9"/>
  <c r="E215" i="9" s="1"/>
  <c r="B215" i="9"/>
  <c r="C215" i="9"/>
  <c r="D215" i="9"/>
  <c r="F215" i="9" s="1"/>
  <c r="A216" i="9"/>
  <c r="E216" i="9" s="1"/>
  <c r="B216" i="9"/>
  <c r="C216" i="9"/>
  <c r="D216" i="9"/>
  <c r="F216" i="9"/>
  <c r="A217" i="9"/>
  <c r="B217" i="9"/>
  <c r="C217" i="9"/>
  <c r="D217" i="9"/>
  <c r="E217" i="9"/>
  <c r="F217" i="9"/>
  <c r="A218" i="9"/>
  <c r="B218" i="9"/>
  <c r="C218" i="9"/>
  <c r="D218" i="9"/>
  <c r="E218" i="9"/>
  <c r="F218" i="9"/>
  <c r="A219" i="9"/>
  <c r="E219" i="9" s="1"/>
  <c r="B219" i="9"/>
  <c r="C219" i="9"/>
  <c r="D219" i="9"/>
  <c r="F219" i="9" s="1"/>
  <c r="A220" i="9"/>
  <c r="E220" i="9" s="1"/>
  <c r="B220" i="9"/>
  <c r="C220" i="9"/>
  <c r="D220" i="9"/>
  <c r="F220" i="9"/>
  <c r="A221" i="9"/>
  <c r="B221" i="9"/>
  <c r="C221" i="9"/>
  <c r="D221" i="9"/>
  <c r="E221" i="9"/>
  <c r="F221" i="9"/>
  <c r="A222" i="9"/>
  <c r="B222" i="9"/>
  <c r="C222" i="9"/>
  <c r="D222" i="9"/>
  <c r="E222" i="9"/>
  <c r="F222" i="9"/>
  <c r="A223" i="9"/>
  <c r="E223" i="9" s="1"/>
  <c r="B223" i="9"/>
  <c r="C223" i="9"/>
  <c r="D223" i="9"/>
  <c r="F223" i="9" s="1"/>
  <c r="A224" i="9"/>
  <c r="E224" i="9" s="1"/>
  <c r="B224" i="9"/>
  <c r="C224" i="9"/>
  <c r="D224" i="9"/>
  <c r="F224" i="9" s="1"/>
  <c r="A225" i="9"/>
  <c r="B225" i="9"/>
  <c r="C225" i="9"/>
  <c r="D225" i="9"/>
  <c r="E225" i="9"/>
  <c r="F225" i="9"/>
  <c r="A226" i="9"/>
  <c r="B226" i="9"/>
  <c r="C226" i="9"/>
  <c r="D226" i="9"/>
  <c r="E226" i="9"/>
  <c r="F226" i="9"/>
  <c r="A227" i="9"/>
  <c r="E227" i="9" s="1"/>
  <c r="B227" i="9"/>
  <c r="C227" i="9"/>
  <c r="D227" i="9"/>
  <c r="F227" i="9" s="1"/>
  <c r="A228" i="9"/>
  <c r="E228" i="9" s="1"/>
  <c r="B228" i="9"/>
  <c r="C228" i="9"/>
  <c r="D228" i="9"/>
  <c r="F228" i="9" s="1"/>
  <c r="A229" i="9"/>
  <c r="B229" i="9"/>
  <c r="C229" i="9"/>
  <c r="D229" i="9"/>
  <c r="E229" i="9"/>
  <c r="F229" i="9"/>
  <c r="A230" i="9"/>
  <c r="B230" i="9"/>
  <c r="C230" i="9"/>
  <c r="D230" i="9"/>
  <c r="E230" i="9"/>
  <c r="F230" i="9"/>
  <c r="A231" i="9"/>
  <c r="E231" i="9" s="1"/>
  <c r="B231" i="9"/>
  <c r="C231" i="9"/>
  <c r="D231" i="9"/>
  <c r="F231" i="9" s="1"/>
  <c r="A232" i="9"/>
  <c r="E232" i="9" s="1"/>
  <c r="B232" i="9"/>
  <c r="C232" i="9"/>
  <c r="D232" i="9"/>
  <c r="F232" i="9" s="1"/>
  <c r="A233" i="9"/>
  <c r="B233" i="9"/>
  <c r="C233" i="9"/>
  <c r="D233" i="9"/>
  <c r="F233" i="9" s="1"/>
  <c r="E233" i="9"/>
  <c r="A234" i="9"/>
  <c r="B234" i="9"/>
  <c r="C234" i="9"/>
  <c r="D234" i="9"/>
  <c r="E234" i="9"/>
  <c r="F234" i="9"/>
  <c r="A235" i="9"/>
  <c r="E235" i="9" s="1"/>
  <c r="B235" i="9"/>
  <c r="C235" i="9"/>
  <c r="D235" i="9"/>
  <c r="F235" i="9" s="1"/>
  <c r="A236" i="9"/>
  <c r="E236" i="9" s="1"/>
  <c r="B236" i="9"/>
  <c r="C236" i="9"/>
  <c r="D236" i="9"/>
  <c r="F236" i="9" s="1"/>
  <c r="A237" i="9"/>
  <c r="B237" i="9"/>
  <c r="C237" i="9"/>
  <c r="D237" i="9"/>
  <c r="F237" i="9" s="1"/>
  <c r="E237" i="9"/>
  <c r="A238" i="9"/>
  <c r="B238" i="9"/>
  <c r="C238" i="9"/>
  <c r="D238" i="9"/>
  <c r="E238" i="9"/>
  <c r="F238" i="9"/>
  <c r="A239" i="9"/>
  <c r="E239" i="9" s="1"/>
  <c r="B239" i="9"/>
  <c r="C239" i="9"/>
  <c r="D239" i="9"/>
  <c r="F239" i="9" s="1"/>
  <c r="A240" i="9"/>
  <c r="B240" i="9"/>
  <c r="C240" i="9"/>
  <c r="D240" i="9"/>
  <c r="F240" i="9" s="1"/>
  <c r="E240" i="9"/>
  <c r="A241" i="9"/>
  <c r="B241" i="9"/>
  <c r="C241" i="9"/>
  <c r="D241" i="9"/>
  <c r="E241" i="9"/>
  <c r="F241" i="9"/>
  <c r="A242" i="9"/>
  <c r="E242" i="9" s="1"/>
  <c r="B242" i="9"/>
  <c r="C242" i="9"/>
  <c r="D242" i="9"/>
  <c r="F242" i="9"/>
  <c r="A243" i="9"/>
  <c r="E243" i="9" s="1"/>
  <c r="B243" i="9"/>
  <c r="C243" i="9"/>
  <c r="D243" i="9"/>
  <c r="F243" i="9" s="1"/>
  <c r="A244" i="9"/>
  <c r="B244" i="9"/>
  <c r="C244" i="9"/>
  <c r="D244" i="9"/>
  <c r="E244" i="9"/>
  <c r="F244" i="9"/>
  <c r="A245" i="9"/>
  <c r="B245" i="9"/>
  <c r="C245" i="9"/>
  <c r="D245" i="9"/>
  <c r="E245" i="9"/>
  <c r="F245" i="9"/>
  <c r="A246" i="9"/>
  <c r="E246" i="9" s="1"/>
  <c r="B246" i="9"/>
  <c r="C246" i="9"/>
  <c r="D246" i="9"/>
  <c r="F246" i="9"/>
  <c r="A247" i="9"/>
  <c r="E247" i="9" s="1"/>
  <c r="B247" i="9"/>
  <c r="C247" i="9"/>
  <c r="D247" i="9"/>
  <c r="F247" i="9" s="1"/>
  <c r="A248" i="9"/>
  <c r="E248" i="9" s="1"/>
  <c r="B248" i="9"/>
  <c r="C248" i="9"/>
  <c r="D248" i="9"/>
  <c r="F248" i="9"/>
  <c r="A249" i="9"/>
  <c r="B249" i="9"/>
  <c r="C249" i="9"/>
  <c r="D249" i="9"/>
  <c r="F249" i="9" s="1"/>
  <c r="E249" i="9"/>
  <c r="A250" i="9"/>
  <c r="B250" i="9"/>
  <c r="C250" i="9"/>
  <c r="D250" i="9"/>
  <c r="E250" i="9"/>
  <c r="F250" i="9"/>
  <c r="A251" i="9"/>
  <c r="E251" i="9" s="1"/>
  <c r="B251" i="9"/>
  <c r="C251" i="9"/>
  <c r="D251" i="9"/>
  <c r="F251" i="9" s="1"/>
  <c r="A252" i="9"/>
  <c r="E252" i="9" s="1"/>
  <c r="B252" i="9"/>
  <c r="C252" i="9"/>
  <c r="D252" i="9"/>
  <c r="F252" i="9" s="1"/>
  <c r="A253" i="9"/>
  <c r="B253" i="9"/>
  <c r="C253" i="9"/>
  <c r="D253" i="9"/>
  <c r="F253" i="9" s="1"/>
  <c r="E253" i="9"/>
  <c r="A254" i="9"/>
  <c r="E254" i="9" s="1"/>
  <c r="B254" i="9"/>
  <c r="C254" i="9"/>
  <c r="D254" i="9"/>
  <c r="F254" i="9"/>
  <c r="A255" i="9"/>
  <c r="E255" i="9" s="1"/>
  <c r="B255" i="9"/>
  <c r="C255" i="9"/>
  <c r="D255" i="9"/>
  <c r="F255" i="9" s="1"/>
  <c r="A256" i="9"/>
  <c r="B256" i="9"/>
  <c r="C256" i="9"/>
  <c r="D256" i="9"/>
  <c r="F256" i="9" s="1"/>
  <c r="E256" i="9"/>
  <c r="A257" i="9"/>
  <c r="B257" i="9"/>
  <c r="C257" i="9"/>
  <c r="D257" i="9"/>
  <c r="F257" i="9" s="1"/>
  <c r="E257" i="9"/>
  <c r="A258" i="9"/>
  <c r="E258" i="9" s="1"/>
  <c r="B258" i="9"/>
  <c r="C258" i="9"/>
  <c r="D258" i="9"/>
  <c r="F258" i="9"/>
  <c r="A259" i="9"/>
  <c r="E259" i="9" s="1"/>
  <c r="B259" i="9"/>
  <c r="C259" i="9"/>
  <c r="D259" i="9"/>
  <c r="F259" i="9" s="1"/>
  <c r="A260" i="9"/>
  <c r="E260" i="9" s="1"/>
  <c r="B260" i="9"/>
  <c r="C260" i="9"/>
  <c r="D260" i="9"/>
  <c r="F260" i="9" s="1"/>
  <c r="A261" i="9"/>
  <c r="B261" i="9"/>
  <c r="C261" i="9"/>
  <c r="D261" i="9"/>
  <c r="E261" i="9"/>
  <c r="F261" i="9"/>
  <c r="A262" i="9"/>
  <c r="E262" i="9" s="1"/>
  <c r="B262" i="9"/>
  <c r="C262" i="9"/>
  <c r="D262" i="9"/>
  <c r="F262" i="9"/>
  <c r="A263" i="9"/>
  <c r="E263" i="9" s="1"/>
  <c r="B263" i="9"/>
  <c r="C263" i="9"/>
  <c r="D263" i="9"/>
  <c r="F263" i="9" s="1"/>
  <c r="A264" i="9"/>
  <c r="E264" i="9" s="1"/>
  <c r="B264" i="9"/>
  <c r="C264" i="9"/>
  <c r="D264" i="9"/>
  <c r="F264" i="9"/>
  <c r="A265" i="9"/>
  <c r="B265" i="9"/>
  <c r="C265" i="9"/>
  <c r="D265" i="9"/>
  <c r="F265" i="9" s="1"/>
  <c r="E265" i="9"/>
  <c r="A266" i="9"/>
  <c r="B266" i="9"/>
  <c r="C266" i="9"/>
  <c r="D266" i="9"/>
  <c r="E266" i="9"/>
  <c r="F266" i="9"/>
  <c r="A267" i="9"/>
  <c r="E267" i="9" s="1"/>
  <c r="B267" i="9"/>
  <c r="C267" i="9"/>
  <c r="D267" i="9"/>
  <c r="F267" i="9" s="1"/>
  <c r="A268" i="9"/>
  <c r="E268" i="9" s="1"/>
  <c r="B268" i="9"/>
  <c r="C268" i="9"/>
  <c r="D268" i="9"/>
  <c r="F268" i="9" s="1"/>
  <c r="A269" i="9"/>
  <c r="B269" i="9"/>
  <c r="C269" i="9"/>
  <c r="D269" i="9"/>
  <c r="F269" i="9" s="1"/>
  <c r="E269" i="9"/>
  <c r="A270" i="9"/>
  <c r="E270" i="9" s="1"/>
  <c r="B270" i="9"/>
  <c r="C270" i="9"/>
  <c r="D270" i="9"/>
  <c r="F270" i="9"/>
  <c r="A271" i="9"/>
  <c r="E271" i="9" s="1"/>
  <c r="B271" i="9"/>
  <c r="C271" i="9"/>
  <c r="D271" i="9"/>
  <c r="F271" i="9" s="1"/>
  <c r="A272" i="9"/>
  <c r="B272" i="9"/>
  <c r="C272" i="9"/>
  <c r="D272" i="9"/>
  <c r="F272" i="9" s="1"/>
  <c r="E272" i="9"/>
  <c r="A273" i="9"/>
  <c r="B273" i="9"/>
  <c r="C273" i="9"/>
  <c r="D273" i="9"/>
  <c r="E273" i="9"/>
  <c r="F273" i="9"/>
  <c r="A274" i="9"/>
  <c r="E274" i="9" s="1"/>
  <c r="B274" i="9"/>
  <c r="C274" i="9"/>
  <c r="D274" i="9"/>
  <c r="F274" i="9"/>
  <c r="A275" i="9"/>
  <c r="E275" i="9" s="1"/>
  <c r="B275" i="9"/>
  <c r="C275" i="9"/>
  <c r="D275" i="9"/>
  <c r="F275" i="9" s="1"/>
  <c r="A276" i="9"/>
  <c r="E276" i="9" s="1"/>
  <c r="B276" i="9"/>
  <c r="C276" i="9"/>
  <c r="D276" i="9"/>
  <c r="F276" i="9" s="1"/>
  <c r="A277" i="9"/>
  <c r="B277" i="9"/>
  <c r="C277" i="9"/>
  <c r="D277" i="9"/>
  <c r="E277" i="9"/>
  <c r="F277" i="9"/>
  <c r="A278" i="9"/>
  <c r="B278" i="9"/>
  <c r="C278" i="9"/>
  <c r="D278" i="9"/>
  <c r="E278" i="9"/>
  <c r="F278" i="9"/>
  <c r="A279" i="9"/>
  <c r="E279" i="9" s="1"/>
  <c r="B279" i="9"/>
  <c r="C279" i="9"/>
  <c r="D279" i="9"/>
  <c r="F279" i="9" s="1"/>
  <c r="A280" i="9"/>
  <c r="E280" i="9" s="1"/>
  <c r="B280" i="9"/>
  <c r="C280" i="9"/>
  <c r="D280" i="9"/>
  <c r="F280" i="9"/>
  <c r="A281" i="9"/>
  <c r="B281" i="9"/>
  <c r="C281" i="9"/>
  <c r="D281" i="9"/>
  <c r="F281" i="9" s="1"/>
  <c r="E281" i="9"/>
  <c r="A282" i="9"/>
  <c r="B282" i="9"/>
  <c r="C282" i="9"/>
  <c r="D282" i="9"/>
  <c r="E282" i="9"/>
  <c r="F282" i="9"/>
  <c r="A283" i="9"/>
  <c r="E283" i="9" s="1"/>
  <c r="B283" i="9"/>
  <c r="C283" i="9"/>
  <c r="D283" i="9"/>
  <c r="F283" i="9" s="1"/>
  <c r="A284" i="9"/>
  <c r="E284" i="9" s="1"/>
  <c r="B284" i="9"/>
  <c r="C284" i="9"/>
  <c r="D284" i="9"/>
  <c r="F284" i="9" s="1"/>
  <c r="A285" i="9"/>
  <c r="B285" i="9"/>
  <c r="C285" i="9"/>
  <c r="D285" i="9"/>
  <c r="F285" i="9" s="1"/>
  <c r="E285" i="9"/>
  <c r="A286" i="9"/>
  <c r="B286" i="9"/>
  <c r="C286" i="9"/>
  <c r="D286" i="9"/>
  <c r="E286" i="9"/>
  <c r="F286" i="9"/>
  <c r="A287" i="9"/>
  <c r="E287" i="9" s="1"/>
  <c r="B287" i="9"/>
  <c r="C287" i="9"/>
  <c r="D287" i="9"/>
  <c r="F287" i="9" s="1"/>
  <c r="A288" i="9"/>
  <c r="B288" i="9"/>
  <c r="C288" i="9"/>
  <c r="D288" i="9"/>
  <c r="F288" i="9" s="1"/>
  <c r="E288" i="9"/>
  <c r="A289" i="9"/>
  <c r="B289" i="9"/>
  <c r="C289" i="9"/>
  <c r="D289" i="9"/>
  <c r="E289" i="9"/>
  <c r="F289" i="9"/>
  <c r="A290" i="9"/>
  <c r="E290" i="9" s="1"/>
  <c r="B290" i="9"/>
  <c r="C290" i="9"/>
  <c r="D290" i="9"/>
  <c r="F290" i="9"/>
  <c r="A291" i="9"/>
  <c r="E291" i="9" s="1"/>
  <c r="B291" i="9"/>
  <c r="C291" i="9"/>
  <c r="D291" i="9"/>
  <c r="F291" i="9" s="1"/>
  <c r="A292" i="9"/>
  <c r="E292" i="9" s="1"/>
  <c r="B292" i="9"/>
  <c r="C292" i="9"/>
  <c r="D292" i="9"/>
  <c r="F292" i="9"/>
  <c r="A293" i="9"/>
  <c r="B293" i="9"/>
  <c r="C293" i="9"/>
  <c r="D293" i="9"/>
  <c r="E293" i="9"/>
  <c r="F293" i="9"/>
  <c r="A294" i="9"/>
  <c r="B294" i="9"/>
  <c r="C294" i="9"/>
  <c r="D294" i="9"/>
  <c r="E294" i="9"/>
  <c r="F294" i="9"/>
  <c r="A295" i="9"/>
  <c r="E295" i="9" s="1"/>
  <c r="B295" i="9"/>
  <c r="C295" i="9"/>
  <c r="D295" i="9"/>
  <c r="F295" i="9" s="1"/>
  <c r="A296" i="9"/>
  <c r="E296" i="9" s="1"/>
  <c r="B296" i="9"/>
  <c r="C296" i="9"/>
  <c r="D296" i="9"/>
  <c r="F296" i="9"/>
  <c r="A297" i="9"/>
  <c r="B297" i="9"/>
  <c r="C297" i="9"/>
  <c r="D297" i="9"/>
  <c r="F297" i="9" s="1"/>
  <c r="E297" i="9"/>
  <c r="A298" i="9"/>
  <c r="B298" i="9"/>
  <c r="C298" i="9"/>
  <c r="D298" i="9"/>
  <c r="E298" i="9"/>
  <c r="F298" i="9"/>
  <c r="A299" i="9"/>
  <c r="E299" i="9" s="1"/>
  <c r="B299" i="9"/>
  <c r="C299" i="9"/>
  <c r="D299" i="9"/>
  <c r="F299" i="9" s="1"/>
  <c r="A300" i="9"/>
  <c r="B300" i="9"/>
  <c r="C300" i="9"/>
  <c r="D300" i="9"/>
  <c r="F300" i="9" s="1"/>
  <c r="E300" i="9"/>
  <c r="A301" i="9"/>
  <c r="B301" i="9"/>
  <c r="C301" i="9"/>
  <c r="D301" i="9"/>
  <c r="F301" i="9" s="1"/>
  <c r="E301" i="9"/>
  <c r="A302" i="9"/>
  <c r="B302" i="9"/>
  <c r="C302" i="9"/>
  <c r="D302" i="9"/>
  <c r="E302" i="9"/>
  <c r="F302" i="9"/>
  <c r="A303" i="9"/>
  <c r="E303" i="9" s="1"/>
  <c r="B303" i="9"/>
  <c r="C303" i="9"/>
  <c r="D303" i="9"/>
  <c r="F303" i="9" s="1"/>
  <c r="A304" i="9"/>
  <c r="B304" i="9"/>
  <c r="C304" i="9"/>
  <c r="D304" i="9"/>
  <c r="F304" i="9" s="1"/>
  <c r="E304" i="9"/>
  <c r="A305" i="9"/>
  <c r="B305" i="9"/>
  <c r="C305" i="9"/>
  <c r="D305" i="9"/>
  <c r="E305" i="9"/>
  <c r="F305" i="9"/>
  <c r="A306" i="9"/>
  <c r="E306" i="9" s="1"/>
  <c r="B306" i="9"/>
  <c r="C306" i="9"/>
  <c r="D306" i="9"/>
  <c r="F306" i="9"/>
  <c r="A307" i="9"/>
  <c r="E307" i="9" s="1"/>
  <c r="B307" i="9"/>
  <c r="C307" i="9"/>
  <c r="D307" i="9"/>
  <c r="F307" i="9" s="1"/>
  <c r="A308" i="9"/>
  <c r="B308" i="9"/>
  <c r="C308" i="9"/>
  <c r="D308" i="9"/>
  <c r="E308" i="9"/>
  <c r="F308" i="9"/>
  <c r="A309" i="9"/>
  <c r="B309" i="9"/>
  <c r="C309" i="9"/>
  <c r="D309" i="9"/>
  <c r="E309" i="9"/>
  <c r="F309" i="9"/>
  <c r="A310" i="9"/>
  <c r="E310" i="9" s="1"/>
  <c r="B310" i="9"/>
  <c r="C310" i="9"/>
  <c r="D310" i="9"/>
  <c r="F310" i="9"/>
  <c r="A311" i="9"/>
  <c r="E311" i="9" s="1"/>
  <c r="B311" i="9"/>
  <c r="C311" i="9"/>
  <c r="D311" i="9"/>
  <c r="F311" i="9" s="1"/>
  <c r="A312" i="9"/>
  <c r="E312" i="9" s="1"/>
  <c r="B312" i="9"/>
  <c r="C312" i="9"/>
  <c r="D312" i="9"/>
  <c r="F312" i="9"/>
  <c r="A313" i="9"/>
  <c r="B313" i="9"/>
  <c r="C313" i="9"/>
  <c r="D313" i="9"/>
  <c r="F313" i="9" s="1"/>
  <c r="E313" i="9"/>
  <c r="A314" i="9"/>
  <c r="B314" i="9"/>
  <c r="C314" i="9"/>
  <c r="D314" i="9"/>
  <c r="E314" i="9"/>
  <c r="F314" i="9"/>
  <c r="A315" i="9"/>
  <c r="E315" i="9" s="1"/>
  <c r="B315" i="9"/>
  <c r="C315" i="9"/>
  <c r="D315" i="9"/>
  <c r="F315" i="9" s="1"/>
  <c r="A316" i="9"/>
  <c r="E316" i="9" s="1"/>
  <c r="B316" i="9"/>
  <c r="C316" i="9"/>
  <c r="D316" i="9"/>
  <c r="F316" i="9" s="1"/>
  <c r="A317" i="9"/>
  <c r="B317" i="9"/>
  <c r="C317" i="9"/>
  <c r="D317" i="9"/>
  <c r="F317" i="9" s="1"/>
  <c r="E317" i="9"/>
  <c r="A318" i="9"/>
  <c r="E318" i="9" s="1"/>
  <c r="B318" i="9"/>
  <c r="C318" i="9"/>
  <c r="D318" i="9"/>
  <c r="F318" i="9"/>
  <c r="A319" i="9"/>
  <c r="E319" i="9" s="1"/>
  <c r="B319" i="9"/>
  <c r="C319" i="9"/>
  <c r="D319" i="9"/>
  <c r="F319" i="9" s="1"/>
  <c r="A320" i="9"/>
  <c r="B320" i="9"/>
  <c r="C320" i="9"/>
  <c r="D320" i="9"/>
  <c r="F320" i="9" s="1"/>
  <c r="E320" i="9"/>
  <c r="A321" i="9"/>
  <c r="B321" i="9"/>
  <c r="C321" i="9"/>
  <c r="D321" i="9"/>
  <c r="F321" i="9" s="1"/>
  <c r="E321" i="9"/>
  <c r="A322" i="9"/>
  <c r="E322" i="9" s="1"/>
  <c r="B322" i="9"/>
  <c r="C322" i="9"/>
  <c r="D322" i="9"/>
  <c r="F322" i="9"/>
  <c r="A323" i="9"/>
  <c r="E323" i="9" s="1"/>
  <c r="B323" i="9"/>
  <c r="C323" i="9"/>
  <c r="D323" i="9"/>
  <c r="F323" i="9" s="1"/>
  <c r="A324" i="9"/>
  <c r="E324" i="9" s="1"/>
  <c r="B324" i="9"/>
  <c r="C324" i="9"/>
  <c r="D324" i="9"/>
  <c r="F324" i="9" s="1"/>
  <c r="A325" i="9"/>
  <c r="B325" i="9"/>
  <c r="C325" i="9"/>
  <c r="D325" i="9"/>
  <c r="E325" i="9"/>
  <c r="F325" i="9"/>
  <c r="A326" i="9"/>
  <c r="B326" i="9"/>
  <c r="C326" i="9"/>
  <c r="D326" i="9"/>
  <c r="E326" i="9"/>
  <c r="F326" i="9"/>
  <c r="A327" i="9"/>
  <c r="E327" i="9" s="1"/>
  <c r="B327" i="9"/>
  <c r="C327" i="9"/>
  <c r="D327" i="9"/>
  <c r="F327" i="9" s="1"/>
  <c r="A328" i="9"/>
  <c r="E328" i="9" s="1"/>
  <c r="B328" i="9"/>
  <c r="C328" i="9"/>
  <c r="D328" i="9"/>
  <c r="F328" i="9"/>
  <c r="A329" i="9"/>
  <c r="B329" i="9"/>
  <c r="C329" i="9"/>
  <c r="D329" i="9"/>
  <c r="F329" i="9" s="1"/>
  <c r="E329" i="9"/>
  <c r="A330" i="9"/>
  <c r="B330" i="9"/>
  <c r="C330" i="9"/>
  <c r="D330" i="9"/>
  <c r="E330" i="9"/>
  <c r="F330" i="9"/>
  <c r="A331" i="9"/>
  <c r="E331" i="9" s="1"/>
  <c r="B331" i="9"/>
  <c r="C331" i="9"/>
  <c r="D331" i="9"/>
  <c r="F331" i="9" s="1"/>
  <c r="A332" i="9"/>
  <c r="E332" i="9" s="1"/>
  <c r="B332" i="9"/>
  <c r="C332" i="9"/>
  <c r="D332" i="9"/>
  <c r="F332" i="9" s="1"/>
  <c r="A333" i="9"/>
  <c r="B333" i="9"/>
  <c r="C333" i="9"/>
  <c r="D333" i="9"/>
  <c r="F333" i="9" s="1"/>
  <c r="E333" i="9"/>
  <c r="A334" i="9"/>
  <c r="E334" i="9" s="1"/>
  <c r="B334" i="9"/>
  <c r="C334" i="9"/>
  <c r="D334" i="9"/>
  <c r="F334" i="9"/>
  <c r="A335" i="9"/>
  <c r="E335" i="9" s="1"/>
  <c r="B335" i="9"/>
  <c r="C335" i="9"/>
  <c r="D335" i="9"/>
  <c r="F335" i="9" s="1"/>
  <c r="A336" i="9"/>
  <c r="B336" i="9"/>
  <c r="C336" i="9"/>
  <c r="D336" i="9"/>
  <c r="F336" i="9" s="1"/>
  <c r="E336" i="9"/>
  <c r="A337" i="9"/>
  <c r="B337" i="9"/>
  <c r="C337" i="9"/>
  <c r="D337" i="9"/>
  <c r="E337" i="9"/>
  <c r="F337" i="9"/>
  <c r="A338" i="9"/>
  <c r="E338" i="9" s="1"/>
  <c r="B338" i="9"/>
  <c r="C338" i="9"/>
  <c r="D338" i="9"/>
  <c r="F338" i="9"/>
  <c r="A339" i="9"/>
  <c r="E339" i="9" s="1"/>
  <c r="B339" i="9"/>
  <c r="C339" i="9"/>
  <c r="D339" i="9"/>
  <c r="F339" i="9" s="1"/>
  <c r="A340" i="9"/>
  <c r="E340" i="9" s="1"/>
  <c r="B340" i="9"/>
  <c r="C340" i="9"/>
  <c r="D340" i="9"/>
  <c r="F340" i="9" s="1"/>
  <c r="A341" i="9"/>
  <c r="B341" i="9"/>
  <c r="C341" i="9"/>
  <c r="D341" i="9"/>
  <c r="E341" i="9"/>
  <c r="F341" i="9"/>
  <c r="A342" i="9"/>
  <c r="B342" i="9"/>
  <c r="C342" i="9"/>
  <c r="D342" i="9"/>
  <c r="E342" i="9"/>
  <c r="F342" i="9"/>
  <c r="A343" i="9"/>
  <c r="E343" i="9" s="1"/>
  <c r="B343" i="9"/>
  <c r="C343" i="9"/>
  <c r="D343" i="9"/>
  <c r="F343" i="9" s="1"/>
  <c r="A344" i="9"/>
  <c r="E344" i="9" s="1"/>
  <c r="B344" i="9"/>
  <c r="C344" i="9"/>
  <c r="D344" i="9"/>
  <c r="F344" i="9"/>
  <c r="A345" i="9"/>
  <c r="B345" i="9"/>
  <c r="C345" i="9"/>
  <c r="D345" i="9"/>
  <c r="F345" i="9" s="1"/>
  <c r="E345" i="9"/>
  <c r="A346" i="9"/>
  <c r="B346" i="9"/>
  <c r="C346" i="9"/>
  <c r="D346" i="9"/>
  <c r="E346" i="9"/>
  <c r="F346" i="9"/>
  <c r="A347" i="9"/>
  <c r="E347" i="9" s="1"/>
  <c r="B347" i="9"/>
  <c r="C347" i="9"/>
  <c r="D347" i="9"/>
  <c r="F347" i="9" s="1"/>
  <c r="A348" i="9"/>
  <c r="E348" i="9" s="1"/>
  <c r="B348" i="9"/>
  <c r="C348" i="9"/>
  <c r="D348" i="9"/>
  <c r="F348" i="9" s="1"/>
  <c r="A349" i="9"/>
  <c r="B349" i="9"/>
  <c r="C349" i="9"/>
  <c r="D349" i="9"/>
  <c r="F349" i="9" s="1"/>
  <c r="E349" i="9"/>
  <c r="A350" i="9"/>
  <c r="B350" i="9"/>
  <c r="C350" i="9"/>
  <c r="D350" i="9"/>
  <c r="E350" i="9"/>
  <c r="F350" i="9"/>
  <c r="A351" i="9"/>
  <c r="E351" i="9" s="1"/>
  <c r="B351" i="9"/>
  <c r="C351" i="9"/>
  <c r="D351" i="9"/>
  <c r="F351" i="9" s="1"/>
  <c r="A352" i="9"/>
  <c r="B352" i="9"/>
  <c r="C352" i="9"/>
  <c r="D352" i="9"/>
  <c r="F352" i="9" s="1"/>
  <c r="E352" i="9"/>
  <c r="A353" i="9"/>
  <c r="B353" i="9"/>
  <c r="C353" i="9"/>
  <c r="D353" i="9"/>
  <c r="E353" i="9"/>
  <c r="F353" i="9"/>
  <c r="A354" i="9"/>
  <c r="E354" i="9" s="1"/>
  <c r="B354" i="9"/>
  <c r="C354" i="9"/>
  <c r="D354" i="9"/>
  <c r="F354" i="9"/>
  <c r="A355" i="9"/>
  <c r="E355" i="9" s="1"/>
  <c r="B355" i="9"/>
  <c r="C355" i="9"/>
  <c r="D355" i="9"/>
  <c r="F355" i="9" s="1"/>
  <c r="A356" i="9"/>
  <c r="E356" i="9" s="1"/>
  <c r="B356" i="9"/>
  <c r="C356" i="9"/>
  <c r="D356" i="9"/>
  <c r="F356" i="9"/>
  <c r="A357" i="9"/>
  <c r="B357" i="9"/>
  <c r="C357" i="9"/>
  <c r="D357" i="9"/>
  <c r="E357" i="9"/>
  <c r="F357" i="9"/>
  <c r="A358" i="9"/>
  <c r="B358" i="9"/>
  <c r="C358" i="9"/>
  <c r="D358" i="9"/>
  <c r="E358" i="9"/>
  <c r="F358" i="9"/>
  <c r="A359" i="9"/>
  <c r="E359" i="9" s="1"/>
  <c r="B359" i="9"/>
  <c r="C359" i="9"/>
  <c r="D359" i="9"/>
  <c r="F359" i="9" s="1"/>
  <c r="A360" i="9"/>
  <c r="E360" i="9" s="1"/>
  <c r="B360" i="9"/>
  <c r="C360" i="9"/>
  <c r="D360" i="9"/>
  <c r="F360" i="9"/>
  <c r="A361" i="9"/>
  <c r="B361" i="9"/>
  <c r="C361" i="9"/>
  <c r="D361" i="9"/>
  <c r="F361" i="9" s="1"/>
  <c r="E361" i="9"/>
  <c r="A362" i="9"/>
  <c r="B362" i="9"/>
  <c r="C362" i="9"/>
  <c r="D362" i="9"/>
  <c r="E362" i="9"/>
  <c r="F362" i="9"/>
  <c r="A363" i="9"/>
  <c r="E363" i="9" s="1"/>
  <c r="B363" i="9"/>
  <c r="C363" i="9"/>
  <c r="D363" i="9"/>
  <c r="F363" i="9" s="1"/>
  <c r="A364" i="9"/>
  <c r="E364" i="9" s="1"/>
  <c r="B364" i="9"/>
  <c r="C364" i="9"/>
  <c r="D364" i="9"/>
  <c r="F364" i="9" s="1"/>
  <c r="A365" i="9"/>
  <c r="E365" i="9" s="1"/>
  <c r="B365" i="9"/>
  <c r="C365" i="9"/>
  <c r="D365" i="9"/>
  <c r="F365" i="9" s="1"/>
  <c r="A366" i="9"/>
  <c r="B366" i="9"/>
  <c r="C366" i="9"/>
  <c r="D366" i="9"/>
  <c r="F366" i="9" s="1"/>
  <c r="E366" i="9"/>
  <c r="A367" i="9"/>
  <c r="B367" i="9"/>
  <c r="C367" i="9"/>
  <c r="D367" i="9"/>
  <c r="E367" i="9"/>
  <c r="F367" i="9"/>
  <c r="A368" i="9"/>
  <c r="E368" i="9" s="1"/>
  <c r="B368" i="9"/>
  <c r="C368" i="9"/>
  <c r="D368" i="9"/>
  <c r="F368" i="9" s="1"/>
  <c r="A369" i="9"/>
  <c r="E369" i="9" s="1"/>
  <c r="B369" i="9"/>
  <c r="C369" i="9"/>
  <c r="D369" i="9"/>
  <c r="F369" i="9"/>
  <c r="A370" i="9"/>
  <c r="B370" i="9"/>
  <c r="C370" i="9"/>
  <c r="D370" i="9"/>
  <c r="F370" i="9" s="1"/>
  <c r="E370" i="9"/>
  <c r="A371" i="9"/>
  <c r="B371" i="9"/>
  <c r="C371" i="9"/>
  <c r="D371" i="9"/>
  <c r="E371" i="9"/>
  <c r="F371" i="9"/>
  <c r="A372" i="9"/>
  <c r="E372" i="9" s="1"/>
  <c r="B372" i="9"/>
  <c r="C372" i="9"/>
  <c r="D372" i="9"/>
  <c r="F372" i="9" s="1"/>
  <c r="A373" i="9"/>
  <c r="E373" i="9" s="1"/>
  <c r="B373" i="9"/>
  <c r="C373" i="9"/>
  <c r="D373" i="9"/>
  <c r="F373" i="9"/>
  <c r="A374" i="9"/>
  <c r="B374" i="9"/>
  <c r="C374" i="9"/>
  <c r="D374" i="9"/>
  <c r="F374" i="9" s="1"/>
  <c r="E374" i="9"/>
  <c r="A375" i="9"/>
  <c r="B375" i="9"/>
  <c r="C375" i="9"/>
  <c r="D375" i="9"/>
  <c r="E375" i="9"/>
  <c r="F375" i="9"/>
  <c r="A376" i="9"/>
  <c r="E376" i="9" s="1"/>
  <c r="B376" i="9"/>
  <c r="C376" i="9"/>
  <c r="D376" i="9"/>
  <c r="F376" i="9" s="1"/>
  <c r="A377" i="9"/>
  <c r="E377" i="9" s="1"/>
  <c r="B377" i="9"/>
  <c r="C377" i="9"/>
  <c r="D377" i="9"/>
  <c r="F377" i="9" s="1"/>
  <c r="A378" i="9"/>
  <c r="B378" i="9"/>
  <c r="C378" i="9"/>
  <c r="D378" i="9"/>
  <c r="F378" i="9" s="1"/>
  <c r="E378" i="9"/>
  <c r="A379" i="9"/>
  <c r="B379" i="9"/>
  <c r="C379" i="9"/>
  <c r="D379" i="9"/>
  <c r="E379" i="9"/>
  <c r="F379" i="9"/>
  <c r="A380" i="9"/>
  <c r="E380" i="9" s="1"/>
  <c r="B380" i="9"/>
  <c r="C380" i="9"/>
  <c r="D380" i="9"/>
  <c r="F380" i="9" s="1"/>
  <c r="A381" i="9"/>
  <c r="E381" i="9" s="1"/>
  <c r="B381" i="9"/>
  <c r="C381" i="9"/>
  <c r="D381" i="9"/>
  <c r="F381" i="9"/>
  <c r="A382" i="9"/>
  <c r="B382" i="9"/>
  <c r="C382" i="9"/>
  <c r="D382" i="9"/>
  <c r="E382" i="9"/>
  <c r="F382" i="9"/>
  <c r="A383" i="9"/>
  <c r="B383" i="9"/>
  <c r="C383" i="9"/>
  <c r="D383" i="9"/>
  <c r="E383" i="9"/>
  <c r="F383" i="9"/>
  <c r="A384" i="9"/>
  <c r="E384" i="9" s="1"/>
  <c r="B384" i="9"/>
  <c r="C384" i="9"/>
  <c r="D384" i="9"/>
  <c r="F384" i="9" s="1"/>
  <c r="A385" i="9"/>
  <c r="E385" i="9" s="1"/>
  <c r="B385" i="9"/>
  <c r="C385" i="9"/>
  <c r="D385" i="9"/>
  <c r="F385" i="9"/>
  <c r="A386" i="9"/>
  <c r="B386" i="9"/>
  <c r="C386" i="9"/>
  <c r="D386" i="9"/>
  <c r="F386" i="9" s="1"/>
  <c r="E386" i="9"/>
  <c r="A387" i="9"/>
  <c r="B387" i="9"/>
  <c r="C387" i="9"/>
  <c r="D387" i="9"/>
  <c r="E387" i="9"/>
  <c r="F387" i="9"/>
  <c r="A388" i="9"/>
  <c r="E388" i="9" s="1"/>
  <c r="B388" i="9"/>
  <c r="C388" i="9"/>
  <c r="D388" i="9"/>
  <c r="F388" i="9" s="1"/>
  <c r="A389" i="9"/>
  <c r="E389" i="9" s="1"/>
  <c r="B389" i="9"/>
  <c r="C389" i="9"/>
  <c r="D389" i="9"/>
  <c r="F389" i="9" s="1"/>
  <c r="A390" i="9"/>
  <c r="B390" i="9"/>
  <c r="C390" i="9"/>
  <c r="D390" i="9"/>
  <c r="E390" i="9"/>
  <c r="F390" i="9"/>
  <c r="A391" i="9"/>
  <c r="B391" i="9"/>
  <c r="C391" i="9"/>
  <c r="D391" i="9"/>
  <c r="E391" i="9"/>
  <c r="F391" i="9"/>
  <c r="A392" i="9"/>
  <c r="E392" i="9" s="1"/>
  <c r="B392" i="9"/>
  <c r="C392" i="9"/>
  <c r="D392" i="9"/>
  <c r="F392" i="9" s="1"/>
  <c r="A393" i="9"/>
  <c r="E393" i="9" s="1"/>
  <c r="B393" i="9"/>
  <c r="C393" i="9"/>
  <c r="D393" i="9"/>
  <c r="F393" i="9"/>
  <c r="A394" i="9"/>
  <c r="B394" i="9"/>
  <c r="C394" i="9"/>
  <c r="D394" i="9"/>
  <c r="E394" i="9"/>
  <c r="F394" i="9"/>
  <c r="A395" i="9"/>
  <c r="B395" i="9"/>
  <c r="C395" i="9"/>
  <c r="D395" i="9"/>
  <c r="E395" i="9"/>
  <c r="F395" i="9"/>
  <c r="A396" i="9"/>
  <c r="E396" i="9" s="1"/>
  <c r="B396" i="9"/>
  <c r="C396" i="9"/>
  <c r="D396" i="9"/>
  <c r="F396" i="9" s="1"/>
  <c r="A397" i="9"/>
  <c r="E397" i="9" s="1"/>
  <c r="B397" i="9"/>
  <c r="C397" i="9"/>
  <c r="D397" i="9"/>
  <c r="F397" i="9" s="1"/>
  <c r="A398" i="9"/>
  <c r="B398" i="9"/>
  <c r="C398" i="9"/>
  <c r="D398" i="9"/>
  <c r="F398" i="9" s="1"/>
  <c r="E398" i="9"/>
  <c r="A399" i="9"/>
  <c r="B399" i="9"/>
  <c r="C399" i="9"/>
  <c r="D399" i="9"/>
  <c r="E399" i="9"/>
  <c r="F399" i="9"/>
  <c r="A400" i="9"/>
  <c r="E400" i="9" s="1"/>
  <c r="B400" i="9"/>
  <c r="C400" i="9"/>
  <c r="D400" i="9"/>
  <c r="F400" i="9" s="1"/>
  <c r="A401" i="9"/>
  <c r="E401" i="9" s="1"/>
  <c r="B401" i="9"/>
  <c r="C401" i="9"/>
  <c r="D401" i="9"/>
  <c r="F401" i="9"/>
  <c r="A402" i="9"/>
  <c r="B402" i="9"/>
  <c r="C402" i="9"/>
  <c r="D402" i="9"/>
  <c r="E402" i="9"/>
  <c r="F402" i="9"/>
  <c r="A403" i="9"/>
  <c r="B403" i="9"/>
  <c r="C403" i="9"/>
  <c r="D403" i="9"/>
  <c r="E403" i="9"/>
  <c r="F403" i="9"/>
  <c r="A404" i="9"/>
  <c r="E404" i="9" s="1"/>
  <c r="B404" i="9"/>
  <c r="C404" i="9"/>
  <c r="D404" i="9"/>
  <c r="F404" i="9" s="1"/>
  <c r="A405" i="9"/>
  <c r="E405" i="9" s="1"/>
  <c r="B405" i="9"/>
  <c r="C405" i="9"/>
  <c r="D405" i="9"/>
  <c r="F405" i="9" s="1"/>
  <c r="A406" i="9"/>
  <c r="B406" i="9"/>
  <c r="C406" i="9"/>
  <c r="D406" i="9"/>
  <c r="F406" i="9" s="1"/>
  <c r="E406" i="9"/>
  <c r="A407" i="9"/>
  <c r="B407" i="9"/>
  <c r="C407" i="9"/>
  <c r="D407" i="9"/>
  <c r="E407" i="9"/>
  <c r="F407" i="9"/>
  <c r="A408" i="9"/>
  <c r="E408" i="9" s="1"/>
  <c r="B408" i="9"/>
  <c r="C408" i="9"/>
  <c r="D408" i="9"/>
  <c r="F408" i="9" s="1"/>
  <c r="A409" i="9"/>
  <c r="E409" i="9" s="1"/>
  <c r="B409" i="9"/>
  <c r="C409" i="9"/>
  <c r="D409" i="9"/>
  <c r="F409" i="9" s="1"/>
  <c r="A410" i="9"/>
  <c r="B410" i="9"/>
  <c r="C410" i="9"/>
  <c r="D410" i="9"/>
  <c r="E410" i="9"/>
  <c r="F410" i="9"/>
  <c r="A411" i="9"/>
  <c r="B411" i="9"/>
  <c r="C411" i="9"/>
  <c r="D411" i="9"/>
  <c r="E411" i="9"/>
  <c r="F411" i="9"/>
  <c r="A412" i="9"/>
  <c r="E412" i="9" s="1"/>
  <c r="B412" i="9"/>
  <c r="C412" i="9"/>
  <c r="D412" i="9"/>
  <c r="F412" i="9" s="1"/>
  <c r="A413" i="9"/>
  <c r="E413" i="9" s="1"/>
  <c r="B413" i="9"/>
  <c r="C413" i="9"/>
  <c r="D413" i="9"/>
  <c r="F413" i="9" s="1"/>
  <c r="A414" i="9"/>
  <c r="B414" i="9"/>
  <c r="C414" i="9"/>
  <c r="D414" i="9"/>
  <c r="E414" i="9"/>
  <c r="F414" i="9"/>
  <c r="A415" i="9"/>
  <c r="B415" i="9"/>
  <c r="C415" i="9"/>
  <c r="D415" i="9"/>
  <c r="E415" i="9"/>
  <c r="F415" i="9"/>
  <c r="A416" i="9"/>
  <c r="E416" i="9" s="1"/>
  <c r="B416" i="9"/>
  <c r="C416" i="9"/>
  <c r="D416" i="9"/>
  <c r="F416" i="9" s="1"/>
  <c r="A417" i="9"/>
  <c r="E417" i="9" s="1"/>
  <c r="B417" i="9"/>
  <c r="C417" i="9"/>
  <c r="D417" i="9"/>
  <c r="F417" i="9"/>
  <c r="A418" i="9"/>
  <c r="B418" i="9"/>
  <c r="C418" i="9"/>
  <c r="D418" i="9"/>
  <c r="F418" i="9" s="1"/>
  <c r="E418" i="9"/>
  <c r="A419" i="9"/>
  <c r="B419" i="9"/>
  <c r="C419" i="9"/>
  <c r="D419" i="9"/>
  <c r="E419" i="9"/>
  <c r="F419" i="9"/>
  <c r="A420" i="9"/>
  <c r="E420" i="9" s="1"/>
  <c r="B420" i="9"/>
  <c r="C420" i="9"/>
  <c r="D420" i="9"/>
  <c r="F420" i="9" s="1"/>
  <c r="A421" i="9"/>
  <c r="E421" i="9" s="1"/>
  <c r="B421" i="9"/>
  <c r="C421" i="9"/>
  <c r="D421" i="9"/>
  <c r="F421" i="9" s="1"/>
  <c r="A422" i="9"/>
  <c r="B422" i="9"/>
  <c r="C422" i="9"/>
  <c r="D422" i="9"/>
  <c r="E422" i="9"/>
  <c r="F422" i="9"/>
  <c r="A423" i="9"/>
  <c r="B423" i="9"/>
  <c r="C423" i="9"/>
  <c r="D423" i="9"/>
  <c r="E423" i="9"/>
  <c r="F423" i="9"/>
  <c r="A424" i="9"/>
  <c r="E424" i="9" s="1"/>
  <c r="B424" i="9"/>
  <c r="C424" i="9"/>
  <c r="D424" i="9"/>
  <c r="F424" i="9" s="1"/>
  <c r="A425" i="9"/>
  <c r="E425" i="9" s="1"/>
  <c r="B425" i="9"/>
  <c r="C425" i="9"/>
  <c r="D425" i="9"/>
  <c r="F425" i="9"/>
  <c r="A426" i="9"/>
  <c r="B426" i="9"/>
  <c r="C426" i="9"/>
  <c r="D426" i="9"/>
  <c r="E426" i="9"/>
  <c r="F426" i="9"/>
  <c r="A427" i="9"/>
  <c r="B427" i="9"/>
  <c r="C427" i="9"/>
  <c r="D427" i="9"/>
  <c r="E427" i="9"/>
  <c r="F427" i="9"/>
  <c r="A428" i="9"/>
  <c r="E428" i="9" s="1"/>
  <c r="B428" i="9"/>
  <c r="C428" i="9"/>
  <c r="D428" i="9"/>
  <c r="F428" i="9" s="1"/>
  <c r="A429" i="9"/>
  <c r="E429" i="9" s="1"/>
  <c r="B429" i="9"/>
  <c r="C429" i="9"/>
  <c r="D429" i="9"/>
  <c r="F429" i="9" s="1"/>
  <c r="A430" i="9"/>
  <c r="B430" i="9"/>
  <c r="C430" i="9"/>
  <c r="D430" i="9"/>
  <c r="F430" i="9" s="1"/>
  <c r="E430" i="9"/>
  <c r="A431" i="9"/>
  <c r="B431" i="9"/>
  <c r="C431" i="9"/>
  <c r="D431" i="9"/>
  <c r="E431" i="9"/>
  <c r="F431" i="9"/>
  <c r="A432" i="9"/>
  <c r="E432" i="9" s="1"/>
  <c r="B432" i="9"/>
  <c r="C432" i="9"/>
  <c r="D432" i="9"/>
  <c r="F432" i="9" s="1"/>
  <c r="A433" i="9"/>
  <c r="E433" i="9" s="1"/>
  <c r="B433" i="9"/>
  <c r="C433" i="9"/>
  <c r="D433" i="9"/>
  <c r="F433" i="9"/>
  <c r="A434" i="9"/>
  <c r="B434" i="9"/>
  <c r="C434" i="9"/>
  <c r="D434" i="9"/>
  <c r="E434" i="9"/>
  <c r="F434" i="9"/>
  <c r="A435" i="9"/>
  <c r="B435" i="9"/>
  <c r="C435" i="9"/>
  <c r="D435" i="9"/>
  <c r="E435" i="9"/>
  <c r="F435" i="9"/>
  <c r="A436" i="9"/>
  <c r="E436" i="9" s="1"/>
  <c r="B436" i="9"/>
  <c r="C436" i="9"/>
  <c r="D436" i="9"/>
  <c r="F436" i="9" s="1"/>
  <c r="A437" i="9"/>
  <c r="E437" i="9" s="1"/>
  <c r="B437" i="9"/>
  <c r="C437" i="9"/>
  <c r="D437" i="9"/>
  <c r="F437" i="9" s="1"/>
  <c r="A438" i="9"/>
  <c r="B438" i="9"/>
  <c r="C438" i="9"/>
  <c r="D438" i="9"/>
  <c r="F438" i="9" s="1"/>
  <c r="E438" i="9"/>
  <c r="A439" i="9"/>
  <c r="B439" i="9"/>
  <c r="C439" i="9"/>
  <c r="D439" i="9"/>
  <c r="E439" i="9"/>
  <c r="F439" i="9"/>
  <c r="A440" i="9"/>
  <c r="E440" i="9" s="1"/>
  <c r="B440" i="9"/>
  <c r="C440" i="9"/>
  <c r="D440" i="9"/>
  <c r="F440" i="9" s="1"/>
  <c r="A441" i="9"/>
  <c r="E441" i="9" s="1"/>
  <c r="B441" i="9"/>
  <c r="C441" i="9"/>
  <c r="D441" i="9"/>
  <c r="F441" i="9" s="1"/>
  <c r="A442" i="9"/>
  <c r="B442" i="9"/>
  <c r="C442" i="9"/>
  <c r="D442" i="9"/>
  <c r="E442" i="9"/>
  <c r="F442" i="9"/>
  <c r="A443" i="9"/>
  <c r="B443" i="9"/>
  <c r="C443" i="9"/>
  <c r="D443" i="9"/>
  <c r="E443" i="9"/>
  <c r="F443" i="9"/>
  <c r="A444" i="9"/>
  <c r="E444" i="9" s="1"/>
  <c r="B444" i="9"/>
  <c r="C444" i="9"/>
  <c r="D444" i="9"/>
  <c r="F444" i="9" s="1"/>
  <c r="A445" i="9"/>
  <c r="E445" i="9" s="1"/>
  <c r="B445" i="9"/>
  <c r="C445" i="9"/>
  <c r="D445" i="9"/>
  <c r="F445" i="9" s="1"/>
  <c r="A446" i="9"/>
  <c r="B446" i="9"/>
  <c r="C446" i="9"/>
  <c r="D446" i="9"/>
  <c r="E446" i="9"/>
  <c r="F446" i="9"/>
  <c r="A447" i="9"/>
  <c r="B447" i="9"/>
  <c r="C447" i="9"/>
  <c r="D447" i="9"/>
  <c r="E447" i="9"/>
  <c r="F447" i="9"/>
  <c r="A448" i="9"/>
  <c r="E448" i="9" s="1"/>
  <c r="B448" i="9"/>
  <c r="C448" i="9"/>
  <c r="D448" i="9"/>
  <c r="F448" i="9" s="1"/>
  <c r="A449" i="9"/>
  <c r="E449" i="9" s="1"/>
  <c r="B449" i="9"/>
  <c r="C449" i="9"/>
  <c r="D449" i="9"/>
  <c r="F449" i="9"/>
  <c r="A450" i="9"/>
  <c r="B450" i="9"/>
  <c r="C450" i="9"/>
  <c r="D450" i="9"/>
  <c r="F450" i="9" s="1"/>
  <c r="E450" i="9"/>
  <c r="A451" i="9"/>
  <c r="B451" i="9"/>
  <c r="C451" i="9"/>
  <c r="D451" i="9"/>
  <c r="E451" i="9"/>
  <c r="F451" i="9"/>
  <c r="A452" i="9"/>
  <c r="E452" i="9" s="1"/>
  <c r="B452" i="9"/>
  <c r="C452" i="9"/>
  <c r="D452" i="9"/>
  <c r="F452" i="9" s="1"/>
  <c r="A453" i="9"/>
  <c r="E453" i="9" s="1"/>
  <c r="B453" i="9"/>
  <c r="C453" i="9"/>
  <c r="D453" i="9"/>
  <c r="F453" i="9" s="1"/>
  <c r="A454" i="9"/>
  <c r="B454" i="9"/>
  <c r="C454" i="9"/>
  <c r="D454" i="9"/>
  <c r="F454" i="9" s="1"/>
  <c r="E454" i="9"/>
  <c r="A455" i="9"/>
  <c r="B455" i="9"/>
  <c r="C455" i="9"/>
  <c r="D455" i="9"/>
  <c r="E455" i="9"/>
  <c r="F455" i="9"/>
  <c r="A456" i="9"/>
  <c r="E456" i="9" s="1"/>
  <c r="B456" i="9"/>
  <c r="C456" i="9"/>
  <c r="D456" i="9"/>
  <c r="F456" i="9" s="1"/>
  <c r="A457" i="9"/>
  <c r="E457" i="9" s="1"/>
  <c r="B457" i="9"/>
  <c r="C457" i="9"/>
  <c r="D457" i="9"/>
  <c r="F457" i="9" s="1"/>
  <c r="A458" i="9"/>
  <c r="B458" i="9"/>
  <c r="C458" i="9"/>
  <c r="D458" i="9"/>
  <c r="E458" i="9"/>
  <c r="F458" i="9"/>
  <c r="A459" i="9"/>
  <c r="B459" i="9"/>
  <c r="C459" i="9"/>
  <c r="D459" i="9"/>
  <c r="E459" i="9"/>
  <c r="F459" i="9"/>
  <c r="A460" i="9"/>
  <c r="E460" i="9" s="1"/>
  <c r="B460" i="9"/>
  <c r="C460" i="9"/>
  <c r="D460" i="9"/>
  <c r="F460" i="9" s="1"/>
  <c r="A461" i="9"/>
  <c r="E461" i="9" s="1"/>
  <c r="B461" i="9"/>
  <c r="C461" i="9"/>
  <c r="D461" i="9"/>
  <c r="F461" i="9" s="1"/>
  <c r="A462" i="9"/>
  <c r="B462" i="9"/>
  <c r="C462" i="9"/>
  <c r="D462" i="9"/>
  <c r="F462" i="9" s="1"/>
  <c r="E462" i="9"/>
  <c r="A463" i="9"/>
  <c r="B463" i="9"/>
  <c r="C463" i="9"/>
  <c r="D463" i="9"/>
  <c r="E463" i="9"/>
  <c r="F463" i="9"/>
  <c r="A464" i="9"/>
  <c r="E464" i="9" s="1"/>
  <c r="B464" i="9"/>
  <c r="C464" i="9"/>
  <c r="D464" i="9"/>
  <c r="F464" i="9" s="1"/>
  <c r="A465" i="9"/>
  <c r="E465" i="9" s="1"/>
  <c r="B465" i="9"/>
  <c r="C465" i="9"/>
  <c r="D465" i="9"/>
  <c r="F465" i="9" s="1"/>
  <c r="A466" i="9"/>
  <c r="B466" i="9"/>
  <c r="C466" i="9"/>
  <c r="D466" i="9"/>
  <c r="E466" i="9"/>
  <c r="F466" i="9"/>
  <c r="A467" i="9"/>
  <c r="B467" i="9"/>
  <c r="C467" i="9"/>
  <c r="D467" i="9"/>
  <c r="E467" i="9"/>
  <c r="F467" i="9"/>
  <c r="A468" i="9"/>
  <c r="E468" i="9" s="1"/>
  <c r="B468" i="9"/>
  <c r="C468" i="9"/>
  <c r="D468" i="9"/>
  <c r="F468" i="9" s="1"/>
  <c r="A469" i="9"/>
  <c r="E469" i="9" s="1"/>
  <c r="B469" i="9"/>
  <c r="C469" i="9"/>
  <c r="D469" i="9"/>
  <c r="F469" i="9"/>
  <c r="A470" i="9"/>
  <c r="B470" i="9"/>
  <c r="C470" i="9"/>
  <c r="D470" i="9"/>
  <c r="F470" i="9" s="1"/>
  <c r="E470" i="9"/>
  <c r="A471" i="9"/>
  <c r="B471" i="9"/>
  <c r="C471" i="9"/>
  <c r="D471" i="9"/>
  <c r="E471" i="9"/>
  <c r="F471" i="9"/>
  <c r="A472" i="9"/>
  <c r="E472" i="9" s="1"/>
  <c r="B472" i="9"/>
  <c r="C472" i="9"/>
  <c r="D472" i="9"/>
  <c r="F472" i="9" s="1"/>
  <c r="A473" i="9"/>
  <c r="E473" i="9" s="1"/>
  <c r="B473" i="9"/>
  <c r="C473" i="9"/>
  <c r="D473" i="9"/>
  <c r="F473" i="9" s="1"/>
  <c r="A474" i="9"/>
  <c r="B474" i="9"/>
  <c r="C474" i="9"/>
  <c r="D474" i="9"/>
  <c r="E474" i="9"/>
  <c r="F474" i="9"/>
  <c r="A475" i="9"/>
  <c r="B475" i="9"/>
  <c r="C475" i="9"/>
  <c r="D475" i="9"/>
  <c r="E475" i="9"/>
  <c r="F475" i="9"/>
  <c r="A476" i="9"/>
  <c r="E476" i="9" s="1"/>
  <c r="B476" i="9"/>
  <c r="C476" i="9"/>
  <c r="D476" i="9"/>
  <c r="F476" i="9" s="1"/>
  <c r="A477" i="9"/>
  <c r="E477" i="9" s="1"/>
  <c r="B477" i="9"/>
  <c r="C477" i="9"/>
  <c r="D477" i="9"/>
  <c r="F477" i="9"/>
  <c r="A478" i="9"/>
  <c r="B478" i="9"/>
  <c r="C478" i="9"/>
  <c r="D478" i="9"/>
  <c r="E478" i="9"/>
  <c r="F478" i="9"/>
  <c r="A479" i="9"/>
  <c r="B479" i="9"/>
  <c r="C479" i="9"/>
  <c r="D479" i="9"/>
  <c r="E479" i="9"/>
  <c r="F479" i="9"/>
  <c r="A480" i="9"/>
  <c r="E480" i="9" s="1"/>
  <c r="B480" i="9"/>
  <c r="C480" i="9"/>
  <c r="D480" i="9"/>
  <c r="F480" i="9" s="1"/>
  <c r="A481" i="9"/>
  <c r="E481" i="9" s="1"/>
  <c r="B481" i="9"/>
  <c r="C481" i="9"/>
  <c r="D481" i="9"/>
  <c r="F481" i="9"/>
  <c r="A482" i="9"/>
  <c r="B482" i="9"/>
  <c r="C482" i="9"/>
  <c r="D482" i="9"/>
  <c r="F482" i="9" s="1"/>
  <c r="E482" i="9"/>
  <c r="A483" i="9"/>
  <c r="B483" i="9"/>
  <c r="C483" i="9"/>
  <c r="D483" i="9"/>
  <c r="E483" i="9"/>
  <c r="F483" i="9"/>
  <c r="A484" i="9"/>
  <c r="E484" i="9" s="1"/>
  <c r="B484" i="9"/>
  <c r="C484" i="9"/>
  <c r="D484" i="9"/>
  <c r="F484" i="9" s="1"/>
  <c r="A485" i="9"/>
  <c r="E485" i="9" s="1"/>
  <c r="B485" i="9"/>
  <c r="C485" i="9"/>
  <c r="D485" i="9"/>
  <c r="F485" i="9" s="1"/>
  <c r="A486" i="9"/>
  <c r="B486" i="9"/>
  <c r="C486" i="9"/>
  <c r="D486" i="9"/>
  <c r="E486" i="9"/>
  <c r="F486" i="9"/>
  <c r="A487" i="9"/>
  <c r="B487" i="9"/>
  <c r="C487" i="9"/>
  <c r="D487" i="9"/>
  <c r="E487" i="9"/>
  <c r="F487" i="9"/>
  <c r="A488" i="9"/>
  <c r="E488" i="9" s="1"/>
  <c r="B488" i="9"/>
  <c r="C488" i="9"/>
  <c r="D488" i="9"/>
  <c r="F488" i="9" s="1"/>
  <c r="A489" i="9"/>
  <c r="E489" i="9" s="1"/>
  <c r="B489" i="9"/>
  <c r="C489" i="9"/>
  <c r="D489" i="9"/>
  <c r="F489" i="9"/>
  <c r="A490" i="9"/>
  <c r="B490" i="9"/>
  <c r="C490" i="9"/>
  <c r="D490" i="9"/>
  <c r="E490" i="9"/>
  <c r="F490" i="9"/>
  <c r="A491" i="9"/>
  <c r="B491" i="9"/>
  <c r="C491" i="9"/>
  <c r="D491" i="9"/>
  <c r="E491" i="9"/>
  <c r="F491" i="9"/>
  <c r="A492" i="9"/>
  <c r="E492" i="9" s="1"/>
  <c r="B492" i="9"/>
  <c r="C492" i="9"/>
  <c r="D492" i="9"/>
  <c r="F492" i="9" s="1"/>
  <c r="A493" i="9"/>
  <c r="E493" i="9" s="1"/>
  <c r="B493" i="9"/>
  <c r="C493" i="9"/>
  <c r="D493" i="9"/>
  <c r="F493" i="9" s="1"/>
  <c r="A494" i="9"/>
  <c r="B494" i="9"/>
  <c r="C494" i="9"/>
  <c r="D494" i="9"/>
  <c r="F494" i="9" s="1"/>
  <c r="E494" i="9"/>
  <c r="A495" i="9"/>
  <c r="B495" i="9"/>
  <c r="C495" i="9"/>
  <c r="D495" i="9"/>
  <c r="E495" i="9"/>
  <c r="F495" i="9"/>
  <c r="A496" i="9"/>
  <c r="E496" i="9" s="1"/>
  <c r="B496" i="9"/>
  <c r="C496" i="9"/>
  <c r="D496" i="9"/>
  <c r="F496" i="9" s="1"/>
  <c r="A497" i="9"/>
  <c r="E497" i="9" s="1"/>
  <c r="B497" i="9"/>
  <c r="C497" i="9"/>
  <c r="D497" i="9"/>
  <c r="F497" i="9"/>
  <c r="A498" i="9"/>
  <c r="B498" i="9"/>
  <c r="C498" i="9"/>
  <c r="D498" i="9"/>
  <c r="F498" i="9" s="1"/>
  <c r="E498" i="9"/>
  <c r="A499" i="9"/>
  <c r="B499" i="9"/>
  <c r="C499" i="9"/>
  <c r="D499" i="9"/>
  <c r="E499" i="9"/>
  <c r="F499" i="9"/>
  <c r="A500" i="9"/>
  <c r="E500" i="9" s="1"/>
  <c r="B500" i="9"/>
  <c r="C500" i="9"/>
  <c r="D500" i="9"/>
  <c r="F500" i="9" s="1"/>
  <c r="A501" i="9"/>
  <c r="E501" i="9" s="1"/>
  <c r="B501" i="9"/>
  <c r="C501" i="9"/>
  <c r="D501" i="9"/>
  <c r="F501" i="9"/>
  <c r="A502" i="9"/>
  <c r="B502" i="9"/>
  <c r="C502" i="9"/>
  <c r="D502" i="9"/>
  <c r="F502" i="9" s="1"/>
  <c r="E502" i="9"/>
  <c r="A503" i="9"/>
  <c r="B503" i="9"/>
  <c r="C503" i="9"/>
  <c r="D503" i="9"/>
  <c r="E503" i="9"/>
  <c r="F503" i="9"/>
  <c r="A504" i="9"/>
  <c r="E504" i="9" s="1"/>
  <c r="B504" i="9"/>
  <c r="C504" i="9"/>
  <c r="D504" i="9"/>
  <c r="F504" i="9" s="1"/>
  <c r="A505" i="9"/>
  <c r="E505" i="9" s="1"/>
  <c r="B505" i="9"/>
  <c r="C505" i="9"/>
  <c r="D505" i="9"/>
  <c r="F505" i="9" s="1"/>
  <c r="A506" i="9"/>
  <c r="B506" i="9"/>
  <c r="C506" i="9"/>
  <c r="D506" i="9"/>
  <c r="F506" i="9" s="1"/>
  <c r="E506" i="9"/>
  <c r="A507" i="9"/>
  <c r="B507" i="9"/>
  <c r="C507" i="9"/>
  <c r="D507" i="9"/>
  <c r="E507" i="9"/>
  <c r="F507" i="9"/>
  <c r="A508" i="9"/>
  <c r="E508" i="9" s="1"/>
  <c r="B508" i="9"/>
  <c r="C508" i="9"/>
  <c r="D508" i="9"/>
  <c r="F508" i="9" s="1"/>
  <c r="A509" i="9"/>
  <c r="E509" i="9" s="1"/>
  <c r="B509" i="9"/>
  <c r="C509" i="9"/>
  <c r="D509" i="9"/>
  <c r="F509" i="9"/>
  <c r="A510" i="9"/>
  <c r="B510" i="9"/>
  <c r="C510" i="9"/>
  <c r="D510" i="9"/>
  <c r="E510" i="9"/>
  <c r="F510" i="9"/>
  <c r="A511" i="9"/>
  <c r="B511" i="9"/>
  <c r="C511" i="9"/>
  <c r="D511" i="9"/>
  <c r="E511" i="9"/>
  <c r="F511" i="9"/>
  <c r="A512" i="9"/>
  <c r="E512" i="9" s="1"/>
  <c r="B512" i="9"/>
  <c r="C512" i="9"/>
  <c r="D512" i="9"/>
  <c r="F512" i="9" s="1"/>
  <c r="A513" i="9"/>
  <c r="E513" i="9" s="1"/>
  <c r="B513" i="9"/>
  <c r="C513" i="9"/>
  <c r="D513" i="9"/>
  <c r="F513" i="9"/>
  <c r="A514" i="9"/>
  <c r="B514" i="9"/>
  <c r="C514" i="9"/>
  <c r="D514" i="9"/>
  <c r="F514" i="9" s="1"/>
  <c r="E514" i="9"/>
  <c r="A515" i="9"/>
  <c r="B515" i="9"/>
  <c r="C515" i="9"/>
  <c r="D515" i="9"/>
  <c r="E515" i="9"/>
  <c r="F515" i="9"/>
  <c r="A516" i="9"/>
  <c r="E516" i="9" s="1"/>
  <c r="B516" i="9"/>
  <c r="C516" i="9"/>
  <c r="D516" i="9"/>
  <c r="F516" i="9" s="1"/>
  <c r="A517" i="9"/>
  <c r="E517" i="9" s="1"/>
  <c r="B517" i="9"/>
  <c r="C517" i="9"/>
  <c r="D517" i="9"/>
  <c r="F517" i="9" s="1"/>
  <c r="A518" i="9"/>
  <c r="B518" i="9"/>
  <c r="C518" i="9"/>
  <c r="D518" i="9"/>
  <c r="E518" i="9"/>
  <c r="F518" i="9"/>
  <c r="A519" i="9"/>
  <c r="B519" i="9"/>
  <c r="C519" i="9"/>
  <c r="D519" i="9"/>
  <c r="E519" i="9"/>
  <c r="F519" i="9"/>
  <c r="A520" i="9"/>
  <c r="E520" i="9" s="1"/>
  <c r="B520" i="9"/>
  <c r="C520" i="9"/>
  <c r="D520" i="9"/>
  <c r="F520" i="9" s="1"/>
  <c r="A521" i="9"/>
  <c r="E521" i="9" s="1"/>
  <c r="B521" i="9"/>
  <c r="C521" i="9"/>
  <c r="D521" i="9"/>
  <c r="F521" i="9"/>
  <c r="A522" i="9"/>
  <c r="B522" i="9"/>
  <c r="C522" i="9"/>
  <c r="D522" i="9"/>
  <c r="E522" i="9"/>
  <c r="F522" i="9"/>
  <c r="A523" i="9"/>
  <c r="B523" i="9"/>
  <c r="C523" i="9"/>
  <c r="D523" i="9"/>
  <c r="E523" i="9"/>
  <c r="F523" i="9"/>
  <c r="A524" i="9"/>
  <c r="E524" i="9" s="1"/>
  <c r="B524" i="9"/>
  <c r="C524" i="9"/>
  <c r="D524" i="9"/>
  <c r="F524" i="9" s="1"/>
  <c r="A525" i="9"/>
  <c r="E525" i="9" s="1"/>
  <c r="B525" i="9"/>
  <c r="C525" i="9"/>
  <c r="D525" i="9"/>
  <c r="F525" i="9" s="1"/>
  <c r="A526" i="9"/>
  <c r="B526" i="9"/>
  <c r="C526" i="9"/>
  <c r="D526" i="9"/>
  <c r="F526" i="9" s="1"/>
  <c r="E526" i="9"/>
  <c r="A527" i="9"/>
  <c r="B527" i="9"/>
  <c r="C527" i="9"/>
  <c r="D527" i="9"/>
  <c r="E527" i="9"/>
  <c r="F527" i="9"/>
  <c r="A528" i="9"/>
  <c r="E528" i="9" s="1"/>
  <c r="B528" i="9"/>
  <c r="C528" i="9"/>
  <c r="D528" i="9"/>
  <c r="F528" i="9" s="1"/>
  <c r="A529" i="9"/>
  <c r="E529" i="9" s="1"/>
  <c r="B529" i="9"/>
  <c r="C529" i="9"/>
  <c r="D529" i="9"/>
  <c r="F529" i="9"/>
  <c r="A530" i="9"/>
  <c r="B530" i="9"/>
  <c r="C530" i="9"/>
  <c r="D530" i="9"/>
  <c r="E530" i="9"/>
  <c r="F530" i="9"/>
  <c r="A531" i="9"/>
  <c r="B531" i="9"/>
  <c r="C531" i="9"/>
  <c r="D531" i="9"/>
  <c r="E531" i="9"/>
  <c r="F531" i="9"/>
  <c r="A532" i="9"/>
  <c r="E532" i="9" s="1"/>
  <c r="B532" i="9"/>
  <c r="C532" i="9"/>
  <c r="D532" i="9"/>
  <c r="F532" i="9" s="1"/>
  <c r="A533" i="9"/>
  <c r="B533" i="9"/>
  <c r="C533" i="9"/>
  <c r="D533" i="9"/>
  <c r="E533" i="9"/>
  <c r="F533" i="9"/>
  <c r="A534" i="9"/>
  <c r="B534" i="9"/>
  <c r="C534" i="9"/>
  <c r="D534" i="9"/>
  <c r="E534" i="9"/>
  <c r="F534" i="9"/>
  <c r="A535" i="9"/>
  <c r="E535" i="9" s="1"/>
  <c r="B535" i="9"/>
  <c r="C535" i="9"/>
  <c r="D535" i="9"/>
  <c r="F535" i="9"/>
  <c r="A536" i="9"/>
  <c r="E536" i="9" s="1"/>
  <c r="B536" i="9"/>
  <c r="C536" i="9"/>
  <c r="D536" i="9"/>
  <c r="F536" i="9" s="1"/>
  <c r="A537" i="9"/>
  <c r="E537" i="9" s="1"/>
  <c r="B537" i="9"/>
  <c r="C537" i="9"/>
  <c r="D537" i="9"/>
  <c r="F537" i="9"/>
  <c r="A538" i="9"/>
  <c r="B538" i="9"/>
  <c r="C538" i="9"/>
  <c r="D538" i="9"/>
  <c r="F538" i="9" s="1"/>
  <c r="E538" i="9"/>
  <c r="A539" i="9"/>
  <c r="B539" i="9"/>
  <c r="C539" i="9"/>
  <c r="D539" i="9"/>
  <c r="E539" i="9"/>
  <c r="F539" i="9"/>
  <c r="A540" i="9"/>
  <c r="E540" i="9" s="1"/>
  <c r="B540" i="9"/>
  <c r="C540" i="9"/>
  <c r="D540" i="9"/>
  <c r="F540" i="9" s="1"/>
  <c r="A541" i="9"/>
  <c r="E541" i="9" s="1"/>
  <c r="B541" i="9"/>
  <c r="C541" i="9"/>
  <c r="D541" i="9"/>
  <c r="F541" i="9" s="1"/>
  <c r="A542" i="9"/>
  <c r="B542" i="9"/>
  <c r="C542" i="9"/>
  <c r="D542" i="9"/>
  <c r="E542" i="9"/>
  <c r="F542" i="9"/>
  <c r="A543" i="9"/>
  <c r="B543" i="9"/>
  <c r="C543" i="9"/>
  <c r="D543" i="9"/>
  <c r="E543" i="9"/>
  <c r="F543" i="9"/>
  <c r="A544" i="9"/>
  <c r="E544" i="9" s="1"/>
  <c r="B544" i="9"/>
  <c r="C544" i="9"/>
  <c r="D544" i="9"/>
  <c r="F544" i="9" s="1"/>
  <c r="A545" i="9"/>
  <c r="B545" i="9"/>
  <c r="C545" i="9"/>
  <c r="D545" i="9"/>
  <c r="E545" i="9"/>
  <c r="F545" i="9"/>
  <c r="A546" i="9"/>
  <c r="B546" i="9"/>
  <c r="C546" i="9"/>
  <c r="D546" i="9"/>
  <c r="E546" i="9"/>
  <c r="F546" i="9"/>
  <c r="A547" i="9"/>
  <c r="E547" i="9" s="1"/>
  <c r="B547" i="9"/>
  <c r="C547" i="9"/>
  <c r="D547" i="9"/>
  <c r="F547" i="9"/>
  <c r="A548" i="9"/>
  <c r="E548" i="9" s="1"/>
  <c r="B548" i="9"/>
  <c r="C548" i="9"/>
  <c r="D548" i="9"/>
  <c r="F548" i="9" s="1"/>
  <c r="A549" i="9"/>
  <c r="B549" i="9"/>
  <c r="C549" i="9"/>
  <c r="D549" i="9"/>
  <c r="E549" i="9"/>
  <c r="F549" i="9"/>
  <c r="A550" i="9"/>
  <c r="B550" i="9"/>
  <c r="C550" i="9"/>
  <c r="D550" i="9"/>
  <c r="E550" i="9"/>
  <c r="F550" i="9"/>
  <c r="A551" i="9"/>
  <c r="E551" i="9" s="1"/>
  <c r="B551" i="9"/>
  <c r="C551" i="9"/>
  <c r="D551" i="9"/>
  <c r="F551" i="9"/>
  <c r="A552" i="9"/>
  <c r="E552" i="9" s="1"/>
  <c r="B552" i="9"/>
  <c r="C552" i="9"/>
  <c r="D552" i="9"/>
  <c r="F552" i="9" s="1"/>
  <c r="A553" i="9"/>
  <c r="E553" i="9" s="1"/>
  <c r="B553" i="9"/>
  <c r="C553" i="9"/>
  <c r="D553" i="9"/>
  <c r="F553" i="9"/>
  <c r="A554" i="9"/>
  <c r="B554" i="9"/>
  <c r="C554" i="9"/>
  <c r="D554" i="9"/>
  <c r="F554" i="9" s="1"/>
  <c r="E554" i="9"/>
  <c r="A555" i="9"/>
  <c r="B555" i="9"/>
  <c r="C555" i="9"/>
  <c r="D555" i="9"/>
  <c r="E555" i="9"/>
  <c r="F555" i="9"/>
  <c r="A556" i="9"/>
  <c r="E556" i="9" s="1"/>
  <c r="B556" i="9"/>
  <c r="C556" i="9"/>
  <c r="D556" i="9"/>
  <c r="F556" i="9" s="1"/>
  <c r="A557" i="9"/>
  <c r="E557" i="9" s="1"/>
  <c r="B557" i="9"/>
  <c r="C557" i="9"/>
  <c r="D557" i="9"/>
  <c r="F557" i="9" s="1"/>
  <c r="A558" i="9"/>
  <c r="B558" i="9"/>
  <c r="C558" i="9"/>
  <c r="D558" i="9"/>
  <c r="F558" i="9" s="1"/>
  <c r="E558" i="9"/>
  <c r="A559" i="9"/>
  <c r="B559" i="9"/>
  <c r="C559" i="9"/>
  <c r="D559" i="9"/>
  <c r="E559" i="9"/>
  <c r="F559" i="9"/>
  <c r="A560" i="9"/>
  <c r="E560" i="9" s="1"/>
  <c r="B560" i="9"/>
  <c r="C560" i="9"/>
  <c r="D560" i="9"/>
  <c r="F560" i="9" s="1"/>
  <c r="A561" i="9"/>
  <c r="B561" i="9"/>
  <c r="C561" i="9"/>
  <c r="D561" i="9"/>
  <c r="F561" i="9" s="1"/>
  <c r="E561" i="9"/>
  <c r="A562" i="9"/>
  <c r="B562" i="9"/>
  <c r="C562" i="9"/>
  <c r="D562" i="9"/>
  <c r="E562" i="9"/>
  <c r="F562" i="9"/>
  <c r="A563" i="9"/>
  <c r="E563" i="9" s="1"/>
  <c r="B563" i="9"/>
  <c r="C563" i="9"/>
  <c r="D563" i="9"/>
  <c r="F563" i="9"/>
  <c r="A564" i="9"/>
  <c r="E564" i="9" s="1"/>
  <c r="B564" i="9"/>
  <c r="C564" i="9"/>
  <c r="D564" i="9"/>
  <c r="F564" i="9" s="1"/>
  <c r="A565" i="9"/>
  <c r="B565" i="9"/>
  <c r="C565" i="9"/>
  <c r="D565" i="9"/>
  <c r="E565" i="9"/>
  <c r="F565" i="9"/>
  <c r="A566" i="9"/>
  <c r="B566" i="9"/>
  <c r="C566" i="9"/>
  <c r="D566" i="9"/>
  <c r="E566" i="9"/>
  <c r="F566" i="9"/>
  <c r="A567" i="9"/>
  <c r="E567" i="9" s="1"/>
  <c r="B567" i="9"/>
  <c r="C567" i="9"/>
  <c r="D567" i="9"/>
  <c r="F567" i="9"/>
  <c r="A568" i="9"/>
  <c r="E568" i="9" s="1"/>
  <c r="B568" i="9"/>
  <c r="C568" i="9"/>
  <c r="D568" i="9"/>
  <c r="F568" i="9" s="1"/>
  <c r="A569" i="9"/>
  <c r="E569" i="9" s="1"/>
  <c r="B569" i="9"/>
  <c r="C569" i="9"/>
  <c r="D569" i="9"/>
  <c r="F569" i="9"/>
  <c r="A570" i="9"/>
  <c r="B570" i="9"/>
  <c r="C570" i="9"/>
  <c r="D570" i="9"/>
  <c r="F570" i="9" s="1"/>
  <c r="E570" i="9"/>
  <c r="A571" i="9"/>
  <c r="B571" i="9"/>
  <c r="C571" i="9"/>
  <c r="D571" i="9"/>
  <c r="E571" i="9"/>
  <c r="F571" i="9"/>
  <c r="A572" i="9"/>
  <c r="E572" i="9" s="1"/>
  <c r="B572" i="9"/>
  <c r="C572" i="9"/>
  <c r="D572" i="9"/>
  <c r="F572" i="9" s="1"/>
  <c r="A573" i="9"/>
  <c r="E573" i="9" s="1"/>
  <c r="B573" i="9"/>
  <c r="C573" i="9"/>
  <c r="D573" i="9"/>
  <c r="F573" i="9" s="1"/>
  <c r="A574" i="9"/>
  <c r="B574" i="9"/>
  <c r="C574" i="9"/>
  <c r="D574" i="9"/>
  <c r="E574" i="9"/>
  <c r="F574" i="9"/>
  <c r="A575" i="9"/>
  <c r="B575" i="9"/>
  <c r="C575" i="9"/>
  <c r="D575" i="9"/>
  <c r="E575" i="9"/>
  <c r="F575" i="9"/>
  <c r="A576" i="9"/>
  <c r="E576" i="9" s="1"/>
  <c r="B576" i="9"/>
  <c r="C576" i="9"/>
  <c r="D576" i="9"/>
  <c r="F576" i="9" s="1"/>
  <c r="A577" i="9"/>
  <c r="B577" i="9"/>
  <c r="C577" i="9"/>
  <c r="D577" i="9"/>
  <c r="E577" i="9"/>
  <c r="F577" i="9"/>
  <c r="A578" i="9"/>
  <c r="B578" i="9"/>
  <c r="C578" i="9"/>
  <c r="D578" i="9"/>
  <c r="F578" i="9" s="1"/>
  <c r="E578" i="9"/>
  <c r="A579" i="9"/>
  <c r="E579" i="9" s="1"/>
  <c r="B579" i="9"/>
  <c r="C579" i="9"/>
  <c r="D579" i="9"/>
  <c r="F579" i="9"/>
  <c r="A580" i="9"/>
  <c r="E580" i="9" s="1"/>
  <c r="B580" i="9"/>
  <c r="C580" i="9"/>
  <c r="D580" i="9"/>
  <c r="F580" i="9" s="1"/>
  <c r="A581" i="9"/>
  <c r="B581" i="9"/>
  <c r="C581" i="9"/>
  <c r="D581" i="9"/>
  <c r="F581" i="9" s="1"/>
  <c r="E581" i="9"/>
  <c r="A582" i="9"/>
  <c r="B582" i="9"/>
  <c r="C582" i="9"/>
  <c r="D582" i="9"/>
  <c r="E582" i="9"/>
  <c r="F582" i="9"/>
  <c r="A583" i="9"/>
  <c r="E583" i="9" s="1"/>
  <c r="B583" i="9"/>
  <c r="C583" i="9"/>
  <c r="D583" i="9"/>
  <c r="F583" i="9"/>
  <c r="A584" i="9"/>
  <c r="E584" i="9" s="1"/>
  <c r="B584" i="9"/>
  <c r="C584" i="9"/>
  <c r="D584" i="9"/>
  <c r="F584" i="9" s="1"/>
  <c r="A585" i="9"/>
  <c r="E585" i="9" s="1"/>
  <c r="B585" i="9"/>
  <c r="C585" i="9"/>
  <c r="D585" i="9"/>
  <c r="F585" i="9"/>
  <c r="A586" i="9"/>
  <c r="B586" i="9"/>
  <c r="C586" i="9"/>
  <c r="D586" i="9"/>
  <c r="F586" i="9" s="1"/>
  <c r="E586" i="9"/>
  <c r="A587" i="9"/>
  <c r="B587" i="9"/>
  <c r="C587" i="9"/>
  <c r="D587" i="9"/>
  <c r="E587" i="9"/>
  <c r="F587" i="9"/>
  <c r="A588" i="9"/>
  <c r="E588" i="9" s="1"/>
  <c r="B588" i="9"/>
  <c r="C588" i="9"/>
  <c r="D588" i="9"/>
  <c r="F588" i="9" s="1"/>
  <c r="A589" i="9"/>
  <c r="E589" i="9" s="1"/>
  <c r="B589" i="9"/>
  <c r="C589" i="9"/>
  <c r="D589" i="9"/>
  <c r="F589" i="9" s="1"/>
  <c r="A590" i="9"/>
  <c r="B590" i="9"/>
  <c r="C590" i="9"/>
  <c r="D590" i="9"/>
  <c r="E590" i="9"/>
  <c r="F590" i="9"/>
  <c r="A591" i="9"/>
  <c r="B591" i="9"/>
  <c r="C591" i="9"/>
  <c r="D591" i="9"/>
  <c r="E591" i="9"/>
  <c r="F591" i="9"/>
  <c r="A592" i="9"/>
  <c r="E592" i="9" s="1"/>
  <c r="B592" i="9"/>
  <c r="C592" i="9"/>
  <c r="D592" i="9"/>
  <c r="F592" i="9"/>
  <c r="A593" i="9"/>
  <c r="E593" i="9" s="1"/>
  <c r="B593" i="9"/>
  <c r="C593" i="9"/>
  <c r="D593" i="9"/>
  <c r="F593" i="9" s="1"/>
  <c r="A594" i="9"/>
  <c r="B594" i="9"/>
  <c r="C594" i="9"/>
  <c r="D594" i="9"/>
  <c r="E594" i="9"/>
  <c r="F594" i="9"/>
  <c r="A595" i="9"/>
  <c r="B595" i="9"/>
  <c r="C595" i="9"/>
  <c r="D595" i="9"/>
  <c r="F595" i="9" s="1"/>
  <c r="E595" i="9"/>
  <c r="A596" i="9"/>
  <c r="E596" i="9" s="1"/>
  <c r="B596" i="9"/>
  <c r="C596" i="9"/>
  <c r="D596" i="9"/>
  <c r="F596" i="9"/>
  <c r="A597" i="9"/>
  <c r="E597" i="9" s="1"/>
  <c r="B597" i="9"/>
  <c r="C597" i="9"/>
  <c r="D597" i="9"/>
  <c r="F597" i="9" s="1"/>
  <c r="A598" i="9"/>
  <c r="B598" i="9"/>
  <c r="C598" i="9"/>
  <c r="D598" i="9"/>
  <c r="E598" i="9"/>
  <c r="F598" i="9"/>
  <c r="A599" i="9"/>
  <c r="B599" i="9"/>
  <c r="C599" i="9"/>
  <c r="D599" i="9"/>
  <c r="E599" i="9"/>
  <c r="F599" i="9"/>
  <c r="A600" i="9"/>
  <c r="E600" i="9" s="1"/>
  <c r="B600" i="9"/>
  <c r="C600" i="9"/>
  <c r="D600" i="9"/>
  <c r="F600" i="9"/>
  <c r="A601" i="9"/>
  <c r="E601" i="9" s="1"/>
  <c r="B601" i="9"/>
  <c r="C601" i="9"/>
  <c r="D601" i="9"/>
  <c r="F601" i="9" s="1"/>
  <c r="A602" i="9"/>
  <c r="B602" i="9"/>
  <c r="C602" i="9"/>
  <c r="D602" i="9"/>
  <c r="E602" i="9"/>
  <c r="F602" i="9"/>
  <c r="A603" i="9"/>
  <c r="B603" i="9"/>
  <c r="C603" i="9"/>
  <c r="D603" i="9"/>
  <c r="E603" i="9"/>
  <c r="F603" i="9"/>
  <c r="A604" i="9"/>
  <c r="E604" i="9" s="1"/>
  <c r="B604" i="9"/>
  <c r="C604" i="9"/>
  <c r="D604" i="9"/>
  <c r="F604" i="9"/>
  <c r="A605" i="9"/>
  <c r="E605" i="9" s="1"/>
  <c r="B605" i="9"/>
  <c r="C605" i="9"/>
  <c r="D605" i="9"/>
  <c r="F605" i="9" s="1"/>
  <c r="A606" i="9"/>
  <c r="B606" i="9"/>
  <c r="C606" i="9"/>
  <c r="D606" i="9"/>
  <c r="F606" i="9" s="1"/>
  <c r="E606" i="9"/>
  <c r="A607" i="9"/>
  <c r="B607" i="9"/>
  <c r="C607" i="9"/>
  <c r="D607" i="9"/>
  <c r="E607" i="9"/>
  <c r="F607" i="9"/>
  <c r="A608" i="9"/>
  <c r="E608" i="9" s="1"/>
  <c r="B608" i="9"/>
  <c r="C608" i="9"/>
  <c r="D608" i="9"/>
  <c r="F608" i="9"/>
  <c r="A609" i="9"/>
  <c r="E609" i="9" s="1"/>
  <c r="B609" i="9"/>
  <c r="C609" i="9"/>
  <c r="D609" i="9"/>
  <c r="F609" i="9" s="1"/>
  <c r="A610" i="9"/>
  <c r="B610" i="9"/>
  <c r="C610" i="9"/>
  <c r="D610" i="9"/>
  <c r="E610" i="9"/>
  <c r="F610" i="9"/>
  <c r="A611" i="9"/>
  <c r="B611" i="9"/>
  <c r="C611" i="9"/>
  <c r="D611" i="9"/>
  <c r="E611" i="9"/>
  <c r="F611" i="9"/>
  <c r="A612" i="9"/>
  <c r="E612" i="9" s="1"/>
  <c r="B612" i="9"/>
  <c r="C612" i="9"/>
  <c r="D612" i="9"/>
  <c r="F612" i="9"/>
  <c r="A613" i="9"/>
  <c r="E613" i="9" s="1"/>
  <c r="B613" i="9"/>
  <c r="C613" i="9"/>
  <c r="D613" i="9"/>
  <c r="F613" i="9" s="1"/>
  <c r="A614" i="9"/>
  <c r="B614" i="9"/>
  <c r="C614" i="9"/>
  <c r="D614" i="9"/>
  <c r="E614" i="9"/>
  <c r="F614" i="9"/>
  <c r="A615" i="9"/>
  <c r="B615" i="9"/>
  <c r="C615" i="9"/>
  <c r="D615" i="9"/>
  <c r="F615" i="9" s="1"/>
  <c r="E615" i="9"/>
  <c r="A616" i="9"/>
  <c r="E616" i="9" s="1"/>
  <c r="B616" i="9"/>
  <c r="C616" i="9"/>
  <c r="D616" i="9"/>
  <c r="F616" i="9"/>
  <c r="A617" i="9"/>
  <c r="E617" i="9" s="1"/>
  <c r="B617" i="9"/>
  <c r="C617" i="9"/>
  <c r="D617" i="9"/>
  <c r="F617" i="9" s="1"/>
  <c r="A618" i="9"/>
  <c r="B618" i="9"/>
  <c r="C618" i="9"/>
  <c r="D618" i="9"/>
  <c r="F618" i="9" s="1"/>
  <c r="E618" i="9"/>
  <c r="A619" i="9"/>
  <c r="B619" i="9"/>
  <c r="C619" i="9"/>
  <c r="D619" i="9"/>
  <c r="E619" i="9"/>
  <c r="F619" i="9"/>
  <c r="A620" i="9"/>
  <c r="E620" i="9" s="1"/>
  <c r="B620" i="9"/>
  <c r="C620" i="9"/>
  <c r="D620" i="9"/>
  <c r="F620" i="9"/>
  <c r="A621" i="9"/>
  <c r="E621" i="9" s="1"/>
  <c r="B621" i="9"/>
  <c r="C621" i="9"/>
  <c r="D621" i="9"/>
  <c r="F621" i="9" s="1"/>
  <c r="A622" i="9"/>
  <c r="B622" i="9"/>
  <c r="C622" i="9"/>
  <c r="D622" i="9"/>
  <c r="E622" i="9"/>
  <c r="F622" i="9"/>
  <c r="A623" i="9"/>
  <c r="B623" i="9"/>
  <c r="C623" i="9"/>
  <c r="D623" i="9"/>
  <c r="E623" i="9"/>
  <c r="F623" i="9"/>
  <c r="A624" i="9"/>
  <c r="E624" i="9" s="1"/>
  <c r="B624" i="9"/>
  <c r="C624" i="9"/>
  <c r="D624" i="9"/>
  <c r="F624" i="9"/>
  <c r="A625" i="9"/>
  <c r="E625" i="9" s="1"/>
  <c r="B625" i="9"/>
  <c r="C625" i="9"/>
  <c r="D625" i="9"/>
  <c r="F625" i="9" s="1"/>
  <c r="A626" i="9"/>
  <c r="B626" i="9"/>
  <c r="C626" i="9"/>
  <c r="D626" i="9"/>
  <c r="E626" i="9"/>
  <c r="F626" i="9"/>
  <c r="A627" i="9"/>
  <c r="B627" i="9"/>
  <c r="C627" i="9"/>
  <c r="D627" i="9"/>
  <c r="F627" i="9" s="1"/>
  <c r="E627" i="9"/>
  <c r="A628" i="9"/>
  <c r="E628" i="9" s="1"/>
  <c r="B628" i="9"/>
  <c r="C628" i="9"/>
  <c r="D628" i="9"/>
  <c r="F628" i="9"/>
  <c r="A629" i="9"/>
  <c r="E629" i="9" s="1"/>
  <c r="B629" i="9"/>
  <c r="C629" i="9"/>
  <c r="D629" i="9"/>
  <c r="F629" i="9" s="1"/>
  <c r="A630" i="9"/>
  <c r="B630" i="9"/>
  <c r="C630" i="9"/>
  <c r="D630" i="9"/>
  <c r="E630" i="9"/>
  <c r="F630" i="9"/>
  <c r="A631" i="9"/>
  <c r="B631" i="9"/>
  <c r="C631" i="9"/>
  <c r="D631" i="9"/>
  <c r="E631" i="9"/>
  <c r="F631" i="9"/>
  <c r="A632" i="9"/>
  <c r="E632" i="9" s="1"/>
  <c r="B632" i="9"/>
  <c r="C632" i="9"/>
  <c r="D632" i="9"/>
  <c r="F632" i="9"/>
  <c r="A633" i="9"/>
  <c r="E633" i="9" s="1"/>
  <c r="B633" i="9"/>
  <c r="C633" i="9"/>
  <c r="D633" i="9"/>
  <c r="F633" i="9" s="1"/>
  <c r="A634" i="9"/>
  <c r="B634" i="9"/>
  <c r="C634" i="9"/>
  <c r="D634" i="9"/>
  <c r="E634" i="9"/>
  <c r="F634" i="9"/>
  <c r="A635" i="9"/>
  <c r="B635" i="9"/>
  <c r="C635" i="9"/>
  <c r="D635" i="9"/>
  <c r="E635" i="9"/>
  <c r="F635" i="9"/>
  <c r="A636" i="9"/>
  <c r="E636" i="9" s="1"/>
  <c r="B636" i="9"/>
  <c r="C636" i="9"/>
  <c r="D636" i="9"/>
  <c r="F636" i="9"/>
  <c r="A637" i="9"/>
  <c r="E637" i="9" s="1"/>
  <c r="B637" i="9"/>
  <c r="C637" i="9"/>
  <c r="D637" i="9"/>
  <c r="F637" i="9" s="1"/>
  <c r="A638" i="9"/>
  <c r="B638" i="9"/>
  <c r="C638" i="9"/>
  <c r="D638" i="9"/>
  <c r="F638" i="9" s="1"/>
  <c r="E638" i="9"/>
  <c r="A639" i="9"/>
  <c r="B639" i="9"/>
  <c r="C639" i="9"/>
  <c r="D639" i="9"/>
  <c r="E639" i="9"/>
  <c r="F639" i="9"/>
  <c r="A640" i="9"/>
  <c r="E640" i="9" s="1"/>
  <c r="B640" i="9"/>
  <c r="C640" i="9"/>
  <c r="D640" i="9"/>
  <c r="F640" i="9"/>
  <c r="A641" i="9"/>
  <c r="E641" i="9" s="1"/>
  <c r="B641" i="9"/>
  <c r="C641" i="9"/>
  <c r="D641" i="9"/>
  <c r="F641" i="9" s="1"/>
  <c r="A642" i="9"/>
  <c r="B642" i="9"/>
  <c r="C642" i="9"/>
  <c r="D642" i="9"/>
  <c r="E642" i="9"/>
  <c r="F642" i="9"/>
  <c r="A643" i="9"/>
  <c r="B643" i="9"/>
  <c r="C643" i="9"/>
  <c r="D643" i="9"/>
  <c r="E643" i="9"/>
  <c r="F643" i="9"/>
  <c r="A644" i="9"/>
  <c r="E644" i="9" s="1"/>
  <c r="B644" i="9"/>
  <c r="C644" i="9"/>
  <c r="D644" i="9"/>
  <c r="F644" i="9"/>
  <c r="A645" i="9"/>
  <c r="E645" i="9" s="1"/>
  <c r="B645" i="9"/>
  <c r="C645" i="9"/>
  <c r="D645" i="9"/>
  <c r="F645" i="9" s="1"/>
  <c r="A646" i="9"/>
  <c r="B646" i="9"/>
  <c r="C646" i="9"/>
  <c r="D646" i="9"/>
  <c r="E646" i="9"/>
  <c r="F646" i="9"/>
  <c r="A647" i="9"/>
  <c r="B647" i="9"/>
  <c r="C647" i="9"/>
  <c r="D647" i="9"/>
  <c r="F647" i="9" s="1"/>
  <c r="E647" i="9"/>
  <c r="A648" i="9"/>
  <c r="E648" i="9" s="1"/>
  <c r="B648" i="9"/>
  <c r="C648" i="9"/>
  <c r="D648" i="9"/>
  <c r="F648" i="9"/>
  <c r="A649" i="9"/>
  <c r="E649" i="9" s="1"/>
  <c r="B649" i="9"/>
  <c r="C649" i="9"/>
  <c r="D649" i="9"/>
  <c r="F649" i="9" s="1"/>
  <c r="A650" i="9"/>
  <c r="B650" i="9"/>
  <c r="C650" i="9"/>
  <c r="D650" i="9"/>
  <c r="F650" i="9" s="1"/>
  <c r="E650" i="9"/>
  <c r="A651" i="9"/>
  <c r="B651" i="9"/>
  <c r="C651" i="9"/>
  <c r="D651" i="9"/>
  <c r="E651" i="9"/>
  <c r="F651" i="9"/>
  <c r="A652" i="9"/>
  <c r="E652" i="9" s="1"/>
  <c r="B652" i="9"/>
  <c r="C652" i="9"/>
  <c r="D652" i="9"/>
  <c r="F652" i="9"/>
  <c r="A653" i="9"/>
  <c r="E653" i="9" s="1"/>
  <c r="B653" i="9"/>
  <c r="C653" i="9"/>
  <c r="D653" i="9"/>
  <c r="F653" i="9" s="1"/>
  <c r="A654" i="9"/>
  <c r="B654" i="9"/>
  <c r="C654" i="9"/>
  <c r="D654" i="9"/>
  <c r="E654" i="9"/>
  <c r="F654" i="9"/>
  <c r="A655" i="9"/>
  <c r="B655" i="9"/>
  <c r="C655" i="9"/>
  <c r="D655" i="9"/>
  <c r="E655" i="9"/>
  <c r="F655" i="9"/>
  <c r="A656" i="9"/>
  <c r="E656" i="9" s="1"/>
  <c r="B656" i="9"/>
  <c r="C656" i="9"/>
  <c r="D656" i="9"/>
  <c r="F656" i="9"/>
  <c r="A657" i="9"/>
  <c r="E657" i="9" s="1"/>
  <c r="B657" i="9"/>
  <c r="C657" i="9"/>
  <c r="D657" i="9"/>
  <c r="F657" i="9" s="1"/>
  <c r="A658" i="9"/>
  <c r="B658" i="9"/>
  <c r="C658" i="9"/>
  <c r="D658" i="9"/>
  <c r="E658" i="9"/>
  <c r="F658" i="9"/>
  <c r="A659" i="9"/>
  <c r="B659" i="9"/>
  <c r="C659" i="9"/>
  <c r="D659" i="9"/>
  <c r="F659" i="9" s="1"/>
  <c r="E659" i="9"/>
  <c r="A660" i="9"/>
  <c r="E660" i="9" s="1"/>
  <c r="B660" i="9"/>
  <c r="C660" i="9"/>
  <c r="D660" i="9"/>
  <c r="F660" i="9"/>
  <c r="A661" i="9"/>
  <c r="E661" i="9" s="1"/>
  <c r="B661" i="9"/>
  <c r="C661" i="9"/>
  <c r="D661" i="9"/>
  <c r="F661" i="9" s="1"/>
  <c r="A662" i="9"/>
  <c r="B662" i="9"/>
  <c r="C662" i="9"/>
  <c r="D662" i="9"/>
  <c r="E662" i="9"/>
  <c r="F662" i="9"/>
  <c r="A663" i="9"/>
  <c r="B663" i="9"/>
  <c r="C663" i="9"/>
  <c r="D663" i="9"/>
  <c r="E663" i="9"/>
  <c r="F663" i="9"/>
  <c r="A664" i="9"/>
  <c r="E664" i="9" s="1"/>
  <c r="B664" i="9"/>
  <c r="C664" i="9"/>
  <c r="D664" i="9"/>
  <c r="F664" i="9"/>
  <c r="A665" i="9"/>
  <c r="E665" i="9" s="1"/>
  <c r="B665" i="9"/>
  <c r="C665" i="9"/>
  <c r="D665" i="9"/>
  <c r="F665" i="9" s="1"/>
  <c r="A666" i="9"/>
  <c r="B666" i="9"/>
  <c r="C666" i="9"/>
  <c r="D666" i="9"/>
  <c r="E666" i="9"/>
  <c r="F666" i="9"/>
  <c r="A667" i="9"/>
  <c r="B667" i="9"/>
  <c r="C667" i="9"/>
  <c r="D667" i="9"/>
  <c r="E667" i="9"/>
  <c r="F667" i="9"/>
  <c r="A668" i="9"/>
  <c r="E668" i="9" s="1"/>
  <c r="B668" i="9"/>
  <c r="C668" i="9"/>
  <c r="D668" i="9"/>
  <c r="F668" i="9"/>
  <c r="A669" i="9"/>
  <c r="E669" i="9" s="1"/>
  <c r="B669" i="9"/>
  <c r="C669" i="9"/>
  <c r="D669" i="9"/>
  <c r="F669" i="9" s="1"/>
  <c r="A670" i="9"/>
  <c r="B670" i="9"/>
  <c r="C670" i="9"/>
  <c r="D670" i="9"/>
  <c r="F670" i="9" s="1"/>
  <c r="E670" i="9"/>
  <c r="A671" i="9"/>
  <c r="B671" i="9"/>
  <c r="C671" i="9"/>
  <c r="D671" i="9"/>
  <c r="E671" i="9"/>
  <c r="F671" i="9"/>
  <c r="A672" i="9"/>
  <c r="E672" i="9" s="1"/>
  <c r="B672" i="9"/>
  <c r="C672" i="9"/>
  <c r="D672" i="9"/>
  <c r="F672" i="9"/>
  <c r="A673" i="9"/>
  <c r="E673" i="9" s="1"/>
  <c r="B673" i="9"/>
  <c r="C673" i="9"/>
  <c r="D673" i="9"/>
  <c r="F673" i="9" s="1"/>
  <c r="A674" i="9"/>
  <c r="B674" i="9"/>
  <c r="C674" i="9"/>
  <c r="D674" i="9"/>
  <c r="E674" i="9"/>
  <c r="F674" i="9"/>
  <c r="A675" i="9"/>
  <c r="B675" i="9"/>
  <c r="C675" i="9"/>
  <c r="D675" i="9"/>
  <c r="E675" i="9"/>
  <c r="F675" i="9"/>
  <c r="A676" i="9"/>
  <c r="E676" i="9" s="1"/>
  <c r="B676" i="9"/>
  <c r="C676" i="9"/>
  <c r="D676" i="9"/>
  <c r="F676" i="9"/>
  <c r="A677" i="9"/>
  <c r="E677" i="9" s="1"/>
  <c r="B677" i="9"/>
  <c r="C677" i="9"/>
  <c r="D677" i="9"/>
  <c r="F677" i="9" s="1"/>
  <c r="A678" i="9"/>
  <c r="B678" i="9"/>
  <c r="C678" i="9"/>
  <c r="D678" i="9"/>
  <c r="E678" i="9"/>
  <c r="F678" i="9"/>
  <c r="A679" i="9"/>
  <c r="B679" i="9"/>
  <c r="C679" i="9"/>
  <c r="D679" i="9"/>
  <c r="F679" i="9" s="1"/>
  <c r="E679" i="9"/>
  <c r="A680" i="9"/>
  <c r="E680" i="9" s="1"/>
  <c r="B680" i="9"/>
  <c r="C680" i="9"/>
  <c r="D680" i="9"/>
  <c r="F680" i="9"/>
  <c r="A681" i="9"/>
  <c r="E681" i="9" s="1"/>
  <c r="B681" i="9"/>
  <c r="C681" i="9"/>
  <c r="D681" i="9"/>
  <c r="F681" i="9" s="1"/>
  <c r="A682" i="9"/>
  <c r="B682" i="9"/>
  <c r="C682" i="9"/>
  <c r="D682" i="9"/>
  <c r="F682" i="9" s="1"/>
  <c r="E682" i="9"/>
  <c r="A683" i="9"/>
  <c r="B683" i="9"/>
  <c r="C683" i="9"/>
  <c r="D683" i="9"/>
  <c r="E683" i="9"/>
  <c r="F683" i="9"/>
  <c r="A684" i="9"/>
  <c r="E684" i="9" s="1"/>
  <c r="B684" i="9"/>
  <c r="C684" i="9"/>
  <c r="D684" i="9"/>
  <c r="F684" i="9"/>
  <c r="A685" i="9"/>
  <c r="E685" i="9" s="1"/>
  <c r="B685" i="9"/>
  <c r="C685" i="9"/>
  <c r="D685" i="9"/>
  <c r="F685" i="9" s="1"/>
  <c r="A686" i="9"/>
  <c r="B686" i="9"/>
  <c r="C686" i="9"/>
  <c r="D686" i="9"/>
  <c r="E686" i="9"/>
  <c r="F686" i="9"/>
  <c r="A687" i="9"/>
  <c r="B687" i="9"/>
  <c r="C687" i="9"/>
  <c r="D687" i="9"/>
  <c r="E687" i="9"/>
  <c r="F687" i="9"/>
  <c r="A688" i="9"/>
  <c r="E688" i="9" s="1"/>
  <c r="B688" i="9"/>
  <c r="C688" i="9"/>
  <c r="D688" i="9"/>
  <c r="F688" i="9"/>
  <c r="A689" i="9"/>
  <c r="E689" i="9" s="1"/>
  <c r="B689" i="9"/>
  <c r="C689" i="9"/>
  <c r="D689" i="9"/>
  <c r="F689" i="9" s="1"/>
  <c r="A690" i="9"/>
  <c r="B690" i="9"/>
  <c r="C690" i="9"/>
  <c r="D690" i="9"/>
  <c r="E690" i="9"/>
  <c r="F690" i="9"/>
  <c r="A691" i="9"/>
  <c r="B691" i="9"/>
  <c r="C691" i="9"/>
  <c r="D691" i="9"/>
  <c r="F691" i="9" s="1"/>
  <c r="E691" i="9"/>
  <c r="A692" i="9"/>
  <c r="E692" i="9" s="1"/>
  <c r="B692" i="9"/>
  <c r="C692" i="9"/>
  <c r="D692" i="9"/>
  <c r="F692" i="9"/>
  <c r="A693" i="9"/>
  <c r="E693" i="9" s="1"/>
  <c r="B693" i="9"/>
  <c r="C693" i="9"/>
  <c r="D693" i="9"/>
  <c r="F693" i="9" s="1"/>
  <c r="A694" i="9"/>
  <c r="B694" i="9"/>
  <c r="C694" i="9"/>
  <c r="D694" i="9"/>
  <c r="E694" i="9"/>
  <c r="F694" i="9"/>
  <c r="A695" i="9"/>
  <c r="B695" i="9"/>
  <c r="C695" i="9"/>
  <c r="D695" i="9"/>
  <c r="E695" i="9"/>
  <c r="F695" i="9"/>
  <c r="A696" i="9"/>
  <c r="E696" i="9" s="1"/>
  <c r="B696" i="9"/>
  <c r="C696" i="9"/>
  <c r="D696" i="9"/>
  <c r="F696" i="9"/>
  <c r="A697" i="9"/>
  <c r="E697" i="9" s="1"/>
  <c r="B697" i="9"/>
  <c r="C697" i="9"/>
  <c r="D697" i="9"/>
  <c r="F697" i="9" s="1"/>
  <c r="A698" i="9"/>
  <c r="B698" i="9"/>
  <c r="C698" i="9"/>
  <c r="D698" i="9"/>
  <c r="E698" i="9"/>
  <c r="F698" i="9"/>
  <c r="A699" i="9"/>
  <c r="B699" i="9"/>
  <c r="C699" i="9"/>
  <c r="D699" i="9"/>
  <c r="E699" i="9"/>
  <c r="F699" i="9"/>
  <c r="A700" i="9"/>
  <c r="E700" i="9" s="1"/>
  <c r="B700" i="9"/>
  <c r="C700" i="9"/>
  <c r="D700" i="9"/>
  <c r="F700" i="9"/>
  <c r="A701" i="9"/>
  <c r="E701" i="9" s="1"/>
  <c r="B701" i="9"/>
  <c r="C701" i="9"/>
  <c r="D701" i="9"/>
  <c r="F701" i="9" s="1"/>
  <c r="A702" i="9"/>
  <c r="B702" i="9"/>
  <c r="C702" i="9"/>
  <c r="D702" i="9"/>
  <c r="F702" i="9" s="1"/>
  <c r="E702" i="9"/>
  <c r="A703" i="9"/>
  <c r="B703" i="9"/>
  <c r="C703" i="9"/>
  <c r="D703" i="9"/>
  <c r="E703" i="9"/>
  <c r="F703" i="9"/>
  <c r="A704" i="9"/>
  <c r="E704" i="9" s="1"/>
  <c r="B704" i="9"/>
  <c r="C704" i="9"/>
  <c r="D704" i="9"/>
  <c r="F704" i="9"/>
  <c r="A705" i="9"/>
  <c r="E705" i="9" s="1"/>
  <c r="B705" i="9"/>
  <c r="C705" i="9"/>
  <c r="D705" i="9"/>
  <c r="F705" i="9" s="1"/>
  <c r="A706" i="9"/>
  <c r="B706" i="9"/>
  <c r="C706" i="9"/>
  <c r="D706" i="9"/>
  <c r="E706" i="9"/>
  <c r="F706" i="9"/>
  <c r="A707" i="9"/>
  <c r="B707" i="9"/>
  <c r="C707" i="9"/>
  <c r="D707" i="9"/>
  <c r="E707" i="9"/>
  <c r="F707" i="9"/>
  <c r="A708" i="9"/>
  <c r="E708" i="9" s="1"/>
  <c r="B708" i="9"/>
  <c r="C708" i="9"/>
  <c r="D708" i="9"/>
  <c r="F708" i="9"/>
  <c r="A709" i="9"/>
  <c r="E709" i="9" s="1"/>
  <c r="B709" i="9"/>
  <c r="C709" i="9"/>
  <c r="D709" i="9"/>
  <c r="F709" i="9" s="1"/>
  <c r="A710" i="9"/>
  <c r="B710" i="9"/>
  <c r="C710" i="9"/>
  <c r="D710" i="9"/>
  <c r="E710" i="9"/>
  <c r="F710" i="9"/>
  <c r="A711" i="9"/>
  <c r="B711" i="9"/>
  <c r="C711" i="9"/>
  <c r="D711" i="9"/>
  <c r="F711" i="9" s="1"/>
  <c r="E711" i="9"/>
  <c r="A712" i="9"/>
  <c r="E712" i="9" s="1"/>
  <c r="B712" i="9"/>
  <c r="C712" i="9"/>
  <c r="D712" i="9"/>
  <c r="F712" i="9"/>
  <c r="A713" i="9"/>
  <c r="E713" i="9" s="1"/>
  <c r="B713" i="9"/>
  <c r="C713" i="9"/>
  <c r="D713" i="9"/>
  <c r="F713" i="9" s="1"/>
  <c r="A714" i="9"/>
  <c r="B714" i="9"/>
  <c r="C714" i="9"/>
  <c r="D714" i="9"/>
  <c r="F714" i="9" s="1"/>
  <c r="E714" i="9"/>
  <c r="A715" i="9"/>
  <c r="B715" i="9"/>
  <c r="C715" i="9"/>
  <c r="D715" i="9"/>
  <c r="E715" i="9"/>
  <c r="F715" i="9"/>
  <c r="A716" i="9"/>
  <c r="E716" i="9" s="1"/>
  <c r="B716" i="9"/>
  <c r="C716" i="9"/>
  <c r="D716" i="9"/>
  <c r="F716" i="9"/>
  <c r="A717" i="9"/>
  <c r="E717" i="9" s="1"/>
  <c r="B717" i="9"/>
  <c r="C717" i="9"/>
  <c r="D717" i="9"/>
  <c r="F717" i="9" s="1"/>
  <c r="A718" i="9"/>
  <c r="B718" i="9"/>
  <c r="C718" i="9"/>
  <c r="D718" i="9"/>
  <c r="E718" i="9"/>
  <c r="F718" i="9"/>
  <c r="A719" i="9"/>
  <c r="B719" i="9"/>
  <c r="C719" i="9"/>
  <c r="D719" i="9"/>
  <c r="E719" i="9"/>
  <c r="F719" i="9"/>
  <c r="A720" i="9"/>
  <c r="E720" i="9" s="1"/>
  <c r="B720" i="9"/>
  <c r="C720" i="9"/>
  <c r="D720" i="9"/>
  <c r="F720" i="9"/>
  <c r="A721" i="9"/>
  <c r="E721" i="9" s="1"/>
  <c r="B721" i="9"/>
  <c r="C721" i="9"/>
  <c r="D721" i="9"/>
  <c r="F721" i="9" s="1"/>
  <c r="A722" i="9"/>
  <c r="B722" i="9"/>
  <c r="C722" i="9"/>
  <c r="D722" i="9"/>
  <c r="E722" i="9"/>
  <c r="F722" i="9"/>
  <c r="A723" i="9"/>
  <c r="B723" i="9"/>
  <c r="C723" i="9"/>
  <c r="D723" i="9"/>
  <c r="F723" i="9" s="1"/>
  <c r="E723" i="9"/>
  <c r="A724" i="9"/>
  <c r="E724" i="9" s="1"/>
  <c r="B724" i="9"/>
  <c r="C724" i="9"/>
  <c r="D724" i="9"/>
  <c r="F724" i="9"/>
  <c r="A725" i="9"/>
  <c r="E725" i="9" s="1"/>
  <c r="B725" i="9"/>
  <c r="C725" i="9"/>
  <c r="D725" i="9"/>
  <c r="F725" i="9" s="1"/>
  <c r="A726" i="9"/>
  <c r="B726" i="9"/>
  <c r="C726" i="9"/>
  <c r="D726" i="9"/>
  <c r="E726" i="9"/>
  <c r="F726" i="9"/>
  <c r="A727" i="9"/>
  <c r="B727" i="9"/>
  <c r="C727" i="9"/>
  <c r="D727" i="9"/>
  <c r="E727" i="9"/>
  <c r="F727" i="9"/>
  <c r="A728" i="9"/>
  <c r="E728" i="9" s="1"/>
  <c r="B728" i="9"/>
  <c r="C728" i="9"/>
  <c r="D728" i="9"/>
  <c r="F728" i="9"/>
  <c r="A729" i="9"/>
  <c r="E729" i="9" s="1"/>
  <c r="B729" i="9"/>
  <c r="C729" i="9"/>
  <c r="D729" i="9"/>
  <c r="F729" i="9" s="1"/>
  <c r="A730" i="9"/>
  <c r="B730" i="9"/>
  <c r="C730" i="9"/>
  <c r="D730" i="9"/>
  <c r="E730" i="9"/>
  <c r="F730" i="9"/>
  <c r="A731" i="9"/>
  <c r="B731" i="9"/>
  <c r="C731" i="9"/>
  <c r="D731" i="9"/>
  <c r="E731" i="9"/>
  <c r="F731" i="9"/>
  <c r="A732" i="9"/>
  <c r="E732" i="9" s="1"/>
  <c r="B732" i="9"/>
  <c r="C732" i="9"/>
  <c r="D732" i="9"/>
  <c r="F732" i="9"/>
  <c r="A733" i="9"/>
  <c r="E733" i="9" s="1"/>
  <c r="B733" i="9"/>
  <c r="C733" i="9"/>
  <c r="D733" i="9"/>
  <c r="F733" i="9" s="1"/>
  <c r="A734" i="9"/>
  <c r="B734" i="9"/>
  <c r="C734" i="9"/>
  <c r="D734" i="9"/>
  <c r="F734" i="9" s="1"/>
  <c r="E734" i="9"/>
  <c r="A735" i="9"/>
  <c r="B735" i="9"/>
  <c r="C735" i="9"/>
  <c r="D735" i="9"/>
  <c r="E735" i="9"/>
  <c r="F735" i="9"/>
  <c r="A736" i="9"/>
  <c r="E736" i="9" s="1"/>
  <c r="B736" i="9"/>
  <c r="C736" i="9"/>
  <c r="D736" i="9"/>
  <c r="F736" i="9"/>
  <c r="A737" i="9"/>
  <c r="E737" i="9" s="1"/>
  <c r="B737" i="9"/>
  <c r="C737" i="9"/>
  <c r="D737" i="9"/>
  <c r="F737" i="9" s="1"/>
  <c r="A738" i="9"/>
  <c r="B738" i="9"/>
  <c r="C738" i="9"/>
  <c r="D738" i="9"/>
  <c r="E738" i="9"/>
  <c r="F738" i="9"/>
  <c r="A739" i="9"/>
  <c r="B739" i="9"/>
  <c r="C739" i="9"/>
  <c r="D739" i="9"/>
  <c r="E739" i="9"/>
  <c r="F739" i="9"/>
  <c r="A740" i="9"/>
  <c r="E740" i="9" s="1"/>
  <c r="B740" i="9"/>
  <c r="C740" i="9"/>
  <c r="D740" i="9"/>
  <c r="F740" i="9"/>
  <c r="A741" i="9"/>
  <c r="E741" i="9" s="1"/>
  <c r="B741" i="9"/>
  <c r="C741" i="9"/>
  <c r="D741" i="9"/>
  <c r="F741" i="9" s="1"/>
  <c r="A742" i="9"/>
  <c r="B742" i="9"/>
  <c r="C742" i="9"/>
  <c r="D742" i="9"/>
  <c r="E742" i="9"/>
  <c r="F742" i="9"/>
  <c r="A743" i="9"/>
  <c r="B743" i="9"/>
  <c r="C743" i="9"/>
  <c r="D743" i="9"/>
  <c r="F743" i="9" s="1"/>
  <c r="E743" i="9"/>
  <c r="A744" i="9"/>
  <c r="E744" i="9" s="1"/>
  <c r="B744" i="9"/>
  <c r="C744" i="9"/>
  <c r="D744" i="9"/>
  <c r="F744" i="9"/>
  <c r="A745" i="9"/>
  <c r="E745" i="9" s="1"/>
  <c r="B745" i="9"/>
  <c r="C745" i="9"/>
  <c r="D745" i="9"/>
  <c r="F745" i="9" s="1"/>
  <c r="A746" i="9"/>
  <c r="B746" i="9"/>
  <c r="C746" i="9"/>
  <c r="D746" i="9"/>
  <c r="F746" i="9" s="1"/>
  <c r="E746" i="9"/>
  <c r="A747" i="9"/>
  <c r="B747" i="9"/>
  <c r="C747" i="9"/>
  <c r="D747" i="9"/>
  <c r="E747" i="9"/>
  <c r="F747" i="9"/>
  <c r="A748" i="9"/>
  <c r="E748" i="9" s="1"/>
  <c r="B748" i="9"/>
  <c r="C748" i="9"/>
  <c r="D748" i="9"/>
  <c r="F748" i="9"/>
  <c r="A749" i="9"/>
  <c r="E749" i="9" s="1"/>
  <c r="B749" i="9"/>
  <c r="C749" i="9"/>
  <c r="D749" i="9"/>
  <c r="F749" i="9" s="1"/>
  <c r="A750" i="9"/>
  <c r="B750" i="9"/>
  <c r="C750" i="9"/>
  <c r="D750" i="9"/>
  <c r="E750" i="9"/>
  <c r="F750" i="9"/>
  <c r="A751" i="9"/>
  <c r="B751" i="9"/>
  <c r="C751" i="9"/>
  <c r="D751" i="9"/>
  <c r="E751" i="9"/>
  <c r="F751" i="9"/>
  <c r="A752" i="9"/>
  <c r="E752" i="9" s="1"/>
  <c r="B752" i="9"/>
  <c r="C752" i="9"/>
  <c r="D752" i="9"/>
  <c r="F752" i="9"/>
  <c r="A753" i="9"/>
  <c r="E753" i="9" s="1"/>
  <c r="B753" i="9"/>
  <c r="C753" i="9"/>
  <c r="D753" i="9"/>
  <c r="F753" i="9" s="1"/>
  <c r="A754" i="9"/>
  <c r="B754" i="9"/>
  <c r="C754" i="9"/>
  <c r="D754" i="9"/>
  <c r="E754" i="9"/>
  <c r="F754" i="9"/>
  <c r="A755" i="9"/>
  <c r="B755" i="9"/>
  <c r="C755" i="9"/>
  <c r="D755" i="9"/>
  <c r="F755" i="9" s="1"/>
  <c r="E755" i="9"/>
  <c r="A756" i="9"/>
  <c r="E756" i="9" s="1"/>
  <c r="B756" i="9"/>
  <c r="C756" i="9"/>
  <c r="D756" i="9"/>
  <c r="F756" i="9"/>
  <c r="A757" i="9"/>
  <c r="E757" i="9" s="1"/>
  <c r="B757" i="9"/>
  <c r="C757" i="9"/>
  <c r="D757" i="9"/>
  <c r="F757" i="9" s="1"/>
  <c r="A758" i="9"/>
  <c r="B758" i="9"/>
  <c r="C758" i="9"/>
  <c r="D758" i="9"/>
  <c r="E758" i="9"/>
  <c r="F758" i="9"/>
  <c r="A759" i="9"/>
  <c r="B759" i="9"/>
  <c r="C759" i="9"/>
  <c r="D759" i="9"/>
  <c r="E759" i="9"/>
  <c r="F759" i="9"/>
  <c r="A760" i="9"/>
  <c r="E760" i="9" s="1"/>
  <c r="B760" i="9"/>
  <c r="C760" i="9"/>
  <c r="D760" i="9"/>
  <c r="F760" i="9"/>
  <c r="A761" i="9"/>
  <c r="E761" i="9" s="1"/>
  <c r="B761" i="9"/>
  <c r="C761" i="9"/>
  <c r="D761" i="9"/>
  <c r="F761" i="9" s="1"/>
  <c r="A762" i="9"/>
  <c r="B762" i="9"/>
  <c r="C762" i="9"/>
  <c r="D762" i="9"/>
  <c r="E762" i="9"/>
  <c r="F762" i="9"/>
  <c r="A763" i="9"/>
  <c r="B763" i="9"/>
  <c r="C763" i="9"/>
  <c r="D763" i="9"/>
  <c r="E763" i="9"/>
  <c r="F763" i="9"/>
  <c r="A764" i="9"/>
  <c r="E764" i="9" s="1"/>
  <c r="B764" i="9"/>
  <c r="C764" i="9"/>
  <c r="D764" i="9"/>
  <c r="F764" i="9"/>
  <c r="A765" i="9"/>
  <c r="E765" i="9" s="1"/>
  <c r="B765" i="9"/>
  <c r="C765" i="9"/>
  <c r="D765" i="9"/>
  <c r="F765" i="9" s="1"/>
  <c r="A766" i="9"/>
  <c r="B766" i="9"/>
  <c r="C766" i="9"/>
  <c r="D766" i="9"/>
  <c r="F766" i="9" s="1"/>
  <c r="E766" i="9"/>
  <c r="A767" i="9"/>
  <c r="B767" i="9"/>
  <c r="C767" i="9"/>
  <c r="D767" i="9"/>
  <c r="E767" i="9"/>
  <c r="F767" i="9"/>
  <c r="A768" i="9"/>
  <c r="E768" i="9" s="1"/>
  <c r="B768" i="9"/>
  <c r="C768" i="9"/>
  <c r="D768" i="9"/>
  <c r="F768" i="9"/>
  <c r="A769" i="9"/>
  <c r="E769" i="9" s="1"/>
  <c r="B769" i="9"/>
  <c r="C769" i="9"/>
  <c r="D769" i="9"/>
  <c r="F769" i="9" s="1"/>
  <c r="A770" i="9"/>
  <c r="B770" i="9"/>
  <c r="C770" i="9"/>
  <c r="D770" i="9"/>
  <c r="E770" i="9"/>
  <c r="F770" i="9"/>
  <c r="A771" i="9"/>
  <c r="B771" i="9"/>
  <c r="C771" i="9"/>
  <c r="D771" i="9"/>
  <c r="E771" i="9"/>
  <c r="F771" i="9"/>
  <c r="A772" i="9"/>
  <c r="E772" i="9" s="1"/>
  <c r="B772" i="9"/>
  <c r="C772" i="9"/>
  <c r="D772" i="9"/>
  <c r="F772" i="9"/>
  <c r="A773" i="9"/>
  <c r="E773" i="9" s="1"/>
  <c r="B773" i="9"/>
  <c r="C773" i="9"/>
  <c r="D773" i="9"/>
  <c r="F773" i="9" s="1"/>
  <c r="A774" i="9"/>
  <c r="B774" i="9"/>
  <c r="C774" i="9"/>
  <c r="D774" i="9"/>
  <c r="E774" i="9"/>
  <c r="F774" i="9"/>
  <c r="A775" i="9"/>
  <c r="B775" i="9"/>
  <c r="C775" i="9"/>
  <c r="D775" i="9"/>
  <c r="F775" i="9" s="1"/>
  <c r="E775" i="9"/>
  <c r="A776" i="9"/>
  <c r="E776" i="9" s="1"/>
  <c r="B776" i="9"/>
  <c r="C776" i="9"/>
  <c r="D776" i="9"/>
  <c r="F776" i="9"/>
  <c r="A777" i="9"/>
  <c r="E777" i="9" s="1"/>
  <c r="B777" i="9"/>
  <c r="C777" i="9"/>
  <c r="D777" i="9"/>
  <c r="F777" i="9" s="1"/>
  <c r="A778" i="9"/>
  <c r="B778" i="9"/>
  <c r="C778" i="9"/>
  <c r="D778" i="9"/>
  <c r="F778" i="9" s="1"/>
  <c r="E778" i="9"/>
  <c r="A779" i="9"/>
  <c r="B779" i="9"/>
  <c r="C779" i="9"/>
  <c r="D779" i="9"/>
  <c r="E779" i="9"/>
  <c r="F779" i="9"/>
  <c r="A780" i="9"/>
  <c r="E780" i="9" s="1"/>
  <c r="B780" i="9"/>
  <c r="C780" i="9"/>
  <c r="D780" i="9"/>
  <c r="F780" i="9"/>
  <c r="A781" i="9"/>
  <c r="E781" i="9" s="1"/>
  <c r="B781" i="9"/>
  <c r="C781" i="9"/>
  <c r="D781" i="9"/>
  <c r="F781" i="9" s="1"/>
  <c r="A782" i="9"/>
  <c r="B782" i="9"/>
  <c r="C782" i="9"/>
  <c r="D782" i="9"/>
  <c r="E782" i="9"/>
  <c r="F782" i="9"/>
  <c r="A783" i="9"/>
  <c r="B783" i="9"/>
  <c r="C783" i="9"/>
  <c r="D783" i="9"/>
  <c r="E783" i="9"/>
  <c r="F783" i="9"/>
  <c r="A784" i="9"/>
  <c r="E784" i="9" s="1"/>
  <c r="B784" i="9"/>
  <c r="C784" i="9"/>
  <c r="D784" i="9"/>
  <c r="F784" i="9"/>
  <c r="A785" i="9"/>
  <c r="E785" i="9" s="1"/>
  <c r="B785" i="9"/>
  <c r="C785" i="9"/>
  <c r="D785" i="9"/>
  <c r="F785" i="9" s="1"/>
  <c r="A786" i="9"/>
  <c r="B786" i="9"/>
  <c r="C786" i="9"/>
  <c r="D786" i="9"/>
  <c r="E786" i="9"/>
  <c r="F786" i="9"/>
  <c r="A787" i="9"/>
  <c r="B787" i="9"/>
  <c r="C787" i="9"/>
  <c r="D787" i="9"/>
  <c r="F787" i="9" s="1"/>
  <c r="E787" i="9"/>
  <c r="A788" i="9"/>
  <c r="E788" i="9" s="1"/>
  <c r="B788" i="9"/>
  <c r="C788" i="9"/>
  <c r="D788" i="9"/>
  <c r="F788" i="9"/>
  <c r="A789" i="9"/>
  <c r="E789" i="9" s="1"/>
  <c r="B789" i="9"/>
  <c r="C789" i="9"/>
  <c r="D789" i="9"/>
  <c r="F789" i="9" s="1"/>
  <c r="A790" i="9"/>
  <c r="B790" i="9"/>
  <c r="C790" i="9"/>
  <c r="D790" i="9"/>
  <c r="E790" i="9"/>
  <c r="F790" i="9"/>
  <c r="A791" i="9"/>
  <c r="B791" i="9"/>
  <c r="C791" i="9"/>
  <c r="D791" i="9"/>
  <c r="E791" i="9"/>
  <c r="F791" i="9"/>
  <c r="A792" i="9"/>
  <c r="E792" i="9" s="1"/>
  <c r="B792" i="9"/>
  <c r="C792" i="9"/>
  <c r="D792" i="9"/>
  <c r="F792" i="9"/>
  <c r="A793" i="9"/>
  <c r="E793" i="9" s="1"/>
  <c r="B793" i="9"/>
  <c r="C793" i="9"/>
  <c r="D793" i="9"/>
  <c r="F793" i="9" s="1"/>
  <c r="A794" i="9"/>
  <c r="B794" i="9"/>
  <c r="C794" i="9"/>
  <c r="D794" i="9"/>
  <c r="E794" i="9"/>
  <c r="F794" i="9"/>
  <c r="A795" i="9"/>
  <c r="B795" i="9"/>
  <c r="C795" i="9"/>
  <c r="D795" i="9"/>
  <c r="E795" i="9"/>
  <c r="F795" i="9"/>
  <c r="A796" i="9"/>
  <c r="E796" i="9" s="1"/>
  <c r="B796" i="9"/>
  <c r="C796" i="9"/>
  <c r="D796" i="9"/>
  <c r="F796" i="9" s="1"/>
  <c r="A797" i="9"/>
  <c r="B797" i="9"/>
  <c r="C797" i="9"/>
  <c r="D797" i="9"/>
  <c r="E797" i="9"/>
  <c r="F797" i="9"/>
  <c r="A798" i="9"/>
  <c r="B798" i="9"/>
  <c r="C798" i="9"/>
  <c r="D798" i="9"/>
  <c r="E798" i="9"/>
  <c r="F798" i="9"/>
  <c r="A799" i="9"/>
  <c r="E799" i="9" s="1"/>
  <c r="B799" i="9"/>
  <c r="C799" i="9"/>
  <c r="D799" i="9"/>
  <c r="F799" i="9"/>
  <c r="A800" i="9"/>
  <c r="E800" i="9" s="1"/>
  <c r="B800" i="9"/>
  <c r="C800" i="9"/>
  <c r="D800" i="9"/>
  <c r="F800" i="9"/>
  <c r="A801" i="9"/>
  <c r="B801" i="9"/>
  <c r="C801" i="9"/>
  <c r="D801" i="9"/>
  <c r="E801" i="9"/>
  <c r="F801" i="9"/>
  <c r="A802" i="9"/>
  <c r="B802" i="9"/>
  <c r="C802" i="9"/>
  <c r="D802" i="9"/>
  <c r="E802" i="9"/>
  <c r="F802" i="9"/>
  <c r="A803" i="9"/>
  <c r="E803" i="9" s="1"/>
  <c r="B803" i="9"/>
  <c r="C803" i="9"/>
  <c r="D803" i="9"/>
  <c r="F803" i="9" s="1"/>
  <c r="A804" i="9"/>
  <c r="E804" i="9" s="1"/>
  <c r="B804" i="9"/>
  <c r="C804" i="9"/>
  <c r="D804" i="9"/>
  <c r="F804" i="9"/>
  <c r="A805" i="9"/>
  <c r="E805" i="9" s="1"/>
  <c r="B805" i="9"/>
  <c r="C805" i="9"/>
  <c r="D805" i="9"/>
  <c r="F805" i="9"/>
  <c r="A806" i="9"/>
  <c r="B806" i="9"/>
  <c r="C806" i="9"/>
  <c r="D806" i="9"/>
  <c r="E806" i="9"/>
  <c r="F806" i="9"/>
  <c r="A807" i="9"/>
  <c r="B807" i="9"/>
  <c r="C807" i="9"/>
  <c r="D807" i="9"/>
  <c r="F807" i="9" s="1"/>
  <c r="E807" i="9"/>
  <c r="A808" i="9"/>
  <c r="E808" i="9" s="1"/>
  <c r="B808" i="9"/>
  <c r="C808" i="9"/>
  <c r="D808" i="9"/>
  <c r="F808" i="9"/>
  <c r="A809" i="9"/>
  <c r="E809" i="9" s="1"/>
  <c r="B809" i="9"/>
  <c r="C809" i="9"/>
  <c r="D809" i="9"/>
  <c r="F809" i="9"/>
  <c r="A810" i="9"/>
  <c r="B810" i="9"/>
  <c r="C810" i="9"/>
  <c r="D810" i="9"/>
  <c r="F810" i="9" s="1"/>
  <c r="E810" i="9"/>
  <c r="A811" i="9"/>
  <c r="B811" i="9"/>
  <c r="C811" i="9"/>
  <c r="D811" i="9"/>
  <c r="E811" i="9"/>
  <c r="F811" i="9"/>
  <c r="A812" i="9"/>
  <c r="E812" i="9" s="1"/>
  <c r="B812" i="9"/>
  <c r="C812" i="9"/>
  <c r="D812" i="9"/>
  <c r="F812" i="9"/>
  <c r="A813" i="9"/>
  <c r="E813" i="9" s="1"/>
  <c r="B813" i="9"/>
  <c r="C813" i="9"/>
  <c r="D813" i="9"/>
  <c r="F813" i="9"/>
  <c r="A814" i="9"/>
  <c r="B814" i="9"/>
  <c r="C814" i="9"/>
  <c r="D814" i="9"/>
  <c r="F814" i="9" s="1"/>
  <c r="E814" i="9"/>
  <c r="A815" i="9"/>
  <c r="B815" i="9"/>
  <c r="C815" i="9"/>
  <c r="D815" i="9"/>
  <c r="E815" i="9"/>
  <c r="F815" i="9"/>
  <c r="A816" i="9"/>
  <c r="E816" i="9" s="1"/>
  <c r="B816" i="9"/>
  <c r="C816" i="9"/>
  <c r="D816" i="9"/>
  <c r="F816" i="9" s="1"/>
  <c r="A817" i="9"/>
  <c r="E817" i="9" s="1"/>
  <c r="B817" i="9"/>
  <c r="C817" i="9"/>
  <c r="D817" i="9"/>
  <c r="F817" i="9" s="1"/>
  <c r="A818" i="9"/>
  <c r="B818" i="9"/>
  <c r="C818" i="9"/>
  <c r="D818" i="9"/>
  <c r="E818" i="9"/>
  <c r="F818" i="9"/>
  <c r="A819" i="9"/>
  <c r="B819" i="9"/>
  <c r="C819" i="9"/>
  <c r="D819" i="9"/>
  <c r="E819" i="9"/>
  <c r="F819" i="9"/>
  <c r="A820" i="9"/>
  <c r="E820" i="9" s="1"/>
  <c r="B820" i="9"/>
  <c r="C820" i="9"/>
  <c r="D820" i="9"/>
  <c r="F820" i="9"/>
  <c r="A821" i="9"/>
  <c r="B821" i="9"/>
  <c r="C821" i="9"/>
  <c r="D821" i="9"/>
  <c r="F821" i="9" s="1"/>
  <c r="E821" i="9"/>
  <c r="A822" i="9"/>
  <c r="B822" i="9"/>
  <c r="C822" i="9"/>
  <c r="D822" i="9"/>
  <c r="E822" i="9"/>
  <c r="F822" i="9"/>
  <c r="A823" i="9"/>
  <c r="E823" i="9" s="1"/>
  <c r="B823" i="9"/>
  <c r="C823" i="9"/>
  <c r="D823" i="9"/>
  <c r="F823" i="9"/>
  <c r="A824" i="9"/>
  <c r="E824" i="9" s="1"/>
  <c r="B824" i="9"/>
  <c r="C824" i="9"/>
  <c r="D824" i="9"/>
  <c r="F824" i="9" s="1"/>
  <c r="A825" i="9"/>
  <c r="B825" i="9"/>
  <c r="C825" i="9"/>
  <c r="D825" i="9"/>
  <c r="E825" i="9"/>
  <c r="F825" i="9"/>
  <c r="A826" i="9"/>
  <c r="B826" i="9"/>
  <c r="C826" i="9"/>
  <c r="D826" i="9"/>
  <c r="E826" i="9"/>
  <c r="F826" i="9"/>
  <c r="A827" i="9"/>
  <c r="E827" i="9" s="1"/>
  <c r="B827" i="9"/>
  <c r="C827" i="9"/>
  <c r="D827" i="9"/>
  <c r="F827" i="9"/>
  <c r="A828" i="9"/>
  <c r="E828" i="9" s="1"/>
  <c r="B828" i="9"/>
  <c r="C828" i="9"/>
  <c r="D828" i="9"/>
  <c r="F828" i="9" s="1"/>
  <c r="A829" i="9"/>
  <c r="B829" i="9"/>
  <c r="C829" i="9"/>
  <c r="D829" i="9"/>
  <c r="E829" i="9"/>
  <c r="F829" i="9"/>
  <c r="A830" i="9"/>
  <c r="B830" i="9"/>
  <c r="C830" i="9"/>
  <c r="D830" i="9"/>
  <c r="E830" i="9"/>
  <c r="F830" i="9"/>
  <c r="A831" i="9"/>
  <c r="E831" i="9" s="1"/>
  <c r="B831" i="9"/>
  <c r="C831" i="9"/>
  <c r="D831" i="9"/>
  <c r="F831" i="9"/>
  <c r="A832" i="9"/>
  <c r="E832" i="9" s="1"/>
  <c r="B832" i="9"/>
  <c r="C832" i="9"/>
  <c r="D832" i="9"/>
  <c r="F832" i="9" s="1"/>
  <c r="A833" i="9"/>
  <c r="B833" i="9"/>
  <c r="C833" i="9"/>
  <c r="D833" i="9"/>
  <c r="E833" i="9"/>
  <c r="F833" i="9"/>
  <c r="A834" i="9"/>
  <c r="B834" i="9"/>
  <c r="C834" i="9"/>
  <c r="D834" i="9"/>
  <c r="E834" i="9"/>
  <c r="F834" i="9"/>
  <c r="A835" i="9"/>
  <c r="E835" i="9" s="1"/>
  <c r="B835" i="9"/>
  <c r="C835" i="9"/>
  <c r="D835" i="9"/>
  <c r="F835" i="9"/>
  <c r="A836" i="9"/>
  <c r="E836" i="9" s="1"/>
  <c r="B836" i="9"/>
  <c r="C836" i="9"/>
  <c r="D836" i="9"/>
  <c r="F836" i="9" s="1"/>
  <c r="A837" i="9"/>
  <c r="B837" i="9"/>
  <c r="C837" i="9"/>
  <c r="D837" i="9"/>
  <c r="E837" i="9"/>
  <c r="F837" i="9"/>
  <c r="A838" i="9"/>
  <c r="B838" i="9"/>
  <c r="C838" i="9"/>
  <c r="D838" i="9"/>
  <c r="E838" i="9"/>
  <c r="F838" i="9"/>
  <c r="A839" i="9"/>
  <c r="E839" i="9" s="1"/>
  <c r="B839" i="9"/>
  <c r="C839" i="9"/>
  <c r="D839" i="9"/>
  <c r="F839" i="9"/>
  <c r="A840" i="9"/>
  <c r="E840" i="9" s="1"/>
  <c r="B840" i="9"/>
  <c r="C840" i="9"/>
  <c r="D840" i="9"/>
  <c r="F840" i="9" s="1"/>
  <c r="A841" i="9"/>
  <c r="B841" i="9"/>
  <c r="C841" i="9"/>
  <c r="D841" i="9"/>
  <c r="E841" i="9"/>
  <c r="F841" i="9"/>
  <c r="A842" i="9"/>
  <c r="B842" i="9"/>
  <c r="C842" i="9"/>
  <c r="D842" i="9"/>
  <c r="E842" i="9"/>
  <c r="F842" i="9"/>
  <c r="A843" i="9"/>
  <c r="E843" i="9" s="1"/>
  <c r="B843" i="9"/>
  <c r="C843" i="9"/>
  <c r="D843" i="9"/>
  <c r="F843" i="9"/>
  <c r="A844" i="9"/>
  <c r="E844" i="9" s="1"/>
  <c r="B844" i="9"/>
  <c r="C844" i="9"/>
  <c r="D844" i="9"/>
  <c r="F844" i="9" s="1"/>
  <c r="A845" i="9"/>
  <c r="B845" i="9"/>
  <c r="C845" i="9"/>
  <c r="D845" i="9"/>
  <c r="E845" i="9"/>
  <c r="F845" i="9"/>
  <c r="A846" i="9"/>
  <c r="B846" i="9"/>
  <c r="C846" i="9"/>
  <c r="D846" i="9"/>
  <c r="E846" i="9"/>
  <c r="F846" i="9"/>
  <c r="A847" i="9"/>
  <c r="E847" i="9" s="1"/>
  <c r="B847" i="9"/>
  <c r="C847" i="9"/>
  <c r="D847" i="9"/>
  <c r="F847" i="9"/>
  <c r="A848" i="9"/>
  <c r="E848" i="9" s="1"/>
  <c r="B848" i="9"/>
  <c r="C848" i="9"/>
  <c r="D848" i="9"/>
  <c r="F848" i="9" s="1"/>
  <c r="A849" i="9"/>
  <c r="B849" i="9"/>
  <c r="C849" i="9"/>
  <c r="D849" i="9"/>
  <c r="E849" i="9"/>
  <c r="F849" i="9"/>
  <c r="A850" i="9"/>
  <c r="B850" i="9"/>
  <c r="C850" i="9"/>
  <c r="D850" i="9"/>
  <c r="E850" i="9"/>
  <c r="F850" i="9"/>
  <c r="A851" i="9"/>
  <c r="E851" i="9" s="1"/>
  <c r="B851" i="9"/>
  <c r="C851" i="9"/>
  <c r="D851" i="9"/>
  <c r="F851" i="9"/>
  <c r="A852" i="9"/>
  <c r="E852" i="9" s="1"/>
  <c r="B852" i="9"/>
  <c r="C852" i="9"/>
  <c r="D852" i="9"/>
  <c r="F852" i="9" s="1"/>
  <c r="A853" i="9"/>
  <c r="B853" i="9"/>
  <c r="C853" i="9"/>
  <c r="D853" i="9"/>
  <c r="E853" i="9"/>
  <c r="F853" i="9"/>
  <c r="A854" i="9"/>
  <c r="B854" i="9"/>
  <c r="C854" i="9"/>
  <c r="D854" i="9"/>
  <c r="E854" i="9"/>
  <c r="F854" i="9"/>
  <c r="A855" i="9"/>
  <c r="E855" i="9" s="1"/>
  <c r="B855" i="9"/>
  <c r="C855" i="9"/>
  <c r="D855" i="9"/>
  <c r="F855" i="9"/>
  <c r="A856" i="9"/>
  <c r="E856" i="9" s="1"/>
  <c r="B856" i="9"/>
  <c r="C856" i="9"/>
  <c r="D856" i="9"/>
  <c r="F856" i="9" s="1"/>
  <c r="A857" i="9"/>
  <c r="B857" i="9"/>
  <c r="C857" i="9"/>
  <c r="D857" i="9"/>
  <c r="E857" i="9"/>
  <c r="F857" i="9"/>
  <c r="A858" i="9"/>
  <c r="B858" i="9"/>
  <c r="C858" i="9"/>
  <c r="D858" i="9"/>
  <c r="E858" i="9"/>
  <c r="F858" i="9"/>
  <c r="A859" i="9"/>
  <c r="E859" i="9" s="1"/>
  <c r="B859" i="9"/>
  <c r="C859" i="9"/>
  <c r="D859" i="9"/>
  <c r="F859" i="9"/>
  <c r="A860" i="9"/>
  <c r="E860" i="9" s="1"/>
  <c r="B860" i="9"/>
  <c r="C860" i="9"/>
  <c r="D860" i="9"/>
  <c r="F860" i="9" s="1"/>
  <c r="A861" i="9"/>
  <c r="B861" i="9"/>
  <c r="C861" i="9"/>
  <c r="D861" i="9"/>
  <c r="E861" i="9"/>
  <c r="F861" i="9"/>
  <c r="A862" i="9"/>
  <c r="B862" i="9"/>
  <c r="C862" i="9"/>
  <c r="D862" i="9"/>
  <c r="E862" i="9"/>
  <c r="F862" i="9"/>
  <c r="A863" i="9"/>
  <c r="E863" i="9" s="1"/>
  <c r="B863" i="9"/>
  <c r="C863" i="9"/>
  <c r="D863" i="9"/>
  <c r="F863" i="9"/>
  <c r="A864" i="9"/>
  <c r="E864" i="9" s="1"/>
  <c r="B864" i="9"/>
  <c r="C864" i="9"/>
  <c r="D864" i="9"/>
  <c r="F864" i="9" s="1"/>
  <c r="A865" i="9"/>
  <c r="B865" i="9"/>
  <c r="C865" i="9"/>
  <c r="D865" i="9"/>
  <c r="E865" i="9"/>
  <c r="F865" i="9"/>
  <c r="A866" i="9"/>
  <c r="B866" i="9"/>
  <c r="C866" i="9"/>
  <c r="D866" i="9"/>
  <c r="E866" i="9"/>
  <c r="F866" i="9"/>
  <c r="A867" i="9"/>
  <c r="E867" i="9" s="1"/>
  <c r="B867" i="9"/>
  <c r="C867" i="9"/>
  <c r="D867" i="9"/>
  <c r="F867" i="9"/>
  <c r="A868" i="9"/>
  <c r="E868" i="9" s="1"/>
  <c r="B868" i="9"/>
  <c r="C868" i="9"/>
  <c r="D868" i="9"/>
  <c r="F868" i="9" s="1"/>
  <c r="A869" i="9"/>
  <c r="B869" i="9"/>
  <c r="C869" i="9"/>
  <c r="D869" i="9"/>
  <c r="E869" i="9"/>
  <c r="F869" i="9"/>
  <c r="A870" i="9"/>
  <c r="B870" i="9"/>
  <c r="C870" i="9"/>
  <c r="D870" i="9"/>
  <c r="E870" i="9"/>
  <c r="F870" i="9"/>
  <c r="A871" i="9"/>
  <c r="E871" i="9" s="1"/>
  <c r="B871" i="9"/>
  <c r="C871" i="9"/>
  <c r="D871" i="9"/>
  <c r="F871" i="9"/>
  <c r="A872" i="9"/>
  <c r="E872" i="9" s="1"/>
  <c r="B872" i="9"/>
  <c r="C872" i="9"/>
  <c r="D872" i="9"/>
  <c r="F872" i="9" s="1"/>
  <c r="A873" i="9"/>
  <c r="B873" i="9"/>
  <c r="C873" i="9"/>
  <c r="D873" i="9"/>
  <c r="E873" i="9"/>
  <c r="F873" i="9"/>
  <c r="A874" i="9"/>
  <c r="B874" i="9"/>
  <c r="C874" i="9"/>
  <c r="D874" i="9"/>
  <c r="E874" i="9"/>
  <c r="F874" i="9"/>
  <c r="A875" i="9"/>
  <c r="E875" i="9" s="1"/>
  <c r="B875" i="9"/>
  <c r="C875" i="9"/>
  <c r="D875" i="9"/>
  <c r="F875" i="9"/>
  <c r="A876" i="9"/>
  <c r="E876" i="9" s="1"/>
  <c r="B876" i="9"/>
  <c r="C876" i="9"/>
  <c r="D876" i="9"/>
  <c r="F876" i="9" s="1"/>
  <c r="A877" i="9"/>
  <c r="B877" i="9"/>
  <c r="C877" i="9"/>
  <c r="D877" i="9"/>
  <c r="E877" i="9"/>
  <c r="F877" i="9"/>
  <c r="A878" i="9"/>
  <c r="B878" i="9"/>
  <c r="C878" i="9"/>
  <c r="D878" i="9"/>
  <c r="E878" i="9"/>
  <c r="F878" i="9"/>
  <c r="A879" i="9"/>
  <c r="E879" i="9" s="1"/>
  <c r="B879" i="9"/>
  <c r="C879" i="9"/>
  <c r="D879" i="9"/>
  <c r="F879" i="9"/>
  <c r="A880" i="9"/>
  <c r="E880" i="9" s="1"/>
  <c r="B880" i="9"/>
  <c r="C880" i="9"/>
  <c r="D880" i="9"/>
  <c r="F880" i="9" s="1"/>
  <c r="A881" i="9"/>
  <c r="B881" i="9"/>
  <c r="C881" i="9"/>
  <c r="D881" i="9"/>
  <c r="E881" i="9"/>
  <c r="F881" i="9"/>
  <c r="A882" i="9"/>
  <c r="B882" i="9"/>
  <c r="C882" i="9"/>
  <c r="D882" i="9"/>
  <c r="E882" i="9"/>
  <c r="F882" i="9"/>
  <c r="A883" i="9"/>
  <c r="E883" i="9" s="1"/>
  <c r="B883" i="9"/>
  <c r="C883" i="9"/>
  <c r="D883" i="9"/>
  <c r="F883" i="9"/>
  <c r="A884" i="9"/>
  <c r="E884" i="9" s="1"/>
  <c r="B884" i="9"/>
  <c r="C884" i="9"/>
  <c r="D884" i="9"/>
  <c r="F884" i="9" s="1"/>
  <c r="A885" i="9"/>
  <c r="B885" i="9"/>
  <c r="C885" i="9"/>
  <c r="D885" i="9"/>
  <c r="E885" i="9"/>
  <c r="F885" i="9"/>
  <c r="A886" i="9"/>
  <c r="B886" i="9"/>
  <c r="C886" i="9"/>
  <c r="D886" i="9"/>
  <c r="E886" i="9"/>
  <c r="F886" i="9"/>
  <c r="A887" i="9"/>
  <c r="E887" i="9" s="1"/>
  <c r="B887" i="9"/>
  <c r="C887" i="9"/>
  <c r="D887" i="9"/>
  <c r="F887" i="9"/>
  <c r="A888" i="9"/>
  <c r="E888" i="9" s="1"/>
  <c r="B888" i="9"/>
  <c r="C888" i="9"/>
  <c r="D888" i="9"/>
  <c r="F888" i="9" s="1"/>
  <c r="A889" i="9"/>
  <c r="B889" i="9"/>
  <c r="C889" i="9"/>
  <c r="D889" i="9"/>
  <c r="E889" i="9"/>
  <c r="F889" i="9"/>
  <c r="A890" i="9"/>
  <c r="B890" i="9"/>
  <c r="C890" i="9"/>
  <c r="D890" i="9"/>
  <c r="E890" i="9"/>
  <c r="F890" i="9"/>
  <c r="A891" i="9"/>
  <c r="E891" i="9" s="1"/>
  <c r="B891" i="9"/>
  <c r="C891" i="9"/>
  <c r="D891" i="9"/>
  <c r="F891" i="9"/>
  <c r="A892" i="9"/>
  <c r="E892" i="9" s="1"/>
  <c r="B892" i="9"/>
  <c r="C892" i="9"/>
  <c r="D892" i="9"/>
  <c r="F892" i="9" s="1"/>
  <c r="A893" i="9"/>
  <c r="B893" i="9"/>
  <c r="C893" i="9"/>
  <c r="D893" i="9"/>
  <c r="E893" i="9"/>
  <c r="F893" i="9"/>
  <c r="A894" i="9"/>
  <c r="B894" i="9"/>
  <c r="C894" i="9"/>
  <c r="D894" i="9"/>
  <c r="E894" i="9"/>
  <c r="F894" i="9"/>
  <c r="A895" i="9"/>
  <c r="E895" i="9" s="1"/>
  <c r="B895" i="9"/>
  <c r="C895" i="9"/>
  <c r="D895" i="9"/>
  <c r="F895" i="9"/>
  <c r="A896" i="9"/>
  <c r="E896" i="9" s="1"/>
  <c r="B896" i="9"/>
  <c r="C896" i="9"/>
  <c r="D896" i="9"/>
  <c r="F896" i="9" s="1"/>
  <c r="A897" i="9"/>
  <c r="B897" i="9"/>
  <c r="C897" i="9"/>
  <c r="D897" i="9"/>
  <c r="E897" i="9"/>
  <c r="F897" i="9"/>
  <c r="A898" i="9"/>
  <c r="B898" i="9"/>
  <c r="C898" i="9"/>
  <c r="D898" i="9"/>
  <c r="E898" i="9"/>
  <c r="F898" i="9"/>
  <c r="A899" i="9"/>
  <c r="E899" i="9" s="1"/>
  <c r="B899" i="9"/>
  <c r="C899" i="9"/>
  <c r="D899" i="9"/>
  <c r="F899" i="9"/>
  <c r="A900" i="9"/>
  <c r="E900" i="9" s="1"/>
  <c r="B900" i="9"/>
  <c r="C900" i="9"/>
  <c r="D900" i="9"/>
  <c r="F900" i="9" s="1"/>
  <c r="A901" i="9"/>
  <c r="B901" i="9"/>
  <c r="C901" i="9"/>
  <c r="D901" i="9"/>
  <c r="E901" i="9"/>
  <c r="F901" i="9"/>
  <c r="A902" i="9"/>
  <c r="B902" i="9"/>
  <c r="C902" i="9"/>
  <c r="D902" i="9"/>
  <c r="E902" i="9"/>
  <c r="F902" i="9"/>
  <c r="A903" i="9"/>
  <c r="E903" i="9" s="1"/>
  <c r="B903" i="9"/>
  <c r="C903" i="9"/>
  <c r="D903" i="9"/>
  <c r="F903" i="9"/>
  <c r="A904" i="9"/>
  <c r="E904" i="9" s="1"/>
  <c r="B904" i="9"/>
  <c r="C904" i="9"/>
  <c r="D904" i="9"/>
  <c r="F904" i="9" s="1"/>
  <c r="A905" i="9"/>
  <c r="B905" i="9"/>
  <c r="C905" i="9"/>
  <c r="D905" i="9"/>
  <c r="E905" i="9"/>
  <c r="F905" i="9"/>
  <c r="A906" i="9"/>
  <c r="B906" i="9"/>
  <c r="C906" i="9"/>
  <c r="D906" i="9"/>
  <c r="E906" i="9"/>
  <c r="F906" i="9"/>
  <c r="A907" i="9"/>
  <c r="E907" i="9" s="1"/>
  <c r="B907" i="9"/>
  <c r="C907" i="9"/>
  <c r="D907" i="9"/>
  <c r="F907" i="9"/>
  <c r="A908" i="9"/>
  <c r="E908" i="9" s="1"/>
  <c r="B908" i="9"/>
  <c r="C908" i="9"/>
  <c r="D908" i="9"/>
  <c r="F908" i="9" s="1"/>
  <c r="A909" i="9"/>
  <c r="B909" i="9"/>
  <c r="C909" i="9"/>
  <c r="D909" i="9"/>
  <c r="E909" i="9"/>
  <c r="F909" i="9"/>
  <c r="A910" i="9"/>
  <c r="B910" i="9"/>
  <c r="C910" i="9"/>
  <c r="D910" i="9"/>
  <c r="E910" i="9"/>
  <c r="F910" i="9"/>
  <c r="A911" i="9"/>
  <c r="E911" i="9" s="1"/>
  <c r="B911" i="9"/>
  <c r="C911" i="9"/>
  <c r="D911" i="9"/>
  <c r="F911" i="9"/>
  <c r="A912" i="9"/>
  <c r="E912" i="9" s="1"/>
  <c r="B912" i="9"/>
  <c r="C912" i="9"/>
  <c r="D912" i="9"/>
  <c r="F912" i="9" s="1"/>
  <c r="A913" i="9"/>
  <c r="B913" i="9"/>
  <c r="C913" i="9"/>
  <c r="D913" i="9"/>
  <c r="E913" i="9"/>
  <c r="F913" i="9"/>
  <c r="A914" i="9"/>
  <c r="B914" i="9"/>
  <c r="C914" i="9"/>
  <c r="D914" i="9"/>
  <c r="E914" i="9"/>
  <c r="F914" i="9"/>
  <c r="A915" i="9"/>
  <c r="E915" i="9" s="1"/>
  <c r="B915" i="9"/>
  <c r="C915" i="9"/>
  <c r="D915" i="9"/>
  <c r="F915" i="9"/>
  <c r="A916" i="9"/>
  <c r="E916" i="9" s="1"/>
  <c r="B916" i="9"/>
  <c r="C916" i="9"/>
  <c r="D916" i="9"/>
  <c r="F916" i="9" s="1"/>
  <c r="A917" i="9"/>
  <c r="B917" i="9"/>
  <c r="C917" i="9"/>
  <c r="D917" i="9"/>
  <c r="E917" i="9"/>
  <c r="F917" i="9"/>
  <c r="A918" i="9"/>
  <c r="B918" i="9"/>
  <c r="C918" i="9"/>
  <c r="D918" i="9"/>
  <c r="E918" i="9"/>
  <c r="F918" i="9"/>
  <c r="A919" i="9"/>
  <c r="E919" i="9" s="1"/>
  <c r="B919" i="9"/>
  <c r="C919" i="9"/>
  <c r="D919" i="9"/>
  <c r="F919" i="9"/>
  <c r="A920" i="9"/>
  <c r="E920" i="9" s="1"/>
  <c r="B920" i="9"/>
  <c r="C920" i="9"/>
  <c r="D920" i="9"/>
  <c r="F920" i="9" s="1"/>
  <c r="A921" i="9"/>
  <c r="B921" i="9"/>
  <c r="C921" i="9"/>
  <c r="D921" i="9"/>
  <c r="E921" i="9"/>
  <c r="F921" i="9"/>
  <c r="A922" i="9"/>
  <c r="B922" i="9"/>
  <c r="C922" i="9"/>
  <c r="D922" i="9"/>
  <c r="E922" i="9"/>
  <c r="F922" i="9"/>
  <c r="A923" i="9"/>
  <c r="E923" i="9" s="1"/>
  <c r="B923" i="9"/>
  <c r="C923" i="9"/>
  <c r="D923" i="9"/>
  <c r="F923" i="9"/>
  <c r="A924" i="9"/>
  <c r="E924" i="9" s="1"/>
  <c r="B924" i="9"/>
  <c r="C924" i="9"/>
  <c r="D924" i="9"/>
  <c r="F924" i="9" s="1"/>
  <c r="A925" i="9"/>
  <c r="B925" i="9"/>
  <c r="C925" i="9"/>
  <c r="D925" i="9"/>
  <c r="E925" i="9"/>
  <c r="F925" i="9"/>
  <c r="A926" i="9"/>
  <c r="B926" i="9"/>
  <c r="C926" i="9"/>
  <c r="D926" i="9"/>
  <c r="E926" i="9"/>
  <c r="F926" i="9"/>
  <c r="A927" i="9"/>
  <c r="E927" i="9" s="1"/>
  <c r="B927" i="9"/>
  <c r="C927" i="9"/>
  <c r="D927" i="9"/>
  <c r="F927" i="9"/>
  <c r="A928" i="9"/>
  <c r="E928" i="9" s="1"/>
  <c r="B928" i="9"/>
  <c r="C928" i="9"/>
  <c r="D928" i="9"/>
  <c r="F928" i="9" s="1"/>
  <c r="A929" i="9"/>
  <c r="B929" i="9"/>
  <c r="C929" i="9"/>
  <c r="D929" i="9"/>
  <c r="E929" i="9"/>
  <c r="F929" i="9"/>
  <c r="A930" i="9"/>
  <c r="B930" i="9"/>
  <c r="C930" i="9"/>
  <c r="D930" i="9"/>
  <c r="E930" i="9"/>
  <c r="F930" i="9"/>
  <c r="A931" i="9"/>
  <c r="E931" i="9" s="1"/>
  <c r="B931" i="9"/>
  <c r="C931" i="9"/>
  <c r="D931" i="9"/>
  <c r="F931" i="9"/>
  <c r="A932" i="9"/>
  <c r="E932" i="9" s="1"/>
  <c r="B932" i="9"/>
  <c r="C932" i="9"/>
  <c r="D932" i="9"/>
  <c r="F932" i="9" s="1"/>
  <c r="A933" i="9"/>
  <c r="B933" i="9"/>
  <c r="C933" i="9"/>
  <c r="D933" i="9"/>
  <c r="E933" i="9"/>
  <c r="F933" i="9"/>
  <c r="A934" i="9"/>
  <c r="B934" i="9"/>
  <c r="C934" i="9"/>
  <c r="D934" i="9"/>
  <c r="E934" i="9"/>
  <c r="F934" i="9"/>
  <c r="A935" i="9"/>
  <c r="E935" i="9" s="1"/>
  <c r="B935" i="9"/>
  <c r="C935" i="9"/>
  <c r="D935" i="9"/>
  <c r="F935" i="9"/>
  <c r="A936" i="9"/>
  <c r="E936" i="9" s="1"/>
  <c r="B936" i="9"/>
  <c r="C936" i="9"/>
  <c r="D936" i="9"/>
  <c r="F936" i="9" s="1"/>
  <c r="A937" i="9"/>
  <c r="B937" i="9"/>
  <c r="C937" i="9"/>
  <c r="D937" i="9"/>
  <c r="E937" i="9"/>
  <c r="F937" i="9"/>
  <c r="A938" i="9"/>
  <c r="B938" i="9"/>
  <c r="C938" i="9"/>
  <c r="D938" i="9"/>
  <c r="E938" i="9"/>
  <c r="F938" i="9"/>
  <c r="A939" i="9"/>
  <c r="E939" i="9" s="1"/>
  <c r="B939" i="9"/>
  <c r="C939" i="9"/>
  <c r="D939" i="9"/>
  <c r="F939" i="9"/>
  <c r="A940" i="9"/>
  <c r="E940" i="9" s="1"/>
  <c r="B940" i="9"/>
  <c r="C940" i="9"/>
  <c r="D940" i="9"/>
  <c r="F940" i="9" s="1"/>
  <c r="A941" i="9"/>
  <c r="B941" i="9"/>
  <c r="C941" i="9"/>
  <c r="D941" i="9"/>
  <c r="E941" i="9"/>
  <c r="F941" i="9"/>
  <c r="A942" i="9"/>
  <c r="B942" i="9"/>
  <c r="C942" i="9"/>
  <c r="D942" i="9"/>
  <c r="E942" i="9"/>
  <c r="F942" i="9"/>
  <c r="A943" i="9"/>
  <c r="E943" i="9" s="1"/>
  <c r="B943" i="9"/>
  <c r="C943" i="9"/>
  <c r="D943" i="9"/>
  <c r="F943" i="9"/>
  <c r="A944" i="9"/>
  <c r="E944" i="9" s="1"/>
  <c r="B944" i="9"/>
  <c r="C944" i="9"/>
  <c r="D944" i="9"/>
  <c r="F944" i="9" s="1"/>
  <c r="A945" i="9"/>
  <c r="B945" i="9"/>
  <c r="C945" i="9"/>
  <c r="D945" i="9"/>
  <c r="E945" i="9"/>
  <c r="F945" i="9"/>
  <c r="A946" i="9"/>
  <c r="B946" i="9"/>
  <c r="C946" i="9"/>
  <c r="D946" i="9"/>
  <c r="E946" i="9"/>
  <c r="F946" i="9"/>
  <c r="A947" i="9"/>
  <c r="E947" i="9" s="1"/>
  <c r="B947" i="9"/>
  <c r="C947" i="9"/>
  <c r="D947" i="9"/>
  <c r="F947" i="9"/>
  <c r="A948" i="9"/>
  <c r="E948" i="9" s="1"/>
  <c r="B948" i="9"/>
  <c r="C948" i="9"/>
  <c r="D948" i="9"/>
  <c r="F948" i="9" s="1"/>
  <c r="A949" i="9"/>
  <c r="B949" i="9"/>
  <c r="C949" i="9"/>
  <c r="D949" i="9"/>
  <c r="E949" i="9"/>
  <c r="F949" i="9"/>
  <c r="A950" i="9"/>
  <c r="B950" i="9"/>
  <c r="C950" i="9"/>
  <c r="D950" i="9"/>
  <c r="E950" i="9"/>
  <c r="F950" i="9"/>
  <c r="A951" i="9"/>
  <c r="E951" i="9" s="1"/>
  <c r="B951" i="9"/>
  <c r="C951" i="9"/>
  <c r="D951" i="9"/>
  <c r="F951" i="9"/>
  <c r="A952" i="9"/>
  <c r="E952" i="9" s="1"/>
  <c r="B952" i="9"/>
  <c r="C952" i="9"/>
  <c r="D952" i="9"/>
  <c r="F952" i="9" s="1"/>
  <c r="A953" i="9"/>
  <c r="B953" i="9"/>
  <c r="C953" i="9"/>
  <c r="D953" i="9"/>
  <c r="E953" i="9"/>
  <c r="F953" i="9"/>
  <c r="A954" i="9"/>
  <c r="B954" i="9"/>
  <c r="C954" i="9"/>
  <c r="D954" i="9"/>
  <c r="E954" i="9"/>
  <c r="F954" i="9"/>
  <c r="A955" i="9"/>
  <c r="E955" i="9" s="1"/>
  <c r="B955" i="9"/>
  <c r="C955" i="9"/>
  <c r="D955" i="9"/>
  <c r="F955" i="9"/>
  <c r="A956" i="9"/>
  <c r="E956" i="9" s="1"/>
  <c r="B956" i="9"/>
  <c r="C956" i="9"/>
  <c r="D956" i="9"/>
  <c r="F956" i="9" s="1"/>
  <c r="A957" i="9"/>
  <c r="B957" i="9"/>
  <c r="C957" i="9"/>
  <c r="D957" i="9"/>
  <c r="E957" i="9"/>
  <c r="F957" i="9"/>
  <c r="A958" i="9"/>
  <c r="B958" i="9"/>
  <c r="C958" i="9"/>
  <c r="D958" i="9"/>
  <c r="E958" i="9"/>
  <c r="F958" i="9"/>
  <c r="A959" i="9"/>
  <c r="E959" i="9" s="1"/>
  <c r="B959" i="9"/>
  <c r="C959" i="9"/>
  <c r="D959" i="9"/>
  <c r="F959" i="9"/>
  <c r="A960" i="9"/>
  <c r="E960" i="9" s="1"/>
  <c r="B960" i="9"/>
  <c r="C960" i="9"/>
  <c r="D960" i="9"/>
  <c r="F960" i="9" s="1"/>
  <c r="A961" i="9"/>
  <c r="B961" i="9"/>
  <c r="C961" i="9"/>
  <c r="D961" i="9"/>
  <c r="E961" i="9"/>
  <c r="F961" i="9"/>
  <c r="A962" i="9"/>
  <c r="B962" i="9"/>
  <c r="C962" i="9"/>
  <c r="D962" i="9"/>
  <c r="E962" i="9"/>
  <c r="F962" i="9"/>
  <c r="A963" i="9"/>
  <c r="E963" i="9" s="1"/>
  <c r="B963" i="9"/>
  <c r="C963" i="9"/>
  <c r="D963" i="9"/>
  <c r="F963" i="9"/>
  <c r="A964" i="9"/>
  <c r="E964" i="9" s="1"/>
  <c r="B964" i="9"/>
  <c r="C964" i="9"/>
  <c r="D964" i="9"/>
  <c r="F964" i="9" s="1"/>
  <c r="A965" i="9"/>
  <c r="B965" i="9"/>
  <c r="C965" i="9"/>
  <c r="D965" i="9"/>
  <c r="E965" i="9"/>
  <c r="F965" i="9"/>
  <c r="A966" i="9"/>
  <c r="B966" i="9"/>
  <c r="C966" i="9"/>
  <c r="D966" i="9"/>
  <c r="E966" i="9"/>
  <c r="F966" i="9"/>
  <c r="A967" i="9"/>
  <c r="E967" i="9" s="1"/>
  <c r="B967" i="9"/>
  <c r="C967" i="9"/>
  <c r="D967" i="9"/>
  <c r="F967" i="9"/>
  <c r="A968" i="9"/>
  <c r="E968" i="9" s="1"/>
  <c r="B968" i="9"/>
  <c r="C968" i="9"/>
  <c r="D968" i="9"/>
  <c r="F968" i="9" s="1"/>
  <c r="A969" i="9"/>
  <c r="B969" i="9"/>
  <c r="C969" i="9"/>
  <c r="D969" i="9"/>
  <c r="E969" i="9"/>
  <c r="F969" i="9"/>
  <c r="A970" i="9"/>
  <c r="B970" i="9"/>
  <c r="C970" i="9"/>
  <c r="D970" i="9"/>
  <c r="E970" i="9"/>
  <c r="F970" i="9"/>
  <c r="A971" i="9"/>
  <c r="E971" i="9" s="1"/>
  <c r="B971" i="9"/>
  <c r="C971" i="9"/>
  <c r="D971" i="9"/>
  <c r="F971" i="9"/>
  <c r="A972" i="9"/>
  <c r="E972" i="9" s="1"/>
  <c r="B972" i="9"/>
  <c r="C972" i="9"/>
  <c r="D972" i="9"/>
  <c r="F972" i="9" s="1"/>
  <c r="A973" i="9"/>
  <c r="B973" i="9"/>
  <c r="C973" i="9"/>
  <c r="D973" i="9"/>
  <c r="E973" i="9"/>
  <c r="F973" i="9"/>
  <c r="A974" i="9"/>
  <c r="B974" i="9"/>
  <c r="C974" i="9"/>
  <c r="D974" i="9"/>
  <c r="E974" i="9"/>
  <c r="F974" i="9"/>
  <c r="A975" i="9"/>
  <c r="E975" i="9" s="1"/>
  <c r="B975" i="9"/>
  <c r="C975" i="9"/>
  <c r="D975" i="9"/>
  <c r="F975" i="9"/>
  <c r="A976" i="9"/>
  <c r="E976" i="9" s="1"/>
  <c r="B976" i="9"/>
  <c r="C976" i="9"/>
  <c r="D976" i="9"/>
  <c r="F976" i="9" s="1"/>
  <c r="A977" i="9"/>
  <c r="B977" i="9"/>
  <c r="C977" i="9"/>
  <c r="D977" i="9"/>
  <c r="E977" i="9"/>
  <c r="F977" i="9"/>
  <c r="A978" i="9"/>
  <c r="B978" i="9"/>
  <c r="C978" i="9"/>
  <c r="D978" i="9"/>
  <c r="E978" i="9"/>
  <c r="F978" i="9"/>
  <c r="A979" i="9"/>
  <c r="E979" i="9" s="1"/>
  <c r="B979" i="9"/>
  <c r="C979" i="9"/>
  <c r="D979" i="9"/>
  <c r="F979" i="9"/>
  <c r="A980" i="9"/>
  <c r="E980" i="9" s="1"/>
  <c r="B980" i="9"/>
  <c r="C980" i="9"/>
  <c r="D980" i="9"/>
  <c r="F980" i="9" s="1"/>
  <c r="A981" i="9"/>
  <c r="B981" i="9"/>
  <c r="C981" i="9"/>
  <c r="D981" i="9"/>
  <c r="E981" i="9"/>
  <c r="F981" i="9"/>
  <c r="A982" i="9"/>
  <c r="B982" i="9"/>
  <c r="C982" i="9"/>
  <c r="D982" i="9"/>
  <c r="E982" i="9"/>
  <c r="F982" i="9"/>
  <c r="A983" i="9"/>
  <c r="E983" i="9" s="1"/>
  <c r="B983" i="9"/>
  <c r="C983" i="9"/>
  <c r="D983" i="9"/>
  <c r="F983" i="9"/>
  <c r="A984" i="9"/>
  <c r="E984" i="9" s="1"/>
  <c r="B984" i="9"/>
  <c r="C984" i="9"/>
  <c r="D984" i="9"/>
  <c r="F984" i="9" s="1"/>
  <c r="A985" i="9"/>
  <c r="B985" i="9"/>
  <c r="C985" i="9"/>
  <c r="D985" i="9"/>
  <c r="E985" i="9"/>
  <c r="F985" i="9"/>
  <c r="A986" i="9"/>
  <c r="B986" i="9"/>
  <c r="C986" i="9"/>
  <c r="D986" i="9"/>
  <c r="E986" i="9"/>
  <c r="F986" i="9"/>
  <c r="A987" i="9"/>
  <c r="E987" i="9" s="1"/>
  <c r="B987" i="9"/>
  <c r="C987" i="9"/>
  <c r="D987" i="9"/>
  <c r="F987" i="9"/>
  <c r="A988" i="9"/>
  <c r="E988" i="9" s="1"/>
  <c r="B988" i="9"/>
  <c r="C988" i="9"/>
  <c r="D988" i="9"/>
  <c r="F988" i="9" s="1"/>
  <c r="A989" i="9"/>
  <c r="B989" i="9"/>
  <c r="C989" i="9"/>
  <c r="D989" i="9"/>
  <c r="E989" i="9"/>
  <c r="F989" i="9"/>
  <c r="A990" i="9"/>
  <c r="B990" i="9"/>
  <c r="C990" i="9"/>
  <c r="D990" i="9"/>
  <c r="E990" i="9"/>
  <c r="F990" i="9"/>
  <c r="A991" i="9"/>
  <c r="E991" i="9" s="1"/>
  <c r="B991" i="9"/>
  <c r="C991" i="9"/>
  <c r="D991" i="9"/>
  <c r="F991" i="9"/>
  <c r="A992" i="9"/>
  <c r="E992" i="9" s="1"/>
  <c r="B992" i="9"/>
  <c r="C992" i="9"/>
  <c r="D992" i="9"/>
  <c r="F992" i="9" s="1"/>
  <c r="A993" i="9"/>
  <c r="B993" i="9"/>
  <c r="C993" i="9"/>
  <c r="D993" i="9"/>
  <c r="E993" i="9"/>
  <c r="F993" i="9"/>
  <c r="A994" i="9"/>
  <c r="B994" i="9"/>
  <c r="C994" i="9"/>
  <c r="D994" i="9"/>
  <c r="E994" i="9"/>
  <c r="F994" i="9"/>
  <c r="A995" i="9"/>
  <c r="E995" i="9" s="1"/>
  <c r="B995" i="9"/>
  <c r="C995" i="9"/>
  <c r="D995" i="9"/>
  <c r="F995" i="9"/>
  <c r="A996" i="9"/>
  <c r="E996" i="9" s="1"/>
  <c r="B996" i="9"/>
  <c r="C996" i="9"/>
  <c r="D996" i="9"/>
  <c r="F996" i="9" s="1"/>
  <c r="A997" i="9"/>
  <c r="B997" i="9"/>
  <c r="C997" i="9"/>
  <c r="D997" i="9"/>
  <c r="E997" i="9"/>
  <c r="F997" i="9"/>
  <c r="A998" i="9"/>
  <c r="B998" i="9"/>
  <c r="C998" i="9"/>
  <c r="D998" i="9"/>
  <c r="E998" i="9"/>
  <c r="F998" i="9"/>
  <c r="A999" i="9"/>
  <c r="E999" i="9" s="1"/>
  <c r="B999" i="9"/>
  <c r="C999" i="9"/>
  <c r="D999" i="9"/>
  <c r="F999" i="9"/>
  <c r="A1000" i="9"/>
  <c r="E1000" i="9" s="1"/>
  <c r="B1000" i="9"/>
  <c r="C1000" i="9"/>
  <c r="D1000" i="9"/>
  <c r="F1000" i="9" s="1"/>
  <c r="A1001" i="9"/>
  <c r="B1001" i="9"/>
  <c r="C1001" i="9"/>
  <c r="D1001" i="9"/>
  <c r="E1001" i="9"/>
  <c r="F1001" i="9"/>
  <c r="A1002" i="9"/>
  <c r="B1002" i="9"/>
  <c r="C1002" i="9"/>
  <c r="D1002" i="9"/>
  <c r="E1002" i="9"/>
  <c r="F1002" i="9"/>
  <c r="A1003" i="9"/>
  <c r="E1003" i="9" s="1"/>
  <c r="B1003" i="9"/>
  <c r="C1003" i="9"/>
  <c r="D1003" i="9"/>
  <c r="F1003" i="9"/>
  <c r="A1004" i="9"/>
  <c r="E1004" i="9" s="1"/>
  <c r="B1004" i="9"/>
  <c r="C1004" i="9"/>
  <c r="D1004" i="9"/>
  <c r="F1004" i="9" s="1"/>
  <c r="A1005" i="9"/>
  <c r="B1005" i="9"/>
  <c r="C1005" i="9"/>
  <c r="D1005" i="9"/>
  <c r="E1005" i="9"/>
  <c r="F1005" i="9"/>
  <c r="A1006" i="9"/>
  <c r="B1006" i="9"/>
  <c r="C1006" i="9"/>
  <c r="D1006" i="9"/>
  <c r="E1006" i="9"/>
  <c r="F1006" i="9"/>
  <c r="A1007" i="9"/>
  <c r="E1007" i="9" s="1"/>
  <c r="B1007" i="9"/>
  <c r="C1007" i="9"/>
  <c r="D1007" i="9"/>
  <c r="F1007" i="9"/>
  <c r="A1008" i="9"/>
  <c r="E1008" i="9" s="1"/>
  <c r="B1008" i="9"/>
  <c r="C1008" i="9"/>
  <c r="D1008" i="9"/>
  <c r="F1008" i="9" s="1"/>
  <c r="A1009" i="9"/>
  <c r="B1009" i="9"/>
  <c r="C1009" i="9"/>
  <c r="D1009" i="9"/>
  <c r="E1009" i="9"/>
  <c r="F1009" i="9"/>
  <c r="A1010" i="9"/>
  <c r="B1010" i="9"/>
  <c r="C1010" i="9"/>
  <c r="D1010" i="9"/>
  <c r="E1010" i="9"/>
  <c r="F1010" i="9"/>
  <c r="A1011" i="9"/>
  <c r="E1011" i="9" s="1"/>
  <c r="B1011" i="9"/>
  <c r="C1011" i="9"/>
  <c r="D1011" i="9"/>
  <c r="F1011" i="9"/>
  <c r="A1012" i="9"/>
  <c r="E1012" i="9" s="1"/>
  <c r="B1012" i="9"/>
  <c r="C1012" i="9"/>
  <c r="D1012" i="9"/>
  <c r="F1012" i="9" s="1"/>
  <c r="A1013" i="9"/>
  <c r="B1013" i="9"/>
  <c r="C1013" i="9"/>
  <c r="D1013" i="9"/>
  <c r="E1013" i="9"/>
  <c r="F1013" i="9"/>
  <c r="A1014" i="9"/>
  <c r="B1014" i="9"/>
  <c r="C1014" i="9"/>
  <c r="D1014" i="9"/>
  <c r="E1014" i="9"/>
  <c r="F1014" i="9"/>
  <c r="A9" i="9"/>
  <c r="B9" i="9"/>
  <c r="C9" i="9"/>
  <c r="D9" i="9"/>
  <c r="E9" i="9"/>
  <c r="F9" i="9"/>
  <c r="A10" i="9"/>
  <c r="E10" i="9" s="1"/>
  <c r="B10" i="9"/>
  <c r="C10" i="9"/>
  <c r="D10" i="9"/>
  <c r="F10" i="9" s="1"/>
  <c r="A11" i="9"/>
  <c r="E11" i="9" s="1"/>
  <c r="B11" i="9"/>
  <c r="C11" i="9"/>
  <c r="D11" i="9"/>
  <c r="F11" i="9" s="1"/>
  <c r="A12" i="9"/>
  <c r="B12" i="9"/>
  <c r="C12" i="9"/>
  <c r="D12" i="9"/>
  <c r="E12" i="9"/>
  <c r="F12" i="9"/>
  <c r="A13" i="9"/>
  <c r="B13" i="9"/>
  <c r="C13" i="9"/>
  <c r="D13" i="9"/>
  <c r="E13" i="9"/>
  <c r="F13" i="9"/>
  <c r="A14" i="9"/>
  <c r="E14" i="9" s="1"/>
  <c r="B14" i="9"/>
  <c r="C14" i="9"/>
  <c r="D14" i="9"/>
  <c r="F14" i="9" s="1"/>
  <c r="A15" i="9"/>
  <c r="E15" i="9" s="1"/>
  <c r="B15" i="9"/>
  <c r="C15" i="9"/>
  <c r="D15" i="9"/>
  <c r="F15" i="9" s="1"/>
  <c r="A16" i="9"/>
  <c r="B16" i="9"/>
  <c r="C16" i="9"/>
  <c r="D16" i="9"/>
  <c r="E16" i="9"/>
  <c r="F16" i="9"/>
  <c r="A17" i="9"/>
  <c r="B17" i="9"/>
  <c r="C17" i="9"/>
  <c r="D17" i="9"/>
  <c r="E17" i="9"/>
  <c r="F17" i="9"/>
  <c r="A18" i="9"/>
  <c r="E18" i="9" s="1"/>
  <c r="B18" i="9"/>
  <c r="C18" i="9"/>
  <c r="D18" i="9"/>
  <c r="F18" i="9" s="1"/>
  <c r="A19" i="9"/>
  <c r="E19" i="9" s="1"/>
  <c r="B19" i="9"/>
  <c r="C19" i="9"/>
  <c r="D19" i="9"/>
  <c r="F19" i="9" s="1"/>
  <c r="A20" i="9"/>
  <c r="B20" i="9"/>
  <c r="C20" i="9"/>
  <c r="D20" i="9"/>
  <c r="E20" i="9"/>
  <c r="F20" i="9"/>
  <c r="A21" i="9"/>
  <c r="B21" i="9"/>
  <c r="C21" i="9"/>
  <c r="D21" i="9"/>
  <c r="E21" i="9"/>
  <c r="F21" i="9"/>
  <c r="A22" i="9"/>
  <c r="E22" i="9" s="1"/>
  <c r="B22" i="9"/>
  <c r="C22" i="9"/>
  <c r="D22" i="9"/>
  <c r="F22" i="9" s="1"/>
  <c r="A23" i="9"/>
  <c r="E23" i="9" s="1"/>
  <c r="B23" i="9"/>
  <c r="C23" i="9"/>
  <c r="D23" i="9"/>
  <c r="F23" i="9" s="1"/>
  <c r="A24" i="9"/>
  <c r="B24" i="9"/>
  <c r="C24" i="9"/>
  <c r="D24" i="9"/>
  <c r="E24" i="9"/>
  <c r="F24" i="9"/>
  <c r="A25" i="9"/>
  <c r="B25" i="9"/>
  <c r="C25" i="9"/>
  <c r="D25" i="9"/>
  <c r="E25" i="9"/>
  <c r="F25" i="9"/>
  <c r="F3" i="2" l="1"/>
  <c r="F4" i="2"/>
  <c r="F5" i="2"/>
  <c r="F6" i="2"/>
  <c r="F7" i="2"/>
  <c r="F8" i="2"/>
  <c r="F9" i="2"/>
  <c r="F10" i="2"/>
  <c r="F11" i="2"/>
  <c r="F12" i="2"/>
  <c r="F2" i="2"/>
  <c r="E3" i="2"/>
  <c r="E4" i="2"/>
  <c r="E5" i="2"/>
  <c r="E6" i="2"/>
  <c r="E7" i="2"/>
  <c r="E8" i="2"/>
  <c r="E9" i="2"/>
  <c r="E10" i="2"/>
  <c r="E11" i="2"/>
  <c r="E12" i="2"/>
  <c r="E2" i="2"/>
  <c r="D8" i="9"/>
  <c r="A3" i="9"/>
  <c r="B3" i="9"/>
  <c r="C3" i="9"/>
  <c r="A4" i="9"/>
  <c r="B4" i="9"/>
  <c r="C4" i="9"/>
  <c r="A5" i="9"/>
  <c r="B5" i="9"/>
  <c r="C5" i="9"/>
  <c r="A6" i="9"/>
  <c r="B6" i="9"/>
  <c r="C6" i="9"/>
  <c r="A7" i="9"/>
  <c r="B7" i="9"/>
  <c r="C7" i="9"/>
  <c r="A8" i="9"/>
  <c r="B8" i="9"/>
  <c r="C8" i="9"/>
  <c r="C2" i="9"/>
  <c r="B2" i="9"/>
  <c r="A2" i="9"/>
  <c r="E3" i="9" l="1"/>
  <c r="F3" i="9" s="1"/>
  <c r="G3" i="9" s="1"/>
  <c r="C11" i="2"/>
  <c r="C2" i="2"/>
  <c r="C5" i="2"/>
  <c r="E8" i="9"/>
  <c r="F8" i="9" s="1"/>
  <c r="E5" i="9"/>
  <c r="F5" i="9" s="1"/>
  <c r="G5" i="9" s="1"/>
  <c r="E2" i="9"/>
  <c r="F2" i="9" s="1"/>
  <c r="G2" i="9" s="1"/>
  <c r="G2" i="51" a="1"/>
  <c r="G2" i="51" s="1"/>
  <c r="F2" i="51" a="1"/>
  <c r="F2" i="51" s="1"/>
  <c r="C6" i="2"/>
  <c r="C10" i="2"/>
  <c r="C8" i="2"/>
  <c r="E4" i="9"/>
  <c r="F4" i="9" s="1"/>
  <c r="G4" i="9" s="1"/>
  <c r="E7" i="9"/>
  <c r="F7" i="9" s="1"/>
  <c r="G7" i="9" s="1"/>
  <c r="E6" i="9"/>
  <c r="F6" i="9" s="1"/>
  <c r="G6" i="9" s="1"/>
  <c r="C3" i="2"/>
  <c r="C4" i="2"/>
  <c r="C12" i="2"/>
  <c r="C9" i="2"/>
  <c r="C7" i="2"/>
  <c r="G3" i="51" l="1" a="1"/>
  <c r="G3" i="51" s="1"/>
  <c r="F3" i="51" a="1"/>
  <c r="F3" i="51" s="1"/>
  <c r="F4" i="51" s="1" a="1"/>
  <c r="F4" i="51" s="1"/>
  <c r="G4" i="51" l="1" a="1"/>
  <c r="G4" i="51" s="1"/>
  <c r="F5" i="51" a="1"/>
  <c r="F5" i="51" s="1"/>
  <c r="G5" i="51" l="1" a="1"/>
  <c r="G5" i="51" s="1"/>
  <c r="G6" i="51" s="1" a="1"/>
  <c r="G6" i="51" s="1"/>
  <c r="G7" i="51" s="1" a="1"/>
  <c r="G7" i="51" s="1"/>
  <c r="G8" i="51" s="1" a="1"/>
  <c r="G8" i="51" s="1"/>
  <c r="F6" i="51" a="1"/>
  <c r="F6" i="51" s="1"/>
  <c r="G9" i="51" l="1" a="1"/>
  <c r="G9" i="51" s="1"/>
  <c r="G10" i="51" s="1" a="1"/>
  <c r="G10" i="51" s="1"/>
  <c r="G11" i="51" s="1" a="1"/>
  <c r="G11" i="51" s="1"/>
  <c r="G12" i="51" s="1" a="1"/>
  <c r="G12" i="51" s="1"/>
  <c r="G13" i="51" s="1" a="1"/>
  <c r="G13" i="51" s="1"/>
  <c r="G14" i="51" s="1" a="1"/>
  <c r="G14" i="51" s="1"/>
  <c r="G15" i="51" s="1" a="1"/>
  <c r="G15" i="51" s="1"/>
  <c r="G16" i="51" s="1" a="1"/>
  <c r="G16" i="51" s="1"/>
  <c r="G17" i="51" s="1" a="1"/>
  <c r="G17" i="51" s="1"/>
  <c r="G18" i="51" s="1" a="1"/>
  <c r="G18" i="51" s="1"/>
  <c r="F7" i="51" a="1"/>
  <c r="F7" i="51" s="1"/>
  <c r="F8" i="51" s="1" a="1"/>
  <c r="F8" i="51" s="1"/>
  <c r="F9" i="51" l="1" a="1"/>
  <c r="F9" i="51" s="1"/>
  <c r="F10" i="51" l="1" a="1"/>
  <c r="F10" i="51" s="1"/>
  <c r="F11" i="51" l="1" a="1"/>
  <c r="F11" i="51" s="1"/>
  <c r="F12" i="51" s="1" a="1"/>
  <c r="F12" i="51" s="1"/>
  <c r="F13" i="51" l="1" a="1"/>
  <c r="F13" i="51" s="1"/>
  <c r="F14" i="51" l="1" a="1"/>
  <c r="F14" i="51" s="1"/>
  <c r="F15" i="51" s="1" a="1"/>
  <c r="F15" i="51" s="1"/>
  <c r="F16" i="51" s="1" a="1"/>
  <c r="F16" i="51" s="1"/>
  <c r="F17" i="51" s="1" a="1"/>
  <c r="F17" i="51" s="1"/>
  <c r="F18" i="51" s="1" a="1"/>
  <c r="F18" i="51" s="1"/>
</calcChain>
</file>

<file path=xl/sharedStrings.xml><?xml version="1.0" encoding="utf-8"?>
<sst xmlns="http://schemas.openxmlformats.org/spreadsheetml/2006/main" count="92" uniqueCount="51">
  <si>
    <t>Quantité</t>
  </si>
  <si>
    <t>Date</t>
  </si>
  <si>
    <t/>
  </si>
  <si>
    <t>Entrée</t>
  </si>
  <si>
    <t>Réf Commande</t>
  </si>
  <si>
    <t>Lieu :  Num Lot</t>
  </si>
  <si>
    <t>Date  DLUO</t>
  </si>
  <si>
    <t>Observation</t>
  </si>
  <si>
    <t>LOT</t>
  </si>
  <si>
    <t>DLUO</t>
  </si>
  <si>
    <t>Num Lot</t>
  </si>
  <si>
    <t>Code article</t>
  </si>
  <si>
    <t>Quantié</t>
  </si>
  <si>
    <t>Code Article :</t>
  </si>
  <si>
    <t>Opérateur</t>
  </si>
  <si>
    <t>Réf Article</t>
  </si>
  <si>
    <t>Stock initial</t>
  </si>
  <si>
    <t>Stock actuel</t>
  </si>
  <si>
    <t>Commande Moyenne</t>
  </si>
  <si>
    <t>Entrées</t>
  </si>
  <si>
    <t>Sorties</t>
  </si>
  <si>
    <t>Num lot</t>
  </si>
  <si>
    <t>Qts Entrée</t>
  </si>
  <si>
    <t>Qts Sortie</t>
  </si>
  <si>
    <t>Solde</t>
  </si>
  <si>
    <t>CONTENANCE</t>
  </si>
  <si>
    <t>Code Article  BB</t>
  </si>
  <si>
    <t>Liste article</t>
  </si>
  <si>
    <t>FA</t>
  </si>
  <si>
    <t>747 10 10</t>
  </si>
  <si>
    <t xml:space="preserve"> </t>
  </si>
  <si>
    <t>N° Lot</t>
  </si>
  <si>
    <t>Création d'une sortie</t>
  </si>
  <si>
    <t>Sortie</t>
  </si>
  <si>
    <t>Date de sortie</t>
  </si>
  <si>
    <t>Article 1</t>
  </si>
  <si>
    <t>Article 2</t>
  </si>
  <si>
    <t>Article 3</t>
  </si>
  <si>
    <t>Article 4</t>
  </si>
  <si>
    <t>Article 5</t>
  </si>
  <si>
    <t>Article 6</t>
  </si>
  <si>
    <t>001 10 10</t>
  </si>
  <si>
    <t>Com2</t>
  </si>
  <si>
    <t>FF</t>
  </si>
  <si>
    <t>090 10 10</t>
  </si>
  <si>
    <t>Com 3</t>
  </si>
  <si>
    <t>Com 4</t>
  </si>
  <si>
    <t>Com 5</t>
  </si>
  <si>
    <t>Com 6</t>
  </si>
  <si>
    <t>Test Si Solde = 0</t>
  </si>
  <si>
    <t>Com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</si>
</sst>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d/m/yy;@"/>
    <numFmt numFmtId="166" formatCode="dd/mm/yy;@"/>
  </numFmts>
  <fonts count="1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6"/>
      <name val="Times New Roman"/>
      <family val="1"/>
    </font>
    <font>
      <b/>
      <sz val="12"/>
      <name val="Arial"/>
      <family val="2"/>
    </font>
    <font>
      <u/>
      <sz val="10"/>
      <color theme="10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8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theme="0"/>
      <name val="Arial"/>
      <family val="2"/>
    </font>
    <font>
      <sz val="16"/>
      <color theme="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9" xfId="0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/>
    <xf numFmtId="0" fontId="3" fillId="0" borderId="0" xfId="0" applyFont="1"/>
    <xf numFmtId="0" fontId="0" fillId="0" borderId="0" xfId="0" quotePrefix="1"/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5" xfId="0" applyBorder="1" applyAlignment="1">
      <alignment horizontal="right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7" fillId="3" borderId="0" xfId="0" applyFont="1" applyFill="1" applyAlignment="1">
      <alignment horizontal="left" vertical="top" wrapText="1"/>
    </xf>
    <xf numFmtId="1" fontId="7" fillId="3" borderId="0" xfId="0" applyNumberFormat="1" applyFont="1" applyFill="1" applyAlignment="1">
      <alignment horizontal="center" vertical="top" wrapText="1"/>
    </xf>
    <xf numFmtId="0" fontId="7" fillId="3" borderId="0" xfId="0" applyFont="1" applyFill="1" applyAlignment="1">
      <alignment horizontal="center" vertical="top" wrapText="1"/>
    </xf>
    <xf numFmtId="0" fontId="6" fillId="3" borderId="0" xfId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1" fontId="0" fillId="0" borderId="0" xfId="0" applyNumberFormat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1" fontId="0" fillId="3" borderId="0" xfId="0" applyNumberFormat="1" applyFill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2" borderId="0" xfId="0" applyFill="1" applyAlignment="1">
      <alignment vertical="center"/>
    </xf>
    <xf numFmtId="49" fontId="0" fillId="2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6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6" fontId="0" fillId="2" borderId="17" xfId="0" applyNumberFormat="1" applyFill="1" applyBorder="1" applyAlignment="1">
      <alignment horizontal="center" vertical="center" wrapText="1"/>
    </xf>
    <xf numFmtId="166" fontId="0" fillId="2" borderId="24" xfId="0" applyNumberForma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49" fontId="0" fillId="2" borderId="29" xfId="0" applyNumberFormat="1" applyFill="1" applyBorder="1" applyAlignment="1">
      <alignment horizontal="center" vertical="center" wrapText="1"/>
    </xf>
    <xf numFmtId="166" fontId="0" fillId="2" borderId="29" xfId="0" applyNumberForma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66" fontId="1" fillId="3" borderId="9" xfId="0" applyNumberFormat="1" applyFont="1" applyFill="1" applyBorder="1" applyAlignment="1">
      <alignment horizontal="center" vertical="center" wrapText="1"/>
    </xf>
    <xf numFmtId="49" fontId="1" fillId="3" borderId="15" xfId="0" applyNumberFormat="1" applyFont="1" applyFill="1" applyBorder="1" applyAlignment="1">
      <alignment horizontal="center" vertical="center" wrapText="1"/>
    </xf>
    <xf numFmtId="166" fontId="1" fillId="3" borderId="15" xfId="0" applyNumberFormat="1" applyFont="1" applyFill="1" applyBorder="1" applyAlignment="1">
      <alignment horizontal="center" vertical="center" wrapText="1"/>
    </xf>
    <xf numFmtId="49" fontId="1" fillId="3" borderId="14" xfId="0" applyNumberFormat="1" applyFont="1" applyFill="1" applyBorder="1" applyAlignment="1">
      <alignment horizontal="center" vertical="center" wrapText="1"/>
    </xf>
    <xf numFmtId="1" fontId="0" fillId="0" borderId="1" xfId="0" applyNumberFormat="1" applyBorder="1"/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4" fontId="3" fillId="0" borderId="0" xfId="0" quotePrefix="1" applyNumberFormat="1" applyFont="1" applyAlignment="1">
      <alignment horizontal="center" vertical="center"/>
    </xf>
    <xf numFmtId="166" fontId="0" fillId="2" borderId="22" xfId="0" applyNumberFormat="1" applyFill="1" applyBorder="1" applyAlignment="1">
      <alignment horizontal="center" vertical="center" wrapText="1"/>
    </xf>
    <xf numFmtId="166" fontId="0" fillId="0" borderId="0" xfId="0" applyNumberFormat="1"/>
    <xf numFmtId="20" fontId="9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4" fillId="0" borderId="0" xfId="0" applyFont="1"/>
    <xf numFmtId="0" fontId="14" fillId="0" borderId="5" xfId="0" applyFont="1" applyBorder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6" borderId="0" xfId="0" applyFont="1" applyFill="1"/>
    <xf numFmtId="165" fontId="10" fillId="0" borderId="7" xfId="0" applyNumberFormat="1" applyFont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center" vertical="center" wrapText="1"/>
    </xf>
    <xf numFmtId="165" fontId="10" fillId="0" borderId="16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16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49" fontId="12" fillId="0" borderId="7" xfId="0" applyNumberFormat="1" applyFont="1" applyBorder="1" applyAlignment="1" applyProtection="1">
      <alignment horizontal="center" vertical="center"/>
      <protection locked="0"/>
    </xf>
    <xf numFmtId="49" fontId="12" fillId="0" borderId="2" xfId="0" applyNumberFormat="1" applyFont="1" applyBorder="1" applyAlignment="1" applyProtection="1">
      <alignment horizontal="center" vertical="center"/>
      <protection locked="0"/>
    </xf>
    <xf numFmtId="49" fontId="12" fillId="0" borderId="16" xfId="0" applyNumberFormat="1" applyFont="1" applyBorder="1" applyAlignment="1" applyProtection="1">
      <alignment horizontal="center" vertical="center"/>
      <protection locked="0"/>
    </xf>
    <xf numFmtId="166" fontId="9" fillId="0" borderId="18" xfId="0" applyNumberFormat="1" applyFont="1" applyBorder="1" applyAlignment="1" applyProtection="1">
      <alignment horizontal="center" vertical="center"/>
      <protection locked="0"/>
    </xf>
    <xf numFmtId="166" fontId="9" fillId="0" borderId="19" xfId="0" applyNumberFormat="1" applyFont="1" applyBorder="1" applyAlignment="1" applyProtection="1">
      <alignment horizontal="center" vertical="center"/>
      <protection locked="0"/>
    </xf>
    <xf numFmtId="166" fontId="9" fillId="0" borderId="30" xfId="0" applyNumberFormat="1" applyFont="1" applyBorder="1" applyAlignment="1" applyProtection="1">
      <alignment horizontal="center" vertical="center"/>
      <protection locked="0"/>
    </xf>
    <xf numFmtId="0" fontId="13" fillId="0" borderId="1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3" fontId="9" fillId="0" borderId="9" xfId="0" applyNumberFormat="1" applyFont="1" applyBorder="1" applyAlignment="1" applyProtection="1">
      <alignment horizontal="center" vertical="center"/>
      <protection locked="0"/>
    </xf>
    <xf numFmtId="3" fontId="9" fillId="0" borderId="15" xfId="0" applyNumberFormat="1" applyFont="1" applyBorder="1" applyAlignment="1" applyProtection="1">
      <alignment horizontal="center" vertical="center"/>
      <protection locked="0"/>
    </xf>
    <xf numFmtId="3" fontId="9" fillId="0" borderId="31" xfId="0" applyNumberFormat="1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top" wrapText="1"/>
      <protection locked="0"/>
    </xf>
    <xf numFmtId="0" fontId="9" fillId="0" borderId="2" xfId="0" applyFont="1" applyBorder="1" applyAlignment="1" applyProtection="1">
      <alignment horizontal="center" vertical="top" wrapText="1"/>
      <protection locked="0"/>
    </xf>
    <xf numFmtId="0" fontId="9" fillId="0" borderId="16" xfId="0" applyFont="1" applyBorder="1" applyAlignment="1" applyProtection="1">
      <alignment horizontal="center" vertical="top" wrapText="1"/>
      <protection locked="0"/>
    </xf>
    <xf numFmtId="0" fontId="9" fillId="0" borderId="2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166" fontId="11" fillId="0" borderId="17" xfId="0" applyNumberFormat="1" applyFont="1" applyBorder="1" applyAlignment="1" applyProtection="1">
      <alignment horizontal="center" vertical="center"/>
      <protection locked="0"/>
    </xf>
    <xf numFmtId="166" fontId="11" fillId="0" borderId="1" xfId="0" applyNumberFormat="1" applyFont="1" applyBorder="1" applyAlignment="1" applyProtection="1">
      <alignment horizontal="center" vertical="center"/>
      <protection locked="0"/>
    </xf>
    <xf numFmtId="166" fontId="11" fillId="0" borderId="32" xfId="0" applyNumberFormat="1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32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166" fontId="4" fillId="0" borderId="28" xfId="0" applyNumberFormat="1" applyFont="1" applyBorder="1" applyAlignment="1">
      <alignment horizontal="center" vertical="center" wrapText="1"/>
    </xf>
    <xf numFmtId="166" fontId="4" fillId="0" borderId="25" xfId="0" applyNumberFormat="1" applyFont="1" applyBorder="1" applyAlignment="1">
      <alignment horizontal="center" vertical="center" wrapText="1"/>
    </xf>
    <xf numFmtId="166" fontId="4" fillId="0" borderId="21" xfId="0" applyNumberFormat="1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/>
      <protection locked="0"/>
    </xf>
    <xf numFmtId="0" fontId="9" fillId="0" borderId="26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0" fillId="2" borderId="33" xfId="0" applyFill="1" applyBorder="1" applyAlignment="1">
      <alignment horizontal="center" vertical="center" wrapText="1"/>
    </xf>
    <xf numFmtId="14" fontId="1" fillId="3" borderId="15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164" fontId="1" fillId="3" borderId="15" xfId="0" applyNumberFormat="1" applyFont="1" applyFill="1" applyBorder="1" applyAlignment="1">
      <alignment horizontal="center" vertical="center" wrapText="1"/>
    </xf>
    <xf numFmtId="1" fontId="1" fillId="3" borderId="15" xfId="0" applyNumberFormat="1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166" fontId="3" fillId="2" borderId="24" xfId="0" applyNumberFormat="1" applyFont="1" applyFill="1" applyBorder="1" applyAlignment="1">
      <alignment horizontal="center" vertical="center" wrapText="1"/>
    </xf>
    <xf numFmtId="49" fontId="3" fillId="2" borderId="29" xfId="0" applyNumberFormat="1" applyFont="1" applyFill="1" applyBorder="1" applyAlignment="1">
      <alignment horizontal="center" vertical="center" wrapText="1"/>
    </xf>
    <xf numFmtId="14" fontId="0" fillId="2" borderId="29" xfId="0" applyNumberFormat="1" applyFill="1" applyBorder="1" applyAlignment="1">
      <alignment horizontal="center" vertical="center" wrapText="1"/>
    </xf>
    <xf numFmtId="164" fontId="3" fillId="2" borderId="29" xfId="0" applyNumberFormat="1" applyFont="1" applyFill="1" applyBorder="1" applyAlignment="1">
      <alignment horizontal="center" vertical="center" wrapText="1"/>
    </xf>
    <xf numFmtId="1" fontId="0" fillId="2" borderId="29" xfId="0" applyNumberFormat="1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1" fontId="3" fillId="2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2">
    <cellStyle name="Lien hypertexte" xfId="1" builtinId="8"/>
    <cellStyle name="Normal" xfId="0" builtinId="0"/>
  </cellStyles>
  <dxfs count="26"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h:mm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18</xdr:row>
          <xdr:rowOff>0</xdr:rowOff>
        </xdr:from>
        <xdr:to>
          <xdr:col>6</xdr:col>
          <xdr:colOff>1038225</xdr:colOff>
          <xdr:row>19</xdr:row>
          <xdr:rowOff>123825</xdr:rowOff>
        </xdr:to>
        <xdr:sp macro="" textlink="">
          <xdr:nvSpPr>
            <xdr:cNvPr id="15369" name="cmdOK" hidden="1">
              <a:extLst>
                <a:ext uri="{63B3BB69-23CF-44E3-9099-C40C66FF867C}">
                  <a14:compatExt spid="_x0000_s15369"/>
                </a:ext>
                <a:ext uri="{FF2B5EF4-FFF2-40B4-BE49-F238E27FC236}">
                  <a16:creationId xmlns:a16="http://schemas.microsoft.com/office/drawing/2014/main" id="{00000000-0008-0000-0000-00000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8</xdr:col>
      <xdr:colOff>273327</xdr:colOff>
      <xdr:row>9</xdr:row>
      <xdr:rowOff>124239</xdr:rowOff>
    </xdr:from>
    <xdr:to>
      <xdr:col>8</xdr:col>
      <xdr:colOff>721002</xdr:colOff>
      <xdr:row>10</xdr:row>
      <xdr:rowOff>343549</xdr:rowOff>
    </xdr:to>
    <xdr:sp macro="[1]!Feuil8.Trier_Pièces" textlink="">
      <xdr:nvSpPr>
        <xdr:cNvPr id="6" name="Rectangle à coins arrondis 2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160066" y="2170043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13</xdr:row>
          <xdr:rowOff>0</xdr:rowOff>
        </xdr:from>
        <xdr:to>
          <xdr:col>6</xdr:col>
          <xdr:colOff>1038225</xdr:colOff>
          <xdr:row>14</xdr:row>
          <xdr:rowOff>123825</xdr:rowOff>
        </xdr:to>
        <xdr:sp macro="" textlink="">
          <xdr:nvSpPr>
            <xdr:cNvPr id="31756" name="CommandButton2" hidden="1">
              <a:extLst>
                <a:ext uri="{63B3BB69-23CF-44E3-9099-C40C66FF867C}">
                  <a14:compatExt spid="_x0000_s31756"/>
                </a:ext>
                <a:ext uri="{FF2B5EF4-FFF2-40B4-BE49-F238E27FC236}">
                  <a16:creationId xmlns:a16="http://schemas.microsoft.com/office/drawing/2014/main" id="{00000000-0008-0000-0100-00000C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STION%20INFORMATIQUE\COMMUN\Gestion%20de%20Stock\gestion_de_stock%20-PE-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  <sheetName val="gestion_de_stock -PE-V6"/>
    </sheetNames>
    <definedNames>
      <definedName name="Feuil8.Trier_Pièces"/>
    </defined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Fichier des catégories</v>
          </cell>
        </row>
      </sheetData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5EFE6B-048D-4954-962A-C7218C940682}" name="T_Entree" displayName="T_Entree" ref="A1:H7" totalsRowShown="0" headerRowBorderDxfId="9" tableBorderDxfId="10" totalsRowBorderDxfId="8">
  <autoFilter ref="A1:H7" xr:uid="{3D538310-0648-47E0-BF87-D58427F54123}"/>
  <tableColumns count="8">
    <tableColumn id="1" xr3:uid="{7EA04E25-583E-4BEF-AB55-74FA0C1360EA}" name="Date" dataDxfId="7"/>
    <tableColumn id="2" xr3:uid="{11A9E767-41FC-4345-9C7C-6C6D6B87CCAB}" name="Réf Commande" dataDxfId="6"/>
    <tableColumn id="3" xr3:uid="{D894559B-0DA7-4F47-8536-77AE96A3D52C}" name="Opérateur" dataDxfId="5"/>
    <tableColumn id="4" xr3:uid="{2C7B9B89-7679-4788-9EC3-C29BCF0EBDA0}" name="Code article" dataDxfId="4"/>
    <tableColumn id="5" xr3:uid="{90A8865C-7F28-4FEE-B438-ECA14617D479}" name="Num Lot" dataDxfId="3"/>
    <tableColumn id="6" xr3:uid="{672FE047-84E2-4AC5-B92B-EC185F7A236B}" name="DLUO" dataDxfId="2"/>
    <tableColumn id="7" xr3:uid="{85E0B4F2-564F-4D22-8B2C-D7FB9D9E7D21}" name="Quantié" dataDxfId="1"/>
    <tableColumn id="8" xr3:uid="{499E4743-B6DB-46CC-9147-E2B0CD8C7BD1}" name="Observation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52F04B4-A567-4D58-9203-746FF0F6B628}" name="T_Sorties" displayName="T_Sorties" ref="A1:E9" totalsRowShown="0" headerRowBorderDxfId="25" tableBorderDxfId="24" totalsRowBorderDxfId="23">
  <autoFilter ref="A1:E9" xr:uid="{FAD49644-1F30-4E55-ACD4-58F06E0E3294}"/>
  <tableColumns count="5">
    <tableColumn id="1" xr3:uid="{4FFBC26F-720D-41A0-AAE9-798EA5CD2043}" name="Date" dataDxfId="22"/>
    <tableColumn id="2" xr3:uid="{6AA70A7A-E676-4901-A9C4-AAAC21F7C304}" name="Code article" dataDxfId="21"/>
    <tableColumn id="3" xr3:uid="{1208D289-2195-4D2D-92B9-C95B8AAF970C}" name="Num Lot" dataDxfId="20"/>
    <tableColumn id="4" xr3:uid="{2B8C3CE9-175F-4358-8FBE-66BE5C1FB0F0}" name="DLUO" dataDxfId="19"/>
    <tableColumn id="5" xr3:uid="{F8A5C643-97B5-47AE-8CBA-CBC4418DB264}" name="Quantité" dataDxfId="1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87C7B26-C585-4A84-BA75-7B3981101E3A}" name="Liste_Article" displayName="Liste_Article" ref="A1:A12" totalsRowShown="0" headerRowDxfId="11">
  <autoFilter ref="A1:A12" xr:uid="{E0FF9C6B-A930-4C49-ADD6-95758AD8110C}"/>
  <sortState ref="A2:A12">
    <sortCondition ref="A1:A12"/>
  </sortState>
  <tableColumns count="1">
    <tableColumn id="1" xr3:uid="{95B8B643-0B2C-4C9E-AE39-A3D1FA85D313}" name="Code articl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pageSetUpPr fitToPage="1"/>
  </sheetPr>
  <dimension ref="A1:I23"/>
  <sheetViews>
    <sheetView zoomScale="115" zoomScaleNormal="115" workbookViewId="0">
      <selection activeCell="A14" sqref="A14:G14"/>
    </sheetView>
  </sheetViews>
  <sheetFormatPr baseColWidth="10" defaultRowHeight="12.75" x14ac:dyDescent="0.2"/>
  <cols>
    <col min="1" max="1" width="24.85546875" customWidth="1"/>
    <col min="2" max="2" width="4.5703125" customWidth="1"/>
    <col min="3" max="3" width="3.7109375" customWidth="1"/>
    <col min="4" max="4" width="2.7109375" customWidth="1"/>
    <col min="5" max="5" width="2.85546875" customWidth="1"/>
    <col min="6" max="6" width="2" customWidth="1"/>
    <col min="7" max="7" width="21.140625" customWidth="1"/>
  </cols>
  <sheetData>
    <row r="1" spans="1:9" ht="17.25" customHeight="1" x14ac:dyDescent="0.2">
      <c r="A1" s="71" t="s">
        <v>3</v>
      </c>
      <c r="B1" s="72"/>
      <c r="C1" s="72"/>
      <c r="D1" s="72"/>
      <c r="E1" s="72"/>
      <c r="F1" s="72"/>
      <c r="G1" s="73"/>
    </row>
    <row r="2" spans="1:9" ht="16.5" customHeight="1" x14ac:dyDescent="0.2">
      <c r="A2" s="74"/>
      <c r="B2" s="75"/>
      <c r="C2" s="75"/>
      <c r="D2" s="75"/>
      <c r="E2" s="75"/>
      <c r="F2" s="75"/>
      <c r="G2" s="76"/>
    </row>
    <row r="3" spans="1:9" ht="18" customHeight="1" thickBot="1" x14ac:dyDescent="0.25">
      <c r="A3" s="77"/>
      <c r="B3" s="78"/>
      <c r="C3" s="78"/>
      <c r="D3" s="78"/>
      <c r="E3" s="78"/>
      <c r="F3" s="78"/>
      <c r="G3" s="79"/>
    </row>
    <row r="4" spans="1:9" ht="18" customHeight="1" x14ac:dyDescent="0.2">
      <c r="A4" s="13"/>
      <c r="B4" s="13"/>
      <c r="C4" s="11"/>
      <c r="D4" s="11"/>
      <c r="E4" s="11"/>
      <c r="F4" s="11"/>
      <c r="G4" s="11"/>
    </row>
    <row r="5" spans="1:9" ht="18" customHeight="1" thickBot="1" x14ac:dyDescent="0.25">
      <c r="A5" s="15"/>
      <c r="B5" s="15"/>
      <c r="C5" s="12"/>
      <c r="D5" s="12"/>
      <c r="E5" s="12"/>
      <c r="F5" s="12"/>
      <c r="G5" s="12"/>
      <c r="I5" s="8" t="s">
        <v>30</v>
      </c>
    </row>
    <row r="6" spans="1:9" ht="18" customHeight="1" thickBot="1" x14ac:dyDescent="0.25">
      <c r="A6" s="102" t="s">
        <v>1</v>
      </c>
      <c r="B6" s="103"/>
      <c r="C6" s="65"/>
      <c r="D6" s="66"/>
      <c r="E6" s="66"/>
      <c r="F6" s="66"/>
      <c r="G6" s="67"/>
    </row>
    <row r="7" spans="1:9" ht="18" customHeight="1" thickBot="1" x14ac:dyDescent="0.25">
      <c r="A7" s="102" t="s">
        <v>4</v>
      </c>
      <c r="B7" s="103"/>
      <c r="C7" s="68"/>
      <c r="D7" s="69"/>
      <c r="E7" s="69"/>
      <c r="F7" s="69"/>
      <c r="G7" s="70"/>
    </row>
    <row r="8" spans="1:9" ht="18" customHeight="1" thickBot="1" x14ac:dyDescent="0.25">
      <c r="A8" s="102" t="s">
        <v>14</v>
      </c>
      <c r="B8" s="103"/>
      <c r="C8" s="68"/>
      <c r="D8" s="69"/>
      <c r="E8" s="69"/>
      <c r="F8" s="69"/>
      <c r="G8" s="70"/>
    </row>
    <row r="9" spans="1:9" ht="18" customHeight="1" x14ac:dyDescent="0.2">
      <c r="A9" s="92" t="s">
        <v>13</v>
      </c>
      <c r="B9" s="93"/>
      <c r="C9" s="96"/>
      <c r="D9" s="97"/>
      <c r="E9" s="97"/>
      <c r="F9" s="97"/>
      <c r="G9" s="98"/>
    </row>
    <row r="10" spans="1:9" ht="18" customHeight="1" thickBot="1" x14ac:dyDescent="0.25">
      <c r="A10" s="94"/>
      <c r="B10" s="95"/>
      <c r="C10" s="99"/>
      <c r="D10" s="100"/>
      <c r="E10" s="100"/>
      <c r="F10" s="100"/>
      <c r="G10" s="101"/>
    </row>
    <row r="11" spans="1:9" ht="33" customHeight="1" thickBot="1" x14ac:dyDescent="0.25">
      <c r="A11" s="104" t="s">
        <v>5</v>
      </c>
      <c r="B11" s="105"/>
      <c r="C11" s="106"/>
      <c r="D11" s="107"/>
      <c r="E11" s="107"/>
      <c r="F11" s="107"/>
      <c r="G11" s="108"/>
    </row>
    <row r="12" spans="1:9" ht="33" customHeight="1" thickBot="1" x14ac:dyDescent="0.25">
      <c r="A12" s="112" t="s">
        <v>6</v>
      </c>
      <c r="B12" s="113"/>
      <c r="C12" s="109"/>
      <c r="D12" s="110"/>
      <c r="E12" s="110"/>
      <c r="F12" s="110"/>
      <c r="G12" s="111"/>
    </row>
    <row r="13" spans="1:9" ht="33.75" customHeight="1" thickBot="1" x14ac:dyDescent="0.25">
      <c r="A13" s="112" t="s">
        <v>0</v>
      </c>
      <c r="B13" s="113"/>
      <c r="C13" s="114"/>
      <c r="D13" s="115"/>
      <c r="E13" s="115"/>
      <c r="F13" s="115"/>
      <c r="G13" s="116"/>
    </row>
    <row r="14" spans="1:9" ht="13.5" thickBot="1" x14ac:dyDescent="0.25">
      <c r="A14" s="80" t="s">
        <v>7</v>
      </c>
      <c r="B14" s="81"/>
      <c r="C14" s="81"/>
      <c r="D14" s="81"/>
      <c r="E14" s="81"/>
      <c r="F14" s="81"/>
      <c r="G14" s="82"/>
    </row>
    <row r="15" spans="1:9" ht="24.75" customHeight="1" x14ac:dyDescent="0.2">
      <c r="A15" s="83" t="s">
        <v>2</v>
      </c>
      <c r="B15" s="84"/>
      <c r="C15" s="84"/>
      <c r="D15" s="84"/>
      <c r="E15" s="84"/>
      <c r="F15" s="84"/>
      <c r="G15" s="85"/>
    </row>
    <row r="16" spans="1:9" ht="20.25" customHeight="1" x14ac:dyDescent="0.2">
      <c r="A16" s="86"/>
      <c r="B16" s="87"/>
      <c r="C16" s="87"/>
      <c r="D16" s="87"/>
      <c r="E16" s="87"/>
      <c r="F16" s="87"/>
      <c r="G16" s="88"/>
    </row>
    <row r="17" spans="1:7" ht="23.25" customHeight="1" thickBot="1" x14ac:dyDescent="0.25">
      <c r="A17" s="89"/>
      <c r="B17" s="90"/>
      <c r="C17" s="90"/>
      <c r="D17" s="90"/>
      <c r="E17" s="90"/>
      <c r="F17" s="90"/>
      <c r="G17" s="91"/>
    </row>
    <row r="18" spans="1:7" ht="21.75" customHeight="1" x14ac:dyDescent="0.2"/>
    <row r="19" spans="1:7" x14ac:dyDescent="0.2">
      <c r="B19" s="2"/>
      <c r="C19" s="2"/>
      <c r="D19" s="2"/>
      <c r="E19" s="2"/>
      <c r="F19" s="2"/>
      <c r="G19" s="2"/>
    </row>
    <row r="20" spans="1:7" x14ac:dyDescent="0.2"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"/>
      <c r="C23" s="2"/>
      <c r="D23" s="2"/>
      <c r="E23" s="2"/>
      <c r="F23" s="2"/>
      <c r="G23" s="2"/>
    </row>
  </sheetData>
  <sheetProtection formatCells="0" formatColumns="0" selectLockedCells="1" sort="0" autoFilter="0"/>
  <mergeCells count="17">
    <mergeCell ref="A13:B13"/>
    <mergeCell ref="C6:G6"/>
    <mergeCell ref="C7:G7"/>
    <mergeCell ref="A1:G3"/>
    <mergeCell ref="A14:G14"/>
    <mergeCell ref="A15:G17"/>
    <mergeCell ref="A9:B10"/>
    <mergeCell ref="C9:G10"/>
    <mergeCell ref="A8:B8"/>
    <mergeCell ref="C8:G8"/>
    <mergeCell ref="A11:B11"/>
    <mergeCell ref="C11:G11"/>
    <mergeCell ref="A6:B6"/>
    <mergeCell ref="A7:B7"/>
    <mergeCell ref="C12:G12"/>
    <mergeCell ref="A12:B12"/>
    <mergeCell ref="C13:G13"/>
  </mergeCells>
  <dataValidations count="1">
    <dataValidation type="list" allowBlank="1" showInputMessage="1" showErrorMessage="1" sqref="C9:G10" xr:uid="{7A92BC18-3F7F-488D-98EF-02772873410A}">
      <formula1>Liste_Articles</formula1>
    </dataValidation>
  </dataValidations>
  <pageMargins left="0.7" right="0.7" top="0.75" bottom="0.75" header="0.3" footer="0.3"/>
  <pageSetup paperSize="9" scale="28" orientation="portrait" r:id="rId1"/>
  <drawing r:id="rId2"/>
  <legacyDrawing r:id="rId3"/>
  <controls>
    <mc:AlternateContent xmlns:mc="http://schemas.openxmlformats.org/markup-compatibility/2006">
      <mc:Choice Requires="x14">
        <control shapeId="15369" r:id="rId4" name="cmdOK">
          <controlPr defaultSize="0" autoLine="0" autoPict="0" r:id="rId5">
            <anchor moveWithCells="1">
              <from>
                <xdr:col>6</xdr:col>
                <xdr:colOff>9525</xdr:colOff>
                <xdr:row>18</xdr:row>
                <xdr:rowOff>0</xdr:rowOff>
              </from>
              <to>
                <xdr:col>6</xdr:col>
                <xdr:colOff>1038225</xdr:colOff>
                <xdr:row>19</xdr:row>
                <xdr:rowOff>123825</xdr:rowOff>
              </to>
            </anchor>
          </controlPr>
        </control>
      </mc:Choice>
      <mc:Fallback>
        <control shapeId="15369" r:id="rId4" name="cmdOK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7"/>
  <dimension ref="A1:H13"/>
  <sheetViews>
    <sheetView zoomScale="115" zoomScaleNormal="115" workbookViewId="0">
      <selection activeCell="I8" sqref="I8"/>
    </sheetView>
  </sheetViews>
  <sheetFormatPr baseColWidth="10" defaultRowHeight="12.75" x14ac:dyDescent="0.2"/>
  <cols>
    <col min="1" max="1" width="24.85546875" customWidth="1"/>
    <col min="2" max="2" width="4.5703125" customWidth="1"/>
    <col min="3" max="3" width="3.7109375" customWidth="1"/>
    <col min="4" max="4" width="2.7109375" customWidth="1"/>
    <col min="5" max="5" width="2.85546875" customWidth="1"/>
    <col min="6" max="6" width="2" customWidth="1"/>
    <col min="7" max="7" width="20.5703125" customWidth="1"/>
  </cols>
  <sheetData>
    <row r="1" spans="1:8" ht="17.25" customHeight="1" x14ac:dyDescent="0.2">
      <c r="A1" s="131" t="s">
        <v>32</v>
      </c>
      <c r="B1" s="132"/>
      <c r="C1" s="132"/>
      <c r="D1" s="132"/>
      <c r="E1" s="132"/>
      <c r="F1" s="132"/>
      <c r="G1" s="133"/>
      <c r="H1" s="60" t="s">
        <v>33</v>
      </c>
    </row>
    <row r="2" spans="1:8" ht="16.5" customHeight="1" x14ac:dyDescent="0.2">
      <c r="A2" s="134"/>
      <c r="B2" s="135"/>
      <c r="C2" s="135"/>
      <c r="D2" s="135"/>
      <c r="E2" s="135"/>
      <c r="F2" s="135"/>
      <c r="G2" s="136"/>
    </row>
    <row r="3" spans="1:8" ht="13.5" customHeight="1" thickBot="1" x14ac:dyDescent="0.25">
      <c r="A3" s="137"/>
      <c r="B3" s="138"/>
      <c r="C3" s="138"/>
      <c r="D3" s="138"/>
      <c r="E3" s="138"/>
      <c r="F3" s="138"/>
      <c r="G3" s="139"/>
    </row>
    <row r="4" spans="1:8" ht="20.25" x14ac:dyDescent="0.2">
      <c r="A4" s="61"/>
      <c r="B4" s="13"/>
      <c r="C4" s="11"/>
      <c r="D4" s="11"/>
      <c r="E4" s="11"/>
      <c r="F4" s="11"/>
      <c r="G4" s="11"/>
    </row>
    <row r="5" spans="1:8" ht="21" thickBot="1" x14ac:dyDescent="0.25">
      <c r="A5" s="62" t="s">
        <v>33</v>
      </c>
      <c r="B5" s="15"/>
      <c r="C5" s="12"/>
      <c r="D5" s="12"/>
      <c r="E5" s="12"/>
      <c r="F5" s="12"/>
    </row>
    <row r="6" spans="1:8" ht="20.25" x14ac:dyDescent="0.2">
      <c r="A6" s="140" t="s">
        <v>34</v>
      </c>
      <c r="B6" s="141"/>
      <c r="C6" s="142"/>
      <c r="D6" s="143"/>
      <c r="E6" s="143"/>
      <c r="F6" s="143"/>
      <c r="G6" s="144"/>
    </row>
    <row r="7" spans="1:8" ht="18" customHeight="1" x14ac:dyDescent="0.2">
      <c r="A7" s="120" t="s">
        <v>11</v>
      </c>
      <c r="B7" s="121"/>
      <c r="C7" s="125"/>
      <c r="D7" s="126"/>
      <c r="E7" s="126"/>
      <c r="F7" s="126"/>
      <c r="G7" s="127"/>
    </row>
    <row r="8" spans="1:8" ht="18" customHeight="1" x14ac:dyDescent="0.2">
      <c r="A8" s="120" t="s">
        <v>31</v>
      </c>
      <c r="B8" s="121"/>
      <c r="C8" s="125"/>
      <c r="D8" s="126"/>
      <c r="E8" s="126"/>
      <c r="F8" s="126"/>
      <c r="G8" s="127"/>
    </row>
    <row r="9" spans="1:8" ht="18" customHeight="1" x14ac:dyDescent="0.2">
      <c r="A9" s="120" t="s">
        <v>9</v>
      </c>
      <c r="B9" s="121"/>
      <c r="C9" s="122"/>
      <c r="D9" s="123"/>
      <c r="E9" s="123"/>
      <c r="F9" s="123"/>
      <c r="G9" s="124"/>
    </row>
    <row r="10" spans="1:8" ht="18" customHeight="1" thickBot="1" x14ac:dyDescent="0.3">
      <c r="A10" s="145" t="s">
        <v>0</v>
      </c>
      <c r="B10" s="146"/>
      <c r="C10" s="147"/>
      <c r="D10" s="148"/>
      <c r="E10" s="148"/>
      <c r="F10" s="148"/>
      <c r="G10" s="149"/>
    </row>
    <row r="11" spans="1:8" ht="16.5" thickBot="1" x14ac:dyDescent="0.3">
      <c r="A11" s="59"/>
      <c r="B11" s="58"/>
      <c r="C11" s="57"/>
      <c r="D11" s="58"/>
      <c r="E11" s="58"/>
      <c r="F11" s="58"/>
      <c r="G11" s="58"/>
    </row>
    <row r="12" spans="1:8" ht="16.5" thickBot="1" x14ac:dyDescent="0.3">
      <c r="A12" s="128" t="s">
        <v>7</v>
      </c>
      <c r="B12" s="129"/>
      <c r="C12" s="129"/>
      <c r="D12" s="129"/>
      <c r="E12" s="129"/>
      <c r="F12" s="129"/>
      <c r="G12" s="130"/>
    </row>
    <row r="13" spans="1:8" ht="85.5" customHeight="1" thickBot="1" x14ac:dyDescent="0.25">
      <c r="A13" s="117"/>
      <c r="B13" s="118"/>
      <c r="C13" s="118"/>
      <c r="D13" s="118"/>
      <c r="E13" s="118"/>
      <c r="F13" s="118"/>
      <c r="G13" s="119"/>
    </row>
  </sheetData>
  <sheetProtection selectLockedCells="1" sort="0"/>
  <dataConsolidate/>
  <mergeCells count="13">
    <mergeCell ref="A1:G3"/>
    <mergeCell ref="A6:B6"/>
    <mergeCell ref="C6:G6"/>
    <mergeCell ref="A8:B8"/>
    <mergeCell ref="C8:G8"/>
    <mergeCell ref="A13:G13"/>
    <mergeCell ref="A9:B9"/>
    <mergeCell ref="C9:G9"/>
    <mergeCell ref="A7:B7"/>
    <mergeCell ref="C7:G7"/>
    <mergeCell ref="A12:G12"/>
    <mergeCell ref="A10:B10"/>
    <mergeCell ref="C10:G10"/>
  </mergeCells>
  <dataValidations count="2">
    <dataValidation type="list" allowBlank="1" showInputMessage="1" showErrorMessage="1" sqref="C9:G9" xr:uid="{00000000-0002-0000-0100-000000000000}">
      <formula1>OFFSET(Derou_DLUO_Menu,MATCH(C8,Derou_Lot_Menu,0)-1,,COUNTIF(Derou_Lot_Menu,C8))</formula1>
    </dataValidation>
    <dataValidation type="list" allowBlank="1" showInputMessage="1" showErrorMessage="1" sqref="C8:G8" xr:uid="{00000000-0002-0000-0100-000001000000}">
      <formula1>Liste_Lot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756" r:id="rId4" name="CommandButton2">
          <controlPr defaultSize="0" autoLine="0" r:id="rId5">
            <anchor moveWithCells="1">
              <from>
                <xdr:col>6</xdr:col>
                <xdr:colOff>9525</xdr:colOff>
                <xdr:row>13</xdr:row>
                <xdr:rowOff>0</xdr:rowOff>
              </from>
              <to>
                <xdr:col>6</xdr:col>
                <xdr:colOff>1038225</xdr:colOff>
                <xdr:row>14</xdr:row>
                <xdr:rowOff>123825</xdr:rowOff>
              </to>
            </anchor>
          </controlPr>
        </control>
      </mc:Choice>
      <mc:Fallback>
        <control shapeId="31756" r:id="rId4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'Base Article - Code article'!$F$2:$F$18</xm:f>
          </x14:formula1>
          <xm:sqref>C7:G7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J10"/>
  <sheetViews>
    <sheetView zoomScale="190" zoomScaleNormal="190" workbookViewId="0">
      <pane ySplit="1" topLeftCell="A2" activePane="bottomLeft" state="frozenSplit"/>
      <selection activeCell="B14" sqref="B14"/>
      <selection pane="bottomLeft" activeCell="E2" sqref="E2:F2"/>
    </sheetView>
  </sheetViews>
  <sheetFormatPr baseColWidth="10" defaultRowHeight="12.75" x14ac:dyDescent="0.2"/>
  <cols>
    <col min="1" max="1" width="10.7109375" style="56" bestFit="1" customWidth="1"/>
    <col min="2" max="2" width="15.140625" customWidth="1"/>
    <col min="3" max="3" width="10.5703125" customWidth="1"/>
    <col min="4" max="4" width="39.85546875" customWidth="1"/>
    <col min="5" max="5" width="12.42578125" customWidth="1"/>
    <col min="6" max="6" width="11.28515625" style="56" customWidth="1"/>
    <col min="7" max="7" width="12" customWidth="1"/>
    <col min="8" max="8" width="16" customWidth="1"/>
  </cols>
  <sheetData>
    <row r="1" spans="1:10" s="6" customFormat="1" ht="13.5" thickBot="1" x14ac:dyDescent="0.25">
      <c r="A1" s="46" t="s">
        <v>1</v>
      </c>
      <c r="B1" s="47" t="s">
        <v>4</v>
      </c>
      <c r="C1" s="151" t="s">
        <v>14</v>
      </c>
      <c r="D1" s="152" t="s">
        <v>11</v>
      </c>
      <c r="E1" s="153" t="s">
        <v>10</v>
      </c>
      <c r="F1" s="48" t="s">
        <v>9</v>
      </c>
      <c r="G1" s="154" t="s">
        <v>12</v>
      </c>
      <c r="H1" s="155" t="s">
        <v>7</v>
      </c>
      <c r="I1" s="30"/>
      <c r="J1" s="30"/>
    </row>
    <row r="2" spans="1:10" x14ac:dyDescent="0.2">
      <c r="A2" s="40">
        <v>43556</v>
      </c>
      <c r="B2" s="38" t="s">
        <v>50</v>
      </c>
      <c r="C2" s="32" t="s">
        <v>28</v>
      </c>
      <c r="D2" s="33" t="s">
        <v>35</v>
      </c>
      <c r="E2" s="34" t="s">
        <v>41</v>
      </c>
      <c r="F2" s="35">
        <v>43586</v>
      </c>
      <c r="G2" s="36">
        <v>100</v>
      </c>
      <c r="H2" s="150" t="s">
        <v>2</v>
      </c>
      <c r="I2" s="7"/>
      <c r="J2" s="7"/>
    </row>
    <row r="3" spans="1:10" x14ac:dyDescent="0.2">
      <c r="A3" s="40">
        <v>43466</v>
      </c>
      <c r="B3" s="31" t="s">
        <v>42</v>
      </c>
      <c r="C3" s="32" t="s">
        <v>43</v>
      </c>
      <c r="D3" s="37" t="s">
        <v>36</v>
      </c>
      <c r="E3" s="34" t="s">
        <v>44</v>
      </c>
      <c r="F3" s="35">
        <v>43556</v>
      </c>
      <c r="G3" s="36">
        <v>500</v>
      </c>
      <c r="H3" s="150" t="s">
        <v>2</v>
      </c>
      <c r="I3" s="7"/>
      <c r="J3" s="7"/>
    </row>
    <row r="4" spans="1:10" x14ac:dyDescent="0.2">
      <c r="A4" s="40">
        <v>43557</v>
      </c>
      <c r="B4" s="38" t="s">
        <v>45</v>
      </c>
      <c r="C4" s="32" t="s">
        <v>43</v>
      </c>
      <c r="D4" s="37" t="s">
        <v>35</v>
      </c>
      <c r="E4" s="34" t="s">
        <v>29</v>
      </c>
      <c r="F4" s="35">
        <v>43923</v>
      </c>
      <c r="G4" s="36">
        <v>600</v>
      </c>
      <c r="H4" s="150" t="s">
        <v>2</v>
      </c>
      <c r="I4" s="7"/>
      <c r="J4" s="7"/>
    </row>
    <row r="5" spans="1:10" x14ac:dyDescent="0.2">
      <c r="A5" s="40">
        <v>43557</v>
      </c>
      <c r="B5" s="38" t="s">
        <v>46</v>
      </c>
      <c r="C5" s="63" t="s">
        <v>43</v>
      </c>
      <c r="D5" s="37" t="s">
        <v>35</v>
      </c>
      <c r="E5" s="34" t="s">
        <v>41</v>
      </c>
      <c r="F5" s="35">
        <v>43953</v>
      </c>
      <c r="G5" s="39">
        <v>50</v>
      </c>
      <c r="H5" s="150"/>
      <c r="I5" s="7"/>
      <c r="J5" s="7"/>
    </row>
    <row r="6" spans="1:10" x14ac:dyDescent="0.2">
      <c r="A6" s="40">
        <v>43557</v>
      </c>
      <c r="B6" s="38" t="s">
        <v>47</v>
      </c>
      <c r="C6" s="63" t="s">
        <v>43</v>
      </c>
      <c r="D6" s="37" t="s">
        <v>35</v>
      </c>
      <c r="E6" s="34" t="s">
        <v>29</v>
      </c>
      <c r="F6" s="35">
        <v>43923</v>
      </c>
      <c r="G6" s="36">
        <v>100</v>
      </c>
      <c r="H6" s="150"/>
      <c r="I6" s="7"/>
      <c r="J6" s="7"/>
    </row>
    <row r="7" spans="1:10" x14ac:dyDescent="0.2">
      <c r="A7" s="156">
        <v>43558</v>
      </c>
      <c r="B7" s="157" t="s">
        <v>48</v>
      </c>
      <c r="C7" s="158" t="s">
        <v>28</v>
      </c>
      <c r="D7" s="42" t="s">
        <v>35</v>
      </c>
      <c r="E7" s="159" t="s">
        <v>41</v>
      </c>
      <c r="F7" s="44">
        <v>43586</v>
      </c>
      <c r="G7" s="160">
        <v>56</v>
      </c>
      <c r="H7" s="161"/>
      <c r="I7" s="7"/>
      <c r="J7" s="7"/>
    </row>
    <row r="8" spans="1:10" x14ac:dyDescent="0.2">
      <c r="A8" s="55"/>
      <c r="B8" s="38"/>
      <c r="C8" s="32"/>
      <c r="D8" s="33"/>
      <c r="E8" s="34"/>
      <c r="F8" s="35"/>
      <c r="G8" s="36"/>
      <c r="H8" s="37"/>
      <c r="I8" s="7"/>
      <c r="J8" s="7"/>
    </row>
    <row r="9" spans="1:10" x14ac:dyDescent="0.2">
      <c r="H9" t="s">
        <v>2</v>
      </c>
    </row>
    <row r="10" spans="1:10" x14ac:dyDescent="0.2">
      <c r="H10" t="s">
        <v>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CC9"/>
  <sheetViews>
    <sheetView zoomScale="175" zoomScaleNormal="175" workbookViewId="0">
      <pane ySplit="1" topLeftCell="A2" activePane="bottomLeft" state="frozenSplit"/>
      <selection activeCell="B14" sqref="B14"/>
      <selection pane="bottomLeft" activeCell="E3" sqref="E3"/>
    </sheetView>
  </sheetViews>
  <sheetFormatPr baseColWidth="10" defaultRowHeight="12.75" x14ac:dyDescent="0.2"/>
  <cols>
    <col min="1" max="1" width="8.7109375" bestFit="1" customWidth="1"/>
    <col min="2" max="2" width="55.85546875" customWidth="1"/>
    <col min="3" max="4" width="17.7109375" customWidth="1"/>
    <col min="5" max="5" width="15.5703125" customWidth="1"/>
  </cols>
  <sheetData>
    <row r="1" spans="1:81" s="5" customFormat="1" ht="13.5" thickBot="1" x14ac:dyDescent="0.25">
      <c r="A1" s="46" t="s">
        <v>1</v>
      </c>
      <c r="B1" s="47" t="s">
        <v>11</v>
      </c>
      <c r="C1" s="47" t="s">
        <v>10</v>
      </c>
      <c r="D1" s="48" t="s">
        <v>9</v>
      </c>
      <c r="E1" s="49" t="s">
        <v>0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</row>
    <row r="2" spans="1:81" x14ac:dyDescent="0.2">
      <c r="A2" s="40">
        <v>43556</v>
      </c>
      <c r="B2" s="33" t="s">
        <v>35</v>
      </c>
      <c r="C2" s="34" t="s">
        <v>41</v>
      </c>
      <c r="D2" s="35">
        <v>43586</v>
      </c>
      <c r="E2" s="10">
        <v>20</v>
      </c>
    </row>
    <row r="3" spans="1:81" x14ac:dyDescent="0.2">
      <c r="A3" s="40"/>
      <c r="B3" s="37"/>
      <c r="C3" s="31"/>
      <c r="D3" s="35"/>
      <c r="E3" s="10"/>
    </row>
    <row r="4" spans="1:81" x14ac:dyDescent="0.2">
      <c r="A4" s="40"/>
      <c r="B4" s="33"/>
      <c r="C4" s="31"/>
      <c r="D4" s="35"/>
      <c r="E4" s="10"/>
    </row>
    <row r="5" spans="1:81" x14ac:dyDescent="0.2">
      <c r="A5" s="41"/>
      <c r="B5" s="42"/>
      <c r="C5" s="43"/>
      <c r="D5" s="44"/>
      <c r="E5" s="45"/>
    </row>
    <row r="6" spans="1:81" x14ac:dyDescent="0.2">
      <c r="A6" s="41"/>
      <c r="B6" s="42"/>
      <c r="C6" s="43"/>
      <c r="D6" s="44"/>
      <c r="E6" s="45"/>
    </row>
    <row r="7" spans="1:81" x14ac:dyDescent="0.2">
      <c r="A7" s="41"/>
      <c r="B7" s="42"/>
      <c r="C7" s="43"/>
      <c r="D7" s="44"/>
      <c r="E7" s="45"/>
    </row>
    <row r="8" spans="1:81" x14ac:dyDescent="0.2">
      <c r="A8" s="41"/>
      <c r="B8" s="42"/>
      <c r="C8" s="43"/>
      <c r="D8" s="44"/>
      <c r="E8" s="45"/>
    </row>
    <row r="9" spans="1:81" x14ac:dyDescent="0.2">
      <c r="A9" s="41"/>
      <c r="B9" s="42"/>
      <c r="C9" s="43"/>
      <c r="D9" s="44"/>
      <c r="E9" s="45"/>
    </row>
  </sheetData>
  <phoneticPr fontId="2" type="noConversion"/>
  <pageMargins left="0.39370078740157483" right="0.39370078740157483" top="0.39370078740157483" bottom="0.39370078740157483" header="0.31496062992125984" footer="0.31496062992125984"/>
  <pageSetup paperSize="9" orientation="landscape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Z13"/>
  <sheetViews>
    <sheetView zoomScale="145" zoomScaleNormal="145" workbookViewId="0">
      <pane ySplit="1" topLeftCell="A2" activePane="bottomLeft" state="frozenSplit"/>
      <selection activeCell="B14" sqref="B14"/>
      <selection pane="bottomLeft" activeCell="A3" sqref="A3"/>
    </sheetView>
  </sheetViews>
  <sheetFormatPr baseColWidth="10" defaultRowHeight="12.75" x14ac:dyDescent="0.2"/>
  <cols>
    <col min="1" max="1" width="31.140625" bestFit="1" customWidth="1"/>
  </cols>
  <sheetData>
    <row r="1" spans="1:26" s="21" customFormat="1" ht="36.75" customHeight="1" x14ac:dyDescent="0.2">
      <c r="A1" s="17" t="s">
        <v>15</v>
      </c>
      <c r="B1" s="18" t="s">
        <v>16</v>
      </c>
      <c r="C1" s="19" t="s">
        <v>17</v>
      </c>
      <c r="D1" s="19" t="s">
        <v>18</v>
      </c>
      <c r="E1" s="20" t="s">
        <v>19</v>
      </c>
      <c r="F1" s="20" t="s">
        <v>20</v>
      </c>
      <c r="W1" s="21" t="s">
        <v>8</v>
      </c>
      <c r="Z1" s="21" t="s">
        <v>25</v>
      </c>
    </row>
    <row r="2" spans="1:26" s="3" customFormat="1" x14ac:dyDescent="0.2">
      <c r="A2" s="6"/>
      <c r="B2" s="22">
        <v>100</v>
      </c>
      <c r="C2" s="23">
        <f t="shared" ref="C2:C12" si="0">B2+E2-F2</f>
        <v>100</v>
      </c>
      <c r="D2" s="14">
        <v>80</v>
      </c>
      <c r="E2" s="24">
        <f>SUMIF(Entrée!D:D,Inventaire!A:A,Entrée!G:G)</f>
        <v>0</v>
      </c>
      <c r="F2" s="24">
        <f>SUMIF(T_Sorties[Code article],Inventaire!A:A,T_Sorties[Quantité])</f>
        <v>0</v>
      </c>
      <c r="H2" s="54"/>
    </row>
    <row r="3" spans="1:26" s="3" customFormat="1" x14ac:dyDescent="0.2">
      <c r="A3" s="6"/>
      <c r="B3" s="22">
        <v>250</v>
      </c>
      <c r="C3" s="23">
        <f t="shared" si="0"/>
        <v>250</v>
      </c>
      <c r="D3" s="14">
        <v>200</v>
      </c>
      <c r="E3" s="24">
        <f>SUMIF(Entrée!D:D,Inventaire!A:A,Entrée!G:G)</f>
        <v>0</v>
      </c>
      <c r="F3" s="24">
        <f>SUMIF(T_Sorties[Code article],Inventaire!A:A,T_Sorties[Quantité])</f>
        <v>0</v>
      </c>
      <c r="H3" s="51"/>
    </row>
    <row r="4" spans="1:26" s="3" customFormat="1" x14ac:dyDescent="0.2">
      <c r="A4" s="6"/>
      <c r="B4" s="22">
        <v>400</v>
      </c>
      <c r="C4" s="23">
        <f t="shared" si="0"/>
        <v>400</v>
      </c>
      <c r="D4" s="14">
        <v>300</v>
      </c>
      <c r="E4" s="24">
        <f>SUMIF(Entrée!D:D,Inventaire!A:A,Entrée!G:G)</f>
        <v>0</v>
      </c>
      <c r="F4" s="24">
        <f>SUMIF(T_Sorties[Code article],Inventaire!A:A,T_Sorties[Quantité])</f>
        <v>0</v>
      </c>
      <c r="H4" s="54"/>
    </row>
    <row r="5" spans="1:26" s="3" customFormat="1" x14ac:dyDescent="0.2">
      <c r="A5" s="16"/>
      <c r="B5" s="22">
        <v>500</v>
      </c>
      <c r="C5" s="23">
        <f t="shared" si="0"/>
        <v>500</v>
      </c>
      <c r="D5" s="14">
        <v>300</v>
      </c>
      <c r="E5" s="24">
        <f>SUMIF(Entrée!D:D,Inventaire!A:A,Entrée!G:G)</f>
        <v>0</v>
      </c>
      <c r="F5" s="24">
        <f>SUMIF(T_Sorties[Code article],Inventaire!A:A,T_Sorties[Quantité])</f>
        <v>0</v>
      </c>
      <c r="H5" s="51"/>
    </row>
    <row r="6" spans="1:26" s="3" customFormat="1" x14ac:dyDescent="0.2">
      <c r="A6" s="16"/>
      <c r="B6" s="22">
        <v>90</v>
      </c>
      <c r="C6" s="23">
        <f t="shared" si="0"/>
        <v>90</v>
      </c>
      <c r="D6" s="14">
        <v>70</v>
      </c>
      <c r="E6" s="24">
        <f>SUMIF(Entrée!D:D,Inventaire!A:A,Entrée!G:G)</f>
        <v>0</v>
      </c>
      <c r="F6" s="24">
        <f>SUMIF(T_Sorties[Code article],Inventaire!A:A,T_Sorties[Quantité])</f>
        <v>0</v>
      </c>
      <c r="H6" s="51"/>
    </row>
    <row r="7" spans="1:26" s="3" customFormat="1" x14ac:dyDescent="0.2">
      <c r="A7" s="6"/>
      <c r="B7" s="22">
        <v>150</v>
      </c>
      <c r="C7" s="23">
        <f t="shared" si="0"/>
        <v>150</v>
      </c>
      <c r="D7" s="14">
        <v>90</v>
      </c>
      <c r="E7" s="24">
        <f>SUMIF(Entrée!D:D,Inventaire!A:A,Entrée!G:G)</f>
        <v>0</v>
      </c>
      <c r="F7" s="24">
        <f>SUMIF(T_Sorties[Code article],Inventaire!A:A,T_Sorties[Quantité])</f>
        <v>0</v>
      </c>
      <c r="H7" s="51"/>
    </row>
    <row r="8" spans="1:26" s="3" customFormat="1" x14ac:dyDescent="0.2">
      <c r="A8" s="6"/>
      <c r="B8" s="22">
        <v>100</v>
      </c>
      <c r="C8" s="23">
        <f t="shared" si="0"/>
        <v>100</v>
      </c>
      <c r="D8" s="14">
        <v>90</v>
      </c>
      <c r="E8" s="24">
        <f>SUMIF(Entrée!D:D,Inventaire!A:A,Entrée!G:G)</f>
        <v>0</v>
      </c>
      <c r="F8" s="24">
        <f>SUMIF(T_Sorties[Code article],Inventaire!A:A,T_Sorties[Quantité])</f>
        <v>0</v>
      </c>
      <c r="H8" s="51"/>
    </row>
    <row r="9" spans="1:26" s="3" customFormat="1" x14ac:dyDescent="0.2">
      <c r="A9" s="16"/>
      <c r="B9" s="22">
        <v>320</v>
      </c>
      <c r="C9" s="23">
        <f t="shared" si="0"/>
        <v>320</v>
      </c>
      <c r="D9" s="14">
        <v>250</v>
      </c>
      <c r="E9" s="24">
        <f>SUMIF(Entrée!D:D,Inventaire!A:A,Entrée!G:G)</f>
        <v>0</v>
      </c>
      <c r="F9" s="24">
        <f>SUMIF(T_Sorties[Code article],Inventaire!A:A,T_Sorties[Quantité])</f>
        <v>0</v>
      </c>
      <c r="H9" s="51"/>
    </row>
    <row r="10" spans="1:26" s="3" customFormat="1" x14ac:dyDescent="0.2">
      <c r="A10" s="6"/>
      <c r="B10" s="22">
        <v>200</v>
      </c>
      <c r="C10" s="23">
        <f t="shared" si="0"/>
        <v>200</v>
      </c>
      <c r="D10" s="14">
        <v>150</v>
      </c>
      <c r="E10" s="24">
        <f>SUMIF(Entrée!D:D,Inventaire!A:A,Entrée!G:G)</f>
        <v>0</v>
      </c>
      <c r="F10" s="24">
        <f>SUMIF(T_Sorties[Code article],Inventaire!A:A,T_Sorties[Quantité])</f>
        <v>0</v>
      </c>
      <c r="H10" s="51"/>
    </row>
    <row r="11" spans="1:26" s="3" customFormat="1" x14ac:dyDescent="0.2">
      <c r="A11" s="16"/>
      <c r="B11" s="22">
        <v>200</v>
      </c>
      <c r="C11" s="23">
        <f t="shared" si="0"/>
        <v>200</v>
      </c>
      <c r="D11" s="14">
        <v>99</v>
      </c>
      <c r="E11" s="24">
        <f>SUMIF(Entrée!D:D,Inventaire!A:A,Entrée!G:G)</f>
        <v>0</v>
      </c>
      <c r="F11" s="24">
        <f>SUMIF(T_Sorties[Code article],Inventaire!A:A,T_Sorties[Quantité])</f>
        <v>0</v>
      </c>
      <c r="H11" s="51"/>
    </row>
    <row r="12" spans="1:26" s="3" customFormat="1" x14ac:dyDescent="0.2">
      <c r="A12" s="6"/>
      <c r="B12" s="22">
        <v>150</v>
      </c>
      <c r="C12" s="23">
        <f t="shared" si="0"/>
        <v>150</v>
      </c>
      <c r="D12" s="14">
        <v>100</v>
      </c>
      <c r="E12" s="24">
        <f>SUMIF(Entrée!D:D,Inventaire!A:A,Entrée!G:G)</f>
        <v>0</v>
      </c>
      <c r="F12" s="24">
        <f>SUMIF(T_Sorties[Code article],Inventaire!A:A,T_Sorties[Quantité])</f>
        <v>0</v>
      </c>
      <c r="H12" s="51"/>
    </row>
    <row r="13" spans="1:26" s="3" customFormat="1" ht="30" customHeight="1" x14ac:dyDescent="0.2">
      <c r="A13" s="25"/>
      <c r="B13" s="26"/>
      <c r="C13" s="26"/>
      <c r="D13" s="27" t="s">
        <v>2</v>
      </c>
      <c r="E13" s="28" t="s">
        <v>2</v>
      </c>
      <c r="F13" s="28" t="s">
        <v>2</v>
      </c>
      <c r="H13" s="51"/>
    </row>
  </sheetData>
  <phoneticPr fontId="2" type="noConversion"/>
  <conditionalFormatting sqref="C1 C4:C13">
    <cfRule type="expression" dxfId="17" priority="7">
      <formula>AND(C1&lt;&gt;"Stock actuel",LEN(C1)&gt;0,C1&lt;=0)</formula>
    </cfRule>
    <cfRule type="expression" dxfId="16" priority="8">
      <formula>AND(C1&lt;&gt;"Stock actuel",LEN(C1)&gt;0,C1&lt;=D1)</formula>
    </cfRule>
  </conditionalFormatting>
  <conditionalFormatting sqref="C3">
    <cfRule type="expression" dxfId="15" priority="4">
      <formula>AND(C3&lt;&gt;"Stock actuel",LEN(C3)&gt;0,C3&lt;=0)</formula>
    </cfRule>
    <cfRule type="expression" dxfId="14" priority="5">
      <formula>AND(C3&lt;&gt;"Stock actuel",LEN(C3)&gt;0,C3&lt;=D3)</formula>
    </cfRule>
  </conditionalFormatting>
  <conditionalFormatting sqref="C2">
    <cfRule type="expression" dxfId="13" priority="1">
      <formula>AND(C2&lt;&gt;"Stock actuel",LEN(C2)&gt;0,C2&lt;=0)</formula>
    </cfRule>
    <cfRule type="expression" dxfId="12" priority="2">
      <formula>AND(C2&lt;&gt;"Stock actuel",LEN(C2)&gt;0,C2&lt;=D2)</formula>
    </cfRule>
  </conditionalFormatting>
  <hyperlinks>
    <hyperlink ref="E1" location="Entrée!A1" display="Entrées" xr:uid="{5C2D5EE8-4476-4FA8-912D-BB04825C744F}"/>
    <hyperlink ref="F1" location="Sortie!A1" display="Sorties" xr:uid="{080E0C31-69B5-47E0-8F4E-394A00AA0C16}"/>
  </hyperlinks>
  <pageMargins left="0.39370078740157483" right="0.39370078740157483" top="0.39370078740157483" bottom="0.39370078740157483" header="0.31496062992125984" footer="0.31496062992125984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G1014"/>
  <sheetViews>
    <sheetView tabSelected="1" zoomScale="175" zoomScaleNormal="175" workbookViewId="0">
      <pane ySplit="1" topLeftCell="A2" activePane="bottomLeft" state="frozenSplit"/>
      <selection activeCell="B14" sqref="B14"/>
      <selection pane="bottomLeft" activeCell="F14" sqref="F14"/>
    </sheetView>
  </sheetViews>
  <sheetFormatPr baseColWidth="10" defaultRowHeight="12.75" x14ac:dyDescent="0.2"/>
  <cols>
    <col min="1" max="1" width="32.140625" customWidth="1"/>
    <col min="6" max="6" width="16.5703125" customWidth="1"/>
    <col min="7" max="7" width="19.85546875" customWidth="1"/>
  </cols>
  <sheetData>
    <row r="1" spans="1:7" s="1" customFormat="1" x14ac:dyDescent="0.2">
      <c r="A1" s="52" t="s">
        <v>26</v>
      </c>
      <c r="B1" s="53" t="s">
        <v>21</v>
      </c>
      <c r="C1" s="53" t="s">
        <v>9</v>
      </c>
      <c r="D1" s="53" t="s">
        <v>22</v>
      </c>
      <c r="E1" s="53" t="s">
        <v>23</v>
      </c>
      <c r="F1" s="53" t="s">
        <v>24</v>
      </c>
      <c r="G1" s="163" t="s">
        <v>49</v>
      </c>
    </row>
    <row r="2" spans="1:7" x14ac:dyDescent="0.2">
      <c r="A2" s="33" t="str">
        <f>IF(Entrée!D2="","",Entrée!D2)</f>
        <v>Article 1</v>
      </c>
      <c r="B2" s="33" t="str">
        <f>IF(Entrée!E2="","",Entrée!E2)</f>
        <v>001 10 10</v>
      </c>
      <c r="C2" s="35">
        <f>IF(Entrée!F2="","",Entrée!F2)</f>
        <v>43586</v>
      </c>
      <c r="D2" s="162">
        <f>IF(A2="","",SUMIFS(T_Entree[Quantié],T_Entree[Code article],Stock!A2,T_Entree[Num Lot],Stock!B2,T_Entree[DLUO],Stock!C2))</f>
        <v>156</v>
      </c>
      <c r="E2" s="4">
        <f>IF(A2="","",SUMIFS(T_Sorties[Quantité],T_Sorties[Code article],Stock!A2,T_Sorties[Num Lot],Stock!B2,T_Sorties[DLUO],Stock!C2))</f>
        <v>20</v>
      </c>
      <c r="F2" s="50">
        <f>IF(D2="","",(D2-E2))</f>
        <v>136</v>
      </c>
      <c r="G2" s="164" t="str">
        <f>IF(F2=0,"0","1")</f>
        <v>1</v>
      </c>
    </row>
    <row r="3" spans="1:7" x14ac:dyDescent="0.2">
      <c r="A3" s="33" t="str">
        <f>IF(Entrée!D3="","",Entrée!D3)</f>
        <v>Article 2</v>
      </c>
      <c r="B3" s="33" t="str">
        <f>IF(Entrée!E3="","",Entrée!E3)</f>
        <v>090 10 10</v>
      </c>
      <c r="C3" s="35">
        <f>IF(Entrée!F3="","",Entrée!F3)</f>
        <v>43556</v>
      </c>
      <c r="D3" s="162">
        <f>IF(A3="","",SUMIFS(T_Entree[Quantié],T_Entree[Code article],Stock!A3,T_Entree[Num Lot],Stock!B3,T_Entree[DLUO],Stock!C3))</f>
        <v>500</v>
      </c>
      <c r="E3" s="4">
        <f>IF(A3="","",SUMIFS(T_Sorties[Quantité],T_Sorties[Code article],Stock!A3,T_Sorties[Num Lot],Stock!B3,T_Sorties[DLUO],Stock!C3))</f>
        <v>0</v>
      </c>
      <c r="F3" s="50">
        <f t="shared" ref="F3:F8" si="0">IF(D3="","",(D3-E3))</f>
        <v>500</v>
      </c>
      <c r="G3" s="164" t="str">
        <f t="shared" ref="G3:G7" si="1">IF(F3=0,"0","1")</f>
        <v>1</v>
      </c>
    </row>
    <row r="4" spans="1:7" x14ac:dyDescent="0.2">
      <c r="A4" s="33" t="str">
        <f>IF(Entrée!D4="","",Entrée!D4)</f>
        <v>Article 1</v>
      </c>
      <c r="B4" s="33" t="str">
        <f>IF(Entrée!E4="","",Entrée!E4)</f>
        <v>747 10 10</v>
      </c>
      <c r="C4" s="35">
        <f>IF(Entrée!F4="","",Entrée!F4)</f>
        <v>43923</v>
      </c>
      <c r="D4" s="162">
        <f>IF(A4="","",SUMIFS(T_Entree[Quantié],T_Entree[Code article],Stock!A4,T_Entree[Num Lot],Stock!B4,T_Entree[DLUO],Stock!C4))</f>
        <v>700</v>
      </c>
      <c r="E4" s="4">
        <f>IF(A4="","",SUMIFS(T_Sorties[Quantité],T_Sorties[Code article],Stock!A4,T_Sorties[Num Lot],Stock!B4,T_Sorties[DLUO],Stock!C4))</f>
        <v>0</v>
      </c>
      <c r="F4" s="50">
        <f t="shared" si="0"/>
        <v>700</v>
      </c>
      <c r="G4" s="164" t="str">
        <f t="shared" si="1"/>
        <v>1</v>
      </c>
    </row>
    <row r="5" spans="1:7" x14ac:dyDescent="0.2">
      <c r="A5" s="33" t="str">
        <f>IF(Entrée!D5="","",Entrée!D5)</f>
        <v>Article 1</v>
      </c>
      <c r="B5" s="33" t="str">
        <f>IF(Entrée!E5="","",Entrée!E5)</f>
        <v>001 10 10</v>
      </c>
      <c r="C5" s="35">
        <f>IF(Entrée!F5="","",Entrée!F5)</f>
        <v>43953</v>
      </c>
      <c r="D5" s="162">
        <f>IF(A5="","",SUMIFS(T_Entree[Quantié],T_Entree[Code article],Stock!A5,T_Entree[Num Lot],Stock!B5,T_Entree[DLUO],Stock!C5))</f>
        <v>50</v>
      </c>
      <c r="E5" s="4">
        <f>IF(A5="","",SUMIFS(T_Sorties[Quantité],T_Sorties[Code article],Stock!A5,T_Sorties[Num Lot],Stock!B5,T_Sorties[DLUO],Stock!C5))</f>
        <v>0</v>
      </c>
      <c r="F5" s="50">
        <f t="shared" si="0"/>
        <v>50</v>
      </c>
      <c r="G5" s="164" t="str">
        <f t="shared" si="1"/>
        <v>1</v>
      </c>
    </row>
    <row r="6" spans="1:7" x14ac:dyDescent="0.2">
      <c r="A6" s="33" t="str">
        <f>IF(Entrée!D6="","",Entrée!D6)</f>
        <v>Article 1</v>
      </c>
      <c r="B6" s="33" t="str">
        <f>IF(Entrée!E6="","",Entrée!E6)</f>
        <v>747 10 10</v>
      </c>
      <c r="C6" s="35">
        <f>IF(Entrée!F6="","",Entrée!F6)</f>
        <v>43923</v>
      </c>
      <c r="D6" s="162">
        <f>IF(A6="","",SUMIFS(T_Entree[Quantié],T_Entree[Code article],Stock!A6,T_Entree[Num Lot],Stock!B6,T_Entree[DLUO],Stock!C6))</f>
        <v>700</v>
      </c>
      <c r="E6" s="4">
        <f>IF(A6="","",SUMIFS(T_Sorties[Quantité],T_Sorties[Code article],Stock!A6,T_Sorties[Num Lot],Stock!B6,T_Sorties[DLUO],Stock!C6))</f>
        <v>0</v>
      </c>
      <c r="F6" s="50">
        <f t="shared" si="0"/>
        <v>700</v>
      </c>
      <c r="G6" s="164" t="str">
        <f t="shared" si="1"/>
        <v>1</v>
      </c>
    </row>
    <row r="7" spans="1:7" x14ac:dyDescent="0.2">
      <c r="A7" s="33" t="str">
        <f>IF(Entrée!D7="","",Entrée!D7)</f>
        <v>Article 1</v>
      </c>
      <c r="B7" s="33" t="str">
        <f>IF(Entrée!E7="","",Entrée!E7)</f>
        <v>001 10 10</v>
      </c>
      <c r="C7" s="35">
        <f>IF(Entrée!F7="","",Entrée!F7)</f>
        <v>43586</v>
      </c>
      <c r="D7" s="162">
        <f>IF(A7="","",SUMIFS(T_Entree[Quantié],T_Entree[Code article],Stock!A7,T_Entree[Num Lot],Stock!B7,T_Entree[DLUO],Stock!C7))</f>
        <v>156</v>
      </c>
      <c r="E7" s="4">
        <f>IF(A7="","",SUMIFS(T_Sorties[Quantité],T_Sorties[Code article],Stock!A7,T_Sorties[Num Lot],Stock!B7,T_Sorties[DLUO],Stock!C7))</f>
        <v>20</v>
      </c>
      <c r="F7" s="50">
        <f t="shared" si="0"/>
        <v>136</v>
      </c>
      <c r="G7" s="164" t="str">
        <f t="shared" si="1"/>
        <v>1</v>
      </c>
    </row>
    <row r="8" spans="1:7" x14ac:dyDescent="0.2">
      <c r="A8" s="33" t="str">
        <f>IF(Entrée!D8="","",Entrée!D8)</f>
        <v/>
      </c>
      <c r="B8" s="33" t="str">
        <f>IF(Entrée!E8="","",Entrée!E8)</f>
        <v/>
      </c>
      <c r="C8" s="35" t="str">
        <f>IF(Entrée!F8="","",Entrée!F8)</f>
        <v/>
      </c>
      <c r="D8" s="36" t="str">
        <f>IF(Entrée!G8="","",Entrée!G8)</f>
        <v/>
      </c>
      <c r="E8" s="4" t="str">
        <f>IF(A8="","",SUMIFS(T_Sorties[Quantité],T_Sorties[Code article],Stock!A8,T_Sorties[Num Lot],Stock!B8,T_Sorties[DLUO],Stock!C8))</f>
        <v/>
      </c>
      <c r="F8" s="50" t="str">
        <f t="shared" si="0"/>
        <v/>
      </c>
    </row>
    <row r="9" spans="1:7" x14ac:dyDescent="0.2">
      <c r="A9" s="33" t="str">
        <f>IF(Entrée!D9="","",Entrée!D9)</f>
        <v/>
      </c>
      <c r="B9" s="33" t="str">
        <f>IF(Entrée!E9="","",Entrée!E9)</f>
        <v/>
      </c>
      <c r="C9" s="35" t="str">
        <f>IF(Entrée!F9="","",Entrée!F9)</f>
        <v/>
      </c>
      <c r="D9" s="36" t="str">
        <f>IF(Entrée!G9="","",Entrée!G9)</f>
        <v/>
      </c>
      <c r="E9" s="4" t="str">
        <f>IF(A9="","",SUMIFS(T_Sorties[Quantité],T_Sorties[Code article],Stock!A9,T_Sorties[Num Lot],Stock!B9,T_Sorties[DLUO],Stock!C9))</f>
        <v/>
      </c>
      <c r="F9" s="50" t="str">
        <f t="shared" ref="F9:F26" si="2">IF(D9="","",(D9-E9))</f>
        <v/>
      </c>
    </row>
    <row r="10" spans="1:7" x14ac:dyDescent="0.2">
      <c r="A10" s="33" t="str">
        <f>IF(Entrée!D10="","",Entrée!D10)</f>
        <v/>
      </c>
      <c r="B10" s="33" t="str">
        <f>IF(Entrée!E10="","",Entrée!E10)</f>
        <v/>
      </c>
      <c r="C10" s="35" t="str">
        <f>IF(Entrée!F10="","",Entrée!F10)</f>
        <v/>
      </c>
      <c r="D10" s="36" t="str">
        <f>IF(Entrée!G10="","",Entrée!G10)</f>
        <v/>
      </c>
      <c r="E10" s="4" t="str">
        <f>IF(A10="","",SUMIFS(T_Sorties[Quantité],T_Sorties[Code article],Stock!A10,T_Sorties[Num Lot],Stock!B10,T_Sorties[DLUO],Stock!C10))</f>
        <v/>
      </c>
      <c r="F10" s="50" t="str">
        <f t="shared" si="2"/>
        <v/>
      </c>
    </row>
    <row r="11" spans="1:7" x14ac:dyDescent="0.2">
      <c r="A11" s="33" t="str">
        <f>IF(Entrée!D11="","",Entrée!D11)</f>
        <v/>
      </c>
      <c r="B11" s="33" t="str">
        <f>IF(Entrée!E11="","",Entrée!E11)</f>
        <v/>
      </c>
      <c r="C11" s="35" t="str">
        <f>IF(Entrée!F11="","",Entrée!F11)</f>
        <v/>
      </c>
      <c r="D11" s="36" t="str">
        <f>IF(Entrée!G11="","",Entrée!G11)</f>
        <v/>
      </c>
      <c r="E11" s="4" t="str">
        <f>IF(A11="","",SUMIFS(T_Sorties[Quantité],T_Sorties[Code article],Stock!A11,T_Sorties[Num Lot],Stock!B11,T_Sorties[DLUO],Stock!C11))</f>
        <v/>
      </c>
      <c r="F11" s="50" t="str">
        <f t="shared" si="2"/>
        <v/>
      </c>
    </row>
    <row r="12" spans="1:7" x14ac:dyDescent="0.2">
      <c r="A12" s="33" t="str">
        <f>IF(Entrée!D12="","",Entrée!D12)</f>
        <v/>
      </c>
      <c r="B12" s="33" t="str">
        <f>IF(Entrée!E12="","",Entrée!E12)</f>
        <v/>
      </c>
      <c r="C12" s="35" t="str">
        <f>IF(Entrée!F12="","",Entrée!F12)</f>
        <v/>
      </c>
      <c r="D12" s="36" t="str">
        <f>IF(Entrée!G12="","",Entrée!G12)</f>
        <v/>
      </c>
      <c r="E12" s="4" t="str">
        <f>IF(A12="","",SUMIFS(T_Sorties[Quantité],T_Sorties[Code article],Stock!A12,T_Sorties[Num Lot],Stock!B12,T_Sorties[DLUO],Stock!C12))</f>
        <v/>
      </c>
      <c r="F12" s="50" t="str">
        <f t="shared" si="2"/>
        <v/>
      </c>
    </row>
    <row r="13" spans="1:7" x14ac:dyDescent="0.2">
      <c r="A13" s="33" t="str">
        <f>IF(Entrée!D13="","",Entrée!D13)</f>
        <v/>
      </c>
      <c r="B13" s="33" t="str">
        <f>IF(Entrée!E13="","",Entrée!E13)</f>
        <v/>
      </c>
      <c r="C13" s="35" t="str">
        <f>IF(Entrée!F13="","",Entrée!F13)</f>
        <v/>
      </c>
      <c r="D13" s="36" t="str">
        <f>IF(Entrée!G13="","",Entrée!G13)</f>
        <v/>
      </c>
      <c r="E13" s="4" t="str">
        <f>IF(A13="","",SUMIFS(T_Sorties[Quantité],T_Sorties[Code article],Stock!A13,T_Sorties[Num Lot],Stock!B13,T_Sorties[DLUO],Stock!C13))</f>
        <v/>
      </c>
      <c r="F13" s="50" t="str">
        <f t="shared" si="2"/>
        <v/>
      </c>
    </row>
    <row r="14" spans="1:7" x14ac:dyDescent="0.2">
      <c r="A14" s="33" t="str">
        <f>IF(Entrée!D14="","",Entrée!D14)</f>
        <v/>
      </c>
      <c r="B14" s="33" t="str">
        <f>IF(Entrée!E14="","",Entrée!E14)</f>
        <v/>
      </c>
      <c r="C14" s="35" t="str">
        <f>IF(Entrée!F14="","",Entrée!F14)</f>
        <v/>
      </c>
      <c r="D14" s="36" t="str">
        <f>IF(Entrée!G14="","",Entrée!G14)</f>
        <v/>
      </c>
      <c r="E14" s="4" t="str">
        <f>IF(A14="","",SUMIFS(T_Sorties[Quantité],T_Sorties[Code article],Stock!A14,T_Sorties[Num Lot],Stock!B14,T_Sorties[DLUO],Stock!C14))</f>
        <v/>
      </c>
      <c r="F14" s="50" t="str">
        <f t="shared" si="2"/>
        <v/>
      </c>
    </row>
    <row r="15" spans="1:7" x14ac:dyDescent="0.2">
      <c r="A15" s="33" t="str">
        <f>IF(Entrée!D15="","",Entrée!D15)</f>
        <v/>
      </c>
      <c r="B15" s="33" t="str">
        <f>IF(Entrée!E15="","",Entrée!E15)</f>
        <v/>
      </c>
      <c r="C15" s="35" t="str">
        <f>IF(Entrée!F15="","",Entrée!F15)</f>
        <v/>
      </c>
      <c r="D15" s="36" t="str">
        <f>IF(Entrée!G15="","",Entrée!G15)</f>
        <v/>
      </c>
      <c r="E15" s="4" t="str">
        <f>IF(A15="","",SUMIFS(T_Sorties[Quantité],T_Sorties[Code article],Stock!A15,T_Sorties[Num Lot],Stock!B15,T_Sorties[DLUO],Stock!C15))</f>
        <v/>
      </c>
      <c r="F15" s="50" t="str">
        <f t="shared" si="2"/>
        <v/>
      </c>
    </row>
    <row r="16" spans="1:7" x14ac:dyDescent="0.2">
      <c r="A16" s="33" t="str">
        <f>IF(Entrée!D16="","",Entrée!D16)</f>
        <v/>
      </c>
      <c r="B16" s="33" t="str">
        <f>IF(Entrée!E16="","",Entrée!E16)</f>
        <v/>
      </c>
      <c r="C16" s="35" t="str">
        <f>IF(Entrée!F16="","",Entrée!F16)</f>
        <v/>
      </c>
      <c r="D16" s="36" t="str">
        <f>IF(Entrée!G16="","",Entrée!G16)</f>
        <v/>
      </c>
      <c r="E16" s="4" t="str">
        <f>IF(A16="","",SUMIFS(T_Sorties[Quantité],T_Sorties[Code article],Stock!A16,T_Sorties[Num Lot],Stock!B16,T_Sorties[DLUO],Stock!C16))</f>
        <v/>
      </c>
      <c r="F16" s="50" t="str">
        <f t="shared" si="2"/>
        <v/>
      </c>
    </row>
    <row r="17" spans="1:6" x14ac:dyDescent="0.2">
      <c r="A17" s="33" t="str">
        <f>IF(Entrée!D17="","",Entrée!D17)</f>
        <v/>
      </c>
      <c r="B17" s="33" t="str">
        <f>IF(Entrée!E17="","",Entrée!E17)</f>
        <v/>
      </c>
      <c r="C17" s="35" t="str">
        <f>IF(Entrée!F17="","",Entrée!F17)</f>
        <v/>
      </c>
      <c r="D17" s="36" t="str">
        <f>IF(Entrée!G17="","",Entrée!G17)</f>
        <v/>
      </c>
      <c r="E17" s="4" t="str">
        <f>IF(A17="","",SUMIFS(T_Sorties[Quantité],T_Sorties[Code article],Stock!A17,T_Sorties[Num Lot],Stock!B17,T_Sorties[DLUO],Stock!C17))</f>
        <v/>
      </c>
      <c r="F17" s="50" t="str">
        <f t="shared" si="2"/>
        <v/>
      </c>
    </row>
    <row r="18" spans="1:6" x14ac:dyDescent="0.2">
      <c r="A18" s="33" t="str">
        <f>IF(Entrée!D18="","",Entrée!D18)</f>
        <v/>
      </c>
      <c r="B18" s="33" t="str">
        <f>IF(Entrée!E18="","",Entrée!E18)</f>
        <v/>
      </c>
      <c r="C18" s="35" t="str">
        <f>IF(Entrée!F18="","",Entrée!F18)</f>
        <v/>
      </c>
      <c r="D18" s="36" t="str">
        <f>IF(Entrée!G18="","",Entrée!G18)</f>
        <v/>
      </c>
      <c r="E18" s="4" t="str">
        <f>IF(A18="","",SUMIFS(T_Sorties[Quantité],T_Sorties[Code article],Stock!A18,T_Sorties[Num Lot],Stock!B18,T_Sorties[DLUO],Stock!C18))</f>
        <v/>
      </c>
      <c r="F18" s="50" t="str">
        <f t="shared" si="2"/>
        <v/>
      </c>
    </row>
    <row r="19" spans="1:6" x14ac:dyDescent="0.2">
      <c r="A19" s="33" t="str">
        <f>IF(Entrée!D19="","",Entrée!D19)</f>
        <v/>
      </c>
      <c r="B19" s="33" t="str">
        <f>IF(Entrée!E19="","",Entrée!E19)</f>
        <v/>
      </c>
      <c r="C19" s="35" t="str">
        <f>IF(Entrée!F19="","",Entrée!F19)</f>
        <v/>
      </c>
      <c r="D19" s="36" t="str">
        <f>IF(Entrée!G19="","",Entrée!G19)</f>
        <v/>
      </c>
      <c r="E19" s="4" t="str">
        <f>IF(A19="","",SUMIFS(T_Sorties[Quantité],T_Sorties[Code article],Stock!A19,T_Sorties[Num Lot],Stock!B19,T_Sorties[DLUO],Stock!C19))</f>
        <v/>
      </c>
      <c r="F19" s="50" t="str">
        <f t="shared" si="2"/>
        <v/>
      </c>
    </row>
    <row r="20" spans="1:6" x14ac:dyDescent="0.2">
      <c r="A20" s="33" t="str">
        <f>IF(Entrée!D20="","",Entrée!D20)</f>
        <v/>
      </c>
      <c r="B20" s="33" t="str">
        <f>IF(Entrée!E20="","",Entrée!E20)</f>
        <v/>
      </c>
      <c r="C20" s="35" t="str">
        <f>IF(Entrée!F20="","",Entrée!F20)</f>
        <v/>
      </c>
      <c r="D20" s="36" t="str">
        <f>IF(Entrée!G20="","",Entrée!G20)</f>
        <v/>
      </c>
      <c r="E20" s="4" t="str">
        <f>IF(A20="","",SUMIFS(T_Sorties[Quantité],T_Sorties[Code article],Stock!A20,T_Sorties[Num Lot],Stock!B20,T_Sorties[DLUO],Stock!C20))</f>
        <v/>
      </c>
      <c r="F20" s="50" t="str">
        <f t="shared" si="2"/>
        <v/>
      </c>
    </row>
    <row r="21" spans="1:6" x14ac:dyDescent="0.2">
      <c r="A21" s="33" t="str">
        <f>IF(Entrée!D21="","",Entrée!D21)</f>
        <v/>
      </c>
      <c r="B21" s="33" t="str">
        <f>IF(Entrée!E21="","",Entrée!E21)</f>
        <v/>
      </c>
      <c r="C21" s="35" t="str">
        <f>IF(Entrée!F21="","",Entrée!F21)</f>
        <v/>
      </c>
      <c r="D21" s="36" t="str">
        <f>IF(Entrée!G21="","",Entrée!G21)</f>
        <v/>
      </c>
      <c r="E21" s="4" t="str">
        <f>IF(A21="","",SUMIFS(T_Sorties[Quantité],T_Sorties[Code article],Stock!A21,T_Sorties[Num Lot],Stock!B21,T_Sorties[DLUO],Stock!C21))</f>
        <v/>
      </c>
      <c r="F21" s="50" t="str">
        <f t="shared" si="2"/>
        <v/>
      </c>
    </row>
    <row r="22" spans="1:6" x14ac:dyDescent="0.2">
      <c r="A22" s="33" t="str">
        <f>IF(Entrée!D22="","",Entrée!D22)</f>
        <v/>
      </c>
      <c r="B22" s="33" t="str">
        <f>IF(Entrée!E22="","",Entrée!E22)</f>
        <v/>
      </c>
      <c r="C22" s="35" t="str">
        <f>IF(Entrée!F22="","",Entrée!F22)</f>
        <v/>
      </c>
      <c r="D22" s="36" t="str">
        <f>IF(Entrée!G22="","",Entrée!G22)</f>
        <v/>
      </c>
      <c r="E22" s="4" t="str">
        <f>IF(A22="","",SUMIFS(T_Sorties[Quantité],T_Sorties[Code article],Stock!A22,T_Sorties[Num Lot],Stock!B22,T_Sorties[DLUO],Stock!C22))</f>
        <v/>
      </c>
      <c r="F22" s="50" t="str">
        <f t="shared" si="2"/>
        <v/>
      </c>
    </row>
    <row r="23" spans="1:6" x14ac:dyDescent="0.2">
      <c r="A23" s="33" t="str">
        <f>IF(Entrée!D23="","",Entrée!D23)</f>
        <v/>
      </c>
      <c r="B23" s="33" t="str">
        <f>IF(Entrée!E23="","",Entrée!E23)</f>
        <v/>
      </c>
      <c r="C23" s="35" t="str">
        <f>IF(Entrée!F23="","",Entrée!F23)</f>
        <v/>
      </c>
      <c r="D23" s="36" t="str">
        <f>IF(Entrée!G23="","",Entrée!G23)</f>
        <v/>
      </c>
      <c r="E23" s="4" t="str">
        <f>IF(A23="","",SUMIFS(T_Sorties[Quantité],T_Sorties[Code article],Stock!A23,T_Sorties[Num Lot],Stock!B23,T_Sorties[DLUO],Stock!C23))</f>
        <v/>
      </c>
      <c r="F23" s="50" t="str">
        <f t="shared" si="2"/>
        <v/>
      </c>
    </row>
    <row r="24" spans="1:6" x14ac:dyDescent="0.2">
      <c r="A24" s="33" t="str">
        <f>IF(Entrée!D24="","",Entrée!D24)</f>
        <v/>
      </c>
      <c r="B24" s="33" t="str">
        <f>IF(Entrée!E24="","",Entrée!E24)</f>
        <v/>
      </c>
      <c r="C24" s="35" t="str">
        <f>IF(Entrée!F24="","",Entrée!F24)</f>
        <v/>
      </c>
      <c r="D24" s="36" t="str">
        <f>IF(Entrée!G24="","",Entrée!G24)</f>
        <v/>
      </c>
      <c r="E24" s="4" t="str">
        <f>IF(A24="","",SUMIFS(T_Sorties[Quantité],T_Sorties[Code article],Stock!A24,T_Sorties[Num Lot],Stock!B24,T_Sorties[DLUO],Stock!C24))</f>
        <v/>
      </c>
      <c r="F24" s="50" t="str">
        <f t="shared" si="2"/>
        <v/>
      </c>
    </row>
    <row r="25" spans="1:6" x14ac:dyDescent="0.2">
      <c r="A25" s="33" t="str">
        <f>IF(Entrée!D25="","",Entrée!D25)</f>
        <v/>
      </c>
      <c r="B25" s="33" t="str">
        <f>IF(Entrée!E25="","",Entrée!E25)</f>
        <v/>
      </c>
      <c r="C25" s="35" t="str">
        <f>IF(Entrée!F25="","",Entrée!F25)</f>
        <v/>
      </c>
      <c r="D25" s="36" t="str">
        <f>IF(Entrée!G25="","",Entrée!G25)</f>
        <v/>
      </c>
      <c r="E25" s="4" t="str">
        <f>IF(A25="","",SUMIFS(T_Sorties[Quantité],T_Sorties[Code article],Stock!A25,T_Sorties[Num Lot],Stock!B25,T_Sorties[DLUO],Stock!C25))</f>
        <v/>
      </c>
      <c r="F25" s="50" t="str">
        <f t="shared" si="2"/>
        <v/>
      </c>
    </row>
    <row r="26" spans="1:6" x14ac:dyDescent="0.2">
      <c r="A26" s="33" t="str">
        <f>IF(Entrée!D26="","",Entrée!D26)</f>
        <v/>
      </c>
      <c r="B26" s="33" t="str">
        <f>IF(Entrée!E26="","",Entrée!E26)</f>
        <v/>
      </c>
      <c r="C26" s="35" t="str">
        <f>IF(Entrée!F26="","",Entrée!F26)</f>
        <v/>
      </c>
      <c r="D26" s="36" t="str">
        <f>IF(Entrée!G26="","",Entrée!G26)</f>
        <v/>
      </c>
      <c r="E26" s="4" t="str">
        <f>IF(A26="","",SUMIFS(T_Sorties[Quantité],T_Sorties[Code article],Stock!A26,T_Sorties[Num Lot],Stock!B26,T_Sorties[DLUO],Stock!C26))</f>
        <v/>
      </c>
      <c r="F26" s="50" t="str">
        <f t="shared" si="2"/>
        <v/>
      </c>
    </row>
    <row r="27" spans="1:6" x14ac:dyDescent="0.2">
      <c r="A27" s="33" t="str">
        <f>IF(Entrée!D27="","",Entrée!D27)</f>
        <v/>
      </c>
      <c r="B27" s="33" t="str">
        <f>IF(Entrée!E27="","",Entrée!E27)</f>
        <v/>
      </c>
      <c r="C27" s="35" t="str">
        <f>IF(Entrée!F27="","",Entrée!F27)</f>
        <v/>
      </c>
      <c r="D27" s="36" t="str">
        <f>IF(Entrée!G27="","",Entrée!G27)</f>
        <v/>
      </c>
      <c r="E27" s="4" t="str">
        <f>IF(A27="","",SUMIFS(T_Sorties[Quantité],T_Sorties[Code article],Stock!A27,T_Sorties[Num Lot],Stock!B27,T_Sorties[DLUO],Stock!C27))</f>
        <v/>
      </c>
      <c r="F27" s="50" t="str">
        <f t="shared" ref="F27:F90" si="3">IF(D27="","",(D27-E27))</f>
        <v/>
      </c>
    </row>
    <row r="28" spans="1:6" x14ac:dyDescent="0.2">
      <c r="A28" s="33" t="str">
        <f>IF(Entrée!D28="","",Entrée!D28)</f>
        <v/>
      </c>
      <c r="B28" s="33" t="str">
        <f>IF(Entrée!E28="","",Entrée!E28)</f>
        <v/>
      </c>
      <c r="C28" s="35" t="str">
        <f>IF(Entrée!F28="","",Entrée!F28)</f>
        <v/>
      </c>
      <c r="D28" s="36" t="str">
        <f>IF(Entrée!G28="","",Entrée!G28)</f>
        <v/>
      </c>
      <c r="E28" s="4" t="str">
        <f>IF(A28="","",SUMIFS(T_Sorties[Quantité],T_Sorties[Code article],Stock!A28,T_Sorties[Num Lot],Stock!B28,T_Sorties[DLUO],Stock!C28))</f>
        <v/>
      </c>
      <c r="F28" s="50" t="str">
        <f t="shared" si="3"/>
        <v/>
      </c>
    </row>
    <row r="29" spans="1:6" x14ac:dyDescent="0.2">
      <c r="A29" s="33" t="str">
        <f>IF(Entrée!D29="","",Entrée!D29)</f>
        <v/>
      </c>
      <c r="B29" s="33" t="str">
        <f>IF(Entrée!E29="","",Entrée!E29)</f>
        <v/>
      </c>
      <c r="C29" s="35" t="str">
        <f>IF(Entrée!F29="","",Entrée!F29)</f>
        <v/>
      </c>
      <c r="D29" s="36" t="str">
        <f>IF(Entrée!G29="","",Entrée!G29)</f>
        <v/>
      </c>
      <c r="E29" s="4" t="str">
        <f>IF(A29="","",SUMIFS(T_Sorties[Quantité],T_Sorties[Code article],Stock!A29,T_Sorties[Num Lot],Stock!B29,T_Sorties[DLUO],Stock!C29))</f>
        <v/>
      </c>
      <c r="F29" s="50" t="str">
        <f t="shared" si="3"/>
        <v/>
      </c>
    </row>
    <row r="30" spans="1:6" x14ac:dyDescent="0.2">
      <c r="A30" s="33" t="str">
        <f>IF(Entrée!D30="","",Entrée!D30)</f>
        <v/>
      </c>
      <c r="B30" s="33" t="str">
        <f>IF(Entrée!E30="","",Entrée!E30)</f>
        <v/>
      </c>
      <c r="C30" s="35" t="str">
        <f>IF(Entrée!F30="","",Entrée!F30)</f>
        <v/>
      </c>
      <c r="D30" s="36" t="str">
        <f>IF(Entrée!G30="","",Entrée!G30)</f>
        <v/>
      </c>
      <c r="E30" s="4" t="str">
        <f>IF(A30="","",SUMIFS(T_Sorties[Quantité],T_Sorties[Code article],Stock!A30,T_Sorties[Num Lot],Stock!B30,T_Sorties[DLUO],Stock!C30))</f>
        <v/>
      </c>
      <c r="F30" s="50" t="str">
        <f t="shared" si="3"/>
        <v/>
      </c>
    </row>
    <row r="31" spans="1:6" x14ac:dyDescent="0.2">
      <c r="A31" s="33" t="str">
        <f>IF(Entrée!D31="","",Entrée!D31)</f>
        <v/>
      </c>
      <c r="B31" s="33" t="str">
        <f>IF(Entrée!E31="","",Entrée!E31)</f>
        <v/>
      </c>
      <c r="C31" s="35" t="str">
        <f>IF(Entrée!F31="","",Entrée!F31)</f>
        <v/>
      </c>
      <c r="D31" s="36" t="str">
        <f>IF(Entrée!G31="","",Entrée!G31)</f>
        <v/>
      </c>
      <c r="E31" s="4" t="str">
        <f>IF(A31="","",SUMIFS(T_Sorties[Quantité],T_Sorties[Code article],Stock!A31,T_Sorties[Num Lot],Stock!B31,T_Sorties[DLUO],Stock!C31))</f>
        <v/>
      </c>
      <c r="F31" s="50" t="str">
        <f t="shared" si="3"/>
        <v/>
      </c>
    </row>
    <row r="32" spans="1:6" x14ac:dyDescent="0.2">
      <c r="A32" s="33" t="str">
        <f>IF(Entrée!D32="","",Entrée!D32)</f>
        <v/>
      </c>
      <c r="B32" s="33" t="str">
        <f>IF(Entrée!E32="","",Entrée!E32)</f>
        <v/>
      </c>
      <c r="C32" s="35" t="str">
        <f>IF(Entrée!F32="","",Entrée!F32)</f>
        <v/>
      </c>
      <c r="D32" s="36" t="str">
        <f>IF(Entrée!G32="","",Entrée!G32)</f>
        <v/>
      </c>
      <c r="E32" s="4" t="str">
        <f>IF(A32="","",SUMIFS(T_Sorties[Quantité],T_Sorties[Code article],Stock!A32,T_Sorties[Num Lot],Stock!B32,T_Sorties[DLUO],Stock!C32))</f>
        <v/>
      </c>
      <c r="F32" s="50" t="str">
        <f t="shared" si="3"/>
        <v/>
      </c>
    </row>
    <row r="33" spans="1:6" x14ac:dyDescent="0.2">
      <c r="A33" s="33" t="str">
        <f>IF(Entrée!D33="","",Entrée!D33)</f>
        <v/>
      </c>
      <c r="B33" s="33" t="str">
        <f>IF(Entrée!E33="","",Entrée!E33)</f>
        <v/>
      </c>
      <c r="C33" s="35" t="str">
        <f>IF(Entrée!F33="","",Entrée!F33)</f>
        <v/>
      </c>
      <c r="D33" s="36" t="str">
        <f>IF(Entrée!G33="","",Entrée!G33)</f>
        <v/>
      </c>
      <c r="E33" s="4" t="str">
        <f>IF(A33="","",SUMIFS(T_Sorties[Quantité],T_Sorties[Code article],Stock!A33,T_Sorties[Num Lot],Stock!B33,T_Sorties[DLUO],Stock!C33))</f>
        <v/>
      </c>
      <c r="F33" s="50" t="str">
        <f t="shared" si="3"/>
        <v/>
      </c>
    </row>
    <row r="34" spans="1:6" x14ac:dyDescent="0.2">
      <c r="A34" s="33" t="str">
        <f>IF(Entrée!D34="","",Entrée!D34)</f>
        <v/>
      </c>
      <c r="B34" s="33" t="str">
        <f>IF(Entrée!E34="","",Entrée!E34)</f>
        <v/>
      </c>
      <c r="C34" s="35" t="str">
        <f>IF(Entrée!F34="","",Entrée!F34)</f>
        <v/>
      </c>
      <c r="D34" s="36" t="str">
        <f>IF(Entrée!G34="","",Entrée!G34)</f>
        <v/>
      </c>
      <c r="E34" s="4" t="str">
        <f>IF(A34="","",SUMIFS(T_Sorties[Quantité],T_Sorties[Code article],Stock!A34,T_Sorties[Num Lot],Stock!B34,T_Sorties[DLUO],Stock!C34))</f>
        <v/>
      </c>
      <c r="F34" s="50" t="str">
        <f t="shared" si="3"/>
        <v/>
      </c>
    </row>
    <row r="35" spans="1:6" x14ac:dyDescent="0.2">
      <c r="A35" s="33" t="str">
        <f>IF(Entrée!D35="","",Entrée!D35)</f>
        <v/>
      </c>
      <c r="B35" s="33" t="str">
        <f>IF(Entrée!E35="","",Entrée!E35)</f>
        <v/>
      </c>
      <c r="C35" s="35" t="str">
        <f>IF(Entrée!F35="","",Entrée!F35)</f>
        <v/>
      </c>
      <c r="D35" s="36" t="str">
        <f>IF(Entrée!G35="","",Entrée!G35)</f>
        <v/>
      </c>
      <c r="E35" s="4" t="str">
        <f>IF(A35="","",SUMIFS(T_Sorties[Quantité],T_Sorties[Code article],Stock!A35,T_Sorties[Num Lot],Stock!B35,T_Sorties[DLUO],Stock!C35))</f>
        <v/>
      </c>
      <c r="F35" s="50" t="str">
        <f t="shared" si="3"/>
        <v/>
      </c>
    </row>
    <row r="36" spans="1:6" x14ac:dyDescent="0.2">
      <c r="A36" s="33" t="str">
        <f>IF(Entrée!D36="","",Entrée!D36)</f>
        <v/>
      </c>
      <c r="B36" s="33" t="str">
        <f>IF(Entrée!E36="","",Entrée!E36)</f>
        <v/>
      </c>
      <c r="C36" s="35" t="str">
        <f>IF(Entrée!F36="","",Entrée!F36)</f>
        <v/>
      </c>
      <c r="D36" s="36" t="str">
        <f>IF(Entrée!G36="","",Entrée!G36)</f>
        <v/>
      </c>
      <c r="E36" s="4" t="str">
        <f>IF(A36="","",SUMIFS(T_Sorties[Quantité],T_Sorties[Code article],Stock!A36,T_Sorties[Num Lot],Stock!B36,T_Sorties[DLUO],Stock!C36))</f>
        <v/>
      </c>
      <c r="F36" s="50" t="str">
        <f t="shared" si="3"/>
        <v/>
      </c>
    </row>
    <row r="37" spans="1:6" x14ac:dyDescent="0.2">
      <c r="A37" s="33" t="str">
        <f>IF(Entrée!D37="","",Entrée!D37)</f>
        <v/>
      </c>
      <c r="B37" s="33" t="str">
        <f>IF(Entrée!E37="","",Entrée!E37)</f>
        <v/>
      </c>
      <c r="C37" s="35" t="str">
        <f>IF(Entrée!F37="","",Entrée!F37)</f>
        <v/>
      </c>
      <c r="D37" s="36" t="str">
        <f>IF(Entrée!G37="","",Entrée!G37)</f>
        <v/>
      </c>
      <c r="E37" s="4" t="str">
        <f>IF(A37="","",SUMIFS(T_Sorties[Quantité],T_Sorties[Code article],Stock!A37,T_Sorties[Num Lot],Stock!B37,T_Sorties[DLUO],Stock!C37))</f>
        <v/>
      </c>
      <c r="F37" s="50" t="str">
        <f t="shared" si="3"/>
        <v/>
      </c>
    </row>
    <row r="38" spans="1:6" x14ac:dyDescent="0.2">
      <c r="A38" s="33" t="str">
        <f>IF(Entrée!D38="","",Entrée!D38)</f>
        <v/>
      </c>
      <c r="B38" s="33" t="str">
        <f>IF(Entrée!E38="","",Entrée!E38)</f>
        <v/>
      </c>
      <c r="C38" s="35" t="str">
        <f>IF(Entrée!F38="","",Entrée!F38)</f>
        <v/>
      </c>
      <c r="D38" s="36" t="str">
        <f>IF(Entrée!G38="","",Entrée!G38)</f>
        <v/>
      </c>
      <c r="E38" s="4" t="str">
        <f>IF(A38="","",SUMIFS(T_Sorties[Quantité],T_Sorties[Code article],Stock!A38,T_Sorties[Num Lot],Stock!B38,T_Sorties[DLUO],Stock!C38))</f>
        <v/>
      </c>
      <c r="F38" s="50" t="str">
        <f t="shared" si="3"/>
        <v/>
      </c>
    </row>
    <row r="39" spans="1:6" x14ac:dyDescent="0.2">
      <c r="A39" s="33" t="str">
        <f>IF(Entrée!D39="","",Entrée!D39)</f>
        <v/>
      </c>
      <c r="B39" s="33" t="str">
        <f>IF(Entrée!E39="","",Entrée!E39)</f>
        <v/>
      </c>
      <c r="C39" s="35" t="str">
        <f>IF(Entrée!F39="","",Entrée!F39)</f>
        <v/>
      </c>
      <c r="D39" s="36" t="str">
        <f>IF(Entrée!G39="","",Entrée!G39)</f>
        <v/>
      </c>
      <c r="E39" s="4" t="str">
        <f>IF(A39="","",SUMIFS(T_Sorties[Quantité],T_Sorties[Code article],Stock!A39,T_Sorties[Num Lot],Stock!B39,T_Sorties[DLUO],Stock!C39))</f>
        <v/>
      </c>
      <c r="F39" s="50" t="str">
        <f t="shared" si="3"/>
        <v/>
      </c>
    </row>
    <row r="40" spans="1:6" x14ac:dyDescent="0.2">
      <c r="A40" s="33" t="str">
        <f>IF(Entrée!D40="","",Entrée!D40)</f>
        <v/>
      </c>
      <c r="B40" s="33" t="str">
        <f>IF(Entrée!E40="","",Entrée!E40)</f>
        <v/>
      </c>
      <c r="C40" s="35" t="str">
        <f>IF(Entrée!F40="","",Entrée!F40)</f>
        <v/>
      </c>
      <c r="D40" s="36" t="str">
        <f>IF(Entrée!G40="","",Entrée!G40)</f>
        <v/>
      </c>
      <c r="E40" s="4" t="str">
        <f>IF(A40="","",SUMIFS(T_Sorties[Quantité],T_Sorties[Code article],Stock!A40,T_Sorties[Num Lot],Stock!B40,T_Sorties[DLUO],Stock!C40))</f>
        <v/>
      </c>
      <c r="F40" s="50" t="str">
        <f t="shared" si="3"/>
        <v/>
      </c>
    </row>
    <row r="41" spans="1:6" x14ac:dyDescent="0.2">
      <c r="A41" s="33" t="str">
        <f>IF(Entrée!D41="","",Entrée!D41)</f>
        <v/>
      </c>
      <c r="B41" s="33" t="str">
        <f>IF(Entrée!E41="","",Entrée!E41)</f>
        <v/>
      </c>
      <c r="C41" s="35" t="str">
        <f>IF(Entrée!F41="","",Entrée!F41)</f>
        <v/>
      </c>
      <c r="D41" s="36" t="str">
        <f>IF(Entrée!G41="","",Entrée!G41)</f>
        <v/>
      </c>
      <c r="E41" s="4" t="str">
        <f>IF(A41="","",SUMIFS(T_Sorties[Quantité],T_Sorties[Code article],Stock!A41,T_Sorties[Num Lot],Stock!B41,T_Sorties[DLUO],Stock!C41))</f>
        <v/>
      </c>
      <c r="F41" s="50" t="str">
        <f t="shared" si="3"/>
        <v/>
      </c>
    </row>
    <row r="42" spans="1:6" x14ac:dyDescent="0.2">
      <c r="A42" s="33" t="str">
        <f>IF(Entrée!D42="","",Entrée!D42)</f>
        <v/>
      </c>
      <c r="B42" s="33" t="str">
        <f>IF(Entrée!E42="","",Entrée!E42)</f>
        <v/>
      </c>
      <c r="C42" s="35" t="str">
        <f>IF(Entrée!F42="","",Entrée!F42)</f>
        <v/>
      </c>
      <c r="D42" s="36" t="str">
        <f>IF(Entrée!G42="","",Entrée!G42)</f>
        <v/>
      </c>
      <c r="E42" s="4" t="str">
        <f>IF(A42="","",SUMIFS(T_Sorties[Quantité],T_Sorties[Code article],Stock!A42,T_Sorties[Num Lot],Stock!B42,T_Sorties[DLUO],Stock!C42))</f>
        <v/>
      </c>
      <c r="F42" s="50" t="str">
        <f t="shared" si="3"/>
        <v/>
      </c>
    </row>
    <row r="43" spans="1:6" x14ac:dyDescent="0.2">
      <c r="A43" s="33" t="str">
        <f>IF(Entrée!D43="","",Entrée!D43)</f>
        <v/>
      </c>
      <c r="B43" s="33" t="str">
        <f>IF(Entrée!E43="","",Entrée!E43)</f>
        <v/>
      </c>
      <c r="C43" s="35" t="str">
        <f>IF(Entrée!F43="","",Entrée!F43)</f>
        <v/>
      </c>
      <c r="D43" s="36" t="str">
        <f>IF(Entrée!G43="","",Entrée!G43)</f>
        <v/>
      </c>
      <c r="E43" s="4" t="str">
        <f>IF(A43="","",SUMIFS(T_Sorties[Quantité],T_Sorties[Code article],Stock!A43,T_Sorties[Num Lot],Stock!B43,T_Sorties[DLUO],Stock!C43))</f>
        <v/>
      </c>
      <c r="F43" s="50" t="str">
        <f t="shared" si="3"/>
        <v/>
      </c>
    </row>
    <row r="44" spans="1:6" x14ac:dyDescent="0.2">
      <c r="A44" s="33" t="str">
        <f>IF(Entrée!D44="","",Entrée!D44)</f>
        <v/>
      </c>
      <c r="B44" s="33" t="str">
        <f>IF(Entrée!E44="","",Entrée!E44)</f>
        <v/>
      </c>
      <c r="C44" s="35" t="str">
        <f>IF(Entrée!F44="","",Entrée!F44)</f>
        <v/>
      </c>
      <c r="D44" s="36" t="str">
        <f>IF(Entrée!G44="","",Entrée!G44)</f>
        <v/>
      </c>
      <c r="E44" s="4" t="str">
        <f>IF(A44="","",SUMIFS(T_Sorties[Quantité],T_Sorties[Code article],Stock!A44,T_Sorties[Num Lot],Stock!B44,T_Sorties[DLUO],Stock!C44))</f>
        <v/>
      </c>
      <c r="F44" s="50" t="str">
        <f t="shared" si="3"/>
        <v/>
      </c>
    </row>
    <row r="45" spans="1:6" x14ac:dyDescent="0.2">
      <c r="A45" s="33" t="str">
        <f>IF(Entrée!D45="","",Entrée!D45)</f>
        <v/>
      </c>
      <c r="B45" s="33" t="str">
        <f>IF(Entrée!E45="","",Entrée!E45)</f>
        <v/>
      </c>
      <c r="C45" s="35" t="str">
        <f>IF(Entrée!F45="","",Entrée!F45)</f>
        <v/>
      </c>
      <c r="D45" s="36" t="str">
        <f>IF(Entrée!G45="","",Entrée!G45)</f>
        <v/>
      </c>
      <c r="E45" s="4" t="str">
        <f>IF(A45="","",SUMIFS(T_Sorties[Quantité],T_Sorties[Code article],Stock!A45,T_Sorties[Num Lot],Stock!B45,T_Sorties[DLUO],Stock!C45))</f>
        <v/>
      </c>
      <c r="F45" s="50" t="str">
        <f t="shared" si="3"/>
        <v/>
      </c>
    </row>
    <row r="46" spans="1:6" x14ac:dyDescent="0.2">
      <c r="A46" s="33" t="str">
        <f>IF(Entrée!D46="","",Entrée!D46)</f>
        <v/>
      </c>
      <c r="B46" s="33" t="str">
        <f>IF(Entrée!E46="","",Entrée!E46)</f>
        <v/>
      </c>
      <c r="C46" s="35" t="str">
        <f>IF(Entrée!F46="","",Entrée!F46)</f>
        <v/>
      </c>
      <c r="D46" s="36" t="str">
        <f>IF(Entrée!G46="","",Entrée!G46)</f>
        <v/>
      </c>
      <c r="E46" s="4" t="str">
        <f>IF(A46="","",SUMIFS(T_Sorties[Quantité],T_Sorties[Code article],Stock!A46,T_Sorties[Num Lot],Stock!B46,T_Sorties[DLUO],Stock!C46))</f>
        <v/>
      </c>
      <c r="F46" s="50" t="str">
        <f t="shared" si="3"/>
        <v/>
      </c>
    </row>
    <row r="47" spans="1:6" x14ac:dyDescent="0.2">
      <c r="A47" s="33" t="str">
        <f>IF(Entrée!D47="","",Entrée!D47)</f>
        <v/>
      </c>
      <c r="B47" s="33" t="str">
        <f>IF(Entrée!E47="","",Entrée!E47)</f>
        <v/>
      </c>
      <c r="C47" s="35" t="str">
        <f>IF(Entrée!F47="","",Entrée!F47)</f>
        <v/>
      </c>
      <c r="D47" s="36" t="str">
        <f>IF(Entrée!G47="","",Entrée!G47)</f>
        <v/>
      </c>
      <c r="E47" s="4" t="str">
        <f>IF(A47="","",SUMIFS(T_Sorties[Quantité],T_Sorties[Code article],Stock!A47,T_Sorties[Num Lot],Stock!B47,T_Sorties[DLUO],Stock!C47))</f>
        <v/>
      </c>
      <c r="F47" s="50" t="str">
        <f t="shared" si="3"/>
        <v/>
      </c>
    </row>
    <row r="48" spans="1:6" x14ac:dyDescent="0.2">
      <c r="A48" s="33" t="str">
        <f>IF(Entrée!D48="","",Entrée!D48)</f>
        <v/>
      </c>
      <c r="B48" s="33" t="str">
        <f>IF(Entrée!E48="","",Entrée!E48)</f>
        <v/>
      </c>
      <c r="C48" s="35" t="str">
        <f>IF(Entrée!F48="","",Entrée!F48)</f>
        <v/>
      </c>
      <c r="D48" s="36" t="str">
        <f>IF(Entrée!G48="","",Entrée!G48)</f>
        <v/>
      </c>
      <c r="E48" s="4" t="str">
        <f>IF(A48="","",SUMIFS(T_Sorties[Quantité],T_Sorties[Code article],Stock!A48,T_Sorties[Num Lot],Stock!B48,T_Sorties[DLUO],Stock!C48))</f>
        <v/>
      </c>
      <c r="F48" s="50" t="str">
        <f t="shared" si="3"/>
        <v/>
      </c>
    </row>
    <row r="49" spans="1:6" x14ac:dyDescent="0.2">
      <c r="A49" s="33" t="str">
        <f>IF(Entrée!D49="","",Entrée!D49)</f>
        <v/>
      </c>
      <c r="B49" s="33" t="str">
        <f>IF(Entrée!E49="","",Entrée!E49)</f>
        <v/>
      </c>
      <c r="C49" s="35" t="str">
        <f>IF(Entrée!F49="","",Entrée!F49)</f>
        <v/>
      </c>
      <c r="D49" s="36" t="str">
        <f>IF(Entrée!G49="","",Entrée!G49)</f>
        <v/>
      </c>
      <c r="E49" s="4" t="str">
        <f>IF(A49="","",SUMIFS(T_Sorties[Quantité],T_Sorties[Code article],Stock!A49,T_Sorties[Num Lot],Stock!B49,T_Sorties[DLUO],Stock!C49))</f>
        <v/>
      </c>
      <c r="F49" s="50" t="str">
        <f t="shared" si="3"/>
        <v/>
      </c>
    </row>
    <row r="50" spans="1:6" x14ac:dyDescent="0.2">
      <c r="A50" s="33" t="str">
        <f>IF(Entrée!D50="","",Entrée!D50)</f>
        <v/>
      </c>
      <c r="B50" s="33" t="str">
        <f>IF(Entrée!E50="","",Entrée!E50)</f>
        <v/>
      </c>
      <c r="C50" s="35" t="str">
        <f>IF(Entrée!F50="","",Entrée!F50)</f>
        <v/>
      </c>
      <c r="D50" s="36" t="str">
        <f>IF(Entrée!G50="","",Entrée!G50)</f>
        <v/>
      </c>
      <c r="E50" s="4" t="str">
        <f>IF(A50="","",SUMIFS(T_Sorties[Quantité],T_Sorties[Code article],Stock!A50,T_Sorties[Num Lot],Stock!B50,T_Sorties[DLUO],Stock!C50))</f>
        <v/>
      </c>
      <c r="F50" s="50" t="str">
        <f t="shared" si="3"/>
        <v/>
      </c>
    </row>
    <row r="51" spans="1:6" x14ac:dyDescent="0.2">
      <c r="A51" s="33" t="str">
        <f>IF(Entrée!D51="","",Entrée!D51)</f>
        <v/>
      </c>
      <c r="B51" s="33" t="str">
        <f>IF(Entrée!E51="","",Entrée!E51)</f>
        <v/>
      </c>
      <c r="C51" s="35" t="str">
        <f>IF(Entrée!F51="","",Entrée!F51)</f>
        <v/>
      </c>
      <c r="D51" s="36" t="str">
        <f>IF(Entrée!G51="","",Entrée!G51)</f>
        <v/>
      </c>
      <c r="E51" s="4" t="str">
        <f>IF(A51="","",SUMIFS(T_Sorties[Quantité],T_Sorties[Code article],Stock!A51,T_Sorties[Num Lot],Stock!B51,T_Sorties[DLUO],Stock!C51))</f>
        <v/>
      </c>
      <c r="F51" s="50" t="str">
        <f t="shared" si="3"/>
        <v/>
      </c>
    </row>
    <row r="52" spans="1:6" x14ac:dyDescent="0.2">
      <c r="A52" s="33" t="str">
        <f>IF(Entrée!D52="","",Entrée!D52)</f>
        <v/>
      </c>
      <c r="B52" s="33" t="str">
        <f>IF(Entrée!E52="","",Entrée!E52)</f>
        <v/>
      </c>
      <c r="C52" s="35" t="str">
        <f>IF(Entrée!F52="","",Entrée!F52)</f>
        <v/>
      </c>
      <c r="D52" s="36" t="str">
        <f>IF(Entrée!G52="","",Entrée!G52)</f>
        <v/>
      </c>
      <c r="E52" s="4" t="str">
        <f>IF(A52="","",SUMIFS(T_Sorties[Quantité],T_Sorties[Code article],Stock!A52,T_Sorties[Num Lot],Stock!B52,T_Sorties[DLUO],Stock!C52))</f>
        <v/>
      </c>
      <c r="F52" s="50" t="str">
        <f t="shared" si="3"/>
        <v/>
      </c>
    </row>
    <row r="53" spans="1:6" x14ac:dyDescent="0.2">
      <c r="A53" s="33" t="str">
        <f>IF(Entrée!D53="","",Entrée!D53)</f>
        <v/>
      </c>
      <c r="B53" s="33" t="str">
        <f>IF(Entrée!E53="","",Entrée!E53)</f>
        <v/>
      </c>
      <c r="C53" s="35" t="str">
        <f>IF(Entrée!F53="","",Entrée!F53)</f>
        <v/>
      </c>
      <c r="D53" s="36" t="str">
        <f>IF(Entrée!G53="","",Entrée!G53)</f>
        <v/>
      </c>
      <c r="E53" s="4" t="str">
        <f>IF(A53="","",SUMIFS(T_Sorties[Quantité],T_Sorties[Code article],Stock!A53,T_Sorties[Num Lot],Stock!B53,T_Sorties[DLUO],Stock!C53))</f>
        <v/>
      </c>
      <c r="F53" s="50" t="str">
        <f t="shared" si="3"/>
        <v/>
      </c>
    </row>
    <row r="54" spans="1:6" x14ac:dyDescent="0.2">
      <c r="A54" s="33" t="str">
        <f>IF(Entrée!D54="","",Entrée!D54)</f>
        <v/>
      </c>
      <c r="B54" s="33" t="str">
        <f>IF(Entrée!E54="","",Entrée!E54)</f>
        <v/>
      </c>
      <c r="C54" s="35" t="str">
        <f>IF(Entrée!F54="","",Entrée!F54)</f>
        <v/>
      </c>
      <c r="D54" s="36" t="str">
        <f>IF(Entrée!G54="","",Entrée!G54)</f>
        <v/>
      </c>
      <c r="E54" s="4" t="str">
        <f>IF(A54="","",SUMIFS(T_Sorties[Quantité],T_Sorties[Code article],Stock!A54,T_Sorties[Num Lot],Stock!B54,T_Sorties[DLUO],Stock!C54))</f>
        <v/>
      </c>
      <c r="F54" s="50" t="str">
        <f t="shared" si="3"/>
        <v/>
      </c>
    </row>
    <row r="55" spans="1:6" x14ac:dyDescent="0.2">
      <c r="A55" s="33" t="str">
        <f>IF(Entrée!D55="","",Entrée!D55)</f>
        <v/>
      </c>
      <c r="B55" s="33" t="str">
        <f>IF(Entrée!E55="","",Entrée!E55)</f>
        <v/>
      </c>
      <c r="C55" s="35" t="str">
        <f>IF(Entrée!F55="","",Entrée!F55)</f>
        <v/>
      </c>
      <c r="D55" s="36" t="str">
        <f>IF(Entrée!G55="","",Entrée!G55)</f>
        <v/>
      </c>
      <c r="E55" s="4" t="str">
        <f>IF(A55="","",SUMIFS(T_Sorties[Quantité],T_Sorties[Code article],Stock!A55,T_Sorties[Num Lot],Stock!B55,T_Sorties[DLUO],Stock!C55))</f>
        <v/>
      </c>
      <c r="F55" s="50" t="str">
        <f t="shared" si="3"/>
        <v/>
      </c>
    </row>
    <row r="56" spans="1:6" x14ac:dyDescent="0.2">
      <c r="A56" s="33" t="str">
        <f>IF(Entrée!D56="","",Entrée!D56)</f>
        <v/>
      </c>
      <c r="B56" s="33" t="str">
        <f>IF(Entrée!E56="","",Entrée!E56)</f>
        <v/>
      </c>
      <c r="C56" s="35" t="str">
        <f>IF(Entrée!F56="","",Entrée!F56)</f>
        <v/>
      </c>
      <c r="D56" s="36" t="str">
        <f>IF(Entrée!G56="","",Entrée!G56)</f>
        <v/>
      </c>
      <c r="E56" s="4" t="str">
        <f>IF(A56="","",SUMIFS(T_Sorties[Quantité],T_Sorties[Code article],Stock!A56,T_Sorties[Num Lot],Stock!B56,T_Sorties[DLUO],Stock!C56))</f>
        <v/>
      </c>
      <c r="F56" s="50" t="str">
        <f t="shared" si="3"/>
        <v/>
      </c>
    </row>
    <row r="57" spans="1:6" x14ac:dyDescent="0.2">
      <c r="A57" s="33" t="str">
        <f>IF(Entrée!D57="","",Entrée!D57)</f>
        <v/>
      </c>
      <c r="B57" s="33" t="str">
        <f>IF(Entrée!E57="","",Entrée!E57)</f>
        <v/>
      </c>
      <c r="C57" s="35" t="str">
        <f>IF(Entrée!F57="","",Entrée!F57)</f>
        <v/>
      </c>
      <c r="D57" s="36" t="str">
        <f>IF(Entrée!G57="","",Entrée!G57)</f>
        <v/>
      </c>
      <c r="E57" s="4" t="str">
        <f>IF(A57="","",SUMIFS(T_Sorties[Quantité],T_Sorties[Code article],Stock!A57,T_Sorties[Num Lot],Stock!B57,T_Sorties[DLUO],Stock!C57))</f>
        <v/>
      </c>
      <c r="F57" s="50" t="str">
        <f t="shared" si="3"/>
        <v/>
      </c>
    </row>
    <row r="58" spans="1:6" x14ac:dyDescent="0.2">
      <c r="A58" s="33" t="str">
        <f>IF(Entrée!D58="","",Entrée!D58)</f>
        <v/>
      </c>
      <c r="B58" s="33" t="str">
        <f>IF(Entrée!E58="","",Entrée!E58)</f>
        <v/>
      </c>
      <c r="C58" s="35" t="str">
        <f>IF(Entrée!F58="","",Entrée!F58)</f>
        <v/>
      </c>
      <c r="D58" s="36" t="str">
        <f>IF(Entrée!G58="","",Entrée!G58)</f>
        <v/>
      </c>
      <c r="E58" s="4" t="str">
        <f>IF(A58="","",SUMIFS(T_Sorties[Quantité],T_Sorties[Code article],Stock!A58,T_Sorties[Num Lot],Stock!B58,T_Sorties[DLUO],Stock!C58))</f>
        <v/>
      </c>
      <c r="F58" s="50" t="str">
        <f t="shared" si="3"/>
        <v/>
      </c>
    </row>
    <row r="59" spans="1:6" x14ac:dyDescent="0.2">
      <c r="A59" s="33" t="str">
        <f>IF(Entrée!D59="","",Entrée!D59)</f>
        <v/>
      </c>
      <c r="B59" s="33" t="str">
        <f>IF(Entrée!E59="","",Entrée!E59)</f>
        <v/>
      </c>
      <c r="C59" s="35" t="str">
        <f>IF(Entrée!F59="","",Entrée!F59)</f>
        <v/>
      </c>
      <c r="D59" s="36" t="str">
        <f>IF(Entrée!G59="","",Entrée!G59)</f>
        <v/>
      </c>
      <c r="E59" s="4" t="str">
        <f>IF(A59="","",SUMIFS(T_Sorties[Quantité],T_Sorties[Code article],Stock!A59,T_Sorties[Num Lot],Stock!B59,T_Sorties[DLUO],Stock!C59))</f>
        <v/>
      </c>
      <c r="F59" s="50" t="str">
        <f t="shared" si="3"/>
        <v/>
      </c>
    </row>
    <row r="60" spans="1:6" x14ac:dyDescent="0.2">
      <c r="A60" s="33" t="str">
        <f>IF(Entrée!D60="","",Entrée!D60)</f>
        <v/>
      </c>
      <c r="B60" s="33" t="str">
        <f>IF(Entrée!E60="","",Entrée!E60)</f>
        <v/>
      </c>
      <c r="C60" s="35" t="str">
        <f>IF(Entrée!F60="","",Entrée!F60)</f>
        <v/>
      </c>
      <c r="D60" s="36" t="str">
        <f>IF(Entrée!G60="","",Entrée!G60)</f>
        <v/>
      </c>
      <c r="E60" s="4" t="str">
        <f>IF(A60="","",SUMIFS(T_Sorties[Quantité],T_Sorties[Code article],Stock!A60,T_Sorties[Num Lot],Stock!B60,T_Sorties[DLUO],Stock!C60))</f>
        <v/>
      </c>
      <c r="F60" s="50" t="str">
        <f t="shared" si="3"/>
        <v/>
      </c>
    </row>
    <row r="61" spans="1:6" x14ac:dyDescent="0.2">
      <c r="A61" s="33" t="str">
        <f>IF(Entrée!D61="","",Entrée!D61)</f>
        <v/>
      </c>
      <c r="B61" s="33" t="str">
        <f>IF(Entrée!E61="","",Entrée!E61)</f>
        <v/>
      </c>
      <c r="C61" s="35" t="str">
        <f>IF(Entrée!F61="","",Entrée!F61)</f>
        <v/>
      </c>
      <c r="D61" s="36" t="str">
        <f>IF(Entrée!G61="","",Entrée!G61)</f>
        <v/>
      </c>
      <c r="E61" s="4" t="str">
        <f>IF(A61="","",SUMIFS(T_Sorties[Quantité],T_Sorties[Code article],Stock!A61,T_Sorties[Num Lot],Stock!B61,T_Sorties[DLUO],Stock!C61))</f>
        <v/>
      </c>
      <c r="F61" s="50" t="str">
        <f t="shared" si="3"/>
        <v/>
      </c>
    </row>
    <row r="62" spans="1:6" x14ac:dyDescent="0.2">
      <c r="A62" s="33" t="str">
        <f>IF(Entrée!D62="","",Entrée!D62)</f>
        <v/>
      </c>
      <c r="B62" s="33" t="str">
        <f>IF(Entrée!E62="","",Entrée!E62)</f>
        <v/>
      </c>
      <c r="C62" s="35" t="str">
        <f>IF(Entrée!F62="","",Entrée!F62)</f>
        <v/>
      </c>
      <c r="D62" s="36" t="str">
        <f>IF(Entrée!G62="","",Entrée!G62)</f>
        <v/>
      </c>
      <c r="E62" s="4" t="str">
        <f>IF(A62="","",SUMIFS(T_Sorties[Quantité],T_Sorties[Code article],Stock!A62,T_Sorties[Num Lot],Stock!B62,T_Sorties[DLUO],Stock!C62))</f>
        <v/>
      </c>
      <c r="F62" s="50" t="str">
        <f t="shared" si="3"/>
        <v/>
      </c>
    </row>
    <row r="63" spans="1:6" x14ac:dyDescent="0.2">
      <c r="A63" s="33" t="str">
        <f>IF(Entrée!D63="","",Entrée!D63)</f>
        <v/>
      </c>
      <c r="B63" s="33" t="str">
        <f>IF(Entrée!E63="","",Entrée!E63)</f>
        <v/>
      </c>
      <c r="C63" s="35" t="str">
        <f>IF(Entrée!F63="","",Entrée!F63)</f>
        <v/>
      </c>
      <c r="D63" s="36" t="str">
        <f>IF(Entrée!G63="","",Entrée!G63)</f>
        <v/>
      </c>
      <c r="E63" s="4" t="str">
        <f>IF(A63="","",SUMIFS(T_Sorties[Quantité],T_Sorties[Code article],Stock!A63,T_Sorties[Num Lot],Stock!B63,T_Sorties[DLUO],Stock!C63))</f>
        <v/>
      </c>
      <c r="F63" s="50" t="str">
        <f t="shared" si="3"/>
        <v/>
      </c>
    </row>
    <row r="64" spans="1:6" x14ac:dyDescent="0.2">
      <c r="A64" s="33" t="str">
        <f>IF(Entrée!D64="","",Entrée!D64)</f>
        <v/>
      </c>
      <c r="B64" s="33" t="str">
        <f>IF(Entrée!E64="","",Entrée!E64)</f>
        <v/>
      </c>
      <c r="C64" s="35" t="str">
        <f>IF(Entrée!F64="","",Entrée!F64)</f>
        <v/>
      </c>
      <c r="D64" s="36" t="str">
        <f>IF(Entrée!G64="","",Entrée!G64)</f>
        <v/>
      </c>
      <c r="E64" s="4" t="str">
        <f>IF(A64="","",SUMIFS(T_Sorties[Quantité],T_Sorties[Code article],Stock!A64,T_Sorties[Num Lot],Stock!B64,T_Sorties[DLUO],Stock!C64))</f>
        <v/>
      </c>
      <c r="F64" s="50" t="str">
        <f t="shared" si="3"/>
        <v/>
      </c>
    </row>
    <row r="65" spans="1:6" x14ac:dyDescent="0.2">
      <c r="A65" s="33" t="str">
        <f>IF(Entrée!D65="","",Entrée!D65)</f>
        <v/>
      </c>
      <c r="B65" s="33" t="str">
        <f>IF(Entrée!E65="","",Entrée!E65)</f>
        <v/>
      </c>
      <c r="C65" s="35" t="str">
        <f>IF(Entrée!F65="","",Entrée!F65)</f>
        <v/>
      </c>
      <c r="D65" s="36" t="str">
        <f>IF(Entrée!G65="","",Entrée!G65)</f>
        <v/>
      </c>
      <c r="E65" s="4" t="str">
        <f>IF(A65="","",SUMIFS(T_Sorties[Quantité],T_Sorties[Code article],Stock!A65,T_Sorties[Num Lot],Stock!B65,T_Sorties[DLUO],Stock!C65))</f>
        <v/>
      </c>
      <c r="F65" s="50" t="str">
        <f t="shared" si="3"/>
        <v/>
      </c>
    </row>
    <row r="66" spans="1:6" x14ac:dyDescent="0.2">
      <c r="A66" s="33" t="str">
        <f>IF(Entrée!D66="","",Entrée!D66)</f>
        <v/>
      </c>
      <c r="B66" s="33" t="str">
        <f>IF(Entrée!E66="","",Entrée!E66)</f>
        <v/>
      </c>
      <c r="C66" s="35" t="str">
        <f>IF(Entrée!F66="","",Entrée!F66)</f>
        <v/>
      </c>
      <c r="D66" s="36" t="str">
        <f>IF(Entrée!G66="","",Entrée!G66)</f>
        <v/>
      </c>
      <c r="E66" s="4" t="str">
        <f>IF(A66="","",SUMIFS(T_Sorties[Quantité],T_Sorties[Code article],Stock!A66,T_Sorties[Num Lot],Stock!B66,T_Sorties[DLUO],Stock!C66))</f>
        <v/>
      </c>
      <c r="F66" s="50" t="str">
        <f t="shared" si="3"/>
        <v/>
      </c>
    </row>
    <row r="67" spans="1:6" x14ac:dyDescent="0.2">
      <c r="A67" s="33" t="str">
        <f>IF(Entrée!D67="","",Entrée!D67)</f>
        <v/>
      </c>
      <c r="B67" s="33" t="str">
        <f>IF(Entrée!E67="","",Entrée!E67)</f>
        <v/>
      </c>
      <c r="C67" s="35" t="str">
        <f>IF(Entrée!F67="","",Entrée!F67)</f>
        <v/>
      </c>
      <c r="D67" s="36" t="str">
        <f>IF(Entrée!G67="","",Entrée!G67)</f>
        <v/>
      </c>
      <c r="E67" s="4" t="str">
        <f>IF(A67="","",SUMIFS(T_Sorties[Quantité],T_Sorties[Code article],Stock!A67,T_Sorties[Num Lot],Stock!B67,T_Sorties[DLUO],Stock!C67))</f>
        <v/>
      </c>
      <c r="F67" s="50" t="str">
        <f t="shared" si="3"/>
        <v/>
      </c>
    </row>
    <row r="68" spans="1:6" x14ac:dyDescent="0.2">
      <c r="A68" s="33" t="str">
        <f>IF(Entrée!D68="","",Entrée!D68)</f>
        <v/>
      </c>
      <c r="B68" s="33" t="str">
        <f>IF(Entrée!E68="","",Entrée!E68)</f>
        <v/>
      </c>
      <c r="C68" s="35" t="str">
        <f>IF(Entrée!F68="","",Entrée!F68)</f>
        <v/>
      </c>
      <c r="D68" s="36" t="str">
        <f>IF(Entrée!G68="","",Entrée!G68)</f>
        <v/>
      </c>
      <c r="E68" s="4" t="str">
        <f>IF(A68="","",SUMIFS(T_Sorties[Quantité],T_Sorties[Code article],Stock!A68,T_Sorties[Num Lot],Stock!B68,T_Sorties[DLUO],Stock!C68))</f>
        <v/>
      </c>
      <c r="F68" s="50" t="str">
        <f t="shared" si="3"/>
        <v/>
      </c>
    </row>
    <row r="69" spans="1:6" x14ac:dyDescent="0.2">
      <c r="A69" s="33" t="str">
        <f>IF(Entrée!D69="","",Entrée!D69)</f>
        <v/>
      </c>
      <c r="B69" s="33" t="str">
        <f>IF(Entrée!E69="","",Entrée!E69)</f>
        <v/>
      </c>
      <c r="C69" s="35" t="str">
        <f>IF(Entrée!F69="","",Entrée!F69)</f>
        <v/>
      </c>
      <c r="D69" s="36" t="str">
        <f>IF(Entrée!G69="","",Entrée!G69)</f>
        <v/>
      </c>
      <c r="E69" s="4" t="str">
        <f>IF(A69="","",SUMIFS(T_Sorties[Quantité],T_Sorties[Code article],Stock!A69,T_Sorties[Num Lot],Stock!B69,T_Sorties[DLUO],Stock!C69))</f>
        <v/>
      </c>
      <c r="F69" s="50" t="str">
        <f t="shared" si="3"/>
        <v/>
      </c>
    </row>
    <row r="70" spans="1:6" x14ac:dyDescent="0.2">
      <c r="A70" s="33" t="str">
        <f>IF(Entrée!D70="","",Entrée!D70)</f>
        <v/>
      </c>
      <c r="B70" s="33" t="str">
        <f>IF(Entrée!E70="","",Entrée!E70)</f>
        <v/>
      </c>
      <c r="C70" s="35" t="str">
        <f>IF(Entrée!F70="","",Entrée!F70)</f>
        <v/>
      </c>
      <c r="D70" s="36" t="str">
        <f>IF(Entrée!G70="","",Entrée!G70)</f>
        <v/>
      </c>
      <c r="E70" s="4" t="str">
        <f>IF(A70="","",SUMIFS(T_Sorties[Quantité],T_Sorties[Code article],Stock!A70,T_Sorties[Num Lot],Stock!B70,T_Sorties[DLUO],Stock!C70))</f>
        <v/>
      </c>
      <c r="F70" s="50" t="str">
        <f t="shared" si="3"/>
        <v/>
      </c>
    </row>
    <row r="71" spans="1:6" x14ac:dyDescent="0.2">
      <c r="A71" s="33" t="str">
        <f>IF(Entrée!D71="","",Entrée!D71)</f>
        <v/>
      </c>
      <c r="B71" s="33" t="str">
        <f>IF(Entrée!E71="","",Entrée!E71)</f>
        <v/>
      </c>
      <c r="C71" s="35" t="str">
        <f>IF(Entrée!F71="","",Entrée!F71)</f>
        <v/>
      </c>
      <c r="D71" s="36" t="str">
        <f>IF(Entrée!G71="","",Entrée!G71)</f>
        <v/>
      </c>
      <c r="E71" s="4" t="str">
        <f>IF(A71="","",SUMIFS(T_Sorties[Quantité],T_Sorties[Code article],Stock!A71,T_Sorties[Num Lot],Stock!B71,T_Sorties[DLUO],Stock!C71))</f>
        <v/>
      </c>
      <c r="F71" s="50" t="str">
        <f t="shared" si="3"/>
        <v/>
      </c>
    </row>
    <row r="72" spans="1:6" x14ac:dyDescent="0.2">
      <c r="A72" s="33" t="str">
        <f>IF(Entrée!D72="","",Entrée!D72)</f>
        <v/>
      </c>
      <c r="B72" s="33" t="str">
        <f>IF(Entrée!E72="","",Entrée!E72)</f>
        <v/>
      </c>
      <c r="C72" s="35" t="str">
        <f>IF(Entrée!F72="","",Entrée!F72)</f>
        <v/>
      </c>
      <c r="D72" s="36" t="str">
        <f>IF(Entrée!G72="","",Entrée!G72)</f>
        <v/>
      </c>
      <c r="E72" s="4" t="str">
        <f>IF(A72="","",SUMIFS(T_Sorties[Quantité],T_Sorties[Code article],Stock!A72,T_Sorties[Num Lot],Stock!B72,T_Sorties[DLUO],Stock!C72))</f>
        <v/>
      </c>
      <c r="F72" s="50" t="str">
        <f t="shared" si="3"/>
        <v/>
      </c>
    </row>
    <row r="73" spans="1:6" x14ac:dyDescent="0.2">
      <c r="A73" s="33" t="str">
        <f>IF(Entrée!D73="","",Entrée!D73)</f>
        <v/>
      </c>
      <c r="B73" s="33" t="str">
        <f>IF(Entrée!E73="","",Entrée!E73)</f>
        <v/>
      </c>
      <c r="C73" s="35" t="str">
        <f>IF(Entrée!F73="","",Entrée!F73)</f>
        <v/>
      </c>
      <c r="D73" s="36" t="str">
        <f>IF(Entrée!G73="","",Entrée!G73)</f>
        <v/>
      </c>
      <c r="E73" s="4" t="str">
        <f>IF(A73="","",SUMIFS(T_Sorties[Quantité],T_Sorties[Code article],Stock!A73,T_Sorties[Num Lot],Stock!B73,T_Sorties[DLUO],Stock!C73))</f>
        <v/>
      </c>
      <c r="F73" s="50" t="str">
        <f t="shared" si="3"/>
        <v/>
      </c>
    </row>
    <row r="74" spans="1:6" x14ac:dyDescent="0.2">
      <c r="A74" s="33" t="str">
        <f>IF(Entrée!D74="","",Entrée!D74)</f>
        <v/>
      </c>
      <c r="B74" s="33" t="str">
        <f>IF(Entrée!E74="","",Entrée!E74)</f>
        <v/>
      </c>
      <c r="C74" s="35" t="str">
        <f>IF(Entrée!F74="","",Entrée!F74)</f>
        <v/>
      </c>
      <c r="D74" s="36" t="str">
        <f>IF(Entrée!G74="","",Entrée!G74)</f>
        <v/>
      </c>
      <c r="E74" s="4" t="str">
        <f>IF(A74="","",SUMIFS(T_Sorties[Quantité],T_Sorties[Code article],Stock!A74,T_Sorties[Num Lot],Stock!B74,T_Sorties[DLUO],Stock!C74))</f>
        <v/>
      </c>
      <c r="F74" s="50" t="str">
        <f t="shared" si="3"/>
        <v/>
      </c>
    </row>
    <row r="75" spans="1:6" x14ac:dyDescent="0.2">
      <c r="A75" s="33" t="str">
        <f>IF(Entrée!D75="","",Entrée!D75)</f>
        <v/>
      </c>
      <c r="B75" s="33" t="str">
        <f>IF(Entrée!E75="","",Entrée!E75)</f>
        <v/>
      </c>
      <c r="C75" s="35" t="str">
        <f>IF(Entrée!F75="","",Entrée!F75)</f>
        <v/>
      </c>
      <c r="D75" s="36" t="str">
        <f>IF(Entrée!G75="","",Entrée!G75)</f>
        <v/>
      </c>
      <c r="E75" s="4" t="str">
        <f>IF(A75="","",SUMIFS(T_Sorties[Quantité],T_Sorties[Code article],Stock!A75,T_Sorties[Num Lot],Stock!B75,T_Sorties[DLUO],Stock!C75))</f>
        <v/>
      </c>
      <c r="F75" s="50" t="str">
        <f t="shared" si="3"/>
        <v/>
      </c>
    </row>
    <row r="76" spans="1:6" x14ac:dyDescent="0.2">
      <c r="A76" s="33" t="str">
        <f>IF(Entrée!D76="","",Entrée!D76)</f>
        <v/>
      </c>
      <c r="B76" s="33" t="str">
        <f>IF(Entrée!E76="","",Entrée!E76)</f>
        <v/>
      </c>
      <c r="C76" s="35" t="str">
        <f>IF(Entrée!F76="","",Entrée!F76)</f>
        <v/>
      </c>
      <c r="D76" s="36" t="str">
        <f>IF(Entrée!G76="","",Entrée!G76)</f>
        <v/>
      </c>
      <c r="E76" s="4" t="str">
        <f>IF(A76="","",SUMIFS(T_Sorties[Quantité],T_Sorties[Code article],Stock!A76,T_Sorties[Num Lot],Stock!B76,T_Sorties[DLUO],Stock!C76))</f>
        <v/>
      </c>
      <c r="F76" s="50" t="str">
        <f t="shared" si="3"/>
        <v/>
      </c>
    </row>
    <row r="77" spans="1:6" x14ac:dyDescent="0.2">
      <c r="A77" s="33" t="str">
        <f>IF(Entrée!D77="","",Entrée!D77)</f>
        <v/>
      </c>
      <c r="B77" s="33" t="str">
        <f>IF(Entrée!E77="","",Entrée!E77)</f>
        <v/>
      </c>
      <c r="C77" s="35" t="str">
        <f>IF(Entrée!F77="","",Entrée!F77)</f>
        <v/>
      </c>
      <c r="D77" s="36" t="str">
        <f>IF(Entrée!G77="","",Entrée!G77)</f>
        <v/>
      </c>
      <c r="E77" s="4" t="str">
        <f>IF(A77="","",SUMIFS(T_Sorties[Quantité],T_Sorties[Code article],Stock!A77,T_Sorties[Num Lot],Stock!B77,T_Sorties[DLUO],Stock!C77))</f>
        <v/>
      </c>
      <c r="F77" s="50" t="str">
        <f t="shared" si="3"/>
        <v/>
      </c>
    </row>
    <row r="78" spans="1:6" x14ac:dyDescent="0.2">
      <c r="A78" s="33" t="str">
        <f>IF(Entrée!D78="","",Entrée!D78)</f>
        <v/>
      </c>
      <c r="B78" s="33" t="str">
        <f>IF(Entrée!E78="","",Entrée!E78)</f>
        <v/>
      </c>
      <c r="C78" s="35" t="str">
        <f>IF(Entrée!F78="","",Entrée!F78)</f>
        <v/>
      </c>
      <c r="D78" s="36" t="str">
        <f>IF(Entrée!G78="","",Entrée!G78)</f>
        <v/>
      </c>
      <c r="E78" s="4" t="str">
        <f>IF(A78="","",SUMIFS(T_Sorties[Quantité],T_Sorties[Code article],Stock!A78,T_Sorties[Num Lot],Stock!B78,T_Sorties[DLUO],Stock!C78))</f>
        <v/>
      </c>
      <c r="F78" s="50" t="str">
        <f t="shared" si="3"/>
        <v/>
      </c>
    </row>
    <row r="79" spans="1:6" x14ac:dyDescent="0.2">
      <c r="A79" s="33" t="str">
        <f>IF(Entrée!D79="","",Entrée!D79)</f>
        <v/>
      </c>
      <c r="B79" s="33" t="str">
        <f>IF(Entrée!E79="","",Entrée!E79)</f>
        <v/>
      </c>
      <c r="C79" s="35" t="str">
        <f>IF(Entrée!F79="","",Entrée!F79)</f>
        <v/>
      </c>
      <c r="D79" s="36" t="str">
        <f>IF(Entrée!G79="","",Entrée!G79)</f>
        <v/>
      </c>
      <c r="E79" s="4" t="str">
        <f>IF(A79="","",SUMIFS(T_Sorties[Quantité],T_Sorties[Code article],Stock!A79,T_Sorties[Num Lot],Stock!B79,T_Sorties[DLUO],Stock!C79))</f>
        <v/>
      </c>
      <c r="F79" s="50" t="str">
        <f t="shared" si="3"/>
        <v/>
      </c>
    </row>
    <row r="80" spans="1:6" x14ac:dyDescent="0.2">
      <c r="A80" s="33" t="str">
        <f>IF(Entrée!D80="","",Entrée!D80)</f>
        <v/>
      </c>
      <c r="B80" s="33" t="str">
        <f>IF(Entrée!E80="","",Entrée!E80)</f>
        <v/>
      </c>
      <c r="C80" s="35" t="str">
        <f>IF(Entrée!F80="","",Entrée!F80)</f>
        <v/>
      </c>
      <c r="D80" s="36" t="str">
        <f>IF(Entrée!G80="","",Entrée!G80)</f>
        <v/>
      </c>
      <c r="E80" s="4" t="str">
        <f>IF(A80="","",SUMIFS(T_Sorties[Quantité],T_Sorties[Code article],Stock!A80,T_Sorties[Num Lot],Stock!B80,T_Sorties[DLUO],Stock!C80))</f>
        <v/>
      </c>
      <c r="F80" s="50" t="str">
        <f t="shared" si="3"/>
        <v/>
      </c>
    </row>
    <row r="81" spans="1:6" x14ac:dyDescent="0.2">
      <c r="A81" s="33" t="str">
        <f>IF(Entrée!D81="","",Entrée!D81)</f>
        <v/>
      </c>
      <c r="B81" s="33" t="str">
        <f>IF(Entrée!E81="","",Entrée!E81)</f>
        <v/>
      </c>
      <c r="C81" s="35" t="str">
        <f>IF(Entrée!F81="","",Entrée!F81)</f>
        <v/>
      </c>
      <c r="D81" s="36" t="str">
        <f>IF(Entrée!G81="","",Entrée!G81)</f>
        <v/>
      </c>
      <c r="E81" s="4" t="str">
        <f>IF(A81="","",SUMIFS(T_Sorties[Quantité],T_Sorties[Code article],Stock!A81,T_Sorties[Num Lot],Stock!B81,T_Sorties[DLUO],Stock!C81))</f>
        <v/>
      </c>
      <c r="F81" s="50" t="str">
        <f t="shared" si="3"/>
        <v/>
      </c>
    </row>
    <row r="82" spans="1:6" x14ac:dyDescent="0.2">
      <c r="A82" s="33" t="str">
        <f>IF(Entrée!D82="","",Entrée!D82)</f>
        <v/>
      </c>
      <c r="B82" s="33" t="str">
        <f>IF(Entrée!E82="","",Entrée!E82)</f>
        <v/>
      </c>
      <c r="C82" s="35" t="str">
        <f>IF(Entrée!F82="","",Entrée!F82)</f>
        <v/>
      </c>
      <c r="D82" s="36" t="str">
        <f>IF(Entrée!G82="","",Entrée!G82)</f>
        <v/>
      </c>
      <c r="E82" s="4" t="str">
        <f>IF(A82="","",SUMIFS(T_Sorties[Quantité],T_Sorties[Code article],Stock!A82,T_Sorties[Num Lot],Stock!B82,T_Sorties[DLUO],Stock!C82))</f>
        <v/>
      </c>
      <c r="F82" s="50" t="str">
        <f t="shared" si="3"/>
        <v/>
      </c>
    </row>
    <row r="83" spans="1:6" x14ac:dyDescent="0.2">
      <c r="A83" s="33" t="str">
        <f>IF(Entrée!D83="","",Entrée!D83)</f>
        <v/>
      </c>
      <c r="B83" s="33" t="str">
        <f>IF(Entrée!E83="","",Entrée!E83)</f>
        <v/>
      </c>
      <c r="C83" s="35" t="str">
        <f>IF(Entrée!F83="","",Entrée!F83)</f>
        <v/>
      </c>
      <c r="D83" s="36" t="str">
        <f>IF(Entrée!G83="","",Entrée!G83)</f>
        <v/>
      </c>
      <c r="E83" s="4" t="str">
        <f>IF(A83="","",SUMIFS(T_Sorties[Quantité],T_Sorties[Code article],Stock!A83,T_Sorties[Num Lot],Stock!B83,T_Sorties[DLUO],Stock!C83))</f>
        <v/>
      </c>
      <c r="F83" s="50" t="str">
        <f t="shared" si="3"/>
        <v/>
      </c>
    </row>
    <row r="84" spans="1:6" x14ac:dyDescent="0.2">
      <c r="A84" s="33" t="str">
        <f>IF(Entrée!D84="","",Entrée!D84)</f>
        <v/>
      </c>
      <c r="B84" s="33" t="str">
        <f>IF(Entrée!E84="","",Entrée!E84)</f>
        <v/>
      </c>
      <c r="C84" s="35" t="str">
        <f>IF(Entrée!F84="","",Entrée!F84)</f>
        <v/>
      </c>
      <c r="D84" s="36" t="str">
        <f>IF(Entrée!G84="","",Entrée!G84)</f>
        <v/>
      </c>
      <c r="E84" s="4" t="str">
        <f>IF(A84="","",SUMIFS(T_Sorties[Quantité],T_Sorties[Code article],Stock!A84,T_Sorties[Num Lot],Stock!B84,T_Sorties[DLUO],Stock!C84))</f>
        <v/>
      </c>
      <c r="F84" s="50" t="str">
        <f t="shared" si="3"/>
        <v/>
      </c>
    </row>
    <row r="85" spans="1:6" x14ac:dyDescent="0.2">
      <c r="A85" s="33" t="str">
        <f>IF(Entrée!D85="","",Entrée!D85)</f>
        <v/>
      </c>
      <c r="B85" s="33" t="str">
        <f>IF(Entrée!E85="","",Entrée!E85)</f>
        <v/>
      </c>
      <c r="C85" s="35" t="str">
        <f>IF(Entrée!F85="","",Entrée!F85)</f>
        <v/>
      </c>
      <c r="D85" s="36" t="str">
        <f>IF(Entrée!G85="","",Entrée!G85)</f>
        <v/>
      </c>
      <c r="E85" s="4" t="str">
        <f>IF(A85="","",SUMIFS(T_Sorties[Quantité],T_Sorties[Code article],Stock!A85,T_Sorties[Num Lot],Stock!B85,T_Sorties[DLUO],Stock!C85))</f>
        <v/>
      </c>
      <c r="F85" s="50" t="str">
        <f t="shared" si="3"/>
        <v/>
      </c>
    </row>
    <row r="86" spans="1:6" x14ac:dyDescent="0.2">
      <c r="A86" s="33" t="str">
        <f>IF(Entrée!D86="","",Entrée!D86)</f>
        <v/>
      </c>
      <c r="B86" s="33" t="str">
        <f>IF(Entrée!E86="","",Entrée!E86)</f>
        <v/>
      </c>
      <c r="C86" s="35" t="str">
        <f>IF(Entrée!F86="","",Entrée!F86)</f>
        <v/>
      </c>
      <c r="D86" s="36" t="str">
        <f>IF(Entrée!G86="","",Entrée!G86)</f>
        <v/>
      </c>
      <c r="E86" s="4" t="str">
        <f>IF(A86="","",SUMIFS(T_Sorties[Quantité],T_Sorties[Code article],Stock!A86,T_Sorties[Num Lot],Stock!B86,T_Sorties[DLUO],Stock!C86))</f>
        <v/>
      </c>
      <c r="F86" s="50" t="str">
        <f t="shared" si="3"/>
        <v/>
      </c>
    </row>
    <row r="87" spans="1:6" x14ac:dyDescent="0.2">
      <c r="A87" s="33" t="str">
        <f>IF(Entrée!D87="","",Entrée!D87)</f>
        <v/>
      </c>
      <c r="B87" s="33" t="str">
        <f>IF(Entrée!E87="","",Entrée!E87)</f>
        <v/>
      </c>
      <c r="C87" s="35" t="str">
        <f>IF(Entrée!F87="","",Entrée!F87)</f>
        <v/>
      </c>
      <c r="D87" s="36" t="str">
        <f>IF(Entrée!G87="","",Entrée!G87)</f>
        <v/>
      </c>
      <c r="E87" s="4" t="str">
        <f>IF(A87="","",SUMIFS(T_Sorties[Quantité],T_Sorties[Code article],Stock!A87,T_Sorties[Num Lot],Stock!B87,T_Sorties[DLUO],Stock!C87))</f>
        <v/>
      </c>
      <c r="F87" s="50" t="str">
        <f t="shared" si="3"/>
        <v/>
      </c>
    </row>
    <row r="88" spans="1:6" x14ac:dyDescent="0.2">
      <c r="A88" s="33" t="str">
        <f>IF(Entrée!D88="","",Entrée!D88)</f>
        <v/>
      </c>
      <c r="B88" s="33" t="str">
        <f>IF(Entrée!E88="","",Entrée!E88)</f>
        <v/>
      </c>
      <c r="C88" s="35" t="str">
        <f>IF(Entrée!F88="","",Entrée!F88)</f>
        <v/>
      </c>
      <c r="D88" s="36" t="str">
        <f>IF(Entrée!G88="","",Entrée!G88)</f>
        <v/>
      </c>
      <c r="E88" s="4" t="str">
        <f>IF(A88="","",SUMIFS(T_Sorties[Quantité],T_Sorties[Code article],Stock!A88,T_Sorties[Num Lot],Stock!B88,T_Sorties[DLUO],Stock!C88))</f>
        <v/>
      </c>
      <c r="F88" s="50" t="str">
        <f t="shared" si="3"/>
        <v/>
      </c>
    </row>
    <row r="89" spans="1:6" x14ac:dyDescent="0.2">
      <c r="A89" s="33" t="str">
        <f>IF(Entrée!D89="","",Entrée!D89)</f>
        <v/>
      </c>
      <c r="B89" s="33" t="str">
        <f>IF(Entrée!E89="","",Entrée!E89)</f>
        <v/>
      </c>
      <c r="C89" s="35" t="str">
        <f>IF(Entrée!F89="","",Entrée!F89)</f>
        <v/>
      </c>
      <c r="D89" s="36" t="str">
        <f>IF(Entrée!G89="","",Entrée!G89)</f>
        <v/>
      </c>
      <c r="E89" s="4" t="str">
        <f>IF(A89="","",SUMIFS(T_Sorties[Quantité],T_Sorties[Code article],Stock!A89,T_Sorties[Num Lot],Stock!B89,T_Sorties[DLUO],Stock!C89))</f>
        <v/>
      </c>
      <c r="F89" s="50" t="str">
        <f t="shared" si="3"/>
        <v/>
      </c>
    </row>
    <row r="90" spans="1:6" x14ac:dyDescent="0.2">
      <c r="A90" s="33" t="str">
        <f>IF(Entrée!D90="","",Entrée!D90)</f>
        <v/>
      </c>
      <c r="B90" s="33" t="str">
        <f>IF(Entrée!E90="","",Entrée!E90)</f>
        <v/>
      </c>
      <c r="C90" s="35" t="str">
        <f>IF(Entrée!F90="","",Entrée!F90)</f>
        <v/>
      </c>
      <c r="D90" s="36" t="str">
        <f>IF(Entrée!G90="","",Entrée!G90)</f>
        <v/>
      </c>
      <c r="E90" s="4" t="str">
        <f>IF(A90="","",SUMIFS(T_Sorties[Quantité],T_Sorties[Code article],Stock!A90,T_Sorties[Num Lot],Stock!B90,T_Sorties[DLUO],Stock!C90))</f>
        <v/>
      </c>
      <c r="F90" s="50" t="str">
        <f t="shared" si="3"/>
        <v/>
      </c>
    </row>
    <row r="91" spans="1:6" x14ac:dyDescent="0.2">
      <c r="A91" s="33" t="str">
        <f>IF(Entrée!D91="","",Entrée!D91)</f>
        <v/>
      </c>
      <c r="B91" s="33" t="str">
        <f>IF(Entrée!E91="","",Entrée!E91)</f>
        <v/>
      </c>
      <c r="C91" s="35" t="str">
        <f>IF(Entrée!F91="","",Entrée!F91)</f>
        <v/>
      </c>
      <c r="D91" s="36" t="str">
        <f>IF(Entrée!G91="","",Entrée!G91)</f>
        <v/>
      </c>
      <c r="E91" s="4" t="str">
        <f>IF(A91="","",SUMIFS(T_Sorties[Quantité],T_Sorties[Code article],Stock!A91,T_Sorties[Num Lot],Stock!B91,T_Sorties[DLUO],Stock!C91))</f>
        <v/>
      </c>
      <c r="F91" s="50" t="str">
        <f t="shared" ref="F91:F154" si="4">IF(D91="","",(D91-E91))</f>
        <v/>
      </c>
    </row>
    <row r="92" spans="1:6" x14ac:dyDescent="0.2">
      <c r="A92" s="33" t="str">
        <f>IF(Entrée!D92="","",Entrée!D92)</f>
        <v/>
      </c>
      <c r="B92" s="33" t="str">
        <f>IF(Entrée!E92="","",Entrée!E92)</f>
        <v/>
      </c>
      <c r="C92" s="35" t="str">
        <f>IF(Entrée!F92="","",Entrée!F92)</f>
        <v/>
      </c>
      <c r="D92" s="36" t="str">
        <f>IF(Entrée!G92="","",Entrée!G92)</f>
        <v/>
      </c>
      <c r="E92" s="4" t="str">
        <f>IF(A92="","",SUMIFS(T_Sorties[Quantité],T_Sorties[Code article],Stock!A92,T_Sorties[Num Lot],Stock!B92,T_Sorties[DLUO],Stock!C92))</f>
        <v/>
      </c>
      <c r="F92" s="50" t="str">
        <f t="shared" si="4"/>
        <v/>
      </c>
    </row>
    <row r="93" spans="1:6" x14ac:dyDescent="0.2">
      <c r="A93" s="33" t="str">
        <f>IF(Entrée!D93="","",Entrée!D93)</f>
        <v/>
      </c>
      <c r="B93" s="33" t="str">
        <f>IF(Entrée!E93="","",Entrée!E93)</f>
        <v/>
      </c>
      <c r="C93" s="35" t="str">
        <f>IF(Entrée!F93="","",Entrée!F93)</f>
        <v/>
      </c>
      <c r="D93" s="36" t="str">
        <f>IF(Entrée!G93="","",Entrée!G93)</f>
        <v/>
      </c>
      <c r="E93" s="4" t="str">
        <f>IF(A93="","",SUMIFS(T_Sorties[Quantité],T_Sorties[Code article],Stock!A93,T_Sorties[Num Lot],Stock!B93,T_Sorties[DLUO],Stock!C93))</f>
        <v/>
      </c>
      <c r="F93" s="50" t="str">
        <f t="shared" si="4"/>
        <v/>
      </c>
    </row>
    <row r="94" spans="1:6" x14ac:dyDescent="0.2">
      <c r="A94" s="33" t="str">
        <f>IF(Entrée!D94="","",Entrée!D94)</f>
        <v/>
      </c>
      <c r="B94" s="33" t="str">
        <f>IF(Entrée!E94="","",Entrée!E94)</f>
        <v/>
      </c>
      <c r="C94" s="35" t="str">
        <f>IF(Entrée!F94="","",Entrée!F94)</f>
        <v/>
      </c>
      <c r="D94" s="36" t="str">
        <f>IF(Entrée!G94="","",Entrée!G94)</f>
        <v/>
      </c>
      <c r="E94" s="4" t="str">
        <f>IF(A94="","",SUMIFS(T_Sorties[Quantité],T_Sorties[Code article],Stock!A94,T_Sorties[Num Lot],Stock!B94,T_Sorties[DLUO],Stock!C94))</f>
        <v/>
      </c>
      <c r="F94" s="50" t="str">
        <f t="shared" si="4"/>
        <v/>
      </c>
    </row>
    <row r="95" spans="1:6" x14ac:dyDescent="0.2">
      <c r="A95" s="33" t="str">
        <f>IF(Entrée!D95="","",Entrée!D95)</f>
        <v/>
      </c>
      <c r="B95" s="33" t="str">
        <f>IF(Entrée!E95="","",Entrée!E95)</f>
        <v/>
      </c>
      <c r="C95" s="35" t="str">
        <f>IF(Entrée!F95="","",Entrée!F95)</f>
        <v/>
      </c>
      <c r="D95" s="36" t="str">
        <f>IF(Entrée!G95="","",Entrée!G95)</f>
        <v/>
      </c>
      <c r="E95" s="4" t="str">
        <f>IF(A95="","",SUMIFS(T_Sorties[Quantité],T_Sorties[Code article],Stock!A95,T_Sorties[Num Lot],Stock!B95,T_Sorties[DLUO],Stock!C95))</f>
        <v/>
      </c>
      <c r="F95" s="50" t="str">
        <f t="shared" si="4"/>
        <v/>
      </c>
    </row>
    <row r="96" spans="1:6" x14ac:dyDescent="0.2">
      <c r="A96" s="33" t="str">
        <f>IF(Entrée!D96="","",Entrée!D96)</f>
        <v/>
      </c>
      <c r="B96" s="33" t="str">
        <f>IF(Entrée!E96="","",Entrée!E96)</f>
        <v/>
      </c>
      <c r="C96" s="35" t="str">
        <f>IF(Entrée!F96="","",Entrée!F96)</f>
        <v/>
      </c>
      <c r="D96" s="36" t="str">
        <f>IF(Entrée!G96="","",Entrée!G96)</f>
        <v/>
      </c>
      <c r="E96" s="4" t="str">
        <f>IF(A96="","",SUMIFS(T_Sorties[Quantité],T_Sorties[Code article],Stock!A96,T_Sorties[Num Lot],Stock!B96,T_Sorties[DLUO],Stock!C96))</f>
        <v/>
      </c>
      <c r="F96" s="50" t="str">
        <f t="shared" si="4"/>
        <v/>
      </c>
    </row>
    <row r="97" spans="1:6" x14ac:dyDescent="0.2">
      <c r="A97" s="33" t="str">
        <f>IF(Entrée!D97="","",Entrée!D97)</f>
        <v/>
      </c>
      <c r="B97" s="33" t="str">
        <f>IF(Entrée!E97="","",Entrée!E97)</f>
        <v/>
      </c>
      <c r="C97" s="35" t="str">
        <f>IF(Entrée!F97="","",Entrée!F97)</f>
        <v/>
      </c>
      <c r="D97" s="36" t="str">
        <f>IF(Entrée!G97="","",Entrée!G97)</f>
        <v/>
      </c>
      <c r="E97" s="4" t="str">
        <f>IF(A97="","",SUMIFS(T_Sorties[Quantité],T_Sorties[Code article],Stock!A97,T_Sorties[Num Lot],Stock!B97,T_Sorties[DLUO],Stock!C97))</f>
        <v/>
      </c>
      <c r="F97" s="50" t="str">
        <f t="shared" si="4"/>
        <v/>
      </c>
    </row>
    <row r="98" spans="1:6" x14ac:dyDescent="0.2">
      <c r="A98" s="33" t="str">
        <f>IF(Entrée!D98="","",Entrée!D98)</f>
        <v/>
      </c>
      <c r="B98" s="33" t="str">
        <f>IF(Entrée!E98="","",Entrée!E98)</f>
        <v/>
      </c>
      <c r="C98" s="35" t="str">
        <f>IF(Entrée!F98="","",Entrée!F98)</f>
        <v/>
      </c>
      <c r="D98" s="36" t="str">
        <f>IF(Entrée!G98="","",Entrée!G98)</f>
        <v/>
      </c>
      <c r="E98" s="4" t="str">
        <f>IF(A98="","",SUMIFS(T_Sorties[Quantité],T_Sorties[Code article],Stock!A98,T_Sorties[Num Lot],Stock!B98,T_Sorties[DLUO],Stock!C98))</f>
        <v/>
      </c>
      <c r="F98" s="50" t="str">
        <f t="shared" si="4"/>
        <v/>
      </c>
    </row>
    <row r="99" spans="1:6" x14ac:dyDescent="0.2">
      <c r="A99" s="33" t="str">
        <f>IF(Entrée!D99="","",Entrée!D99)</f>
        <v/>
      </c>
      <c r="B99" s="33" t="str">
        <f>IF(Entrée!E99="","",Entrée!E99)</f>
        <v/>
      </c>
      <c r="C99" s="35" t="str">
        <f>IF(Entrée!F99="","",Entrée!F99)</f>
        <v/>
      </c>
      <c r="D99" s="36" t="str">
        <f>IF(Entrée!G99="","",Entrée!G99)</f>
        <v/>
      </c>
      <c r="E99" s="4" t="str">
        <f>IF(A99="","",SUMIFS(T_Sorties[Quantité],T_Sorties[Code article],Stock!A99,T_Sorties[Num Lot],Stock!B99,T_Sorties[DLUO],Stock!C99))</f>
        <v/>
      </c>
      <c r="F99" s="50" t="str">
        <f t="shared" si="4"/>
        <v/>
      </c>
    </row>
    <row r="100" spans="1:6" x14ac:dyDescent="0.2">
      <c r="A100" s="33" t="str">
        <f>IF(Entrée!D100="","",Entrée!D100)</f>
        <v/>
      </c>
      <c r="B100" s="33" t="str">
        <f>IF(Entrée!E100="","",Entrée!E100)</f>
        <v/>
      </c>
      <c r="C100" s="35" t="str">
        <f>IF(Entrée!F100="","",Entrée!F100)</f>
        <v/>
      </c>
      <c r="D100" s="36" t="str">
        <f>IF(Entrée!G100="","",Entrée!G100)</f>
        <v/>
      </c>
      <c r="E100" s="4" t="str">
        <f>IF(A100="","",SUMIFS(T_Sorties[Quantité],T_Sorties[Code article],Stock!A100,T_Sorties[Num Lot],Stock!B100,T_Sorties[DLUO],Stock!C100))</f>
        <v/>
      </c>
      <c r="F100" s="50" t="str">
        <f t="shared" si="4"/>
        <v/>
      </c>
    </row>
    <row r="101" spans="1:6" x14ac:dyDescent="0.2">
      <c r="A101" s="33" t="str">
        <f>IF(Entrée!D101="","",Entrée!D101)</f>
        <v/>
      </c>
      <c r="B101" s="33" t="str">
        <f>IF(Entrée!E101="","",Entrée!E101)</f>
        <v/>
      </c>
      <c r="C101" s="35" t="str">
        <f>IF(Entrée!F101="","",Entrée!F101)</f>
        <v/>
      </c>
      <c r="D101" s="36" t="str">
        <f>IF(Entrée!G101="","",Entrée!G101)</f>
        <v/>
      </c>
      <c r="E101" s="4" t="str">
        <f>IF(A101="","",SUMIFS(T_Sorties[Quantité],T_Sorties[Code article],Stock!A101,T_Sorties[Num Lot],Stock!B101,T_Sorties[DLUO],Stock!C101))</f>
        <v/>
      </c>
      <c r="F101" s="50" t="str">
        <f t="shared" si="4"/>
        <v/>
      </c>
    </row>
    <row r="102" spans="1:6" x14ac:dyDescent="0.2">
      <c r="A102" s="33" t="str">
        <f>IF(Entrée!D102="","",Entrée!D102)</f>
        <v/>
      </c>
      <c r="B102" s="33" t="str">
        <f>IF(Entrée!E102="","",Entrée!E102)</f>
        <v/>
      </c>
      <c r="C102" s="35" t="str">
        <f>IF(Entrée!F102="","",Entrée!F102)</f>
        <v/>
      </c>
      <c r="D102" s="36" t="str">
        <f>IF(Entrée!G102="","",Entrée!G102)</f>
        <v/>
      </c>
      <c r="E102" s="4" t="str">
        <f>IF(A102="","",SUMIFS(T_Sorties[Quantité],T_Sorties[Code article],Stock!A102,T_Sorties[Num Lot],Stock!B102,T_Sorties[DLUO],Stock!C102))</f>
        <v/>
      </c>
      <c r="F102" s="50" t="str">
        <f t="shared" si="4"/>
        <v/>
      </c>
    </row>
    <row r="103" spans="1:6" x14ac:dyDescent="0.2">
      <c r="A103" s="33" t="str">
        <f>IF(Entrée!D103="","",Entrée!D103)</f>
        <v/>
      </c>
      <c r="B103" s="33" t="str">
        <f>IF(Entrée!E103="","",Entrée!E103)</f>
        <v/>
      </c>
      <c r="C103" s="35" t="str">
        <f>IF(Entrée!F103="","",Entrée!F103)</f>
        <v/>
      </c>
      <c r="D103" s="36" t="str">
        <f>IF(Entrée!G103="","",Entrée!G103)</f>
        <v/>
      </c>
      <c r="E103" s="4" t="str">
        <f>IF(A103="","",SUMIFS(T_Sorties[Quantité],T_Sorties[Code article],Stock!A103,T_Sorties[Num Lot],Stock!B103,T_Sorties[DLUO],Stock!C103))</f>
        <v/>
      </c>
      <c r="F103" s="50" t="str">
        <f t="shared" si="4"/>
        <v/>
      </c>
    </row>
    <row r="104" spans="1:6" x14ac:dyDescent="0.2">
      <c r="A104" s="33" t="str">
        <f>IF(Entrée!D104="","",Entrée!D104)</f>
        <v/>
      </c>
      <c r="B104" s="33" t="str">
        <f>IF(Entrée!E104="","",Entrée!E104)</f>
        <v/>
      </c>
      <c r="C104" s="35" t="str">
        <f>IF(Entrée!F104="","",Entrée!F104)</f>
        <v/>
      </c>
      <c r="D104" s="36" t="str">
        <f>IF(Entrée!G104="","",Entrée!G104)</f>
        <v/>
      </c>
      <c r="E104" s="4" t="str">
        <f>IF(A104="","",SUMIFS(T_Sorties[Quantité],T_Sorties[Code article],Stock!A104,T_Sorties[Num Lot],Stock!B104,T_Sorties[DLUO],Stock!C104))</f>
        <v/>
      </c>
      <c r="F104" s="50" t="str">
        <f t="shared" si="4"/>
        <v/>
      </c>
    </row>
    <row r="105" spans="1:6" x14ac:dyDescent="0.2">
      <c r="A105" s="33" t="str">
        <f>IF(Entrée!D105="","",Entrée!D105)</f>
        <v/>
      </c>
      <c r="B105" s="33" t="str">
        <f>IF(Entrée!E105="","",Entrée!E105)</f>
        <v/>
      </c>
      <c r="C105" s="35" t="str">
        <f>IF(Entrée!F105="","",Entrée!F105)</f>
        <v/>
      </c>
      <c r="D105" s="36" t="str">
        <f>IF(Entrée!G105="","",Entrée!G105)</f>
        <v/>
      </c>
      <c r="E105" s="4" t="str">
        <f>IF(A105="","",SUMIFS(T_Sorties[Quantité],T_Sorties[Code article],Stock!A105,T_Sorties[Num Lot],Stock!B105,T_Sorties[DLUO],Stock!C105))</f>
        <v/>
      </c>
      <c r="F105" s="50" t="str">
        <f t="shared" si="4"/>
        <v/>
      </c>
    </row>
    <row r="106" spans="1:6" x14ac:dyDescent="0.2">
      <c r="A106" s="33" t="str">
        <f>IF(Entrée!D106="","",Entrée!D106)</f>
        <v/>
      </c>
      <c r="B106" s="33" t="str">
        <f>IF(Entrée!E106="","",Entrée!E106)</f>
        <v/>
      </c>
      <c r="C106" s="35" t="str">
        <f>IF(Entrée!F106="","",Entrée!F106)</f>
        <v/>
      </c>
      <c r="D106" s="36" t="str">
        <f>IF(Entrée!G106="","",Entrée!G106)</f>
        <v/>
      </c>
      <c r="E106" s="4" t="str">
        <f>IF(A106="","",SUMIFS(T_Sorties[Quantité],T_Sorties[Code article],Stock!A106,T_Sorties[Num Lot],Stock!B106,T_Sorties[DLUO],Stock!C106))</f>
        <v/>
      </c>
      <c r="F106" s="50" t="str">
        <f t="shared" si="4"/>
        <v/>
      </c>
    </row>
    <row r="107" spans="1:6" x14ac:dyDescent="0.2">
      <c r="A107" s="33" t="str">
        <f>IF(Entrée!D107="","",Entrée!D107)</f>
        <v/>
      </c>
      <c r="B107" s="33" t="str">
        <f>IF(Entrée!E107="","",Entrée!E107)</f>
        <v/>
      </c>
      <c r="C107" s="35" t="str">
        <f>IF(Entrée!F107="","",Entrée!F107)</f>
        <v/>
      </c>
      <c r="D107" s="36" t="str">
        <f>IF(Entrée!G107="","",Entrée!G107)</f>
        <v/>
      </c>
      <c r="E107" s="4" t="str">
        <f>IF(A107="","",SUMIFS(T_Sorties[Quantité],T_Sorties[Code article],Stock!A107,T_Sorties[Num Lot],Stock!B107,T_Sorties[DLUO],Stock!C107))</f>
        <v/>
      </c>
      <c r="F107" s="50" t="str">
        <f t="shared" si="4"/>
        <v/>
      </c>
    </row>
    <row r="108" spans="1:6" x14ac:dyDescent="0.2">
      <c r="A108" s="33" t="str">
        <f>IF(Entrée!D108="","",Entrée!D108)</f>
        <v/>
      </c>
      <c r="B108" s="33" t="str">
        <f>IF(Entrée!E108="","",Entrée!E108)</f>
        <v/>
      </c>
      <c r="C108" s="35" t="str">
        <f>IF(Entrée!F108="","",Entrée!F108)</f>
        <v/>
      </c>
      <c r="D108" s="36" t="str">
        <f>IF(Entrée!G108="","",Entrée!G108)</f>
        <v/>
      </c>
      <c r="E108" s="4" t="str">
        <f>IF(A108="","",SUMIFS(T_Sorties[Quantité],T_Sorties[Code article],Stock!A108,T_Sorties[Num Lot],Stock!B108,T_Sorties[DLUO],Stock!C108))</f>
        <v/>
      </c>
      <c r="F108" s="50" t="str">
        <f t="shared" si="4"/>
        <v/>
      </c>
    </row>
    <row r="109" spans="1:6" x14ac:dyDescent="0.2">
      <c r="A109" s="33" t="str">
        <f>IF(Entrée!D109="","",Entrée!D109)</f>
        <v/>
      </c>
      <c r="B109" s="33" t="str">
        <f>IF(Entrée!E109="","",Entrée!E109)</f>
        <v/>
      </c>
      <c r="C109" s="35" t="str">
        <f>IF(Entrée!F109="","",Entrée!F109)</f>
        <v/>
      </c>
      <c r="D109" s="36" t="str">
        <f>IF(Entrée!G109="","",Entrée!G109)</f>
        <v/>
      </c>
      <c r="E109" s="4" t="str">
        <f>IF(A109="","",SUMIFS(T_Sorties[Quantité],T_Sorties[Code article],Stock!A109,T_Sorties[Num Lot],Stock!B109,T_Sorties[DLUO],Stock!C109))</f>
        <v/>
      </c>
      <c r="F109" s="50" t="str">
        <f t="shared" si="4"/>
        <v/>
      </c>
    </row>
    <row r="110" spans="1:6" x14ac:dyDescent="0.2">
      <c r="A110" s="33" t="str">
        <f>IF(Entrée!D110="","",Entrée!D110)</f>
        <v/>
      </c>
      <c r="B110" s="33" t="str">
        <f>IF(Entrée!E110="","",Entrée!E110)</f>
        <v/>
      </c>
      <c r="C110" s="35" t="str">
        <f>IF(Entrée!F110="","",Entrée!F110)</f>
        <v/>
      </c>
      <c r="D110" s="36" t="str">
        <f>IF(Entrée!G110="","",Entrée!G110)</f>
        <v/>
      </c>
      <c r="E110" s="4" t="str">
        <f>IF(A110="","",SUMIFS(T_Sorties[Quantité],T_Sorties[Code article],Stock!A110,T_Sorties[Num Lot],Stock!B110,T_Sorties[DLUO],Stock!C110))</f>
        <v/>
      </c>
      <c r="F110" s="50" t="str">
        <f t="shared" si="4"/>
        <v/>
      </c>
    </row>
    <row r="111" spans="1:6" x14ac:dyDescent="0.2">
      <c r="A111" s="33" t="str">
        <f>IF(Entrée!D111="","",Entrée!D111)</f>
        <v/>
      </c>
      <c r="B111" s="33" t="str">
        <f>IF(Entrée!E111="","",Entrée!E111)</f>
        <v/>
      </c>
      <c r="C111" s="35" t="str">
        <f>IF(Entrée!F111="","",Entrée!F111)</f>
        <v/>
      </c>
      <c r="D111" s="36" t="str">
        <f>IF(Entrée!G111="","",Entrée!G111)</f>
        <v/>
      </c>
      <c r="E111" s="4" t="str">
        <f>IF(A111="","",SUMIFS(T_Sorties[Quantité],T_Sorties[Code article],Stock!A111,T_Sorties[Num Lot],Stock!B111,T_Sorties[DLUO],Stock!C111))</f>
        <v/>
      </c>
      <c r="F111" s="50" t="str">
        <f t="shared" si="4"/>
        <v/>
      </c>
    </row>
    <row r="112" spans="1:6" x14ac:dyDescent="0.2">
      <c r="A112" s="33" t="str">
        <f>IF(Entrée!D112="","",Entrée!D112)</f>
        <v/>
      </c>
      <c r="B112" s="33" t="str">
        <f>IF(Entrée!E112="","",Entrée!E112)</f>
        <v/>
      </c>
      <c r="C112" s="35" t="str">
        <f>IF(Entrée!F112="","",Entrée!F112)</f>
        <v/>
      </c>
      <c r="D112" s="36" t="str">
        <f>IF(Entrée!G112="","",Entrée!G112)</f>
        <v/>
      </c>
      <c r="E112" s="4" t="str">
        <f>IF(A112="","",SUMIFS(T_Sorties[Quantité],T_Sorties[Code article],Stock!A112,T_Sorties[Num Lot],Stock!B112,T_Sorties[DLUO],Stock!C112))</f>
        <v/>
      </c>
      <c r="F112" s="50" t="str">
        <f t="shared" si="4"/>
        <v/>
      </c>
    </row>
    <row r="113" spans="1:6" x14ac:dyDescent="0.2">
      <c r="A113" s="33" t="str">
        <f>IF(Entrée!D113="","",Entrée!D113)</f>
        <v/>
      </c>
      <c r="B113" s="33" t="str">
        <f>IF(Entrée!E113="","",Entrée!E113)</f>
        <v/>
      </c>
      <c r="C113" s="35" t="str">
        <f>IF(Entrée!F113="","",Entrée!F113)</f>
        <v/>
      </c>
      <c r="D113" s="36" t="str">
        <f>IF(Entrée!G113="","",Entrée!G113)</f>
        <v/>
      </c>
      <c r="E113" s="4" t="str">
        <f>IF(A113="","",SUMIFS(T_Sorties[Quantité],T_Sorties[Code article],Stock!A113,T_Sorties[Num Lot],Stock!B113,T_Sorties[DLUO],Stock!C113))</f>
        <v/>
      </c>
      <c r="F113" s="50" t="str">
        <f t="shared" si="4"/>
        <v/>
      </c>
    </row>
    <row r="114" spans="1:6" x14ac:dyDescent="0.2">
      <c r="A114" s="33" t="str">
        <f>IF(Entrée!D114="","",Entrée!D114)</f>
        <v/>
      </c>
      <c r="B114" s="33" t="str">
        <f>IF(Entrée!E114="","",Entrée!E114)</f>
        <v/>
      </c>
      <c r="C114" s="35" t="str">
        <f>IF(Entrée!F114="","",Entrée!F114)</f>
        <v/>
      </c>
      <c r="D114" s="36" t="str">
        <f>IF(Entrée!G114="","",Entrée!G114)</f>
        <v/>
      </c>
      <c r="E114" s="4" t="str">
        <f>IF(A114="","",SUMIFS(T_Sorties[Quantité],T_Sorties[Code article],Stock!A114,T_Sorties[Num Lot],Stock!B114,T_Sorties[DLUO],Stock!C114))</f>
        <v/>
      </c>
      <c r="F114" s="50" t="str">
        <f t="shared" si="4"/>
        <v/>
      </c>
    </row>
    <row r="115" spans="1:6" x14ac:dyDescent="0.2">
      <c r="A115" s="33" t="str">
        <f>IF(Entrée!D115="","",Entrée!D115)</f>
        <v/>
      </c>
      <c r="B115" s="33" t="str">
        <f>IF(Entrée!E115="","",Entrée!E115)</f>
        <v/>
      </c>
      <c r="C115" s="35" t="str">
        <f>IF(Entrée!F115="","",Entrée!F115)</f>
        <v/>
      </c>
      <c r="D115" s="36" t="str">
        <f>IF(Entrée!G115="","",Entrée!G115)</f>
        <v/>
      </c>
      <c r="E115" s="4" t="str">
        <f>IF(A115="","",SUMIFS(T_Sorties[Quantité],T_Sorties[Code article],Stock!A115,T_Sorties[Num Lot],Stock!B115,T_Sorties[DLUO],Stock!C115))</f>
        <v/>
      </c>
      <c r="F115" s="50" t="str">
        <f t="shared" si="4"/>
        <v/>
      </c>
    </row>
    <row r="116" spans="1:6" x14ac:dyDescent="0.2">
      <c r="A116" s="33" t="str">
        <f>IF(Entrée!D116="","",Entrée!D116)</f>
        <v/>
      </c>
      <c r="B116" s="33" t="str">
        <f>IF(Entrée!E116="","",Entrée!E116)</f>
        <v/>
      </c>
      <c r="C116" s="35" t="str">
        <f>IF(Entrée!F116="","",Entrée!F116)</f>
        <v/>
      </c>
      <c r="D116" s="36" t="str">
        <f>IF(Entrée!G116="","",Entrée!G116)</f>
        <v/>
      </c>
      <c r="E116" s="4" t="str">
        <f>IF(A116="","",SUMIFS(T_Sorties[Quantité],T_Sorties[Code article],Stock!A116,T_Sorties[Num Lot],Stock!B116,T_Sorties[DLUO],Stock!C116))</f>
        <v/>
      </c>
      <c r="F116" s="50" t="str">
        <f t="shared" si="4"/>
        <v/>
      </c>
    </row>
    <row r="117" spans="1:6" x14ac:dyDescent="0.2">
      <c r="A117" s="33" t="str">
        <f>IF(Entrée!D117="","",Entrée!D117)</f>
        <v/>
      </c>
      <c r="B117" s="33" t="str">
        <f>IF(Entrée!E117="","",Entrée!E117)</f>
        <v/>
      </c>
      <c r="C117" s="35" t="str">
        <f>IF(Entrée!F117="","",Entrée!F117)</f>
        <v/>
      </c>
      <c r="D117" s="36" t="str">
        <f>IF(Entrée!G117="","",Entrée!G117)</f>
        <v/>
      </c>
      <c r="E117" s="4" t="str">
        <f>IF(A117="","",SUMIFS(T_Sorties[Quantité],T_Sorties[Code article],Stock!A117,T_Sorties[Num Lot],Stock!B117,T_Sorties[DLUO],Stock!C117))</f>
        <v/>
      </c>
      <c r="F117" s="50" t="str">
        <f t="shared" si="4"/>
        <v/>
      </c>
    </row>
    <row r="118" spans="1:6" x14ac:dyDescent="0.2">
      <c r="A118" s="33" t="str">
        <f>IF(Entrée!D118="","",Entrée!D118)</f>
        <v/>
      </c>
      <c r="B118" s="33" t="str">
        <f>IF(Entrée!E118="","",Entrée!E118)</f>
        <v/>
      </c>
      <c r="C118" s="35" t="str">
        <f>IF(Entrée!F118="","",Entrée!F118)</f>
        <v/>
      </c>
      <c r="D118" s="36" t="str">
        <f>IF(Entrée!G118="","",Entrée!G118)</f>
        <v/>
      </c>
      <c r="E118" s="4" t="str">
        <f>IF(A118="","",SUMIFS(T_Sorties[Quantité],T_Sorties[Code article],Stock!A118,T_Sorties[Num Lot],Stock!B118,T_Sorties[DLUO],Stock!C118))</f>
        <v/>
      </c>
      <c r="F118" s="50" t="str">
        <f t="shared" si="4"/>
        <v/>
      </c>
    </row>
    <row r="119" spans="1:6" x14ac:dyDescent="0.2">
      <c r="A119" s="33" t="str">
        <f>IF(Entrée!D119="","",Entrée!D119)</f>
        <v/>
      </c>
      <c r="B119" s="33" t="str">
        <f>IF(Entrée!E119="","",Entrée!E119)</f>
        <v/>
      </c>
      <c r="C119" s="35" t="str">
        <f>IF(Entrée!F119="","",Entrée!F119)</f>
        <v/>
      </c>
      <c r="D119" s="36" t="str">
        <f>IF(Entrée!G119="","",Entrée!G119)</f>
        <v/>
      </c>
      <c r="E119" s="4" t="str">
        <f>IF(A119="","",SUMIFS(T_Sorties[Quantité],T_Sorties[Code article],Stock!A119,T_Sorties[Num Lot],Stock!B119,T_Sorties[DLUO],Stock!C119))</f>
        <v/>
      </c>
      <c r="F119" s="50" t="str">
        <f t="shared" si="4"/>
        <v/>
      </c>
    </row>
    <row r="120" spans="1:6" x14ac:dyDescent="0.2">
      <c r="A120" s="33" t="str">
        <f>IF(Entrée!D120="","",Entrée!D120)</f>
        <v/>
      </c>
      <c r="B120" s="33" t="str">
        <f>IF(Entrée!E120="","",Entrée!E120)</f>
        <v/>
      </c>
      <c r="C120" s="35" t="str">
        <f>IF(Entrée!F120="","",Entrée!F120)</f>
        <v/>
      </c>
      <c r="D120" s="36" t="str">
        <f>IF(Entrée!G120="","",Entrée!G120)</f>
        <v/>
      </c>
      <c r="E120" s="4" t="str">
        <f>IF(A120="","",SUMIFS(T_Sorties[Quantité],T_Sorties[Code article],Stock!A120,T_Sorties[Num Lot],Stock!B120,T_Sorties[DLUO],Stock!C120))</f>
        <v/>
      </c>
      <c r="F120" s="50" t="str">
        <f t="shared" si="4"/>
        <v/>
      </c>
    </row>
    <row r="121" spans="1:6" x14ac:dyDescent="0.2">
      <c r="A121" s="33" t="str">
        <f>IF(Entrée!D121="","",Entrée!D121)</f>
        <v/>
      </c>
      <c r="B121" s="33" t="str">
        <f>IF(Entrée!E121="","",Entrée!E121)</f>
        <v/>
      </c>
      <c r="C121" s="35" t="str">
        <f>IF(Entrée!F121="","",Entrée!F121)</f>
        <v/>
      </c>
      <c r="D121" s="36" t="str">
        <f>IF(Entrée!G121="","",Entrée!G121)</f>
        <v/>
      </c>
      <c r="E121" s="4" t="str">
        <f>IF(A121="","",SUMIFS(T_Sorties[Quantité],T_Sorties[Code article],Stock!A121,T_Sorties[Num Lot],Stock!B121,T_Sorties[DLUO],Stock!C121))</f>
        <v/>
      </c>
      <c r="F121" s="50" t="str">
        <f t="shared" si="4"/>
        <v/>
      </c>
    </row>
    <row r="122" spans="1:6" x14ac:dyDescent="0.2">
      <c r="A122" s="33" t="str">
        <f>IF(Entrée!D122="","",Entrée!D122)</f>
        <v/>
      </c>
      <c r="B122" s="33" t="str">
        <f>IF(Entrée!E122="","",Entrée!E122)</f>
        <v/>
      </c>
      <c r="C122" s="35" t="str">
        <f>IF(Entrée!F122="","",Entrée!F122)</f>
        <v/>
      </c>
      <c r="D122" s="36" t="str">
        <f>IF(Entrée!G122="","",Entrée!G122)</f>
        <v/>
      </c>
      <c r="E122" s="4" t="str">
        <f>IF(A122="","",SUMIFS(T_Sorties[Quantité],T_Sorties[Code article],Stock!A122,T_Sorties[Num Lot],Stock!B122,T_Sorties[DLUO],Stock!C122))</f>
        <v/>
      </c>
      <c r="F122" s="50" t="str">
        <f t="shared" si="4"/>
        <v/>
      </c>
    </row>
    <row r="123" spans="1:6" x14ac:dyDescent="0.2">
      <c r="A123" s="33" t="str">
        <f>IF(Entrée!D123="","",Entrée!D123)</f>
        <v/>
      </c>
      <c r="B123" s="33" t="str">
        <f>IF(Entrée!E123="","",Entrée!E123)</f>
        <v/>
      </c>
      <c r="C123" s="35" t="str">
        <f>IF(Entrée!F123="","",Entrée!F123)</f>
        <v/>
      </c>
      <c r="D123" s="36" t="str">
        <f>IF(Entrée!G123="","",Entrée!G123)</f>
        <v/>
      </c>
      <c r="E123" s="4" t="str">
        <f>IF(A123="","",SUMIFS(T_Sorties[Quantité],T_Sorties[Code article],Stock!A123,T_Sorties[Num Lot],Stock!B123,T_Sorties[DLUO],Stock!C123))</f>
        <v/>
      </c>
      <c r="F123" s="50" t="str">
        <f t="shared" si="4"/>
        <v/>
      </c>
    </row>
    <row r="124" spans="1:6" x14ac:dyDescent="0.2">
      <c r="A124" s="33" t="str">
        <f>IF(Entrée!D124="","",Entrée!D124)</f>
        <v/>
      </c>
      <c r="B124" s="33" t="str">
        <f>IF(Entrée!E124="","",Entrée!E124)</f>
        <v/>
      </c>
      <c r="C124" s="35" t="str">
        <f>IF(Entrée!F124="","",Entrée!F124)</f>
        <v/>
      </c>
      <c r="D124" s="36" t="str">
        <f>IF(Entrée!G124="","",Entrée!G124)</f>
        <v/>
      </c>
      <c r="E124" s="4" t="str">
        <f>IF(A124="","",SUMIFS(T_Sorties[Quantité],T_Sorties[Code article],Stock!A124,T_Sorties[Num Lot],Stock!B124,T_Sorties[DLUO],Stock!C124))</f>
        <v/>
      </c>
      <c r="F124" s="50" t="str">
        <f t="shared" si="4"/>
        <v/>
      </c>
    </row>
    <row r="125" spans="1:6" x14ac:dyDescent="0.2">
      <c r="A125" s="33" t="str">
        <f>IF(Entrée!D125="","",Entrée!D125)</f>
        <v/>
      </c>
      <c r="B125" s="33" t="str">
        <f>IF(Entrée!E125="","",Entrée!E125)</f>
        <v/>
      </c>
      <c r="C125" s="35" t="str">
        <f>IF(Entrée!F125="","",Entrée!F125)</f>
        <v/>
      </c>
      <c r="D125" s="36" t="str">
        <f>IF(Entrée!G125="","",Entrée!G125)</f>
        <v/>
      </c>
      <c r="E125" s="4" t="str">
        <f>IF(A125="","",SUMIFS(T_Sorties[Quantité],T_Sorties[Code article],Stock!A125,T_Sorties[Num Lot],Stock!B125,T_Sorties[DLUO],Stock!C125))</f>
        <v/>
      </c>
      <c r="F125" s="50" t="str">
        <f t="shared" si="4"/>
        <v/>
      </c>
    </row>
    <row r="126" spans="1:6" x14ac:dyDescent="0.2">
      <c r="A126" s="33" t="str">
        <f>IF(Entrée!D126="","",Entrée!D126)</f>
        <v/>
      </c>
      <c r="B126" s="33" t="str">
        <f>IF(Entrée!E126="","",Entrée!E126)</f>
        <v/>
      </c>
      <c r="C126" s="35" t="str">
        <f>IF(Entrée!F126="","",Entrée!F126)</f>
        <v/>
      </c>
      <c r="D126" s="36" t="str">
        <f>IF(Entrée!G126="","",Entrée!G126)</f>
        <v/>
      </c>
      <c r="E126" s="4" t="str">
        <f>IF(A126="","",SUMIFS(T_Sorties[Quantité],T_Sorties[Code article],Stock!A126,T_Sorties[Num Lot],Stock!B126,T_Sorties[DLUO],Stock!C126))</f>
        <v/>
      </c>
      <c r="F126" s="50" t="str">
        <f t="shared" si="4"/>
        <v/>
      </c>
    </row>
    <row r="127" spans="1:6" x14ac:dyDescent="0.2">
      <c r="A127" s="33" t="str">
        <f>IF(Entrée!D127="","",Entrée!D127)</f>
        <v/>
      </c>
      <c r="B127" s="33" t="str">
        <f>IF(Entrée!E127="","",Entrée!E127)</f>
        <v/>
      </c>
      <c r="C127" s="35" t="str">
        <f>IF(Entrée!F127="","",Entrée!F127)</f>
        <v/>
      </c>
      <c r="D127" s="36" t="str">
        <f>IF(Entrée!G127="","",Entrée!G127)</f>
        <v/>
      </c>
      <c r="E127" s="4" t="str">
        <f>IF(A127="","",SUMIFS(T_Sorties[Quantité],T_Sorties[Code article],Stock!A127,T_Sorties[Num Lot],Stock!B127,T_Sorties[DLUO],Stock!C127))</f>
        <v/>
      </c>
      <c r="F127" s="50" t="str">
        <f t="shared" si="4"/>
        <v/>
      </c>
    </row>
    <row r="128" spans="1:6" x14ac:dyDescent="0.2">
      <c r="A128" s="33" t="str">
        <f>IF(Entrée!D128="","",Entrée!D128)</f>
        <v/>
      </c>
      <c r="B128" s="33" t="str">
        <f>IF(Entrée!E128="","",Entrée!E128)</f>
        <v/>
      </c>
      <c r="C128" s="35" t="str">
        <f>IF(Entrée!F128="","",Entrée!F128)</f>
        <v/>
      </c>
      <c r="D128" s="36" t="str">
        <f>IF(Entrée!G128="","",Entrée!G128)</f>
        <v/>
      </c>
      <c r="E128" s="4" t="str">
        <f>IF(A128="","",SUMIFS(T_Sorties[Quantité],T_Sorties[Code article],Stock!A128,T_Sorties[Num Lot],Stock!B128,T_Sorties[DLUO],Stock!C128))</f>
        <v/>
      </c>
      <c r="F128" s="50" t="str">
        <f t="shared" si="4"/>
        <v/>
      </c>
    </row>
    <row r="129" spans="1:6" x14ac:dyDescent="0.2">
      <c r="A129" s="33" t="str">
        <f>IF(Entrée!D129="","",Entrée!D129)</f>
        <v/>
      </c>
      <c r="B129" s="33" t="str">
        <f>IF(Entrée!E129="","",Entrée!E129)</f>
        <v/>
      </c>
      <c r="C129" s="35" t="str">
        <f>IF(Entrée!F129="","",Entrée!F129)</f>
        <v/>
      </c>
      <c r="D129" s="36" t="str">
        <f>IF(Entrée!G129="","",Entrée!G129)</f>
        <v/>
      </c>
      <c r="E129" s="4" t="str">
        <f>IF(A129="","",SUMIFS(T_Sorties[Quantité],T_Sorties[Code article],Stock!A129,T_Sorties[Num Lot],Stock!B129,T_Sorties[DLUO],Stock!C129))</f>
        <v/>
      </c>
      <c r="F129" s="50" t="str">
        <f t="shared" si="4"/>
        <v/>
      </c>
    </row>
    <row r="130" spans="1:6" x14ac:dyDescent="0.2">
      <c r="A130" s="33" t="str">
        <f>IF(Entrée!D130="","",Entrée!D130)</f>
        <v/>
      </c>
      <c r="B130" s="33" t="str">
        <f>IF(Entrée!E130="","",Entrée!E130)</f>
        <v/>
      </c>
      <c r="C130" s="35" t="str">
        <f>IF(Entrée!F130="","",Entrée!F130)</f>
        <v/>
      </c>
      <c r="D130" s="36" t="str">
        <f>IF(Entrée!G130="","",Entrée!G130)</f>
        <v/>
      </c>
      <c r="E130" s="4" t="str">
        <f>IF(A130="","",SUMIFS(T_Sorties[Quantité],T_Sorties[Code article],Stock!A130,T_Sorties[Num Lot],Stock!B130,T_Sorties[DLUO],Stock!C130))</f>
        <v/>
      </c>
      <c r="F130" s="50" t="str">
        <f t="shared" si="4"/>
        <v/>
      </c>
    </row>
    <row r="131" spans="1:6" x14ac:dyDescent="0.2">
      <c r="A131" s="33" t="str">
        <f>IF(Entrée!D131="","",Entrée!D131)</f>
        <v/>
      </c>
      <c r="B131" s="33" t="str">
        <f>IF(Entrée!E131="","",Entrée!E131)</f>
        <v/>
      </c>
      <c r="C131" s="35" t="str">
        <f>IF(Entrée!F131="","",Entrée!F131)</f>
        <v/>
      </c>
      <c r="D131" s="36" t="str">
        <f>IF(Entrée!G131="","",Entrée!G131)</f>
        <v/>
      </c>
      <c r="E131" s="4" t="str">
        <f>IF(A131="","",SUMIFS(T_Sorties[Quantité],T_Sorties[Code article],Stock!A131,T_Sorties[Num Lot],Stock!B131,T_Sorties[DLUO],Stock!C131))</f>
        <v/>
      </c>
      <c r="F131" s="50" t="str">
        <f t="shared" si="4"/>
        <v/>
      </c>
    </row>
    <row r="132" spans="1:6" x14ac:dyDescent="0.2">
      <c r="A132" s="33" t="str">
        <f>IF(Entrée!D132="","",Entrée!D132)</f>
        <v/>
      </c>
      <c r="B132" s="33" t="str">
        <f>IF(Entrée!E132="","",Entrée!E132)</f>
        <v/>
      </c>
      <c r="C132" s="35" t="str">
        <f>IF(Entrée!F132="","",Entrée!F132)</f>
        <v/>
      </c>
      <c r="D132" s="36" t="str">
        <f>IF(Entrée!G132="","",Entrée!G132)</f>
        <v/>
      </c>
      <c r="E132" s="4" t="str">
        <f>IF(A132="","",SUMIFS(T_Sorties[Quantité],T_Sorties[Code article],Stock!A132,T_Sorties[Num Lot],Stock!B132,T_Sorties[DLUO],Stock!C132))</f>
        <v/>
      </c>
      <c r="F132" s="50" t="str">
        <f t="shared" si="4"/>
        <v/>
      </c>
    </row>
    <row r="133" spans="1:6" x14ac:dyDescent="0.2">
      <c r="A133" s="33" t="str">
        <f>IF(Entrée!D133="","",Entrée!D133)</f>
        <v/>
      </c>
      <c r="B133" s="33" t="str">
        <f>IF(Entrée!E133="","",Entrée!E133)</f>
        <v/>
      </c>
      <c r="C133" s="35" t="str">
        <f>IF(Entrée!F133="","",Entrée!F133)</f>
        <v/>
      </c>
      <c r="D133" s="36" t="str">
        <f>IF(Entrée!G133="","",Entrée!G133)</f>
        <v/>
      </c>
      <c r="E133" s="4" t="str">
        <f>IF(A133="","",SUMIFS(T_Sorties[Quantité],T_Sorties[Code article],Stock!A133,T_Sorties[Num Lot],Stock!B133,T_Sorties[DLUO],Stock!C133))</f>
        <v/>
      </c>
      <c r="F133" s="50" t="str">
        <f t="shared" si="4"/>
        <v/>
      </c>
    </row>
    <row r="134" spans="1:6" x14ac:dyDescent="0.2">
      <c r="A134" s="33" t="str">
        <f>IF(Entrée!D134="","",Entrée!D134)</f>
        <v/>
      </c>
      <c r="B134" s="33" t="str">
        <f>IF(Entrée!E134="","",Entrée!E134)</f>
        <v/>
      </c>
      <c r="C134" s="35" t="str">
        <f>IF(Entrée!F134="","",Entrée!F134)</f>
        <v/>
      </c>
      <c r="D134" s="36" t="str">
        <f>IF(Entrée!G134="","",Entrée!G134)</f>
        <v/>
      </c>
      <c r="E134" s="4" t="str">
        <f>IF(A134="","",SUMIFS(T_Sorties[Quantité],T_Sorties[Code article],Stock!A134,T_Sorties[Num Lot],Stock!B134,T_Sorties[DLUO],Stock!C134))</f>
        <v/>
      </c>
      <c r="F134" s="50" t="str">
        <f t="shared" si="4"/>
        <v/>
      </c>
    </row>
    <row r="135" spans="1:6" x14ac:dyDescent="0.2">
      <c r="A135" s="33" t="str">
        <f>IF(Entrée!D135="","",Entrée!D135)</f>
        <v/>
      </c>
      <c r="B135" s="33" t="str">
        <f>IF(Entrée!E135="","",Entrée!E135)</f>
        <v/>
      </c>
      <c r="C135" s="35" t="str">
        <f>IF(Entrée!F135="","",Entrée!F135)</f>
        <v/>
      </c>
      <c r="D135" s="36" t="str">
        <f>IF(Entrée!G135="","",Entrée!G135)</f>
        <v/>
      </c>
      <c r="E135" s="4" t="str">
        <f>IF(A135="","",SUMIFS(T_Sorties[Quantité],T_Sorties[Code article],Stock!A135,T_Sorties[Num Lot],Stock!B135,T_Sorties[DLUO],Stock!C135))</f>
        <v/>
      </c>
      <c r="F135" s="50" t="str">
        <f t="shared" si="4"/>
        <v/>
      </c>
    </row>
    <row r="136" spans="1:6" x14ac:dyDescent="0.2">
      <c r="A136" s="33" t="str">
        <f>IF(Entrée!D136="","",Entrée!D136)</f>
        <v/>
      </c>
      <c r="B136" s="33" t="str">
        <f>IF(Entrée!E136="","",Entrée!E136)</f>
        <v/>
      </c>
      <c r="C136" s="35" t="str">
        <f>IF(Entrée!F136="","",Entrée!F136)</f>
        <v/>
      </c>
      <c r="D136" s="36" t="str">
        <f>IF(Entrée!G136="","",Entrée!G136)</f>
        <v/>
      </c>
      <c r="E136" s="4" t="str">
        <f>IF(A136="","",SUMIFS(T_Sorties[Quantité],T_Sorties[Code article],Stock!A136,T_Sorties[Num Lot],Stock!B136,T_Sorties[DLUO],Stock!C136))</f>
        <v/>
      </c>
      <c r="F136" s="50" t="str">
        <f t="shared" si="4"/>
        <v/>
      </c>
    </row>
    <row r="137" spans="1:6" x14ac:dyDescent="0.2">
      <c r="A137" s="33" t="str">
        <f>IF(Entrée!D137="","",Entrée!D137)</f>
        <v/>
      </c>
      <c r="B137" s="33" t="str">
        <f>IF(Entrée!E137="","",Entrée!E137)</f>
        <v/>
      </c>
      <c r="C137" s="35" t="str">
        <f>IF(Entrée!F137="","",Entrée!F137)</f>
        <v/>
      </c>
      <c r="D137" s="36" t="str">
        <f>IF(Entrée!G137="","",Entrée!G137)</f>
        <v/>
      </c>
      <c r="E137" s="4" t="str">
        <f>IF(A137="","",SUMIFS(T_Sorties[Quantité],T_Sorties[Code article],Stock!A137,T_Sorties[Num Lot],Stock!B137,T_Sorties[DLUO],Stock!C137))</f>
        <v/>
      </c>
      <c r="F137" s="50" t="str">
        <f t="shared" si="4"/>
        <v/>
      </c>
    </row>
    <row r="138" spans="1:6" x14ac:dyDescent="0.2">
      <c r="A138" s="33" t="str">
        <f>IF(Entrée!D138="","",Entrée!D138)</f>
        <v/>
      </c>
      <c r="B138" s="33" t="str">
        <f>IF(Entrée!E138="","",Entrée!E138)</f>
        <v/>
      </c>
      <c r="C138" s="35" t="str">
        <f>IF(Entrée!F138="","",Entrée!F138)</f>
        <v/>
      </c>
      <c r="D138" s="36" t="str">
        <f>IF(Entrée!G138="","",Entrée!G138)</f>
        <v/>
      </c>
      <c r="E138" s="4" t="str">
        <f>IF(A138="","",SUMIFS(T_Sorties[Quantité],T_Sorties[Code article],Stock!A138,T_Sorties[Num Lot],Stock!B138,T_Sorties[DLUO],Stock!C138))</f>
        <v/>
      </c>
      <c r="F138" s="50" t="str">
        <f t="shared" si="4"/>
        <v/>
      </c>
    </row>
    <row r="139" spans="1:6" x14ac:dyDescent="0.2">
      <c r="A139" s="33" t="str">
        <f>IF(Entrée!D139="","",Entrée!D139)</f>
        <v/>
      </c>
      <c r="B139" s="33" t="str">
        <f>IF(Entrée!E139="","",Entrée!E139)</f>
        <v/>
      </c>
      <c r="C139" s="35" t="str">
        <f>IF(Entrée!F139="","",Entrée!F139)</f>
        <v/>
      </c>
      <c r="D139" s="36" t="str">
        <f>IF(Entrée!G139="","",Entrée!G139)</f>
        <v/>
      </c>
      <c r="E139" s="4" t="str">
        <f>IF(A139="","",SUMIFS(T_Sorties[Quantité],T_Sorties[Code article],Stock!A139,T_Sorties[Num Lot],Stock!B139,T_Sorties[DLUO],Stock!C139))</f>
        <v/>
      </c>
      <c r="F139" s="50" t="str">
        <f t="shared" si="4"/>
        <v/>
      </c>
    </row>
    <row r="140" spans="1:6" x14ac:dyDescent="0.2">
      <c r="A140" s="33" t="str">
        <f>IF(Entrée!D140="","",Entrée!D140)</f>
        <v/>
      </c>
      <c r="B140" s="33" t="str">
        <f>IF(Entrée!E140="","",Entrée!E140)</f>
        <v/>
      </c>
      <c r="C140" s="35" t="str">
        <f>IF(Entrée!F140="","",Entrée!F140)</f>
        <v/>
      </c>
      <c r="D140" s="36" t="str">
        <f>IF(Entrée!G140="","",Entrée!G140)</f>
        <v/>
      </c>
      <c r="E140" s="4" t="str">
        <f>IF(A140="","",SUMIFS(T_Sorties[Quantité],T_Sorties[Code article],Stock!A140,T_Sorties[Num Lot],Stock!B140,T_Sorties[DLUO],Stock!C140))</f>
        <v/>
      </c>
      <c r="F140" s="50" t="str">
        <f t="shared" si="4"/>
        <v/>
      </c>
    </row>
    <row r="141" spans="1:6" x14ac:dyDescent="0.2">
      <c r="A141" s="33" t="str">
        <f>IF(Entrée!D141="","",Entrée!D141)</f>
        <v/>
      </c>
      <c r="B141" s="33" t="str">
        <f>IF(Entrée!E141="","",Entrée!E141)</f>
        <v/>
      </c>
      <c r="C141" s="35" t="str">
        <f>IF(Entrée!F141="","",Entrée!F141)</f>
        <v/>
      </c>
      <c r="D141" s="36" t="str">
        <f>IF(Entrée!G141="","",Entrée!G141)</f>
        <v/>
      </c>
      <c r="E141" s="4" t="str">
        <f>IF(A141="","",SUMIFS(T_Sorties[Quantité],T_Sorties[Code article],Stock!A141,T_Sorties[Num Lot],Stock!B141,T_Sorties[DLUO],Stock!C141))</f>
        <v/>
      </c>
      <c r="F141" s="50" t="str">
        <f t="shared" si="4"/>
        <v/>
      </c>
    </row>
    <row r="142" spans="1:6" x14ac:dyDescent="0.2">
      <c r="A142" s="33" t="str">
        <f>IF(Entrée!D142="","",Entrée!D142)</f>
        <v/>
      </c>
      <c r="B142" s="33" t="str">
        <f>IF(Entrée!E142="","",Entrée!E142)</f>
        <v/>
      </c>
      <c r="C142" s="35" t="str">
        <f>IF(Entrée!F142="","",Entrée!F142)</f>
        <v/>
      </c>
      <c r="D142" s="36" t="str">
        <f>IF(Entrée!G142="","",Entrée!G142)</f>
        <v/>
      </c>
      <c r="E142" s="4" t="str">
        <f>IF(A142="","",SUMIFS(T_Sorties[Quantité],T_Sorties[Code article],Stock!A142,T_Sorties[Num Lot],Stock!B142,T_Sorties[DLUO],Stock!C142))</f>
        <v/>
      </c>
      <c r="F142" s="50" t="str">
        <f t="shared" si="4"/>
        <v/>
      </c>
    </row>
    <row r="143" spans="1:6" x14ac:dyDescent="0.2">
      <c r="A143" s="33" t="str">
        <f>IF(Entrée!D143="","",Entrée!D143)</f>
        <v/>
      </c>
      <c r="B143" s="33" t="str">
        <f>IF(Entrée!E143="","",Entrée!E143)</f>
        <v/>
      </c>
      <c r="C143" s="35" t="str">
        <f>IF(Entrée!F143="","",Entrée!F143)</f>
        <v/>
      </c>
      <c r="D143" s="36" t="str">
        <f>IF(Entrée!G143="","",Entrée!G143)</f>
        <v/>
      </c>
      <c r="E143" s="4" t="str">
        <f>IF(A143="","",SUMIFS(T_Sorties[Quantité],T_Sorties[Code article],Stock!A143,T_Sorties[Num Lot],Stock!B143,T_Sorties[DLUO],Stock!C143))</f>
        <v/>
      </c>
      <c r="F143" s="50" t="str">
        <f t="shared" si="4"/>
        <v/>
      </c>
    </row>
    <row r="144" spans="1:6" x14ac:dyDescent="0.2">
      <c r="A144" s="33" t="str">
        <f>IF(Entrée!D144="","",Entrée!D144)</f>
        <v/>
      </c>
      <c r="B144" s="33" t="str">
        <f>IF(Entrée!E144="","",Entrée!E144)</f>
        <v/>
      </c>
      <c r="C144" s="35" t="str">
        <f>IF(Entrée!F144="","",Entrée!F144)</f>
        <v/>
      </c>
      <c r="D144" s="36" t="str">
        <f>IF(Entrée!G144="","",Entrée!G144)</f>
        <v/>
      </c>
      <c r="E144" s="4" t="str">
        <f>IF(A144="","",SUMIFS(T_Sorties[Quantité],T_Sorties[Code article],Stock!A144,T_Sorties[Num Lot],Stock!B144,T_Sorties[DLUO],Stock!C144))</f>
        <v/>
      </c>
      <c r="F144" s="50" t="str">
        <f t="shared" si="4"/>
        <v/>
      </c>
    </row>
    <row r="145" spans="1:6" x14ac:dyDescent="0.2">
      <c r="A145" s="33" t="str">
        <f>IF(Entrée!D145="","",Entrée!D145)</f>
        <v/>
      </c>
      <c r="B145" s="33" t="str">
        <f>IF(Entrée!E145="","",Entrée!E145)</f>
        <v/>
      </c>
      <c r="C145" s="35" t="str">
        <f>IF(Entrée!F145="","",Entrée!F145)</f>
        <v/>
      </c>
      <c r="D145" s="36" t="str">
        <f>IF(Entrée!G145="","",Entrée!G145)</f>
        <v/>
      </c>
      <c r="E145" s="4" t="str">
        <f>IF(A145="","",SUMIFS(T_Sorties[Quantité],T_Sorties[Code article],Stock!A145,T_Sorties[Num Lot],Stock!B145,T_Sorties[DLUO],Stock!C145))</f>
        <v/>
      </c>
      <c r="F145" s="50" t="str">
        <f t="shared" si="4"/>
        <v/>
      </c>
    </row>
    <row r="146" spans="1:6" x14ac:dyDescent="0.2">
      <c r="A146" s="33" t="str">
        <f>IF(Entrée!D146="","",Entrée!D146)</f>
        <v/>
      </c>
      <c r="B146" s="33" t="str">
        <f>IF(Entrée!E146="","",Entrée!E146)</f>
        <v/>
      </c>
      <c r="C146" s="35" t="str">
        <f>IF(Entrée!F146="","",Entrée!F146)</f>
        <v/>
      </c>
      <c r="D146" s="36" t="str">
        <f>IF(Entrée!G146="","",Entrée!G146)</f>
        <v/>
      </c>
      <c r="E146" s="4" t="str">
        <f>IF(A146="","",SUMIFS(T_Sorties[Quantité],T_Sorties[Code article],Stock!A146,T_Sorties[Num Lot],Stock!B146,T_Sorties[DLUO],Stock!C146))</f>
        <v/>
      </c>
      <c r="F146" s="50" t="str">
        <f t="shared" si="4"/>
        <v/>
      </c>
    </row>
    <row r="147" spans="1:6" x14ac:dyDescent="0.2">
      <c r="A147" s="33" t="str">
        <f>IF(Entrée!D147="","",Entrée!D147)</f>
        <v/>
      </c>
      <c r="B147" s="33" t="str">
        <f>IF(Entrée!E147="","",Entrée!E147)</f>
        <v/>
      </c>
      <c r="C147" s="35" t="str">
        <f>IF(Entrée!F147="","",Entrée!F147)</f>
        <v/>
      </c>
      <c r="D147" s="36" t="str">
        <f>IF(Entrée!G147="","",Entrée!G147)</f>
        <v/>
      </c>
      <c r="E147" s="4" t="str">
        <f>IF(A147="","",SUMIFS(T_Sorties[Quantité],T_Sorties[Code article],Stock!A147,T_Sorties[Num Lot],Stock!B147,T_Sorties[DLUO],Stock!C147))</f>
        <v/>
      </c>
      <c r="F147" s="50" t="str">
        <f t="shared" si="4"/>
        <v/>
      </c>
    </row>
    <row r="148" spans="1:6" x14ac:dyDescent="0.2">
      <c r="A148" s="33" t="str">
        <f>IF(Entrée!D148="","",Entrée!D148)</f>
        <v/>
      </c>
      <c r="B148" s="33" t="str">
        <f>IF(Entrée!E148="","",Entrée!E148)</f>
        <v/>
      </c>
      <c r="C148" s="35" t="str">
        <f>IF(Entrée!F148="","",Entrée!F148)</f>
        <v/>
      </c>
      <c r="D148" s="36" t="str">
        <f>IF(Entrée!G148="","",Entrée!G148)</f>
        <v/>
      </c>
      <c r="E148" s="4" t="str">
        <f>IF(A148="","",SUMIFS(T_Sorties[Quantité],T_Sorties[Code article],Stock!A148,T_Sorties[Num Lot],Stock!B148,T_Sorties[DLUO],Stock!C148))</f>
        <v/>
      </c>
      <c r="F148" s="50" t="str">
        <f t="shared" si="4"/>
        <v/>
      </c>
    </row>
    <row r="149" spans="1:6" x14ac:dyDescent="0.2">
      <c r="A149" s="33" t="str">
        <f>IF(Entrée!D149="","",Entrée!D149)</f>
        <v/>
      </c>
      <c r="B149" s="33" t="str">
        <f>IF(Entrée!E149="","",Entrée!E149)</f>
        <v/>
      </c>
      <c r="C149" s="35" t="str">
        <f>IF(Entrée!F149="","",Entrée!F149)</f>
        <v/>
      </c>
      <c r="D149" s="36" t="str">
        <f>IF(Entrée!G149="","",Entrée!G149)</f>
        <v/>
      </c>
      <c r="E149" s="4" t="str">
        <f>IF(A149="","",SUMIFS(T_Sorties[Quantité],T_Sorties[Code article],Stock!A149,T_Sorties[Num Lot],Stock!B149,T_Sorties[DLUO],Stock!C149))</f>
        <v/>
      </c>
      <c r="F149" s="50" t="str">
        <f t="shared" si="4"/>
        <v/>
      </c>
    </row>
    <row r="150" spans="1:6" x14ac:dyDescent="0.2">
      <c r="A150" s="33" t="str">
        <f>IF(Entrée!D150="","",Entrée!D150)</f>
        <v/>
      </c>
      <c r="B150" s="33" t="str">
        <f>IF(Entrée!E150="","",Entrée!E150)</f>
        <v/>
      </c>
      <c r="C150" s="35" t="str">
        <f>IF(Entrée!F150="","",Entrée!F150)</f>
        <v/>
      </c>
      <c r="D150" s="36" t="str">
        <f>IF(Entrée!G150="","",Entrée!G150)</f>
        <v/>
      </c>
      <c r="E150" s="4" t="str">
        <f>IF(A150="","",SUMIFS(T_Sorties[Quantité],T_Sorties[Code article],Stock!A150,T_Sorties[Num Lot],Stock!B150,T_Sorties[DLUO],Stock!C150))</f>
        <v/>
      </c>
      <c r="F150" s="50" t="str">
        <f t="shared" si="4"/>
        <v/>
      </c>
    </row>
    <row r="151" spans="1:6" x14ac:dyDescent="0.2">
      <c r="A151" s="33" t="str">
        <f>IF(Entrée!D151="","",Entrée!D151)</f>
        <v/>
      </c>
      <c r="B151" s="33" t="str">
        <f>IF(Entrée!E151="","",Entrée!E151)</f>
        <v/>
      </c>
      <c r="C151" s="35" t="str">
        <f>IF(Entrée!F151="","",Entrée!F151)</f>
        <v/>
      </c>
      <c r="D151" s="36" t="str">
        <f>IF(Entrée!G151="","",Entrée!G151)</f>
        <v/>
      </c>
      <c r="E151" s="4" t="str">
        <f>IF(A151="","",SUMIFS(T_Sorties[Quantité],T_Sorties[Code article],Stock!A151,T_Sorties[Num Lot],Stock!B151,T_Sorties[DLUO],Stock!C151))</f>
        <v/>
      </c>
      <c r="F151" s="50" t="str">
        <f t="shared" si="4"/>
        <v/>
      </c>
    </row>
    <row r="152" spans="1:6" x14ac:dyDescent="0.2">
      <c r="A152" s="33" t="str">
        <f>IF(Entrée!D152="","",Entrée!D152)</f>
        <v/>
      </c>
      <c r="B152" s="33" t="str">
        <f>IF(Entrée!E152="","",Entrée!E152)</f>
        <v/>
      </c>
      <c r="C152" s="35" t="str">
        <f>IF(Entrée!F152="","",Entrée!F152)</f>
        <v/>
      </c>
      <c r="D152" s="36" t="str">
        <f>IF(Entrée!G152="","",Entrée!G152)</f>
        <v/>
      </c>
      <c r="E152" s="4" t="str">
        <f>IF(A152="","",SUMIFS(T_Sorties[Quantité],T_Sorties[Code article],Stock!A152,T_Sorties[Num Lot],Stock!B152,T_Sorties[DLUO],Stock!C152))</f>
        <v/>
      </c>
      <c r="F152" s="50" t="str">
        <f t="shared" si="4"/>
        <v/>
      </c>
    </row>
    <row r="153" spans="1:6" x14ac:dyDescent="0.2">
      <c r="A153" s="33" t="str">
        <f>IF(Entrée!D153="","",Entrée!D153)</f>
        <v/>
      </c>
      <c r="B153" s="33" t="str">
        <f>IF(Entrée!E153="","",Entrée!E153)</f>
        <v/>
      </c>
      <c r="C153" s="35" t="str">
        <f>IF(Entrée!F153="","",Entrée!F153)</f>
        <v/>
      </c>
      <c r="D153" s="36" t="str">
        <f>IF(Entrée!G153="","",Entrée!G153)</f>
        <v/>
      </c>
      <c r="E153" s="4" t="str">
        <f>IF(A153="","",SUMIFS(T_Sorties[Quantité],T_Sorties[Code article],Stock!A153,T_Sorties[Num Lot],Stock!B153,T_Sorties[DLUO],Stock!C153))</f>
        <v/>
      </c>
      <c r="F153" s="50" t="str">
        <f t="shared" si="4"/>
        <v/>
      </c>
    </row>
    <row r="154" spans="1:6" x14ac:dyDescent="0.2">
      <c r="A154" s="33" t="str">
        <f>IF(Entrée!D154="","",Entrée!D154)</f>
        <v/>
      </c>
      <c r="B154" s="33" t="str">
        <f>IF(Entrée!E154="","",Entrée!E154)</f>
        <v/>
      </c>
      <c r="C154" s="35" t="str">
        <f>IF(Entrée!F154="","",Entrée!F154)</f>
        <v/>
      </c>
      <c r="D154" s="36" t="str">
        <f>IF(Entrée!G154="","",Entrée!G154)</f>
        <v/>
      </c>
      <c r="E154" s="4" t="str">
        <f>IF(A154="","",SUMIFS(T_Sorties[Quantité],T_Sorties[Code article],Stock!A154,T_Sorties[Num Lot],Stock!B154,T_Sorties[DLUO],Stock!C154))</f>
        <v/>
      </c>
      <c r="F154" s="50" t="str">
        <f t="shared" si="4"/>
        <v/>
      </c>
    </row>
    <row r="155" spans="1:6" x14ac:dyDescent="0.2">
      <c r="A155" s="33" t="str">
        <f>IF(Entrée!D155="","",Entrée!D155)</f>
        <v/>
      </c>
      <c r="B155" s="33" t="str">
        <f>IF(Entrée!E155="","",Entrée!E155)</f>
        <v/>
      </c>
      <c r="C155" s="35" t="str">
        <f>IF(Entrée!F155="","",Entrée!F155)</f>
        <v/>
      </c>
      <c r="D155" s="36" t="str">
        <f>IF(Entrée!G155="","",Entrée!G155)</f>
        <v/>
      </c>
      <c r="E155" s="4" t="str">
        <f>IF(A155="","",SUMIFS(T_Sorties[Quantité],T_Sorties[Code article],Stock!A155,T_Sorties[Num Lot],Stock!B155,T_Sorties[DLUO],Stock!C155))</f>
        <v/>
      </c>
      <c r="F155" s="50" t="str">
        <f t="shared" ref="F155:F218" si="5">IF(D155="","",(D155-E155))</f>
        <v/>
      </c>
    </row>
    <row r="156" spans="1:6" x14ac:dyDescent="0.2">
      <c r="A156" s="33" t="str">
        <f>IF(Entrée!D156="","",Entrée!D156)</f>
        <v/>
      </c>
      <c r="B156" s="33" t="str">
        <f>IF(Entrée!E156="","",Entrée!E156)</f>
        <v/>
      </c>
      <c r="C156" s="35" t="str">
        <f>IF(Entrée!F156="","",Entrée!F156)</f>
        <v/>
      </c>
      <c r="D156" s="36" t="str">
        <f>IF(Entrée!G156="","",Entrée!G156)</f>
        <v/>
      </c>
      <c r="E156" s="4" t="str">
        <f>IF(A156="","",SUMIFS(T_Sorties[Quantité],T_Sorties[Code article],Stock!A156,T_Sorties[Num Lot],Stock!B156,T_Sorties[DLUO],Stock!C156))</f>
        <v/>
      </c>
      <c r="F156" s="50" t="str">
        <f t="shared" si="5"/>
        <v/>
      </c>
    </row>
    <row r="157" spans="1:6" x14ac:dyDescent="0.2">
      <c r="A157" s="33" t="str">
        <f>IF(Entrée!D157="","",Entrée!D157)</f>
        <v/>
      </c>
      <c r="B157" s="33" t="str">
        <f>IF(Entrée!E157="","",Entrée!E157)</f>
        <v/>
      </c>
      <c r="C157" s="35" t="str">
        <f>IF(Entrée!F157="","",Entrée!F157)</f>
        <v/>
      </c>
      <c r="D157" s="36" t="str">
        <f>IF(Entrée!G157="","",Entrée!G157)</f>
        <v/>
      </c>
      <c r="E157" s="4" t="str">
        <f>IF(A157="","",SUMIFS(T_Sorties[Quantité],T_Sorties[Code article],Stock!A157,T_Sorties[Num Lot],Stock!B157,T_Sorties[DLUO],Stock!C157))</f>
        <v/>
      </c>
      <c r="F157" s="50" t="str">
        <f t="shared" si="5"/>
        <v/>
      </c>
    </row>
    <row r="158" spans="1:6" x14ac:dyDescent="0.2">
      <c r="A158" s="33" t="str">
        <f>IF(Entrée!D158="","",Entrée!D158)</f>
        <v/>
      </c>
      <c r="B158" s="33" t="str">
        <f>IF(Entrée!E158="","",Entrée!E158)</f>
        <v/>
      </c>
      <c r="C158" s="35" t="str">
        <f>IF(Entrée!F158="","",Entrée!F158)</f>
        <v/>
      </c>
      <c r="D158" s="36" t="str">
        <f>IF(Entrée!G158="","",Entrée!G158)</f>
        <v/>
      </c>
      <c r="E158" s="4" t="str">
        <f>IF(A158="","",SUMIFS(T_Sorties[Quantité],T_Sorties[Code article],Stock!A158,T_Sorties[Num Lot],Stock!B158,T_Sorties[DLUO],Stock!C158))</f>
        <v/>
      </c>
      <c r="F158" s="50" t="str">
        <f t="shared" si="5"/>
        <v/>
      </c>
    </row>
    <row r="159" spans="1:6" x14ac:dyDescent="0.2">
      <c r="A159" s="33" t="str">
        <f>IF(Entrée!D159="","",Entrée!D159)</f>
        <v/>
      </c>
      <c r="B159" s="33" t="str">
        <f>IF(Entrée!E159="","",Entrée!E159)</f>
        <v/>
      </c>
      <c r="C159" s="35" t="str">
        <f>IF(Entrée!F159="","",Entrée!F159)</f>
        <v/>
      </c>
      <c r="D159" s="36" t="str">
        <f>IF(Entrée!G159="","",Entrée!G159)</f>
        <v/>
      </c>
      <c r="E159" s="4" t="str">
        <f>IF(A159="","",SUMIFS(T_Sorties[Quantité],T_Sorties[Code article],Stock!A159,T_Sorties[Num Lot],Stock!B159,T_Sorties[DLUO],Stock!C159))</f>
        <v/>
      </c>
      <c r="F159" s="50" t="str">
        <f t="shared" si="5"/>
        <v/>
      </c>
    </row>
    <row r="160" spans="1:6" x14ac:dyDescent="0.2">
      <c r="A160" s="33" t="str">
        <f>IF(Entrée!D160="","",Entrée!D160)</f>
        <v/>
      </c>
      <c r="B160" s="33" t="str">
        <f>IF(Entrée!E160="","",Entrée!E160)</f>
        <v/>
      </c>
      <c r="C160" s="35" t="str">
        <f>IF(Entrée!F160="","",Entrée!F160)</f>
        <v/>
      </c>
      <c r="D160" s="36" t="str">
        <f>IF(Entrée!G160="","",Entrée!G160)</f>
        <v/>
      </c>
      <c r="E160" s="4" t="str">
        <f>IF(A160="","",SUMIFS(T_Sorties[Quantité],T_Sorties[Code article],Stock!A160,T_Sorties[Num Lot],Stock!B160,T_Sorties[DLUO],Stock!C160))</f>
        <v/>
      </c>
      <c r="F160" s="50" t="str">
        <f t="shared" si="5"/>
        <v/>
      </c>
    </row>
    <row r="161" spans="1:6" x14ac:dyDescent="0.2">
      <c r="A161" s="33" t="str">
        <f>IF(Entrée!D161="","",Entrée!D161)</f>
        <v/>
      </c>
      <c r="B161" s="33" t="str">
        <f>IF(Entrée!E161="","",Entrée!E161)</f>
        <v/>
      </c>
      <c r="C161" s="35" t="str">
        <f>IF(Entrée!F161="","",Entrée!F161)</f>
        <v/>
      </c>
      <c r="D161" s="36" t="str">
        <f>IF(Entrée!G161="","",Entrée!G161)</f>
        <v/>
      </c>
      <c r="E161" s="4" t="str">
        <f>IF(A161="","",SUMIFS(T_Sorties[Quantité],T_Sorties[Code article],Stock!A161,T_Sorties[Num Lot],Stock!B161,T_Sorties[DLUO],Stock!C161))</f>
        <v/>
      </c>
      <c r="F161" s="50" t="str">
        <f t="shared" si="5"/>
        <v/>
      </c>
    </row>
    <row r="162" spans="1:6" x14ac:dyDescent="0.2">
      <c r="A162" s="33" t="str">
        <f>IF(Entrée!D162="","",Entrée!D162)</f>
        <v/>
      </c>
      <c r="B162" s="33" t="str">
        <f>IF(Entrée!E162="","",Entrée!E162)</f>
        <v/>
      </c>
      <c r="C162" s="35" t="str">
        <f>IF(Entrée!F162="","",Entrée!F162)</f>
        <v/>
      </c>
      <c r="D162" s="36" t="str">
        <f>IF(Entrée!G162="","",Entrée!G162)</f>
        <v/>
      </c>
      <c r="E162" s="4" t="str">
        <f>IF(A162="","",SUMIFS(T_Sorties[Quantité],T_Sorties[Code article],Stock!A162,T_Sorties[Num Lot],Stock!B162,T_Sorties[DLUO],Stock!C162))</f>
        <v/>
      </c>
      <c r="F162" s="50" t="str">
        <f t="shared" si="5"/>
        <v/>
      </c>
    </row>
    <row r="163" spans="1:6" x14ac:dyDescent="0.2">
      <c r="A163" s="33" t="str">
        <f>IF(Entrée!D163="","",Entrée!D163)</f>
        <v/>
      </c>
      <c r="B163" s="33" t="str">
        <f>IF(Entrée!E163="","",Entrée!E163)</f>
        <v/>
      </c>
      <c r="C163" s="35" t="str">
        <f>IF(Entrée!F163="","",Entrée!F163)</f>
        <v/>
      </c>
      <c r="D163" s="36" t="str">
        <f>IF(Entrée!G163="","",Entrée!G163)</f>
        <v/>
      </c>
      <c r="E163" s="4" t="str">
        <f>IF(A163="","",SUMIFS(T_Sorties[Quantité],T_Sorties[Code article],Stock!A163,T_Sorties[Num Lot],Stock!B163,T_Sorties[DLUO],Stock!C163))</f>
        <v/>
      </c>
      <c r="F163" s="50" t="str">
        <f t="shared" si="5"/>
        <v/>
      </c>
    </row>
    <row r="164" spans="1:6" x14ac:dyDescent="0.2">
      <c r="A164" s="33" t="str">
        <f>IF(Entrée!D164="","",Entrée!D164)</f>
        <v/>
      </c>
      <c r="B164" s="33" t="str">
        <f>IF(Entrée!E164="","",Entrée!E164)</f>
        <v/>
      </c>
      <c r="C164" s="35" t="str">
        <f>IF(Entrée!F164="","",Entrée!F164)</f>
        <v/>
      </c>
      <c r="D164" s="36" t="str">
        <f>IF(Entrée!G164="","",Entrée!G164)</f>
        <v/>
      </c>
      <c r="E164" s="4" t="str">
        <f>IF(A164="","",SUMIFS(T_Sorties[Quantité],T_Sorties[Code article],Stock!A164,T_Sorties[Num Lot],Stock!B164,T_Sorties[DLUO],Stock!C164))</f>
        <v/>
      </c>
      <c r="F164" s="50" t="str">
        <f t="shared" si="5"/>
        <v/>
      </c>
    </row>
    <row r="165" spans="1:6" x14ac:dyDescent="0.2">
      <c r="A165" s="33" t="str">
        <f>IF(Entrée!D165="","",Entrée!D165)</f>
        <v/>
      </c>
      <c r="B165" s="33" t="str">
        <f>IF(Entrée!E165="","",Entrée!E165)</f>
        <v/>
      </c>
      <c r="C165" s="35" t="str">
        <f>IF(Entrée!F165="","",Entrée!F165)</f>
        <v/>
      </c>
      <c r="D165" s="36" t="str">
        <f>IF(Entrée!G165="","",Entrée!G165)</f>
        <v/>
      </c>
      <c r="E165" s="4" t="str">
        <f>IF(A165="","",SUMIFS(T_Sorties[Quantité],T_Sorties[Code article],Stock!A165,T_Sorties[Num Lot],Stock!B165,T_Sorties[DLUO],Stock!C165))</f>
        <v/>
      </c>
      <c r="F165" s="50" t="str">
        <f t="shared" si="5"/>
        <v/>
      </c>
    </row>
    <row r="166" spans="1:6" x14ac:dyDescent="0.2">
      <c r="A166" s="33" t="str">
        <f>IF(Entrée!D166="","",Entrée!D166)</f>
        <v/>
      </c>
      <c r="B166" s="33" t="str">
        <f>IF(Entrée!E166="","",Entrée!E166)</f>
        <v/>
      </c>
      <c r="C166" s="35" t="str">
        <f>IF(Entrée!F166="","",Entrée!F166)</f>
        <v/>
      </c>
      <c r="D166" s="36" t="str">
        <f>IF(Entrée!G166="","",Entrée!G166)</f>
        <v/>
      </c>
      <c r="E166" s="4" t="str">
        <f>IF(A166="","",SUMIFS(T_Sorties[Quantité],T_Sorties[Code article],Stock!A166,T_Sorties[Num Lot],Stock!B166,T_Sorties[DLUO],Stock!C166))</f>
        <v/>
      </c>
      <c r="F166" s="50" t="str">
        <f t="shared" si="5"/>
        <v/>
      </c>
    </row>
    <row r="167" spans="1:6" x14ac:dyDescent="0.2">
      <c r="A167" s="33" t="str">
        <f>IF(Entrée!D167="","",Entrée!D167)</f>
        <v/>
      </c>
      <c r="B167" s="33" t="str">
        <f>IF(Entrée!E167="","",Entrée!E167)</f>
        <v/>
      </c>
      <c r="C167" s="35" t="str">
        <f>IF(Entrée!F167="","",Entrée!F167)</f>
        <v/>
      </c>
      <c r="D167" s="36" t="str">
        <f>IF(Entrée!G167="","",Entrée!G167)</f>
        <v/>
      </c>
      <c r="E167" s="4" t="str">
        <f>IF(A167="","",SUMIFS(T_Sorties[Quantité],T_Sorties[Code article],Stock!A167,T_Sorties[Num Lot],Stock!B167,T_Sorties[DLUO],Stock!C167))</f>
        <v/>
      </c>
      <c r="F167" s="50" t="str">
        <f t="shared" si="5"/>
        <v/>
      </c>
    </row>
    <row r="168" spans="1:6" x14ac:dyDescent="0.2">
      <c r="A168" s="33" t="str">
        <f>IF(Entrée!D168="","",Entrée!D168)</f>
        <v/>
      </c>
      <c r="B168" s="33" t="str">
        <f>IF(Entrée!E168="","",Entrée!E168)</f>
        <v/>
      </c>
      <c r="C168" s="35" t="str">
        <f>IF(Entrée!F168="","",Entrée!F168)</f>
        <v/>
      </c>
      <c r="D168" s="36" t="str">
        <f>IF(Entrée!G168="","",Entrée!G168)</f>
        <v/>
      </c>
      <c r="E168" s="4" t="str">
        <f>IF(A168="","",SUMIFS(T_Sorties[Quantité],T_Sorties[Code article],Stock!A168,T_Sorties[Num Lot],Stock!B168,T_Sorties[DLUO],Stock!C168))</f>
        <v/>
      </c>
      <c r="F168" s="50" t="str">
        <f t="shared" si="5"/>
        <v/>
      </c>
    </row>
    <row r="169" spans="1:6" x14ac:dyDescent="0.2">
      <c r="A169" s="33" t="str">
        <f>IF(Entrée!D169="","",Entrée!D169)</f>
        <v/>
      </c>
      <c r="B169" s="33" t="str">
        <f>IF(Entrée!E169="","",Entrée!E169)</f>
        <v/>
      </c>
      <c r="C169" s="35" t="str">
        <f>IF(Entrée!F169="","",Entrée!F169)</f>
        <v/>
      </c>
      <c r="D169" s="36" t="str">
        <f>IF(Entrée!G169="","",Entrée!G169)</f>
        <v/>
      </c>
      <c r="E169" s="4" t="str">
        <f>IF(A169="","",SUMIFS(T_Sorties[Quantité],T_Sorties[Code article],Stock!A169,T_Sorties[Num Lot],Stock!B169,T_Sorties[DLUO],Stock!C169))</f>
        <v/>
      </c>
      <c r="F169" s="50" t="str">
        <f t="shared" si="5"/>
        <v/>
      </c>
    </row>
    <row r="170" spans="1:6" x14ac:dyDescent="0.2">
      <c r="A170" s="33" t="str">
        <f>IF(Entrée!D170="","",Entrée!D170)</f>
        <v/>
      </c>
      <c r="B170" s="33" t="str">
        <f>IF(Entrée!E170="","",Entrée!E170)</f>
        <v/>
      </c>
      <c r="C170" s="35" t="str">
        <f>IF(Entrée!F170="","",Entrée!F170)</f>
        <v/>
      </c>
      <c r="D170" s="36" t="str">
        <f>IF(Entrée!G170="","",Entrée!G170)</f>
        <v/>
      </c>
      <c r="E170" s="4" t="str">
        <f>IF(A170="","",SUMIFS(T_Sorties[Quantité],T_Sorties[Code article],Stock!A170,T_Sorties[Num Lot],Stock!B170,T_Sorties[DLUO],Stock!C170))</f>
        <v/>
      </c>
      <c r="F170" s="50" t="str">
        <f t="shared" si="5"/>
        <v/>
      </c>
    </row>
    <row r="171" spans="1:6" x14ac:dyDescent="0.2">
      <c r="A171" s="33" t="str">
        <f>IF(Entrée!D171="","",Entrée!D171)</f>
        <v/>
      </c>
      <c r="B171" s="33" t="str">
        <f>IF(Entrée!E171="","",Entrée!E171)</f>
        <v/>
      </c>
      <c r="C171" s="35" t="str">
        <f>IF(Entrée!F171="","",Entrée!F171)</f>
        <v/>
      </c>
      <c r="D171" s="36" t="str">
        <f>IF(Entrée!G171="","",Entrée!G171)</f>
        <v/>
      </c>
      <c r="E171" s="4" t="str">
        <f>IF(A171="","",SUMIFS(T_Sorties[Quantité],T_Sorties[Code article],Stock!A171,T_Sorties[Num Lot],Stock!B171,T_Sorties[DLUO],Stock!C171))</f>
        <v/>
      </c>
      <c r="F171" s="50" t="str">
        <f t="shared" si="5"/>
        <v/>
      </c>
    </row>
    <row r="172" spans="1:6" x14ac:dyDescent="0.2">
      <c r="A172" s="33" t="str">
        <f>IF(Entrée!D172="","",Entrée!D172)</f>
        <v/>
      </c>
      <c r="B172" s="33" t="str">
        <f>IF(Entrée!E172="","",Entrée!E172)</f>
        <v/>
      </c>
      <c r="C172" s="35" t="str">
        <f>IF(Entrée!F172="","",Entrée!F172)</f>
        <v/>
      </c>
      <c r="D172" s="36" t="str">
        <f>IF(Entrée!G172="","",Entrée!G172)</f>
        <v/>
      </c>
      <c r="E172" s="4" t="str">
        <f>IF(A172="","",SUMIFS(T_Sorties[Quantité],T_Sorties[Code article],Stock!A172,T_Sorties[Num Lot],Stock!B172,T_Sorties[DLUO],Stock!C172))</f>
        <v/>
      </c>
      <c r="F172" s="50" t="str">
        <f t="shared" si="5"/>
        <v/>
      </c>
    </row>
    <row r="173" spans="1:6" x14ac:dyDescent="0.2">
      <c r="A173" s="33" t="str">
        <f>IF(Entrée!D173="","",Entrée!D173)</f>
        <v/>
      </c>
      <c r="B173" s="33" t="str">
        <f>IF(Entrée!E173="","",Entrée!E173)</f>
        <v/>
      </c>
      <c r="C173" s="35" t="str">
        <f>IF(Entrée!F173="","",Entrée!F173)</f>
        <v/>
      </c>
      <c r="D173" s="36" t="str">
        <f>IF(Entrée!G173="","",Entrée!G173)</f>
        <v/>
      </c>
      <c r="E173" s="4" t="str">
        <f>IF(A173="","",SUMIFS(T_Sorties[Quantité],T_Sorties[Code article],Stock!A173,T_Sorties[Num Lot],Stock!B173,T_Sorties[DLUO],Stock!C173))</f>
        <v/>
      </c>
      <c r="F173" s="50" t="str">
        <f t="shared" si="5"/>
        <v/>
      </c>
    </row>
    <row r="174" spans="1:6" x14ac:dyDescent="0.2">
      <c r="A174" s="33" t="str">
        <f>IF(Entrée!D174="","",Entrée!D174)</f>
        <v/>
      </c>
      <c r="B174" s="33" t="str">
        <f>IF(Entrée!E174="","",Entrée!E174)</f>
        <v/>
      </c>
      <c r="C174" s="35" t="str">
        <f>IF(Entrée!F174="","",Entrée!F174)</f>
        <v/>
      </c>
      <c r="D174" s="36" t="str">
        <f>IF(Entrée!G174="","",Entrée!G174)</f>
        <v/>
      </c>
      <c r="E174" s="4" t="str">
        <f>IF(A174="","",SUMIFS(T_Sorties[Quantité],T_Sorties[Code article],Stock!A174,T_Sorties[Num Lot],Stock!B174,T_Sorties[DLUO],Stock!C174))</f>
        <v/>
      </c>
      <c r="F174" s="50" t="str">
        <f t="shared" si="5"/>
        <v/>
      </c>
    </row>
    <row r="175" spans="1:6" x14ac:dyDescent="0.2">
      <c r="A175" s="33" t="str">
        <f>IF(Entrée!D175="","",Entrée!D175)</f>
        <v/>
      </c>
      <c r="B175" s="33" t="str">
        <f>IF(Entrée!E175="","",Entrée!E175)</f>
        <v/>
      </c>
      <c r="C175" s="35" t="str">
        <f>IF(Entrée!F175="","",Entrée!F175)</f>
        <v/>
      </c>
      <c r="D175" s="36" t="str">
        <f>IF(Entrée!G175="","",Entrée!G175)</f>
        <v/>
      </c>
      <c r="E175" s="4" t="str">
        <f>IF(A175="","",SUMIFS(T_Sorties[Quantité],T_Sorties[Code article],Stock!A175,T_Sorties[Num Lot],Stock!B175,T_Sorties[DLUO],Stock!C175))</f>
        <v/>
      </c>
      <c r="F175" s="50" t="str">
        <f t="shared" si="5"/>
        <v/>
      </c>
    </row>
    <row r="176" spans="1:6" x14ac:dyDescent="0.2">
      <c r="A176" s="33" t="str">
        <f>IF(Entrée!D176="","",Entrée!D176)</f>
        <v/>
      </c>
      <c r="B176" s="33" t="str">
        <f>IF(Entrée!E176="","",Entrée!E176)</f>
        <v/>
      </c>
      <c r="C176" s="35" t="str">
        <f>IF(Entrée!F176="","",Entrée!F176)</f>
        <v/>
      </c>
      <c r="D176" s="36" t="str">
        <f>IF(Entrée!G176="","",Entrée!G176)</f>
        <v/>
      </c>
      <c r="E176" s="4" t="str">
        <f>IF(A176="","",SUMIFS(T_Sorties[Quantité],T_Sorties[Code article],Stock!A176,T_Sorties[Num Lot],Stock!B176,T_Sorties[DLUO],Stock!C176))</f>
        <v/>
      </c>
      <c r="F176" s="50" t="str">
        <f t="shared" si="5"/>
        <v/>
      </c>
    </row>
    <row r="177" spans="1:6" x14ac:dyDescent="0.2">
      <c r="A177" s="33" t="str">
        <f>IF(Entrée!D177="","",Entrée!D177)</f>
        <v/>
      </c>
      <c r="B177" s="33" t="str">
        <f>IF(Entrée!E177="","",Entrée!E177)</f>
        <v/>
      </c>
      <c r="C177" s="35" t="str">
        <f>IF(Entrée!F177="","",Entrée!F177)</f>
        <v/>
      </c>
      <c r="D177" s="36" t="str">
        <f>IF(Entrée!G177="","",Entrée!G177)</f>
        <v/>
      </c>
      <c r="E177" s="4" t="str">
        <f>IF(A177="","",SUMIFS(T_Sorties[Quantité],T_Sorties[Code article],Stock!A177,T_Sorties[Num Lot],Stock!B177,T_Sorties[DLUO],Stock!C177))</f>
        <v/>
      </c>
      <c r="F177" s="50" t="str">
        <f t="shared" si="5"/>
        <v/>
      </c>
    </row>
    <row r="178" spans="1:6" x14ac:dyDescent="0.2">
      <c r="A178" s="33" t="str">
        <f>IF(Entrée!D178="","",Entrée!D178)</f>
        <v/>
      </c>
      <c r="B178" s="33" t="str">
        <f>IF(Entrée!E178="","",Entrée!E178)</f>
        <v/>
      </c>
      <c r="C178" s="35" t="str">
        <f>IF(Entrée!F178="","",Entrée!F178)</f>
        <v/>
      </c>
      <c r="D178" s="36" t="str">
        <f>IF(Entrée!G178="","",Entrée!G178)</f>
        <v/>
      </c>
      <c r="E178" s="4" t="str">
        <f>IF(A178="","",SUMIFS(T_Sorties[Quantité],T_Sorties[Code article],Stock!A178,T_Sorties[Num Lot],Stock!B178,T_Sorties[DLUO],Stock!C178))</f>
        <v/>
      </c>
      <c r="F178" s="50" t="str">
        <f t="shared" si="5"/>
        <v/>
      </c>
    </row>
    <row r="179" spans="1:6" x14ac:dyDescent="0.2">
      <c r="A179" s="33" t="str">
        <f>IF(Entrée!D179="","",Entrée!D179)</f>
        <v/>
      </c>
      <c r="B179" s="33" t="str">
        <f>IF(Entrée!E179="","",Entrée!E179)</f>
        <v/>
      </c>
      <c r="C179" s="35" t="str">
        <f>IF(Entrée!F179="","",Entrée!F179)</f>
        <v/>
      </c>
      <c r="D179" s="36" t="str">
        <f>IF(Entrée!G179="","",Entrée!G179)</f>
        <v/>
      </c>
      <c r="E179" s="4" t="str">
        <f>IF(A179="","",SUMIFS(T_Sorties[Quantité],T_Sorties[Code article],Stock!A179,T_Sorties[Num Lot],Stock!B179,T_Sorties[DLUO],Stock!C179))</f>
        <v/>
      </c>
      <c r="F179" s="50" t="str">
        <f t="shared" si="5"/>
        <v/>
      </c>
    </row>
    <row r="180" spans="1:6" x14ac:dyDescent="0.2">
      <c r="A180" s="33" t="str">
        <f>IF(Entrée!D180="","",Entrée!D180)</f>
        <v/>
      </c>
      <c r="B180" s="33" t="str">
        <f>IF(Entrée!E180="","",Entrée!E180)</f>
        <v/>
      </c>
      <c r="C180" s="35" t="str">
        <f>IF(Entrée!F180="","",Entrée!F180)</f>
        <v/>
      </c>
      <c r="D180" s="36" t="str">
        <f>IF(Entrée!G180="","",Entrée!G180)</f>
        <v/>
      </c>
      <c r="E180" s="4" t="str">
        <f>IF(A180="","",SUMIFS(T_Sorties[Quantité],T_Sorties[Code article],Stock!A180,T_Sorties[Num Lot],Stock!B180,T_Sorties[DLUO],Stock!C180))</f>
        <v/>
      </c>
      <c r="F180" s="50" t="str">
        <f t="shared" si="5"/>
        <v/>
      </c>
    </row>
    <row r="181" spans="1:6" x14ac:dyDescent="0.2">
      <c r="A181" s="33" t="str">
        <f>IF(Entrée!D181="","",Entrée!D181)</f>
        <v/>
      </c>
      <c r="B181" s="33" t="str">
        <f>IF(Entrée!E181="","",Entrée!E181)</f>
        <v/>
      </c>
      <c r="C181" s="35" t="str">
        <f>IF(Entrée!F181="","",Entrée!F181)</f>
        <v/>
      </c>
      <c r="D181" s="36" t="str">
        <f>IF(Entrée!G181="","",Entrée!G181)</f>
        <v/>
      </c>
      <c r="E181" s="4" t="str">
        <f>IF(A181="","",SUMIFS(T_Sorties[Quantité],T_Sorties[Code article],Stock!A181,T_Sorties[Num Lot],Stock!B181,T_Sorties[DLUO],Stock!C181))</f>
        <v/>
      </c>
      <c r="F181" s="50" t="str">
        <f t="shared" si="5"/>
        <v/>
      </c>
    </row>
    <row r="182" spans="1:6" x14ac:dyDescent="0.2">
      <c r="A182" s="33" t="str">
        <f>IF(Entrée!D182="","",Entrée!D182)</f>
        <v/>
      </c>
      <c r="B182" s="33" t="str">
        <f>IF(Entrée!E182="","",Entrée!E182)</f>
        <v/>
      </c>
      <c r="C182" s="35" t="str">
        <f>IF(Entrée!F182="","",Entrée!F182)</f>
        <v/>
      </c>
      <c r="D182" s="36" t="str">
        <f>IF(Entrée!G182="","",Entrée!G182)</f>
        <v/>
      </c>
      <c r="E182" s="4" t="str">
        <f>IF(A182="","",SUMIFS(T_Sorties[Quantité],T_Sorties[Code article],Stock!A182,T_Sorties[Num Lot],Stock!B182,T_Sorties[DLUO],Stock!C182))</f>
        <v/>
      </c>
      <c r="F182" s="50" t="str">
        <f t="shared" si="5"/>
        <v/>
      </c>
    </row>
    <row r="183" spans="1:6" x14ac:dyDescent="0.2">
      <c r="A183" s="33" t="str">
        <f>IF(Entrée!D183="","",Entrée!D183)</f>
        <v/>
      </c>
      <c r="B183" s="33" t="str">
        <f>IF(Entrée!E183="","",Entrée!E183)</f>
        <v/>
      </c>
      <c r="C183" s="35" t="str">
        <f>IF(Entrée!F183="","",Entrée!F183)</f>
        <v/>
      </c>
      <c r="D183" s="36" t="str">
        <f>IF(Entrée!G183="","",Entrée!G183)</f>
        <v/>
      </c>
      <c r="E183" s="4" t="str">
        <f>IF(A183="","",SUMIFS(T_Sorties[Quantité],T_Sorties[Code article],Stock!A183,T_Sorties[Num Lot],Stock!B183,T_Sorties[DLUO],Stock!C183))</f>
        <v/>
      </c>
      <c r="F183" s="50" t="str">
        <f t="shared" si="5"/>
        <v/>
      </c>
    </row>
    <row r="184" spans="1:6" x14ac:dyDescent="0.2">
      <c r="A184" s="33" t="str">
        <f>IF(Entrée!D184="","",Entrée!D184)</f>
        <v/>
      </c>
      <c r="B184" s="33" t="str">
        <f>IF(Entrée!E184="","",Entrée!E184)</f>
        <v/>
      </c>
      <c r="C184" s="35" t="str">
        <f>IF(Entrée!F184="","",Entrée!F184)</f>
        <v/>
      </c>
      <c r="D184" s="36" t="str">
        <f>IF(Entrée!G184="","",Entrée!G184)</f>
        <v/>
      </c>
      <c r="E184" s="4" t="str">
        <f>IF(A184="","",SUMIFS(T_Sorties[Quantité],T_Sorties[Code article],Stock!A184,T_Sorties[Num Lot],Stock!B184,T_Sorties[DLUO],Stock!C184))</f>
        <v/>
      </c>
      <c r="F184" s="50" t="str">
        <f t="shared" si="5"/>
        <v/>
      </c>
    </row>
    <row r="185" spans="1:6" x14ac:dyDescent="0.2">
      <c r="A185" s="33" t="str">
        <f>IF(Entrée!D185="","",Entrée!D185)</f>
        <v/>
      </c>
      <c r="B185" s="33" t="str">
        <f>IF(Entrée!E185="","",Entrée!E185)</f>
        <v/>
      </c>
      <c r="C185" s="35" t="str">
        <f>IF(Entrée!F185="","",Entrée!F185)</f>
        <v/>
      </c>
      <c r="D185" s="36" t="str">
        <f>IF(Entrée!G185="","",Entrée!G185)</f>
        <v/>
      </c>
      <c r="E185" s="4" t="str">
        <f>IF(A185="","",SUMIFS(T_Sorties[Quantité],T_Sorties[Code article],Stock!A185,T_Sorties[Num Lot],Stock!B185,T_Sorties[DLUO],Stock!C185))</f>
        <v/>
      </c>
      <c r="F185" s="50" t="str">
        <f t="shared" si="5"/>
        <v/>
      </c>
    </row>
    <row r="186" spans="1:6" x14ac:dyDescent="0.2">
      <c r="A186" s="33" t="str">
        <f>IF(Entrée!D186="","",Entrée!D186)</f>
        <v/>
      </c>
      <c r="B186" s="33" t="str">
        <f>IF(Entrée!E186="","",Entrée!E186)</f>
        <v/>
      </c>
      <c r="C186" s="35" t="str">
        <f>IF(Entrée!F186="","",Entrée!F186)</f>
        <v/>
      </c>
      <c r="D186" s="36" t="str">
        <f>IF(Entrée!G186="","",Entrée!G186)</f>
        <v/>
      </c>
      <c r="E186" s="4" t="str">
        <f>IF(A186="","",SUMIFS(T_Sorties[Quantité],T_Sorties[Code article],Stock!A186,T_Sorties[Num Lot],Stock!B186,T_Sorties[DLUO],Stock!C186))</f>
        <v/>
      </c>
      <c r="F186" s="50" t="str">
        <f t="shared" si="5"/>
        <v/>
      </c>
    </row>
    <row r="187" spans="1:6" x14ac:dyDescent="0.2">
      <c r="A187" s="33" t="str">
        <f>IF(Entrée!D187="","",Entrée!D187)</f>
        <v/>
      </c>
      <c r="B187" s="33" t="str">
        <f>IF(Entrée!E187="","",Entrée!E187)</f>
        <v/>
      </c>
      <c r="C187" s="35" t="str">
        <f>IF(Entrée!F187="","",Entrée!F187)</f>
        <v/>
      </c>
      <c r="D187" s="36" t="str">
        <f>IF(Entrée!G187="","",Entrée!G187)</f>
        <v/>
      </c>
      <c r="E187" s="4" t="str">
        <f>IF(A187="","",SUMIFS(T_Sorties[Quantité],T_Sorties[Code article],Stock!A187,T_Sorties[Num Lot],Stock!B187,T_Sorties[DLUO],Stock!C187))</f>
        <v/>
      </c>
      <c r="F187" s="50" t="str">
        <f t="shared" si="5"/>
        <v/>
      </c>
    </row>
    <row r="188" spans="1:6" x14ac:dyDescent="0.2">
      <c r="A188" s="33" t="str">
        <f>IF(Entrée!D188="","",Entrée!D188)</f>
        <v/>
      </c>
      <c r="B188" s="33" t="str">
        <f>IF(Entrée!E188="","",Entrée!E188)</f>
        <v/>
      </c>
      <c r="C188" s="35" t="str">
        <f>IF(Entrée!F188="","",Entrée!F188)</f>
        <v/>
      </c>
      <c r="D188" s="36" t="str">
        <f>IF(Entrée!G188="","",Entrée!G188)</f>
        <v/>
      </c>
      <c r="E188" s="4" t="str">
        <f>IF(A188="","",SUMIFS(T_Sorties[Quantité],T_Sorties[Code article],Stock!A188,T_Sorties[Num Lot],Stock!B188,T_Sorties[DLUO],Stock!C188))</f>
        <v/>
      </c>
      <c r="F188" s="50" t="str">
        <f t="shared" si="5"/>
        <v/>
      </c>
    </row>
    <row r="189" spans="1:6" x14ac:dyDescent="0.2">
      <c r="A189" s="33" t="str">
        <f>IF(Entrée!D189="","",Entrée!D189)</f>
        <v/>
      </c>
      <c r="B189" s="33" t="str">
        <f>IF(Entrée!E189="","",Entrée!E189)</f>
        <v/>
      </c>
      <c r="C189" s="35" t="str">
        <f>IF(Entrée!F189="","",Entrée!F189)</f>
        <v/>
      </c>
      <c r="D189" s="36" t="str">
        <f>IF(Entrée!G189="","",Entrée!G189)</f>
        <v/>
      </c>
      <c r="E189" s="4" t="str">
        <f>IF(A189="","",SUMIFS(T_Sorties[Quantité],T_Sorties[Code article],Stock!A189,T_Sorties[Num Lot],Stock!B189,T_Sorties[DLUO],Stock!C189))</f>
        <v/>
      </c>
      <c r="F189" s="50" t="str">
        <f t="shared" si="5"/>
        <v/>
      </c>
    </row>
    <row r="190" spans="1:6" x14ac:dyDescent="0.2">
      <c r="A190" s="33" t="str">
        <f>IF(Entrée!D190="","",Entrée!D190)</f>
        <v/>
      </c>
      <c r="B190" s="33" t="str">
        <f>IF(Entrée!E190="","",Entrée!E190)</f>
        <v/>
      </c>
      <c r="C190" s="35" t="str">
        <f>IF(Entrée!F190="","",Entrée!F190)</f>
        <v/>
      </c>
      <c r="D190" s="36" t="str">
        <f>IF(Entrée!G190="","",Entrée!G190)</f>
        <v/>
      </c>
      <c r="E190" s="4" t="str">
        <f>IF(A190="","",SUMIFS(T_Sorties[Quantité],T_Sorties[Code article],Stock!A190,T_Sorties[Num Lot],Stock!B190,T_Sorties[DLUO],Stock!C190))</f>
        <v/>
      </c>
      <c r="F190" s="50" t="str">
        <f t="shared" si="5"/>
        <v/>
      </c>
    </row>
    <row r="191" spans="1:6" x14ac:dyDescent="0.2">
      <c r="A191" s="33" t="str">
        <f>IF(Entrée!D191="","",Entrée!D191)</f>
        <v/>
      </c>
      <c r="B191" s="33" t="str">
        <f>IF(Entrée!E191="","",Entrée!E191)</f>
        <v/>
      </c>
      <c r="C191" s="35" t="str">
        <f>IF(Entrée!F191="","",Entrée!F191)</f>
        <v/>
      </c>
      <c r="D191" s="36" t="str">
        <f>IF(Entrée!G191="","",Entrée!G191)</f>
        <v/>
      </c>
      <c r="E191" s="4" t="str">
        <f>IF(A191="","",SUMIFS(T_Sorties[Quantité],T_Sorties[Code article],Stock!A191,T_Sorties[Num Lot],Stock!B191,T_Sorties[DLUO],Stock!C191))</f>
        <v/>
      </c>
      <c r="F191" s="50" t="str">
        <f t="shared" si="5"/>
        <v/>
      </c>
    </row>
    <row r="192" spans="1:6" x14ac:dyDescent="0.2">
      <c r="A192" s="33" t="str">
        <f>IF(Entrée!D192="","",Entrée!D192)</f>
        <v/>
      </c>
      <c r="B192" s="33" t="str">
        <f>IF(Entrée!E192="","",Entrée!E192)</f>
        <v/>
      </c>
      <c r="C192" s="35" t="str">
        <f>IF(Entrée!F192="","",Entrée!F192)</f>
        <v/>
      </c>
      <c r="D192" s="36" t="str">
        <f>IF(Entrée!G192="","",Entrée!G192)</f>
        <v/>
      </c>
      <c r="E192" s="4" t="str">
        <f>IF(A192="","",SUMIFS(T_Sorties[Quantité],T_Sorties[Code article],Stock!A192,T_Sorties[Num Lot],Stock!B192,T_Sorties[DLUO],Stock!C192))</f>
        <v/>
      </c>
      <c r="F192" s="50" t="str">
        <f t="shared" si="5"/>
        <v/>
      </c>
    </row>
    <row r="193" spans="1:6" x14ac:dyDescent="0.2">
      <c r="A193" s="33" t="str">
        <f>IF(Entrée!D193="","",Entrée!D193)</f>
        <v/>
      </c>
      <c r="B193" s="33" t="str">
        <f>IF(Entrée!E193="","",Entrée!E193)</f>
        <v/>
      </c>
      <c r="C193" s="35" t="str">
        <f>IF(Entrée!F193="","",Entrée!F193)</f>
        <v/>
      </c>
      <c r="D193" s="36" t="str">
        <f>IF(Entrée!G193="","",Entrée!G193)</f>
        <v/>
      </c>
      <c r="E193" s="4" t="str">
        <f>IF(A193="","",SUMIFS(T_Sorties[Quantité],T_Sorties[Code article],Stock!A193,T_Sorties[Num Lot],Stock!B193,T_Sorties[DLUO],Stock!C193))</f>
        <v/>
      </c>
      <c r="F193" s="50" t="str">
        <f t="shared" si="5"/>
        <v/>
      </c>
    </row>
    <row r="194" spans="1:6" x14ac:dyDescent="0.2">
      <c r="A194" s="33" t="str">
        <f>IF(Entrée!D194="","",Entrée!D194)</f>
        <v/>
      </c>
      <c r="B194" s="33" t="str">
        <f>IF(Entrée!E194="","",Entrée!E194)</f>
        <v/>
      </c>
      <c r="C194" s="35" t="str">
        <f>IF(Entrée!F194="","",Entrée!F194)</f>
        <v/>
      </c>
      <c r="D194" s="36" t="str">
        <f>IF(Entrée!G194="","",Entrée!G194)</f>
        <v/>
      </c>
      <c r="E194" s="4" t="str">
        <f>IF(A194="","",SUMIFS(T_Sorties[Quantité],T_Sorties[Code article],Stock!A194,T_Sorties[Num Lot],Stock!B194,T_Sorties[DLUO],Stock!C194))</f>
        <v/>
      </c>
      <c r="F194" s="50" t="str">
        <f t="shared" si="5"/>
        <v/>
      </c>
    </row>
    <row r="195" spans="1:6" x14ac:dyDescent="0.2">
      <c r="A195" s="33" t="str">
        <f>IF(Entrée!D195="","",Entrée!D195)</f>
        <v/>
      </c>
      <c r="B195" s="33" t="str">
        <f>IF(Entrée!E195="","",Entrée!E195)</f>
        <v/>
      </c>
      <c r="C195" s="35" t="str">
        <f>IF(Entrée!F195="","",Entrée!F195)</f>
        <v/>
      </c>
      <c r="D195" s="36" t="str">
        <f>IF(Entrée!G195="","",Entrée!G195)</f>
        <v/>
      </c>
      <c r="E195" s="4" t="str">
        <f>IF(A195="","",SUMIFS(T_Sorties[Quantité],T_Sorties[Code article],Stock!A195,T_Sorties[Num Lot],Stock!B195,T_Sorties[DLUO],Stock!C195))</f>
        <v/>
      </c>
      <c r="F195" s="50" t="str">
        <f t="shared" si="5"/>
        <v/>
      </c>
    </row>
    <row r="196" spans="1:6" x14ac:dyDescent="0.2">
      <c r="A196" s="33" t="str">
        <f>IF(Entrée!D196="","",Entrée!D196)</f>
        <v/>
      </c>
      <c r="B196" s="33" t="str">
        <f>IF(Entrée!E196="","",Entrée!E196)</f>
        <v/>
      </c>
      <c r="C196" s="35" t="str">
        <f>IF(Entrée!F196="","",Entrée!F196)</f>
        <v/>
      </c>
      <c r="D196" s="36" t="str">
        <f>IF(Entrée!G196="","",Entrée!G196)</f>
        <v/>
      </c>
      <c r="E196" s="4" t="str">
        <f>IF(A196="","",SUMIFS(T_Sorties[Quantité],T_Sorties[Code article],Stock!A196,T_Sorties[Num Lot],Stock!B196,T_Sorties[DLUO],Stock!C196))</f>
        <v/>
      </c>
      <c r="F196" s="50" t="str">
        <f t="shared" si="5"/>
        <v/>
      </c>
    </row>
    <row r="197" spans="1:6" x14ac:dyDescent="0.2">
      <c r="A197" s="33" t="str">
        <f>IF(Entrée!D197="","",Entrée!D197)</f>
        <v/>
      </c>
      <c r="B197" s="33" t="str">
        <f>IF(Entrée!E197="","",Entrée!E197)</f>
        <v/>
      </c>
      <c r="C197" s="35" t="str">
        <f>IF(Entrée!F197="","",Entrée!F197)</f>
        <v/>
      </c>
      <c r="D197" s="36" t="str">
        <f>IF(Entrée!G197="","",Entrée!G197)</f>
        <v/>
      </c>
      <c r="E197" s="4" t="str">
        <f>IF(A197="","",SUMIFS(T_Sorties[Quantité],T_Sorties[Code article],Stock!A197,T_Sorties[Num Lot],Stock!B197,T_Sorties[DLUO],Stock!C197))</f>
        <v/>
      </c>
      <c r="F197" s="50" t="str">
        <f t="shared" si="5"/>
        <v/>
      </c>
    </row>
    <row r="198" spans="1:6" x14ac:dyDescent="0.2">
      <c r="A198" s="33" t="str">
        <f>IF(Entrée!D198="","",Entrée!D198)</f>
        <v/>
      </c>
      <c r="B198" s="33" t="str">
        <f>IF(Entrée!E198="","",Entrée!E198)</f>
        <v/>
      </c>
      <c r="C198" s="35" t="str">
        <f>IF(Entrée!F198="","",Entrée!F198)</f>
        <v/>
      </c>
      <c r="D198" s="36" t="str">
        <f>IF(Entrée!G198="","",Entrée!G198)</f>
        <v/>
      </c>
      <c r="E198" s="4" t="str">
        <f>IF(A198="","",SUMIFS(T_Sorties[Quantité],T_Sorties[Code article],Stock!A198,T_Sorties[Num Lot],Stock!B198,T_Sorties[DLUO],Stock!C198))</f>
        <v/>
      </c>
      <c r="F198" s="50" t="str">
        <f t="shared" si="5"/>
        <v/>
      </c>
    </row>
    <row r="199" spans="1:6" x14ac:dyDescent="0.2">
      <c r="A199" s="33" t="str">
        <f>IF(Entrée!D199="","",Entrée!D199)</f>
        <v/>
      </c>
      <c r="B199" s="33" t="str">
        <f>IF(Entrée!E199="","",Entrée!E199)</f>
        <v/>
      </c>
      <c r="C199" s="35" t="str">
        <f>IF(Entrée!F199="","",Entrée!F199)</f>
        <v/>
      </c>
      <c r="D199" s="36" t="str">
        <f>IF(Entrée!G199="","",Entrée!G199)</f>
        <v/>
      </c>
      <c r="E199" s="4" t="str">
        <f>IF(A199="","",SUMIFS(T_Sorties[Quantité],T_Sorties[Code article],Stock!A199,T_Sorties[Num Lot],Stock!B199,T_Sorties[DLUO],Stock!C199))</f>
        <v/>
      </c>
      <c r="F199" s="50" t="str">
        <f t="shared" si="5"/>
        <v/>
      </c>
    </row>
    <row r="200" spans="1:6" x14ac:dyDescent="0.2">
      <c r="A200" s="33" t="str">
        <f>IF(Entrée!D200="","",Entrée!D200)</f>
        <v/>
      </c>
      <c r="B200" s="33" t="str">
        <f>IF(Entrée!E200="","",Entrée!E200)</f>
        <v/>
      </c>
      <c r="C200" s="35" t="str">
        <f>IF(Entrée!F200="","",Entrée!F200)</f>
        <v/>
      </c>
      <c r="D200" s="36" t="str">
        <f>IF(Entrée!G200="","",Entrée!G200)</f>
        <v/>
      </c>
      <c r="E200" s="4" t="str">
        <f>IF(A200="","",SUMIFS(T_Sorties[Quantité],T_Sorties[Code article],Stock!A200,T_Sorties[Num Lot],Stock!B200,T_Sorties[DLUO],Stock!C200))</f>
        <v/>
      </c>
      <c r="F200" s="50" t="str">
        <f t="shared" si="5"/>
        <v/>
      </c>
    </row>
    <row r="201" spans="1:6" x14ac:dyDescent="0.2">
      <c r="A201" s="33" t="str">
        <f>IF(Entrée!D201="","",Entrée!D201)</f>
        <v/>
      </c>
      <c r="B201" s="33" t="str">
        <f>IF(Entrée!E201="","",Entrée!E201)</f>
        <v/>
      </c>
      <c r="C201" s="35" t="str">
        <f>IF(Entrée!F201="","",Entrée!F201)</f>
        <v/>
      </c>
      <c r="D201" s="36" t="str">
        <f>IF(Entrée!G201="","",Entrée!G201)</f>
        <v/>
      </c>
      <c r="E201" s="4" t="str">
        <f>IF(A201="","",SUMIFS(T_Sorties[Quantité],T_Sorties[Code article],Stock!A201,T_Sorties[Num Lot],Stock!B201,T_Sorties[DLUO],Stock!C201))</f>
        <v/>
      </c>
      <c r="F201" s="50" t="str">
        <f t="shared" si="5"/>
        <v/>
      </c>
    </row>
    <row r="202" spans="1:6" x14ac:dyDescent="0.2">
      <c r="A202" s="33" t="str">
        <f>IF(Entrée!D202="","",Entrée!D202)</f>
        <v/>
      </c>
      <c r="B202" s="33" t="str">
        <f>IF(Entrée!E202="","",Entrée!E202)</f>
        <v/>
      </c>
      <c r="C202" s="35" t="str">
        <f>IF(Entrée!F202="","",Entrée!F202)</f>
        <v/>
      </c>
      <c r="D202" s="36" t="str">
        <f>IF(Entrée!G202="","",Entrée!G202)</f>
        <v/>
      </c>
      <c r="E202" s="4" t="str">
        <f>IF(A202="","",SUMIFS(T_Sorties[Quantité],T_Sorties[Code article],Stock!A202,T_Sorties[Num Lot],Stock!B202,T_Sorties[DLUO],Stock!C202))</f>
        <v/>
      </c>
      <c r="F202" s="50" t="str">
        <f t="shared" si="5"/>
        <v/>
      </c>
    </row>
    <row r="203" spans="1:6" x14ac:dyDescent="0.2">
      <c r="A203" s="33" t="str">
        <f>IF(Entrée!D203="","",Entrée!D203)</f>
        <v/>
      </c>
      <c r="B203" s="33" t="str">
        <f>IF(Entrée!E203="","",Entrée!E203)</f>
        <v/>
      </c>
      <c r="C203" s="35" t="str">
        <f>IF(Entrée!F203="","",Entrée!F203)</f>
        <v/>
      </c>
      <c r="D203" s="36" t="str">
        <f>IF(Entrée!G203="","",Entrée!G203)</f>
        <v/>
      </c>
      <c r="E203" s="4" t="str">
        <f>IF(A203="","",SUMIFS(T_Sorties[Quantité],T_Sorties[Code article],Stock!A203,T_Sorties[Num Lot],Stock!B203,T_Sorties[DLUO],Stock!C203))</f>
        <v/>
      </c>
      <c r="F203" s="50" t="str">
        <f t="shared" si="5"/>
        <v/>
      </c>
    </row>
    <row r="204" spans="1:6" x14ac:dyDescent="0.2">
      <c r="A204" s="33" t="str">
        <f>IF(Entrée!D204="","",Entrée!D204)</f>
        <v/>
      </c>
      <c r="B204" s="33" t="str">
        <f>IF(Entrée!E204="","",Entrée!E204)</f>
        <v/>
      </c>
      <c r="C204" s="35" t="str">
        <f>IF(Entrée!F204="","",Entrée!F204)</f>
        <v/>
      </c>
      <c r="D204" s="36" t="str">
        <f>IF(Entrée!G204="","",Entrée!G204)</f>
        <v/>
      </c>
      <c r="E204" s="4" t="str">
        <f>IF(A204="","",SUMIFS(T_Sorties[Quantité],T_Sorties[Code article],Stock!A204,T_Sorties[Num Lot],Stock!B204,T_Sorties[DLUO],Stock!C204))</f>
        <v/>
      </c>
      <c r="F204" s="50" t="str">
        <f t="shared" si="5"/>
        <v/>
      </c>
    </row>
    <row r="205" spans="1:6" x14ac:dyDescent="0.2">
      <c r="A205" s="33" t="str">
        <f>IF(Entrée!D205="","",Entrée!D205)</f>
        <v/>
      </c>
      <c r="B205" s="33" t="str">
        <f>IF(Entrée!E205="","",Entrée!E205)</f>
        <v/>
      </c>
      <c r="C205" s="35" t="str">
        <f>IF(Entrée!F205="","",Entrée!F205)</f>
        <v/>
      </c>
      <c r="D205" s="36" t="str">
        <f>IF(Entrée!G205="","",Entrée!G205)</f>
        <v/>
      </c>
      <c r="E205" s="4" t="str">
        <f>IF(A205="","",SUMIFS(T_Sorties[Quantité],T_Sorties[Code article],Stock!A205,T_Sorties[Num Lot],Stock!B205,T_Sorties[DLUO],Stock!C205))</f>
        <v/>
      </c>
      <c r="F205" s="50" t="str">
        <f t="shared" si="5"/>
        <v/>
      </c>
    </row>
    <row r="206" spans="1:6" x14ac:dyDescent="0.2">
      <c r="A206" s="33" t="str">
        <f>IF(Entrée!D206="","",Entrée!D206)</f>
        <v/>
      </c>
      <c r="B206" s="33" t="str">
        <f>IF(Entrée!E206="","",Entrée!E206)</f>
        <v/>
      </c>
      <c r="C206" s="35" t="str">
        <f>IF(Entrée!F206="","",Entrée!F206)</f>
        <v/>
      </c>
      <c r="D206" s="36" t="str">
        <f>IF(Entrée!G206="","",Entrée!G206)</f>
        <v/>
      </c>
      <c r="E206" s="4" t="str">
        <f>IF(A206="","",SUMIFS(T_Sorties[Quantité],T_Sorties[Code article],Stock!A206,T_Sorties[Num Lot],Stock!B206,T_Sorties[DLUO],Stock!C206))</f>
        <v/>
      </c>
      <c r="F206" s="50" t="str">
        <f t="shared" si="5"/>
        <v/>
      </c>
    </row>
    <row r="207" spans="1:6" x14ac:dyDescent="0.2">
      <c r="A207" s="33" t="str">
        <f>IF(Entrée!D207="","",Entrée!D207)</f>
        <v/>
      </c>
      <c r="B207" s="33" t="str">
        <f>IF(Entrée!E207="","",Entrée!E207)</f>
        <v/>
      </c>
      <c r="C207" s="35" t="str">
        <f>IF(Entrée!F207="","",Entrée!F207)</f>
        <v/>
      </c>
      <c r="D207" s="36" t="str">
        <f>IF(Entrée!G207="","",Entrée!G207)</f>
        <v/>
      </c>
      <c r="E207" s="4" t="str">
        <f>IF(A207="","",SUMIFS(T_Sorties[Quantité],T_Sorties[Code article],Stock!A207,T_Sorties[Num Lot],Stock!B207,T_Sorties[DLUO],Stock!C207))</f>
        <v/>
      </c>
      <c r="F207" s="50" t="str">
        <f t="shared" si="5"/>
        <v/>
      </c>
    </row>
    <row r="208" spans="1:6" x14ac:dyDescent="0.2">
      <c r="A208" s="33" t="str">
        <f>IF(Entrée!D208="","",Entrée!D208)</f>
        <v/>
      </c>
      <c r="B208" s="33" t="str">
        <f>IF(Entrée!E208="","",Entrée!E208)</f>
        <v/>
      </c>
      <c r="C208" s="35" t="str">
        <f>IF(Entrée!F208="","",Entrée!F208)</f>
        <v/>
      </c>
      <c r="D208" s="36" t="str">
        <f>IF(Entrée!G208="","",Entrée!G208)</f>
        <v/>
      </c>
      <c r="E208" s="4" t="str">
        <f>IF(A208="","",SUMIFS(T_Sorties[Quantité],T_Sorties[Code article],Stock!A208,T_Sorties[Num Lot],Stock!B208,T_Sorties[DLUO],Stock!C208))</f>
        <v/>
      </c>
      <c r="F208" s="50" t="str">
        <f t="shared" si="5"/>
        <v/>
      </c>
    </row>
    <row r="209" spans="1:6" x14ac:dyDescent="0.2">
      <c r="A209" s="33" t="str">
        <f>IF(Entrée!D209="","",Entrée!D209)</f>
        <v/>
      </c>
      <c r="B209" s="33" t="str">
        <f>IF(Entrée!E209="","",Entrée!E209)</f>
        <v/>
      </c>
      <c r="C209" s="35" t="str">
        <f>IF(Entrée!F209="","",Entrée!F209)</f>
        <v/>
      </c>
      <c r="D209" s="36" t="str">
        <f>IF(Entrée!G209="","",Entrée!G209)</f>
        <v/>
      </c>
      <c r="E209" s="4" t="str">
        <f>IF(A209="","",SUMIFS(T_Sorties[Quantité],T_Sorties[Code article],Stock!A209,T_Sorties[Num Lot],Stock!B209,T_Sorties[DLUO],Stock!C209))</f>
        <v/>
      </c>
      <c r="F209" s="50" t="str">
        <f t="shared" si="5"/>
        <v/>
      </c>
    </row>
    <row r="210" spans="1:6" x14ac:dyDescent="0.2">
      <c r="A210" s="33" t="str">
        <f>IF(Entrée!D210="","",Entrée!D210)</f>
        <v/>
      </c>
      <c r="B210" s="33" t="str">
        <f>IF(Entrée!E210="","",Entrée!E210)</f>
        <v/>
      </c>
      <c r="C210" s="35" t="str">
        <f>IF(Entrée!F210="","",Entrée!F210)</f>
        <v/>
      </c>
      <c r="D210" s="36" t="str">
        <f>IF(Entrée!G210="","",Entrée!G210)</f>
        <v/>
      </c>
      <c r="E210" s="4" t="str">
        <f>IF(A210="","",SUMIFS(T_Sorties[Quantité],T_Sorties[Code article],Stock!A210,T_Sorties[Num Lot],Stock!B210,T_Sorties[DLUO],Stock!C210))</f>
        <v/>
      </c>
      <c r="F210" s="50" t="str">
        <f t="shared" si="5"/>
        <v/>
      </c>
    </row>
    <row r="211" spans="1:6" x14ac:dyDescent="0.2">
      <c r="A211" s="33" t="str">
        <f>IF(Entrée!D211="","",Entrée!D211)</f>
        <v/>
      </c>
      <c r="B211" s="33" t="str">
        <f>IF(Entrée!E211="","",Entrée!E211)</f>
        <v/>
      </c>
      <c r="C211" s="35" t="str">
        <f>IF(Entrée!F211="","",Entrée!F211)</f>
        <v/>
      </c>
      <c r="D211" s="36" t="str">
        <f>IF(Entrée!G211="","",Entrée!G211)</f>
        <v/>
      </c>
      <c r="E211" s="4" t="str">
        <f>IF(A211="","",SUMIFS(T_Sorties[Quantité],T_Sorties[Code article],Stock!A211,T_Sorties[Num Lot],Stock!B211,T_Sorties[DLUO],Stock!C211))</f>
        <v/>
      </c>
      <c r="F211" s="50" t="str">
        <f t="shared" si="5"/>
        <v/>
      </c>
    </row>
    <row r="212" spans="1:6" x14ac:dyDescent="0.2">
      <c r="A212" s="33" t="str">
        <f>IF(Entrée!D212="","",Entrée!D212)</f>
        <v/>
      </c>
      <c r="B212" s="33" t="str">
        <f>IF(Entrée!E212="","",Entrée!E212)</f>
        <v/>
      </c>
      <c r="C212" s="35" t="str">
        <f>IF(Entrée!F212="","",Entrée!F212)</f>
        <v/>
      </c>
      <c r="D212" s="36" t="str">
        <f>IF(Entrée!G212="","",Entrée!G212)</f>
        <v/>
      </c>
      <c r="E212" s="4" t="str">
        <f>IF(A212="","",SUMIFS(T_Sorties[Quantité],T_Sorties[Code article],Stock!A212,T_Sorties[Num Lot],Stock!B212,T_Sorties[DLUO],Stock!C212))</f>
        <v/>
      </c>
      <c r="F212" s="50" t="str">
        <f t="shared" si="5"/>
        <v/>
      </c>
    </row>
    <row r="213" spans="1:6" x14ac:dyDescent="0.2">
      <c r="A213" s="33" t="str">
        <f>IF(Entrée!D213="","",Entrée!D213)</f>
        <v/>
      </c>
      <c r="B213" s="33" t="str">
        <f>IF(Entrée!E213="","",Entrée!E213)</f>
        <v/>
      </c>
      <c r="C213" s="35" t="str">
        <f>IF(Entrée!F213="","",Entrée!F213)</f>
        <v/>
      </c>
      <c r="D213" s="36" t="str">
        <f>IF(Entrée!G213="","",Entrée!G213)</f>
        <v/>
      </c>
      <c r="E213" s="4" t="str">
        <f>IF(A213="","",SUMIFS(T_Sorties[Quantité],T_Sorties[Code article],Stock!A213,T_Sorties[Num Lot],Stock!B213,T_Sorties[DLUO],Stock!C213))</f>
        <v/>
      </c>
      <c r="F213" s="50" t="str">
        <f t="shared" si="5"/>
        <v/>
      </c>
    </row>
    <row r="214" spans="1:6" x14ac:dyDescent="0.2">
      <c r="A214" s="33" t="str">
        <f>IF(Entrée!D214="","",Entrée!D214)</f>
        <v/>
      </c>
      <c r="B214" s="33" t="str">
        <f>IF(Entrée!E214="","",Entrée!E214)</f>
        <v/>
      </c>
      <c r="C214" s="35" t="str">
        <f>IF(Entrée!F214="","",Entrée!F214)</f>
        <v/>
      </c>
      <c r="D214" s="36" t="str">
        <f>IF(Entrée!G214="","",Entrée!G214)</f>
        <v/>
      </c>
      <c r="E214" s="4" t="str">
        <f>IF(A214="","",SUMIFS(T_Sorties[Quantité],T_Sorties[Code article],Stock!A214,T_Sorties[Num Lot],Stock!B214,T_Sorties[DLUO],Stock!C214))</f>
        <v/>
      </c>
      <c r="F214" s="50" t="str">
        <f t="shared" si="5"/>
        <v/>
      </c>
    </row>
    <row r="215" spans="1:6" x14ac:dyDescent="0.2">
      <c r="A215" s="33" t="str">
        <f>IF(Entrée!D215="","",Entrée!D215)</f>
        <v/>
      </c>
      <c r="B215" s="33" t="str">
        <f>IF(Entrée!E215="","",Entrée!E215)</f>
        <v/>
      </c>
      <c r="C215" s="35" t="str">
        <f>IF(Entrée!F215="","",Entrée!F215)</f>
        <v/>
      </c>
      <c r="D215" s="36" t="str">
        <f>IF(Entrée!G215="","",Entrée!G215)</f>
        <v/>
      </c>
      <c r="E215" s="4" t="str">
        <f>IF(A215="","",SUMIFS(T_Sorties[Quantité],T_Sorties[Code article],Stock!A215,T_Sorties[Num Lot],Stock!B215,T_Sorties[DLUO],Stock!C215))</f>
        <v/>
      </c>
      <c r="F215" s="50" t="str">
        <f t="shared" si="5"/>
        <v/>
      </c>
    </row>
    <row r="216" spans="1:6" x14ac:dyDescent="0.2">
      <c r="A216" s="33" t="str">
        <f>IF(Entrée!D216="","",Entrée!D216)</f>
        <v/>
      </c>
      <c r="B216" s="33" t="str">
        <f>IF(Entrée!E216="","",Entrée!E216)</f>
        <v/>
      </c>
      <c r="C216" s="35" t="str">
        <f>IF(Entrée!F216="","",Entrée!F216)</f>
        <v/>
      </c>
      <c r="D216" s="36" t="str">
        <f>IF(Entrée!G216="","",Entrée!G216)</f>
        <v/>
      </c>
      <c r="E216" s="4" t="str">
        <f>IF(A216="","",SUMIFS(T_Sorties[Quantité],T_Sorties[Code article],Stock!A216,T_Sorties[Num Lot],Stock!B216,T_Sorties[DLUO],Stock!C216))</f>
        <v/>
      </c>
      <c r="F216" s="50" t="str">
        <f t="shared" si="5"/>
        <v/>
      </c>
    </row>
    <row r="217" spans="1:6" x14ac:dyDescent="0.2">
      <c r="A217" s="33" t="str">
        <f>IF(Entrée!D217="","",Entrée!D217)</f>
        <v/>
      </c>
      <c r="B217" s="33" t="str">
        <f>IF(Entrée!E217="","",Entrée!E217)</f>
        <v/>
      </c>
      <c r="C217" s="35" t="str">
        <f>IF(Entrée!F217="","",Entrée!F217)</f>
        <v/>
      </c>
      <c r="D217" s="36" t="str">
        <f>IF(Entrée!G217="","",Entrée!G217)</f>
        <v/>
      </c>
      <c r="E217" s="4" t="str">
        <f>IF(A217="","",SUMIFS(T_Sorties[Quantité],T_Sorties[Code article],Stock!A217,T_Sorties[Num Lot],Stock!B217,T_Sorties[DLUO],Stock!C217))</f>
        <v/>
      </c>
      <c r="F217" s="50" t="str">
        <f t="shared" si="5"/>
        <v/>
      </c>
    </row>
    <row r="218" spans="1:6" x14ac:dyDescent="0.2">
      <c r="A218" s="33" t="str">
        <f>IF(Entrée!D218="","",Entrée!D218)</f>
        <v/>
      </c>
      <c r="B218" s="33" t="str">
        <f>IF(Entrée!E218="","",Entrée!E218)</f>
        <v/>
      </c>
      <c r="C218" s="35" t="str">
        <f>IF(Entrée!F218="","",Entrée!F218)</f>
        <v/>
      </c>
      <c r="D218" s="36" t="str">
        <f>IF(Entrée!G218="","",Entrée!G218)</f>
        <v/>
      </c>
      <c r="E218" s="4" t="str">
        <f>IF(A218="","",SUMIFS(T_Sorties[Quantité],T_Sorties[Code article],Stock!A218,T_Sorties[Num Lot],Stock!B218,T_Sorties[DLUO],Stock!C218))</f>
        <v/>
      </c>
      <c r="F218" s="50" t="str">
        <f t="shared" si="5"/>
        <v/>
      </c>
    </row>
    <row r="219" spans="1:6" x14ac:dyDescent="0.2">
      <c r="A219" s="33" t="str">
        <f>IF(Entrée!D219="","",Entrée!D219)</f>
        <v/>
      </c>
      <c r="B219" s="33" t="str">
        <f>IF(Entrée!E219="","",Entrée!E219)</f>
        <v/>
      </c>
      <c r="C219" s="35" t="str">
        <f>IF(Entrée!F219="","",Entrée!F219)</f>
        <v/>
      </c>
      <c r="D219" s="36" t="str">
        <f>IF(Entrée!G219="","",Entrée!G219)</f>
        <v/>
      </c>
      <c r="E219" s="4" t="str">
        <f>IF(A219="","",SUMIFS(T_Sorties[Quantité],T_Sorties[Code article],Stock!A219,T_Sorties[Num Lot],Stock!B219,T_Sorties[DLUO],Stock!C219))</f>
        <v/>
      </c>
      <c r="F219" s="50" t="str">
        <f t="shared" ref="F219:F282" si="6">IF(D219="","",(D219-E219))</f>
        <v/>
      </c>
    </row>
    <row r="220" spans="1:6" x14ac:dyDescent="0.2">
      <c r="A220" s="33" t="str">
        <f>IF(Entrée!D220="","",Entrée!D220)</f>
        <v/>
      </c>
      <c r="B220" s="33" t="str">
        <f>IF(Entrée!E220="","",Entrée!E220)</f>
        <v/>
      </c>
      <c r="C220" s="35" t="str">
        <f>IF(Entrée!F220="","",Entrée!F220)</f>
        <v/>
      </c>
      <c r="D220" s="36" t="str">
        <f>IF(Entrée!G220="","",Entrée!G220)</f>
        <v/>
      </c>
      <c r="E220" s="4" t="str">
        <f>IF(A220="","",SUMIFS(T_Sorties[Quantité],T_Sorties[Code article],Stock!A220,T_Sorties[Num Lot],Stock!B220,T_Sorties[DLUO],Stock!C220))</f>
        <v/>
      </c>
      <c r="F220" s="50" t="str">
        <f t="shared" si="6"/>
        <v/>
      </c>
    </row>
    <row r="221" spans="1:6" x14ac:dyDescent="0.2">
      <c r="A221" s="33" t="str">
        <f>IF(Entrée!D221="","",Entrée!D221)</f>
        <v/>
      </c>
      <c r="B221" s="33" t="str">
        <f>IF(Entrée!E221="","",Entrée!E221)</f>
        <v/>
      </c>
      <c r="C221" s="35" t="str">
        <f>IF(Entrée!F221="","",Entrée!F221)</f>
        <v/>
      </c>
      <c r="D221" s="36" t="str">
        <f>IF(Entrée!G221="","",Entrée!G221)</f>
        <v/>
      </c>
      <c r="E221" s="4" t="str">
        <f>IF(A221="","",SUMIFS(T_Sorties[Quantité],T_Sorties[Code article],Stock!A221,T_Sorties[Num Lot],Stock!B221,T_Sorties[DLUO],Stock!C221))</f>
        <v/>
      </c>
      <c r="F221" s="50" t="str">
        <f t="shared" si="6"/>
        <v/>
      </c>
    </row>
    <row r="222" spans="1:6" x14ac:dyDescent="0.2">
      <c r="A222" s="33" t="str">
        <f>IF(Entrée!D222="","",Entrée!D222)</f>
        <v/>
      </c>
      <c r="B222" s="33" t="str">
        <f>IF(Entrée!E222="","",Entrée!E222)</f>
        <v/>
      </c>
      <c r="C222" s="35" t="str">
        <f>IF(Entrée!F222="","",Entrée!F222)</f>
        <v/>
      </c>
      <c r="D222" s="36" t="str">
        <f>IF(Entrée!G222="","",Entrée!G222)</f>
        <v/>
      </c>
      <c r="E222" s="4" t="str">
        <f>IF(A222="","",SUMIFS(T_Sorties[Quantité],T_Sorties[Code article],Stock!A222,T_Sorties[Num Lot],Stock!B222,T_Sorties[DLUO],Stock!C222))</f>
        <v/>
      </c>
      <c r="F222" s="50" t="str">
        <f t="shared" si="6"/>
        <v/>
      </c>
    </row>
    <row r="223" spans="1:6" x14ac:dyDescent="0.2">
      <c r="A223" s="33" t="str">
        <f>IF(Entrée!D223="","",Entrée!D223)</f>
        <v/>
      </c>
      <c r="B223" s="33" t="str">
        <f>IF(Entrée!E223="","",Entrée!E223)</f>
        <v/>
      </c>
      <c r="C223" s="35" t="str">
        <f>IF(Entrée!F223="","",Entrée!F223)</f>
        <v/>
      </c>
      <c r="D223" s="36" t="str">
        <f>IF(Entrée!G223="","",Entrée!G223)</f>
        <v/>
      </c>
      <c r="E223" s="4" t="str">
        <f>IF(A223="","",SUMIFS(T_Sorties[Quantité],T_Sorties[Code article],Stock!A223,T_Sorties[Num Lot],Stock!B223,T_Sorties[DLUO],Stock!C223))</f>
        <v/>
      </c>
      <c r="F223" s="50" t="str">
        <f t="shared" si="6"/>
        <v/>
      </c>
    </row>
    <row r="224" spans="1:6" x14ac:dyDescent="0.2">
      <c r="A224" s="33" t="str">
        <f>IF(Entrée!D224="","",Entrée!D224)</f>
        <v/>
      </c>
      <c r="B224" s="33" t="str">
        <f>IF(Entrée!E224="","",Entrée!E224)</f>
        <v/>
      </c>
      <c r="C224" s="35" t="str">
        <f>IF(Entrée!F224="","",Entrée!F224)</f>
        <v/>
      </c>
      <c r="D224" s="36" t="str">
        <f>IF(Entrée!G224="","",Entrée!G224)</f>
        <v/>
      </c>
      <c r="E224" s="4" t="str">
        <f>IF(A224="","",SUMIFS(T_Sorties[Quantité],T_Sorties[Code article],Stock!A224,T_Sorties[Num Lot],Stock!B224,T_Sorties[DLUO],Stock!C224))</f>
        <v/>
      </c>
      <c r="F224" s="50" t="str">
        <f t="shared" si="6"/>
        <v/>
      </c>
    </row>
    <row r="225" spans="1:6" x14ac:dyDescent="0.2">
      <c r="A225" s="33" t="str">
        <f>IF(Entrée!D225="","",Entrée!D225)</f>
        <v/>
      </c>
      <c r="B225" s="33" t="str">
        <f>IF(Entrée!E225="","",Entrée!E225)</f>
        <v/>
      </c>
      <c r="C225" s="35" t="str">
        <f>IF(Entrée!F225="","",Entrée!F225)</f>
        <v/>
      </c>
      <c r="D225" s="36" t="str">
        <f>IF(Entrée!G225="","",Entrée!G225)</f>
        <v/>
      </c>
      <c r="E225" s="4" t="str">
        <f>IF(A225="","",SUMIFS(T_Sorties[Quantité],T_Sorties[Code article],Stock!A225,T_Sorties[Num Lot],Stock!B225,T_Sorties[DLUO],Stock!C225))</f>
        <v/>
      </c>
      <c r="F225" s="50" t="str">
        <f t="shared" si="6"/>
        <v/>
      </c>
    </row>
    <row r="226" spans="1:6" x14ac:dyDescent="0.2">
      <c r="A226" s="33" t="str">
        <f>IF(Entrée!D226="","",Entrée!D226)</f>
        <v/>
      </c>
      <c r="B226" s="33" t="str">
        <f>IF(Entrée!E226="","",Entrée!E226)</f>
        <v/>
      </c>
      <c r="C226" s="35" t="str">
        <f>IF(Entrée!F226="","",Entrée!F226)</f>
        <v/>
      </c>
      <c r="D226" s="36" t="str">
        <f>IF(Entrée!G226="","",Entrée!G226)</f>
        <v/>
      </c>
      <c r="E226" s="4" t="str">
        <f>IF(A226="","",SUMIFS(T_Sorties[Quantité],T_Sorties[Code article],Stock!A226,T_Sorties[Num Lot],Stock!B226,T_Sorties[DLUO],Stock!C226))</f>
        <v/>
      </c>
      <c r="F226" s="50" t="str">
        <f t="shared" si="6"/>
        <v/>
      </c>
    </row>
    <row r="227" spans="1:6" x14ac:dyDescent="0.2">
      <c r="A227" s="33" t="str">
        <f>IF(Entrée!D227="","",Entrée!D227)</f>
        <v/>
      </c>
      <c r="B227" s="33" t="str">
        <f>IF(Entrée!E227="","",Entrée!E227)</f>
        <v/>
      </c>
      <c r="C227" s="35" t="str">
        <f>IF(Entrée!F227="","",Entrée!F227)</f>
        <v/>
      </c>
      <c r="D227" s="36" t="str">
        <f>IF(Entrée!G227="","",Entrée!G227)</f>
        <v/>
      </c>
      <c r="E227" s="4" t="str">
        <f>IF(A227="","",SUMIFS(T_Sorties[Quantité],T_Sorties[Code article],Stock!A227,T_Sorties[Num Lot],Stock!B227,T_Sorties[DLUO],Stock!C227))</f>
        <v/>
      </c>
      <c r="F227" s="50" t="str">
        <f t="shared" si="6"/>
        <v/>
      </c>
    </row>
    <row r="228" spans="1:6" x14ac:dyDescent="0.2">
      <c r="A228" s="33" t="str">
        <f>IF(Entrée!D228="","",Entrée!D228)</f>
        <v/>
      </c>
      <c r="B228" s="33" t="str">
        <f>IF(Entrée!E228="","",Entrée!E228)</f>
        <v/>
      </c>
      <c r="C228" s="35" t="str">
        <f>IF(Entrée!F228="","",Entrée!F228)</f>
        <v/>
      </c>
      <c r="D228" s="36" t="str">
        <f>IF(Entrée!G228="","",Entrée!G228)</f>
        <v/>
      </c>
      <c r="E228" s="4" t="str">
        <f>IF(A228="","",SUMIFS(T_Sorties[Quantité],T_Sorties[Code article],Stock!A228,T_Sorties[Num Lot],Stock!B228,T_Sorties[DLUO],Stock!C228))</f>
        <v/>
      </c>
      <c r="F228" s="50" t="str">
        <f t="shared" si="6"/>
        <v/>
      </c>
    </row>
    <row r="229" spans="1:6" x14ac:dyDescent="0.2">
      <c r="A229" s="33" t="str">
        <f>IF(Entrée!D229="","",Entrée!D229)</f>
        <v/>
      </c>
      <c r="B229" s="33" t="str">
        <f>IF(Entrée!E229="","",Entrée!E229)</f>
        <v/>
      </c>
      <c r="C229" s="35" t="str">
        <f>IF(Entrée!F229="","",Entrée!F229)</f>
        <v/>
      </c>
      <c r="D229" s="36" t="str">
        <f>IF(Entrée!G229="","",Entrée!G229)</f>
        <v/>
      </c>
      <c r="E229" s="4" t="str">
        <f>IF(A229="","",SUMIFS(T_Sorties[Quantité],T_Sorties[Code article],Stock!A229,T_Sorties[Num Lot],Stock!B229,T_Sorties[DLUO],Stock!C229))</f>
        <v/>
      </c>
      <c r="F229" s="50" t="str">
        <f t="shared" si="6"/>
        <v/>
      </c>
    </row>
    <row r="230" spans="1:6" x14ac:dyDescent="0.2">
      <c r="A230" s="33" t="str">
        <f>IF(Entrée!D230="","",Entrée!D230)</f>
        <v/>
      </c>
      <c r="B230" s="33" t="str">
        <f>IF(Entrée!E230="","",Entrée!E230)</f>
        <v/>
      </c>
      <c r="C230" s="35" t="str">
        <f>IF(Entrée!F230="","",Entrée!F230)</f>
        <v/>
      </c>
      <c r="D230" s="36" t="str">
        <f>IF(Entrée!G230="","",Entrée!G230)</f>
        <v/>
      </c>
      <c r="E230" s="4" t="str">
        <f>IF(A230="","",SUMIFS(T_Sorties[Quantité],T_Sorties[Code article],Stock!A230,T_Sorties[Num Lot],Stock!B230,T_Sorties[DLUO],Stock!C230))</f>
        <v/>
      </c>
      <c r="F230" s="50" t="str">
        <f t="shared" si="6"/>
        <v/>
      </c>
    </row>
    <row r="231" spans="1:6" x14ac:dyDescent="0.2">
      <c r="A231" s="33" t="str">
        <f>IF(Entrée!D231="","",Entrée!D231)</f>
        <v/>
      </c>
      <c r="B231" s="33" t="str">
        <f>IF(Entrée!E231="","",Entrée!E231)</f>
        <v/>
      </c>
      <c r="C231" s="35" t="str">
        <f>IF(Entrée!F231="","",Entrée!F231)</f>
        <v/>
      </c>
      <c r="D231" s="36" t="str">
        <f>IF(Entrée!G231="","",Entrée!G231)</f>
        <v/>
      </c>
      <c r="E231" s="4" t="str">
        <f>IF(A231="","",SUMIFS(T_Sorties[Quantité],T_Sorties[Code article],Stock!A231,T_Sorties[Num Lot],Stock!B231,T_Sorties[DLUO],Stock!C231))</f>
        <v/>
      </c>
      <c r="F231" s="50" t="str">
        <f t="shared" si="6"/>
        <v/>
      </c>
    </row>
    <row r="232" spans="1:6" x14ac:dyDescent="0.2">
      <c r="A232" s="33" t="str">
        <f>IF(Entrée!D232="","",Entrée!D232)</f>
        <v/>
      </c>
      <c r="B232" s="33" t="str">
        <f>IF(Entrée!E232="","",Entrée!E232)</f>
        <v/>
      </c>
      <c r="C232" s="35" t="str">
        <f>IF(Entrée!F232="","",Entrée!F232)</f>
        <v/>
      </c>
      <c r="D232" s="36" t="str">
        <f>IF(Entrée!G232="","",Entrée!G232)</f>
        <v/>
      </c>
      <c r="E232" s="4" t="str">
        <f>IF(A232="","",SUMIFS(T_Sorties[Quantité],T_Sorties[Code article],Stock!A232,T_Sorties[Num Lot],Stock!B232,T_Sorties[DLUO],Stock!C232))</f>
        <v/>
      </c>
      <c r="F232" s="50" t="str">
        <f t="shared" si="6"/>
        <v/>
      </c>
    </row>
    <row r="233" spans="1:6" x14ac:dyDescent="0.2">
      <c r="A233" s="33" t="str">
        <f>IF(Entrée!D233="","",Entrée!D233)</f>
        <v/>
      </c>
      <c r="B233" s="33" t="str">
        <f>IF(Entrée!E233="","",Entrée!E233)</f>
        <v/>
      </c>
      <c r="C233" s="35" t="str">
        <f>IF(Entrée!F233="","",Entrée!F233)</f>
        <v/>
      </c>
      <c r="D233" s="36" t="str">
        <f>IF(Entrée!G233="","",Entrée!G233)</f>
        <v/>
      </c>
      <c r="E233" s="4" t="str">
        <f>IF(A233="","",SUMIFS(T_Sorties[Quantité],T_Sorties[Code article],Stock!A233,T_Sorties[Num Lot],Stock!B233,T_Sorties[DLUO],Stock!C233))</f>
        <v/>
      </c>
      <c r="F233" s="50" t="str">
        <f t="shared" si="6"/>
        <v/>
      </c>
    </row>
    <row r="234" spans="1:6" x14ac:dyDescent="0.2">
      <c r="A234" s="33" t="str">
        <f>IF(Entrée!D234="","",Entrée!D234)</f>
        <v/>
      </c>
      <c r="B234" s="33" t="str">
        <f>IF(Entrée!E234="","",Entrée!E234)</f>
        <v/>
      </c>
      <c r="C234" s="35" t="str">
        <f>IF(Entrée!F234="","",Entrée!F234)</f>
        <v/>
      </c>
      <c r="D234" s="36" t="str">
        <f>IF(Entrée!G234="","",Entrée!G234)</f>
        <v/>
      </c>
      <c r="E234" s="4" t="str">
        <f>IF(A234="","",SUMIFS(T_Sorties[Quantité],T_Sorties[Code article],Stock!A234,T_Sorties[Num Lot],Stock!B234,T_Sorties[DLUO],Stock!C234))</f>
        <v/>
      </c>
      <c r="F234" s="50" t="str">
        <f t="shared" si="6"/>
        <v/>
      </c>
    </row>
    <row r="235" spans="1:6" x14ac:dyDescent="0.2">
      <c r="A235" s="33" t="str">
        <f>IF(Entrée!D235="","",Entrée!D235)</f>
        <v/>
      </c>
      <c r="B235" s="33" t="str">
        <f>IF(Entrée!E235="","",Entrée!E235)</f>
        <v/>
      </c>
      <c r="C235" s="35" t="str">
        <f>IF(Entrée!F235="","",Entrée!F235)</f>
        <v/>
      </c>
      <c r="D235" s="36" t="str">
        <f>IF(Entrée!G235="","",Entrée!G235)</f>
        <v/>
      </c>
      <c r="E235" s="4" t="str">
        <f>IF(A235="","",SUMIFS(T_Sorties[Quantité],T_Sorties[Code article],Stock!A235,T_Sorties[Num Lot],Stock!B235,T_Sorties[DLUO],Stock!C235))</f>
        <v/>
      </c>
      <c r="F235" s="50" t="str">
        <f t="shared" si="6"/>
        <v/>
      </c>
    </row>
    <row r="236" spans="1:6" x14ac:dyDescent="0.2">
      <c r="A236" s="33" t="str">
        <f>IF(Entrée!D236="","",Entrée!D236)</f>
        <v/>
      </c>
      <c r="B236" s="33" t="str">
        <f>IF(Entrée!E236="","",Entrée!E236)</f>
        <v/>
      </c>
      <c r="C236" s="35" t="str">
        <f>IF(Entrée!F236="","",Entrée!F236)</f>
        <v/>
      </c>
      <c r="D236" s="36" t="str">
        <f>IF(Entrée!G236="","",Entrée!G236)</f>
        <v/>
      </c>
      <c r="E236" s="4" t="str">
        <f>IF(A236="","",SUMIFS(T_Sorties[Quantité],T_Sorties[Code article],Stock!A236,T_Sorties[Num Lot],Stock!B236,T_Sorties[DLUO],Stock!C236))</f>
        <v/>
      </c>
      <c r="F236" s="50" t="str">
        <f t="shared" si="6"/>
        <v/>
      </c>
    </row>
    <row r="237" spans="1:6" x14ac:dyDescent="0.2">
      <c r="A237" s="33" t="str">
        <f>IF(Entrée!D237="","",Entrée!D237)</f>
        <v/>
      </c>
      <c r="B237" s="33" t="str">
        <f>IF(Entrée!E237="","",Entrée!E237)</f>
        <v/>
      </c>
      <c r="C237" s="35" t="str">
        <f>IF(Entrée!F237="","",Entrée!F237)</f>
        <v/>
      </c>
      <c r="D237" s="36" t="str">
        <f>IF(Entrée!G237="","",Entrée!G237)</f>
        <v/>
      </c>
      <c r="E237" s="4" t="str">
        <f>IF(A237="","",SUMIFS(T_Sorties[Quantité],T_Sorties[Code article],Stock!A237,T_Sorties[Num Lot],Stock!B237,T_Sorties[DLUO],Stock!C237))</f>
        <v/>
      </c>
      <c r="F237" s="50" t="str">
        <f t="shared" si="6"/>
        <v/>
      </c>
    </row>
    <row r="238" spans="1:6" x14ac:dyDescent="0.2">
      <c r="A238" s="33" t="str">
        <f>IF(Entrée!D238="","",Entrée!D238)</f>
        <v/>
      </c>
      <c r="B238" s="33" t="str">
        <f>IF(Entrée!E238="","",Entrée!E238)</f>
        <v/>
      </c>
      <c r="C238" s="35" t="str">
        <f>IF(Entrée!F238="","",Entrée!F238)</f>
        <v/>
      </c>
      <c r="D238" s="36" t="str">
        <f>IF(Entrée!G238="","",Entrée!G238)</f>
        <v/>
      </c>
      <c r="E238" s="4" t="str">
        <f>IF(A238="","",SUMIFS(T_Sorties[Quantité],T_Sorties[Code article],Stock!A238,T_Sorties[Num Lot],Stock!B238,T_Sorties[DLUO],Stock!C238))</f>
        <v/>
      </c>
      <c r="F238" s="50" t="str">
        <f t="shared" si="6"/>
        <v/>
      </c>
    </row>
    <row r="239" spans="1:6" x14ac:dyDescent="0.2">
      <c r="A239" s="33" t="str">
        <f>IF(Entrée!D239="","",Entrée!D239)</f>
        <v/>
      </c>
      <c r="B239" s="33" t="str">
        <f>IF(Entrée!E239="","",Entrée!E239)</f>
        <v/>
      </c>
      <c r="C239" s="35" t="str">
        <f>IF(Entrée!F239="","",Entrée!F239)</f>
        <v/>
      </c>
      <c r="D239" s="36" t="str">
        <f>IF(Entrée!G239="","",Entrée!G239)</f>
        <v/>
      </c>
      <c r="E239" s="4" t="str">
        <f>IF(A239="","",SUMIFS(T_Sorties[Quantité],T_Sorties[Code article],Stock!A239,T_Sorties[Num Lot],Stock!B239,T_Sorties[DLUO],Stock!C239))</f>
        <v/>
      </c>
      <c r="F239" s="50" t="str">
        <f t="shared" si="6"/>
        <v/>
      </c>
    </row>
    <row r="240" spans="1:6" x14ac:dyDescent="0.2">
      <c r="A240" s="33" t="str">
        <f>IF(Entrée!D240="","",Entrée!D240)</f>
        <v/>
      </c>
      <c r="B240" s="33" t="str">
        <f>IF(Entrée!E240="","",Entrée!E240)</f>
        <v/>
      </c>
      <c r="C240" s="35" t="str">
        <f>IF(Entrée!F240="","",Entrée!F240)</f>
        <v/>
      </c>
      <c r="D240" s="36" t="str">
        <f>IF(Entrée!G240="","",Entrée!G240)</f>
        <v/>
      </c>
      <c r="E240" s="4" t="str">
        <f>IF(A240="","",SUMIFS(T_Sorties[Quantité],T_Sorties[Code article],Stock!A240,T_Sorties[Num Lot],Stock!B240,T_Sorties[DLUO],Stock!C240))</f>
        <v/>
      </c>
      <c r="F240" s="50" t="str">
        <f t="shared" si="6"/>
        <v/>
      </c>
    </row>
    <row r="241" spans="1:6" x14ac:dyDescent="0.2">
      <c r="A241" s="33" t="str">
        <f>IF(Entrée!D241="","",Entrée!D241)</f>
        <v/>
      </c>
      <c r="B241" s="33" t="str">
        <f>IF(Entrée!E241="","",Entrée!E241)</f>
        <v/>
      </c>
      <c r="C241" s="35" t="str">
        <f>IF(Entrée!F241="","",Entrée!F241)</f>
        <v/>
      </c>
      <c r="D241" s="36" t="str">
        <f>IF(Entrée!G241="","",Entrée!G241)</f>
        <v/>
      </c>
      <c r="E241" s="4" t="str">
        <f>IF(A241="","",SUMIFS(T_Sorties[Quantité],T_Sorties[Code article],Stock!A241,T_Sorties[Num Lot],Stock!B241,T_Sorties[DLUO],Stock!C241))</f>
        <v/>
      </c>
      <c r="F241" s="50" t="str">
        <f t="shared" si="6"/>
        <v/>
      </c>
    </row>
    <row r="242" spans="1:6" x14ac:dyDescent="0.2">
      <c r="A242" s="33" t="str">
        <f>IF(Entrée!D242="","",Entrée!D242)</f>
        <v/>
      </c>
      <c r="B242" s="33" t="str">
        <f>IF(Entrée!E242="","",Entrée!E242)</f>
        <v/>
      </c>
      <c r="C242" s="35" t="str">
        <f>IF(Entrée!F242="","",Entrée!F242)</f>
        <v/>
      </c>
      <c r="D242" s="36" t="str">
        <f>IF(Entrée!G242="","",Entrée!G242)</f>
        <v/>
      </c>
      <c r="E242" s="4" t="str">
        <f>IF(A242="","",SUMIFS(T_Sorties[Quantité],T_Sorties[Code article],Stock!A242,T_Sorties[Num Lot],Stock!B242,T_Sorties[DLUO],Stock!C242))</f>
        <v/>
      </c>
      <c r="F242" s="50" t="str">
        <f t="shared" si="6"/>
        <v/>
      </c>
    </row>
    <row r="243" spans="1:6" x14ac:dyDescent="0.2">
      <c r="A243" s="33" t="str">
        <f>IF(Entrée!D243="","",Entrée!D243)</f>
        <v/>
      </c>
      <c r="B243" s="33" t="str">
        <f>IF(Entrée!E243="","",Entrée!E243)</f>
        <v/>
      </c>
      <c r="C243" s="35" t="str">
        <f>IF(Entrée!F243="","",Entrée!F243)</f>
        <v/>
      </c>
      <c r="D243" s="36" t="str">
        <f>IF(Entrée!G243="","",Entrée!G243)</f>
        <v/>
      </c>
      <c r="E243" s="4" t="str">
        <f>IF(A243="","",SUMIFS(T_Sorties[Quantité],T_Sorties[Code article],Stock!A243,T_Sorties[Num Lot],Stock!B243,T_Sorties[DLUO],Stock!C243))</f>
        <v/>
      </c>
      <c r="F243" s="50" t="str">
        <f t="shared" si="6"/>
        <v/>
      </c>
    </row>
    <row r="244" spans="1:6" x14ac:dyDescent="0.2">
      <c r="A244" s="33" t="str">
        <f>IF(Entrée!D244="","",Entrée!D244)</f>
        <v/>
      </c>
      <c r="B244" s="33" t="str">
        <f>IF(Entrée!E244="","",Entrée!E244)</f>
        <v/>
      </c>
      <c r="C244" s="35" t="str">
        <f>IF(Entrée!F244="","",Entrée!F244)</f>
        <v/>
      </c>
      <c r="D244" s="36" t="str">
        <f>IF(Entrée!G244="","",Entrée!G244)</f>
        <v/>
      </c>
      <c r="E244" s="4" t="str">
        <f>IF(A244="","",SUMIFS(T_Sorties[Quantité],T_Sorties[Code article],Stock!A244,T_Sorties[Num Lot],Stock!B244,T_Sorties[DLUO],Stock!C244))</f>
        <v/>
      </c>
      <c r="F244" s="50" t="str">
        <f t="shared" si="6"/>
        <v/>
      </c>
    </row>
    <row r="245" spans="1:6" x14ac:dyDescent="0.2">
      <c r="A245" s="33" t="str">
        <f>IF(Entrée!D245="","",Entrée!D245)</f>
        <v/>
      </c>
      <c r="B245" s="33" t="str">
        <f>IF(Entrée!E245="","",Entrée!E245)</f>
        <v/>
      </c>
      <c r="C245" s="35" t="str">
        <f>IF(Entrée!F245="","",Entrée!F245)</f>
        <v/>
      </c>
      <c r="D245" s="36" t="str">
        <f>IF(Entrée!G245="","",Entrée!G245)</f>
        <v/>
      </c>
      <c r="E245" s="4" t="str">
        <f>IF(A245="","",SUMIFS(T_Sorties[Quantité],T_Sorties[Code article],Stock!A245,T_Sorties[Num Lot],Stock!B245,T_Sorties[DLUO],Stock!C245))</f>
        <v/>
      </c>
      <c r="F245" s="50" t="str">
        <f t="shared" si="6"/>
        <v/>
      </c>
    </row>
    <row r="246" spans="1:6" x14ac:dyDescent="0.2">
      <c r="A246" s="33" t="str">
        <f>IF(Entrée!D246="","",Entrée!D246)</f>
        <v/>
      </c>
      <c r="B246" s="33" t="str">
        <f>IF(Entrée!E246="","",Entrée!E246)</f>
        <v/>
      </c>
      <c r="C246" s="35" t="str">
        <f>IF(Entrée!F246="","",Entrée!F246)</f>
        <v/>
      </c>
      <c r="D246" s="36" t="str">
        <f>IF(Entrée!G246="","",Entrée!G246)</f>
        <v/>
      </c>
      <c r="E246" s="4" t="str">
        <f>IF(A246="","",SUMIFS(T_Sorties[Quantité],T_Sorties[Code article],Stock!A246,T_Sorties[Num Lot],Stock!B246,T_Sorties[DLUO],Stock!C246))</f>
        <v/>
      </c>
      <c r="F246" s="50" t="str">
        <f t="shared" si="6"/>
        <v/>
      </c>
    </row>
    <row r="247" spans="1:6" x14ac:dyDescent="0.2">
      <c r="A247" s="33" t="str">
        <f>IF(Entrée!D247="","",Entrée!D247)</f>
        <v/>
      </c>
      <c r="B247" s="33" t="str">
        <f>IF(Entrée!E247="","",Entrée!E247)</f>
        <v/>
      </c>
      <c r="C247" s="35" t="str">
        <f>IF(Entrée!F247="","",Entrée!F247)</f>
        <v/>
      </c>
      <c r="D247" s="36" t="str">
        <f>IF(Entrée!G247="","",Entrée!G247)</f>
        <v/>
      </c>
      <c r="E247" s="4" t="str">
        <f>IF(A247="","",SUMIFS(T_Sorties[Quantité],T_Sorties[Code article],Stock!A247,T_Sorties[Num Lot],Stock!B247,T_Sorties[DLUO],Stock!C247))</f>
        <v/>
      </c>
      <c r="F247" s="50" t="str">
        <f t="shared" si="6"/>
        <v/>
      </c>
    </row>
    <row r="248" spans="1:6" x14ac:dyDescent="0.2">
      <c r="A248" s="33" t="str">
        <f>IF(Entrée!D248="","",Entrée!D248)</f>
        <v/>
      </c>
      <c r="B248" s="33" t="str">
        <f>IF(Entrée!E248="","",Entrée!E248)</f>
        <v/>
      </c>
      <c r="C248" s="35" t="str">
        <f>IF(Entrée!F248="","",Entrée!F248)</f>
        <v/>
      </c>
      <c r="D248" s="36" t="str">
        <f>IF(Entrée!G248="","",Entrée!G248)</f>
        <v/>
      </c>
      <c r="E248" s="4" t="str">
        <f>IF(A248="","",SUMIFS(T_Sorties[Quantité],T_Sorties[Code article],Stock!A248,T_Sorties[Num Lot],Stock!B248,T_Sorties[DLUO],Stock!C248))</f>
        <v/>
      </c>
      <c r="F248" s="50" t="str">
        <f t="shared" si="6"/>
        <v/>
      </c>
    </row>
    <row r="249" spans="1:6" x14ac:dyDescent="0.2">
      <c r="A249" s="33" t="str">
        <f>IF(Entrée!D249="","",Entrée!D249)</f>
        <v/>
      </c>
      <c r="B249" s="33" t="str">
        <f>IF(Entrée!E249="","",Entrée!E249)</f>
        <v/>
      </c>
      <c r="C249" s="35" t="str">
        <f>IF(Entrée!F249="","",Entrée!F249)</f>
        <v/>
      </c>
      <c r="D249" s="36" t="str">
        <f>IF(Entrée!G249="","",Entrée!G249)</f>
        <v/>
      </c>
      <c r="E249" s="4" t="str">
        <f>IF(A249="","",SUMIFS(T_Sorties[Quantité],T_Sorties[Code article],Stock!A249,T_Sorties[Num Lot],Stock!B249,T_Sorties[DLUO],Stock!C249))</f>
        <v/>
      </c>
      <c r="F249" s="50" t="str">
        <f t="shared" si="6"/>
        <v/>
      </c>
    </row>
    <row r="250" spans="1:6" x14ac:dyDescent="0.2">
      <c r="A250" s="33" t="str">
        <f>IF(Entrée!D250="","",Entrée!D250)</f>
        <v/>
      </c>
      <c r="B250" s="33" t="str">
        <f>IF(Entrée!E250="","",Entrée!E250)</f>
        <v/>
      </c>
      <c r="C250" s="35" t="str">
        <f>IF(Entrée!F250="","",Entrée!F250)</f>
        <v/>
      </c>
      <c r="D250" s="36" t="str">
        <f>IF(Entrée!G250="","",Entrée!G250)</f>
        <v/>
      </c>
      <c r="E250" s="4" t="str">
        <f>IF(A250="","",SUMIFS(T_Sorties[Quantité],T_Sorties[Code article],Stock!A250,T_Sorties[Num Lot],Stock!B250,T_Sorties[DLUO],Stock!C250))</f>
        <v/>
      </c>
      <c r="F250" s="50" t="str">
        <f t="shared" si="6"/>
        <v/>
      </c>
    </row>
    <row r="251" spans="1:6" x14ac:dyDescent="0.2">
      <c r="A251" s="33" t="str">
        <f>IF(Entrée!D251="","",Entrée!D251)</f>
        <v/>
      </c>
      <c r="B251" s="33" t="str">
        <f>IF(Entrée!E251="","",Entrée!E251)</f>
        <v/>
      </c>
      <c r="C251" s="35" t="str">
        <f>IF(Entrée!F251="","",Entrée!F251)</f>
        <v/>
      </c>
      <c r="D251" s="36" t="str">
        <f>IF(Entrée!G251="","",Entrée!G251)</f>
        <v/>
      </c>
      <c r="E251" s="4" t="str">
        <f>IF(A251="","",SUMIFS(T_Sorties[Quantité],T_Sorties[Code article],Stock!A251,T_Sorties[Num Lot],Stock!B251,T_Sorties[DLUO],Stock!C251))</f>
        <v/>
      </c>
      <c r="F251" s="50" t="str">
        <f t="shared" si="6"/>
        <v/>
      </c>
    </row>
    <row r="252" spans="1:6" x14ac:dyDescent="0.2">
      <c r="A252" s="33" t="str">
        <f>IF(Entrée!D252="","",Entrée!D252)</f>
        <v/>
      </c>
      <c r="B252" s="33" t="str">
        <f>IF(Entrée!E252="","",Entrée!E252)</f>
        <v/>
      </c>
      <c r="C252" s="35" t="str">
        <f>IF(Entrée!F252="","",Entrée!F252)</f>
        <v/>
      </c>
      <c r="D252" s="36" t="str">
        <f>IF(Entrée!G252="","",Entrée!G252)</f>
        <v/>
      </c>
      <c r="E252" s="4" t="str">
        <f>IF(A252="","",SUMIFS(T_Sorties[Quantité],T_Sorties[Code article],Stock!A252,T_Sorties[Num Lot],Stock!B252,T_Sorties[DLUO],Stock!C252))</f>
        <v/>
      </c>
      <c r="F252" s="50" t="str">
        <f t="shared" si="6"/>
        <v/>
      </c>
    </row>
    <row r="253" spans="1:6" x14ac:dyDescent="0.2">
      <c r="A253" s="33" t="str">
        <f>IF(Entrée!D253="","",Entrée!D253)</f>
        <v/>
      </c>
      <c r="B253" s="33" t="str">
        <f>IF(Entrée!E253="","",Entrée!E253)</f>
        <v/>
      </c>
      <c r="C253" s="35" t="str">
        <f>IF(Entrée!F253="","",Entrée!F253)</f>
        <v/>
      </c>
      <c r="D253" s="36" t="str">
        <f>IF(Entrée!G253="","",Entrée!G253)</f>
        <v/>
      </c>
      <c r="E253" s="4" t="str">
        <f>IF(A253="","",SUMIFS(T_Sorties[Quantité],T_Sorties[Code article],Stock!A253,T_Sorties[Num Lot],Stock!B253,T_Sorties[DLUO],Stock!C253))</f>
        <v/>
      </c>
      <c r="F253" s="50" t="str">
        <f t="shared" si="6"/>
        <v/>
      </c>
    </row>
    <row r="254" spans="1:6" x14ac:dyDescent="0.2">
      <c r="A254" s="33" t="str">
        <f>IF(Entrée!D254="","",Entrée!D254)</f>
        <v/>
      </c>
      <c r="B254" s="33" t="str">
        <f>IF(Entrée!E254="","",Entrée!E254)</f>
        <v/>
      </c>
      <c r="C254" s="35" t="str">
        <f>IF(Entrée!F254="","",Entrée!F254)</f>
        <v/>
      </c>
      <c r="D254" s="36" t="str">
        <f>IF(Entrée!G254="","",Entrée!G254)</f>
        <v/>
      </c>
      <c r="E254" s="4" t="str">
        <f>IF(A254="","",SUMIFS(T_Sorties[Quantité],T_Sorties[Code article],Stock!A254,T_Sorties[Num Lot],Stock!B254,T_Sorties[DLUO],Stock!C254))</f>
        <v/>
      </c>
      <c r="F254" s="50" t="str">
        <f t="shared" si="6"/>
        <v/>
      </c>
    </row>
    <row r="255" spans="1:6" x14ac:dyDescent="0.2">
      <c r="A255" s="33" t="str">
        <f>IF(Entrée!D255="","",Entrée!D255)</f>
        <v/>
      </c>
      <c r="B255" s="33" t="str">
        <f>IF(Entrée!E255="","",Entrée!E255)</f>
        <v/>
      </c>
      <c r="C255" s="35" t="str">
        <f>IF(Entrée!F255="","",Entrée!F255)</f>
        <v/>
      </c>
      <c r="D255" s="36" t="str">
        <f>IF(Entrée!G255="","",Entrée!G255)</f>
        <v/>
      </c>
      <c r="E255" s="4" t="str">
        <f>IF(A255="","",SUMIFS(T_Sorties[Quantité],T_Sorties[Code article],Stock!A255,T_Sorties[Num Lot],Stock!B255,T_Sorties[DLUO],Stock!C255))</f>
        <v/>
      </c>
      <c r="F255" s="50" t="str">
        <f t="shared" si="6"/>
        <v/>
      </c>
    </row>
    <row r="256" spans="1:6" x14ac:dyDescent="0.2">
      <c r="A256" s="33" t="str">
        <f>IF(Entrée!D256="","",Entrée!D256)</f>
        <v/>
      </c>
      <c r="B256" s="33" t="str">
        <f>IF(Entrée!E256="","",Entrée!E256)</f>
        <v/>
      </c>
      <c r="C256" s="35" t="str">
        <f>IF(Entrée!F256="","",Entrée!F256)</f>
        <v/>
      </c>
      <c r="D256" s="36" t="str">
        <f>IF(Entrée!G256="","",Entrée!G256)</f>
        <v/>
      </c>
      <c r="E256" s="4" t="str">
        <f>IF(A256="","",SUMIFS(T_Sorties[Quantité],T_Sorties[Code article],Stock!A256,T_Sorties[Num Lot],Stock!B256,T_Sorties[DLUO],Stock!C256))</f>
        <v/>
      </c>
      <c r="F256" s="50" t="str">
        <f t="shared" si="6"/>
        <v/>
      </c>
    </row>
    <row r="257" spans="1:6" x14ac:dyDescent="0.2">
      <c r="A257" s="33" t="str">
        <f>IF(Entrée!D257="","",Entrée!D257)</f>
        <v/>
      </c>
      <c r="B257" s="33" t="str">
        <f>IF(Entrée!E257="","",Entrée!E257)</f>
        <v/>
      </c>
      <c r="C257" s="35" t="str">
        <f>IF(Entrée!F257="","",Entrée!F257)</f>
        <v/>
      </c>
      <c r="D257" s="36" t="str">
        <f>IF(Entrée!G257="","",Entrée!G257)</f>
        <v/>
      </c>
      <c r="E257" s="4" t="str">
        <f>IF(A257="","",SUMIFS(T_Sorties[Quantité],T_Sorties[Code article],Stock!A257,T_Sorties[Num Lot],Stock!B257,T_Sorties[DLUO],Stock!C257))</f>
        <v/>
      </c>
      <c r="F257" s="50" t="str">
        <f t="shared" si="6"/>
        <v/>
      </c>
    </row>
    <row r="258" spans="1:6" x14ac:dyDescent="0.2">
      <c r="A258" s="33" t="str">
        <f>IF(Entrée!D258="","",Entrée!D258)</f>
        <v/>
      </c>
      <c r="B258" s="33" t="str">
        <f>IF(Entrée!E258="","",Entrée!E258)</f>
        <v/>
      </c>
      <c r="C258" s="35" t="str">
        <f>IF(Entrée!F258="","",Entrée!F258)</f>
        <v/>
      </c>
      <c r="D258" s="36" t="str">
        <f>IF(Entrée!G258="","",Entrée!G258)</f>
        <v/>
      </c>
      <c r="E258" s="4" t="str">
        <f>IF(A258="","",SUMIFS(T_Sorties[Quantité],T_Sorties[Code article],Stock!A258,T_Sorties[Num Lot],Stock!B258,T_Sorties[DLUO],Stock!C258))</f>
        <v/>
      </c>
      <c r="F258" s="50" t="str">
        <f t="shared" si="6"/>
        <v/>
      </c>
    </row>
    <row r="259" spans="1:6" x14ac:dyDescent="0.2">
      <c r="A259" s="33" t="str">
        <f>IF(Entrée!D259="","",Entrée!D259)</f>
        <v/>
      </c>
      <c r="B259" s="33" t="str">
        <f>IF(Entrée!E259="","",Entrée!E259)</f>
        <v/>
      </c>
      <c r="C259" s="35" t="str">
        <f>IF(Entrée!F259="","",Entrée!F259)</f>
        <v/>
      </c>
      <c r="D259" s="36" t="str">
        <f>IF(Entrée!G259="","",Entrée!G259)</f>
        <v/>
      </c>
      <c r="E259" s="4" t="str">
        <f>IF(A259="","",SUMIFS(T_Sorties[Quantité],T_Sorties[Code article],Stock!A259,T_Sorties[Num Lot],Stock!B259,T_Sorties[DLUO],Stock!C259))</f>
        <v/>
      </c>
      <c r="F259" s="50" t="str">
        <f t="shared" si="6"/>
        <v/>
      </c>
    </row>
    <row r="260" spans="1:6" x14ac:dyDescent="0.2">
      <c r="A260" s="33" t="str">
        <f>IF(Entrée!D260="","",Entrée!D260)</f>
        <v/>
      </c>
      <c r="B260" s="33" t="str">
        <f>IF(Entrée!E260="","",Entrée!E260)</f>
        <v/>
      </c>
      <c r="C260" s="35" t="str">
        <f>IF(Entrée!F260="","",Entrée!F260)</f>
        <v/>
      </c>
      <c r="D260" s="36" t="str">
        <f>IF(Entrée!G260="","",Entrée!G260)</f>
        <v/>
      </c>
      <c r="E260" s="4" t="str">
        <f>IF(A260="","",SUMIFS(T_Sorties[Quantité],T_Sorties[Code article],Stock!A260,T_Sorties[Num Lot],Stock!B260,T_Sorties[DLUO],Stock!C260))</f>
        <v/>
      </c>
      <c r="F260" s="50" t="str">
        <f t="shared" si="6"/>
        <v/>
      </c>
    </row>
    <row r="261" spans="1:6" x14ac:dyDescent="0.2">
      <c r="A261" s="33" t="str">
        <f>IF(Entrée!D261="","",Entrée!D261)</f>
        <v/>
      </c>
      <c r="B261" s="33" t="str">
        <f>IF(Entrée!E261="","",Entrée!E261)</f>
        <v/>
      </c>
      <c r="C261" s="35" t="str">
        <f>IF(Entrée!F261="","",Entrée!F261)</f>
        <v/>
      </c>
      <c r="D261" s="36" t="str">
        <f>IF(Entrée!G261="","",Entrée!G261)</f>
        <v/>
      </c>
      <c r="E261" s="4" t="str">
        <f>IF(A261="","",SUMIFS(T_Sorties[Quantité],T_Sorties[Code article],Stock!A261,T_Sorties[Num Lot],Stock!B261,T_Sorties[DLUO],Stock!C261))</f>
        <v/>
      </c>
      <c r="F261" s="50" t="str">
        <f t="shared" si="6"/>
        <v/>
      </c>
    </row>
    <row r="262" spans="1:6" x14ac:dyDescent="0.2">
      <c r="A262" s="33" t="str">
        <f>IF(Entrée!D262="","",Entrée!D262)</f>
        <v/>
      </c>
      <c r="B262" s="33" t="str">
        <f>IF(Entrée!E262="","",Entrée!E262)</f>
        <v/>
      </c>
      <c r="C262" s="35" t="str">
        <f>IF(Entrée!F262="","",Entrée!F262)</f>
        <v/>
      </c>
      <c r="D262" s="36" t="str">
        <f>IF(Entrée!G262="","",Entrée!G262)</f>
        <v/>
      </c>
      <c r="E262" s="4" t="str">
        <f>IF(A262="","",SUMIFS(T_Sorties[Quantité],T_Sorties[Code article],Stock!A262,T_Sorties[Num Lot],Stock!B262,T_Sorties[DLUO],Stock!C262))</f>
        <v/>
      </c>
      <c r="F262" s="50" t="str">
        <f t="shared" si="6"/>
        <v/>
      </c>
    </row>
    <row r="263" spans="1:6" x14ac:dyDescent="0.2">
      <c r="A263" s="33" t="str">
        <f>IF(Entrée!D263="","",Entrée!D263)</f>
        <v/>
      </c>
      <c r="B263" s="33" t="str">
        <f>IF(Entrée!E263="","",Entrée!E263)</f>
        <v/>
      </c>
      <c r="C263" s="35" t="str">
        <f>IF(Entrée!F263="","",Entrée!F263)</f>
        <v/>
      </c>
      <c r="D263" s="36" t="str">
        <f>IF(Entrée!G263="","",Entrée!G263)</f>
        <v/>
      </c>
      <c r="E263" s="4" t="str">
        <f>IF(A263="","",SUMIFS(T_Sorties[Quantité],T_Sorties[Code article],Stock!A263,T_Sorties[Num Lot],Stock!B263,T_Sorties[DLUO],Stock!C263))</f>
        <v/>
      </c>
      <c r="F263" s="50" t="str">
        <f t="shared" si="6"/>
        <v/>
      </c>
    </row>
    <row r="264" spans="1:6" x14ac:dyDescent="0.2">
      <c r="A264" s="33" t="str">
        <f>IF(Entrée!D264="","",Entrée!D264)</f>
        <v/>
      </c>
      <c r="B264" s="33" t="str">
        <f>IF(Entrée!E264="","",Entrée!E264)</f>
        <v/>
      </c>
      <c r="C264" s="35" t="str">
        <f>IF(Entrée!F264="","",Entrée!F264)</f>
        <v/>
      </c>
      <c r="D264" s="36" t="str">
        <f>IF(Entrée!G264="","",Entrée!G264)</f>
        <v/>
      </c>
      <c r="E264" s="4" t="str">
        <f>IF(A264="","",SUMIFS(T_Sorties[Quantité],T_Sorties[Code article],Stock!A264,T_Sorties[Num Lot],Stock!B264,T_Sorties[DLUO],Stock!C264))</f>
        <v/>
      </c>
      <c r="F264" s="50" t="str">
        <f t="shared" si="6"/>
        <v/>
      </c>
    </row>
    <row r="265" spans="1:6" x14ac:dyDescent="0.2">
      <c r="A265" s="33" t="str">
        <f>IF(Entrée!D265="","",Entrée!D265)</f>
        <v/>
      </c>
      <c r="B265" s="33" t="str">
        <f>IF(Entrée!E265="","",Entrée!E265)</f>
        <v/>
      </c>
      <c r="C265" s="35" t="str">
        <f>IF(Entrée!F265="","",Entrée!F265)</f>
        <v/>
      </c>
      <c r="D265" s="36" t="str">
        <f>IF(Entrée!G265="","",Entrée!G265)</f>
        <v/>
      </c>
      <c r="E265" s="4" t="str">
        <f>IF(A265="","",SUMIFS(T_Sorties[Quantité],T_Sorties[Code article],Stock!A265,T_Sorties[Num Lot],Stock!B265,T_Sorties[DLUO],Stock!C265))</f>
        <v/>
      </c>
      <c r="F265" s="50" t="str">
        <f t="shared" si="6"/>
        <v/>
      </c>
    </row>
    <row r="266" spans="1:6" x14ac:dyDescent="0.2">
      <c r="A266" s="33" t="str">
        <f>IF(Entrée!D266="","",Entrée!D266)</f>
        <v/>
      </c>
      <c r="B266" s="33" t="str">
        <f>IF(Entrée!E266="","",Entrée!E266)</f>
        <v/>
      </c>
      <c r="C266" s="35" t="str">
        <f>IF(Entrée!F266="","",Entrée!F266)</f>
        <v/>
      </c>
      <c r="D266" s="36" t="str">
        <f>IF(Entrée!G266="","",Entrée!G266)</f>
        <v/>
      </c>
      <c r="E266" s="4" t="str">
        <f>IF(A266="","",SUMIFS(T_Sorties[Quantité],T_Sorties[Code article],Stock!A266,T_Sorties[Num Lot],Stock!B266,T_Sorties[DLUO],Stock!C266))</f>
        <v/>
      </c>
      <c r="F266" s="50" t="str">
        <f t="shared" si="6"/>
        <v/>
      </c>
    </row>
    <row r="267" spans="1:6" x14ac:dyDescent="0.2">
      <c r="A267" s="33" t="str">
        <f>IF(Entrée!D267="","",Entrée!D267)</f>
        <v/>
      </c>
      <c r="B267" s="33" t="str">
        <f>IF(Entrée!E267="","",Entrée!E267)</f>
        <v/>
      </c>
      <c r="C267" s="35" t="str">
        <f>IF(Entrée!F267="","",Entrée!F267)</f>
        <v/>
      </c>
      <c r="D267" s="36" t="str">
        <f>IF(Entrée!G267="","",Entrée!G267)</f>
        <v/>
      </c>
      <c r="E267" s="4" t="str">
        <f>IF(A267="","",SUMIFS(T_Sorties[Quantité],T_Sorties[Code article],Stock!A267,T_Sorties[Num Lot],Stock!B267,T_Sorties[DLUO],Stock!C267))</f>
        <v/>
      </c>
      <c r="F267" s="50" t="str">
        <f t="shared" si="6"/>
        <v/>
      </c>
    </row>
    <row r="268" spans="1:6" x14ac:dyDescent="0.2">
      <c r="A268" s="33" t="str">
        <f>IF(Entrée!D268="","",Entrée!D268)</f>
        <v/>
      </c>
      <c r="B268" s="33" t="str">
        <f>IF(Entrée!E268="","",Entrée!E268)</f>
        <v/>
      </c>
      <c r="C268" s="35" t="str">
        <f>IF(Entrée!F268="","",Entrée!F268)</f>
        <v/>
      </c>
      <c r="D268" s="36" t="str">
        <f>IF(Entrée!G268="","",Entrée!G268)</f>
        <v/>
      </c>
      <c r="E268" s="4" t="str">
        <f>IF(A268="","",SUMIFS(T_Sorties[Quantité],T_Sorties[Code article],Stock!A268,T_Sorties[Num Lot],Stock!B268,T_Sorties[DLUO],Stock!C268))</f>
        <v/>
      </c>
      <c r="F268" s="50" t="str">
        <f t="shared" si="6"/>
        <v/>
      </c>
    </row>
    <row r="269" spans="1:6" x14ac:dyDescent="0.2">
      <c r="A269" s="33" t="str">
        <f>IF(Entrée!D269="","",Entrée!D269)</f>
        <v/>
      </c>
      <c r="B269" s="33" t="str">
        <f>IF(Entrée!E269="","",Entrée!E269)</f>
        <v/>
      </c>
      <c r="C269" s="35" t="str">
        <f>IF(Entrée!F269="","",Entrée!F269)</f>
        <v/>
      </c>
      <c r="D269" s="36" t="str">
        <f>IF(Entrée!G269="","",Entrée!G269)</f>
        <v/>
      </c>
      <c r="E269" s="4" t="str">
        <f>IF(A269="","",SUMIFS(T_Sorties[Quantité],T_Sorties[Code article],Stock!A269,T_Sorties[Num Lot],Stock!B269,T_Sorties[DLUO],Stock!C269))</f>
        <v/>
      </c>
      <c r="F269" s="50" t="str">
        <f t="shared" si="6"/>
        <v/>
      </c>
    </row>
    <row r="270" spans="1:6" x14ac:dyDescent="0.2">
      <c r="A270" s="33" t="str">
        <f>IF(Entrée!D270="","",Entrée!D270)</f>
        <v/>
      </c>
      <c r="B270" s="33" t="str">
        <f>IF(Entrée!E270="","",Entrée!E270)</f>
        <v/>
      </c>
      <c r="C270" s="35" t="str">
        <f>IF(Entrée!F270="","",Entrée!F270)</f>
        <v/>
      </c>
      <c r="D270" s="36" t="str">
        <f>IF(Entrée!G270="","",Entrée!G270)</f>
        <v/>
      </c>
      <c r="E270" s="4" t="str">
        <f>IF(A270="","",SUMIFS(T_Sorties[Quantité],T_Sorties[Code article],Stock!A270,T_Sorties[Num Lot],Stock!B270,T_Sorties[DLUO],Stock!C270))</f>
        <v/>
      </c>
      <c r="F270" s="50" t="str">
        <f t="shared" si="6"/>
        <v/>
      </c>
    </row>
    <row r="271" spans="1:6" x14ac:dyDescent="0.2">
      <c r="A271" s="33" t="str">
        <f>IF(Entrée!D271="","",Entrée!D271)</f>
        <v/>
      </c>
      <c r="B271" s="33" t="str">
        <f>IF(Entrée!E271="","",Entrée!E271)</f>
        <v/>
      </c>
      <c r="C271" s="35" t="str">
        <f>IF(Entrée!F271="","",Entrée!F271)</f>
        <v/>
      </c>
      <c r="D271" s="36" t="str">
        <f>IF(Entrée!G271="","",Entrée!G271)</f>
        <v/>
      </c>
      <c r="E271" s="4" t="str">
        <f>IF(A271="","",SUMIFS(T_Sorties[Quantité],T_Sorties[Code article],Stock!A271,T_Sorties[Num Lot],Stock!B271,T_Sorties[DLUO],Stock!C271))</f>
        <v/>
      </c>
      <c r="F271" s="50" t="str">
        <f t="shared" si="6"/>
        <v/>
      </c>
    </row>
    <row r="272" spans="1:6" x14ac:dyDescent="0.2">
      <c r="A272" s="33" t="str">
        <f>IF(Entrée!D272="","",Entrée!D272)</f>
        <v/>
      </c>
      <c r="B272" s="33" t="str">
        <f>IF(Entrée!E272="","",Entrée!E272)</f>
        <v/>
      </c>
      <c r="C272" s="35" t="str">
        <f>IF(Entrée!F272="","",Entrée!F272)</f>
        <v/>
      </c>
      <c r="D272" s="36" t="str">
        <f>IF(Entrée!G272="","",Entrée!G272)</f>
        <v/>
      </c>
      <c r="E272" s="4" t="str">
        <f>IF(A272="","",SUMIFS(T_Sorties[Quantité],T_Sorties[Code article],Stock!A272,T_Sorties[Num Lot],Stock!B272,T_Sorties[DLUO],Stock!C272))</f>
        <v/>
      </c>
      <c r="F272" s="50" t="str">
        <f t="shared" si="6"/>
        <v/>
      </c>
    </row>
    <row r="273" spans="1:6" x14ac:dyDescent="0.2">
      <c r="A273" s="33" t="str">
        <f>IF(Entrée!D273="","",Entrée!D273)</f>
        <v/>
      </c>
      <c r="B273" s="33" t="str">
        <f>IF(Entrée!E273="","",Entrée!E273)</f>
        <v/>
      </c>
      <c r="C273" s="35" t="str">
        <f>IF(Entrée!F273="","",Entrée!F273)</f>
        <v/>
      </c>
      <c r="D273" s="36" t="str">
        <f>IF(Entrée!G273="","",Entrée!G273)</f>
        <v/>
      </c>
      <c r="E273" s="4" t="str">
        <f>IF(A273="","",SUMIFS(T_Sorties[Quantité],T_Sorties[Code article],Stock!A273,T_Sorties[Num Lot],Stock!B273,T_Sorties[DLUO],Stock!C273))</f>
        <v/>
      </c>
      <c r="F273" s="50" t="str">
        <f t="shared" si="6"/>
        <v/>
      </c>
    </row>
    <row r="274" spans="1:6" x14ac:dyDescent="0.2">
      <c r="A274" s="33" t="str">
        <f>IF(Entrée!D274="","",Entrée!D274)</f>
        <v/>
      </c>
      <c r="B274" s="33" t="str">
        <f>IF(Entrée!E274="","",Entrée!E274)</f>
        <v/>
      </c>
      <c r="C274" s="35" t="str">
        <f>IF(Entrée!F274="","",Entrée!F274)</f>
        <v/>
      </c>
      <c r="D274" s="36" t="str">
        <f>IF(Entrée!G274="","",Entrée!G274)</f>
        <v/>
      </c>
      <c r="E274" s="4" t="str">
        <f>IF(A274="","",SUMIFS(T_Sorties[Quantité],T_Sorties[Code article],Stock!A274,T_Sorties[Num Lot],Stock!B274,T_Sorties[DLUO],Stock!C274))</f>
        <v/>
      </c>
      <c r="F274" s="50" t="str">
        <f t="shared" si="6"/>
        <v/>
      </c>
    </row>
    <row r="275" spans="1:6" x14ac:dyDescent="0.2">
      <c r="A275" s="33" t="str">
        <f>IF(Entrée!D275="","",Entrée!D275)</f>
        <v/>
      </c>
      <c r="B275" s="33" t="str">
        <f>IF(Entrée!E275="","",Entrée!E275)</f>
        <v/>
      </c>
      <c r="C275" s="35" t="str">
        <f>IF(Entrée!F275="","",Entrée!F275)</f>
        <v/>
      </c>
      <c r="D275" s="36" t="str">
        <f>IF(Entrée!G275="","",Entrée!G275)</f>
        <v/>
      </c>
      <c r="E275" s="4" t="str">
        <f>IF(A275="","",SUMIFS(T_Sorties[Quantité],T_Sorties[Code article],Stock!A275,T_Sorties[Num Lot],Stock!B275,T_Sorties[DLUO],Stock!C275))</f>
        <v/>
      </c>
      <c r="F275" s="50" t="str">
        <f t="shared" si="6"/>
        <v/>
      </c>
    </row>
    <row r="276" spans="1:6" x14ac:dyDescent="0.2">
      <c r="A276" s="33" t="str">
        <f>IF(Entrée!D276="","",Entrée!D276)</f>
        <v/>
      </c>
      <c r="B276" s="33" t="str">
        <f>IF(Entrée!E276="","",Entrée!E276)</f>
        <v/>
      </c>
      <c r="C276" s="35" t="str">
        <f>IF(Entrée!F276="","",Entrée!F276)</f>
        <v/>
      </c>
      <c r="D276" s="36" t="str">
        <f>IF(Entrée!G276="","",Entrée!G276)</f>
        <v/>
      </c>
      <c r="E276" s="4" t="str">
        <f>IF(A276="","",SUMIFS(T_Sorties[Quantité],T_Sorties[Code article],Stock!A276,T_Sorties[Num Lot],Stock!B276,T_Sorties[DLUO],Stock!C276))</f>
        <v/>
      </c>
      <c r="F276" s="50" t="str">
        <f t="shared" si="6"/>
        <v/>
      </c>
    </row>
    <row r="277" spans="1:6" x14ac:dyDescent="0.2">
      <c r="A277" s="33" t="str">
        <f>IF(Entrée!D277="","",Entrée!D277)</f>
        <v/>
      </c>
      <c r="B277" s="33" t="str">
        <f>IF(Entrée!E277="","",Entrée!E277)</f>
        <v/>
      </c>
      <c r="C277" s="35" t="str">
        <f>IF(Entrée!F277="","",Entrée!F277)</f>
        <v/>
      </c>
      <c r="D277" s="36" t="str">
        <f>IF(Entrée!G277="","",Entrée!G277)</f>
        <v/>
      </c>
      <c r="E277" s="4" t="str">
        <f>IF(A277="","",SUMIFS(T_Sorties[Quantité],T_Sorties[Code article],Stock!A277,T_Sorties[Num Lot],Stock!B277,T_Sorties[DLUO],Stock!C277))</f>
        <v/>
      </c>
      <c r="F277" s="50" t="str">
        <f t="shared" si="6"/>
        <v/>
      </c>
    </row>
    <row r="278" spans="1:6" x14ac:dyDescent="0.2">
      <c r="A278" s="33" t="str">
        <f>IF(Entrée!D278="","",Entrée!D278)</f>
        <v/>
      </c>
      <c r="B278" s="33" t="str">
        <f>IF(Entrée!E278="","",Entrée!E278)</f>
        <v/>
      </c>
      <c r="C278" s="35" t="str">
        <f>IF(Entrée!F278="","",Entrée!F278)</f>
        <v/>
      </c>
      <c r="D278" s="36" t="str">
        <f>IF(Entrée!G278="","",Entrée!G278)</f>
        <v/>
      </c>
      <c r="E278" s="4" t="str">
        <f>IF(A278="","",SUMIFS(T_Sorties[Quantité],T_Sorties[Code article],Stock!A278,T_Sorties[Num Lot],Stock!B278,T_Sorties[DLUO],Stock!C278))</f>
        <v/>
      </c>
      <c r="F278" s="50" t="str">
        <f t="shared" si="6"/>
        <v/>
      </c>
    </row>
    <row r="279" spans="1:6" x14ac:dyDescent="0.2">
      <c r="A279" s="33" t="str">
        <f>IF(Entrée!D279="","",Entrée!D279)</f>
        <v/>
      </c>
      <c r="B279" s="33" t="str">
        <f>IF(Entrée!E279="","",Entrée!E279)</f>
        <v/>
      </c>
      <c r="C279" s="35" t="str">
        <f>IF(Entrée!F279="","",Entrée!F279)</f>
        <v/>
      </c>
      <c r="D279" s="36" t="str">
        <f>IF(Entrée!G279="","",Entrée!G279)</f>
        <v/>
      </c>
      <c r="E279" s="4" t="str">
        <f>IF(A279="","",SUMIFS(T_Sorties[Quantité],T_Sorties[Code article],Stock!A279,T_Sorties[Num Lot],Stock!B279,T_Sorties[DLUO],Stock!C279))</f>
        <v/>
      </c>
      <c r="F279" s="50" t="str">
        <f t="shared" si="6"/>
        <v/>
      </c>
    </row>
    <row r="280" spans="1:6" x14ac:dyDescent="0.2">
      <c r="A280" s="33" t="str">
        <f>IF(Entrée!D280="","",Entrée!D280)</f>
        <v/>
      </c>
      <c r="B280" s="33" t="str">
        <f>IF(Entrée!E280="","",Entrée!E280)</f>
        <v/>
      </c>
      <c r="C280" s="35" t="str">
        <f>IF(Entrée!F280="","",Entrée!F280)</f>
        <v/>
      </c>
      <c r="D280" s="36" t="str">
        <f>IF(Entrée!G280="","",Entrée!G280)</f>
        <v/>
      </c>
      <c r="E280" s="4" t="str">
        <f>IF(A280="","",SUMIFS(T_Sorties[Quantité],T_Sorties[Code article],Stock!A280,T_Sorties[Num Lot],Stock!B280,T_Sorties[DLUO],Stock!C280))</f>
        <v/>
      </c>
      <c r="F280" s="50" t="str">
        <f t="shared" si="6"/>
        <v/>
      </c>
    </row>
    <row r="281" spans="1:6" x14ac:dyDescent="0.2">
      <c r="A281" s="33" t="str">
        <f>IF(Entrée!D281="","",Entrée!D281)</f>
        <v/>
      </c>
      <c r="B281" s="33" t="str">
        <f>IF(Entrée!E281="","",Entrée!E281)</f>
        <v/>
      </c>
      <c r="C281" s="35" t="str">
        <f>IF(Entrée!F281="","",Entrée!F281)</f>
        <v/>
      </c>
      <c r="D281" s="36" t="str">
        <f>IF(Entrée!G281="","",Entrée!G281)</f>
        <v/>
      </c>
      <c r="E281" s="4" t="str">
        <f>IF(A281="","",SUMIFS(T_Sorties[Quantité],T_Sorties[Code article],Stock!A281,T_Sorties[Num Lot],Stock!B281,T_Sorties[DLUO],Stock!C281))</f>
        <v/>
      </c>
      <c r="F281" s="50" t="str">
        <f t="shared" si="6"/>
        <v/>
      </c>
    </row>
    <row r="282" spans="1:6" x14ac:dyDescent="0.2">
      <c r="A282" s="33" t="str">
        <f>IF(Entrée!D282="","",Entrée!D282)</f>
        <v/>
      </c>
      <c r="B282" s="33" t="str">
        <f>IF(Entrée!E282="","",Entrée!E282)</f>
        <v/>
      </c>
      <c r="C282" s="35" t="str">
        <f>IF(Entrée!F282="","",Entrée!F282)</f>
        <v/>
      </c>
      <c r="D282" s="36" t="str">
        <f>IF(Entrée!G282="","",Entrée!G282)</f>
        <v/>
      </c>
      <c r="E282" s="4" t="str">
        <f>IF(A282="","",SUMIFS(T_Sorties[Quantité],T_Sorties[Code article],Stock!A282,T_Sorties[Num Lot],Stock!B282,T_Sorties[DLUO],Stock!C282))</f>
        <v/>
      </c>
      <c r="F282" s="50" t="str">
        <f t="shared" si="6"/>
        <v/>
      </c>
    </row>
    <row r="283" spans="1:6" x14ac:dyDescent="0.2">
      <c r="A283" s="33" t="str">
        <f>IF(Entrée!D283="","",Entrée!D283)</f>
        <v/>
      </c>
      <c r="B283" s="33" t="str">
        <f>IF(Entrée!E283="","",Entrée!E283)</f>
        <v/>
      </c>
      <c r="C283" s="35" t="str">
        <f>IF(Entrée!F283="","",Entrée!F283)</f>
        <v/>
      </c>
      <c r="D283" s="36" t="str">
        <f>IF(Entrée!G283="","",Entrée!G283)</f>
        <v/>
      </c>
      <c r="E283" s="4" t="str">
        <f>IF(A283="","",SUMIFS(T_Sorties[Quantité],T_Sorties[Code article],Stock!A283,T_Sorties[Num Lot],Stock!B283,T_Sorties[DLUO],Stock!C283))</f>
        <v/>
      </c>
      <c r="F283" s="50" t="str">
        <f t="shared" ref="F283:F346" si="7">IF(D283="","",(D283-E283))</f>
        <v/>
      </c>
    </row>
    <row r="284" spans="1:6" x14ac:dyDescent="0.2">
      <c r="A284" s="33" t="str">
        <f>IF(Entrée!D284="","",Entrée!D284)</f>
        <v/>
      </c>
      <c r="B284" s="33" t="str">
        <f>IF(Entrée!E284="","",Entrée!E284)</f>
        <v/>
      </c>
      <c r="C284" s="35" t="str">
        <f>IF(Entrée!F284="","",Entrée!F284)</f>
        <v/>
      </c>
      <c r="D284" s="36" t="str">
        <f>IF(Entrée!G284="","",Entrée!G284)</f>
        <v/>
      </c>
      <c r="E284" s="4" t="str">
        <f>IF(A284="","",SUMIFS(T_Sorties[Quantité],T_Sorties[Code article],Stock!A284,T_Sorties[Num Lot],Stock!B284,T_Sorties[DLUO],Stock!C284))</f>
        <v/>
      </c>
      <c r="F284" s="50" t="str">
        <f t="shared" si="7"/>
        <v/>
      </c>
    </row>
    <row r="285" spans="1:6" x14ac:dyDescent="0.2">
      <c r="A285" s="33" t="str">
        <f>IF(Entrée!D285="","",Entrée!D285)</f>
        <v/>
      </c>
      <c r="B285" s="33" t="str">
        <f>IF(Entrée!E285="","",Entrée!E285)</f>
        <v/>
      </c>
      <c r="C285" s="35" t="str">
        <f>IF(Entrée!F285="","",Entrée!F285)</f>
        <v/>
      </c>
      <c r="D285" s="36" t="str">
        <f>IF(Entrée!G285="","",Entrée!G285)</f>
        <v/>
      </c>
      <c r="E285" s="4" t="str">
        <f>IF(A285="","",SUMIFS(T_Sorties[Quantité],T_Sorties[Code article],Stock!A285,T_Sorties[Num Lot],Stock!B285,T_Sorties[DLUO],Stock!C285))</f>
        <v/>
      </c>
      <c r="F285" s="50" t="str">
        <f t="shared" si="7"/>
        <v/>
      </c>
    </row>
    <row r="286" spans="1:6" x14ac:dyDescent="0.2">
      <c r="A286" s="33" t="str">
        <f>IF(Entrée!D286="","",Entrée!D286)</f>
        <v/>
      </c>
      <c r="B286" s="33" t="str">
        <f>IF(Entrée!E286="","",Entrée!E286)</f>
        <v/>
      </c>
      <c r="C286" s="35" t="str">
        <f>IF(Entrée!F286="","",Entrée!F286)</f>
        <v/>
      </c>
      <c r="D286" s="36" t="str">
        <f>IF(Entrée!G286="","",Entrée!G286)</f>
        <v/>
      </c>
      <c r="E286" s="4" t="str">
        <f>IF(A286="","",SUMIFS(T_Sorties[Quantité],T_Sorties[Code article],Stock!A286,T_Sorties[Num Lot],Stock!B286,T_Sorties[DLUO],Stock!C286))</f>
        <v/>
      </c>
      <c r="F286" s="50" t="str">
        <f t="shared" si="7"/>
        <v/>
      </c>
    </row>
    <row r="287" spans="1:6" x14ac:dyDescent="0.2">
      <c r="A287" s="33" t="str">
        <f>IF(Entrée!D287="","",Entrée!D287)</f>
        <v/>
      </c>
      <c r="B287" s="33" t="str">
        <f>IF(Entrée!E287="","",Entrée!E287)</f>
        <v/>
      </c>
      <c r="C287" s="35" t="str">
        <f>IF(Entrée!F287="","",Entrée!F287)</f>
        <v/>
      </c>
      <c r="D287" s="36" t="str">
        <f>IF(Entrée!G287="","",Entrée!G287)</f>
        <v/>
      </c>
      <c r="E287" s="4" t="str">
        <f>IF(A287="","",SUMIFS(T_Sorties[Quantité],T_Sorties[Code article],Stock!A287,T_Sorties[Num Lot],Stock!B287,T_Sorties[DLUO],Stock!C287))</f>
        <v/>
      </c>
      <c r="F287" s="50" t="str">
        <f t="shared" si="7"/>
        <v/>
      </c>
    </row>
    <row r="288" spans="1:6" x14ac:dyDescent="0.2">
      <c r="A288" s="33" t="str">
        <f>IF(Entrée!D288="","",Entrée!D288)</f>
        <v/>
      </c>
      <c r="B288" s="33" t="str">
        <f>IF(Entrée!E288="","",Entrée!E288)</f>
        <v/>
      </c>
      <c r="C288" s="35" t="str">
        <f>IF(Entrée!F288="","",Entrée!F288)</f>
        <v/>
      </c>
      <c r="D288" s="36" t="str">
        <f>IF(Entrée!G288="","",Entrée!G288)</f>
        <v/>
      </c>
      <c r="E288" s="4" t="str">
        <f>IF(A288="","",SUMIFS(T_Sorties[Quantité],T_Sorties[Code article],Stock!A288,T_Sorties[Num Lot],Stock!B288,T_Sorties[DLUO],Stock!C288))</f>
        <v/>
      </c>
      <c r="F288" s="50" t="str">
        <f t="shared" si="7"/>
        <v/>
      </c>
    </row>
    <row r="289" spans="1:6" x14ac:dyDescent="0.2">
      <c r="A289" s="33" t="str">
        <f>IF(Entrée!D289="","",Entrée!D289)</f>
        <v/>
      </c>
      <c r="B289" s="33" t="str">
        <f>IF(Entrée!E289="","",Entrée!E289)</f>
        <v/>
      </c>
      <c r="C289" s="35" t="str">
        <f>IF(Entrée!F289="","",Entrée!F289)</f>
        <v/>
      </c>
      <c r="D289" s="36" t="str">
        <f>IF(Entrée!G289="","",Entrée!G289)</f>
        <v/>
      </c>
      <c r="E289" s="4" t="str">
        <f>IF(A289="","",SUMIFS(T_Sorties[Quantité],T_Sorties[Code article],Stock!A289,T_Sorties[Num Lot],Stock!B289,T_Sorties[DLUO],Stock!C289))</f>
        <v/>
      </c>
      <c r="F289" s="50" t="str">
        <f t="shared" si="7"/>
        <v/>
      </c>
    </row>
    <row r="290" spans="1:6" x14ac:dyDescent="0.2">
      <c r="A290" s="33" t="str">
        <f>IF(Entrée!D290="","",Entrée!D290)</f>
        <v/>
      </c>
      <c r="B290" s="33" t="str">
        <f>IF(Entrée!E290="","",Entrée!E290)</f>
        <v/>
      </c>
      <c r="C290" s="35" t="str">
        <f>IF(Entrée!F290="","",Entrée!F290)</f>
        <v/>
      </c>
      <c r="D290" s="36" t="str">
        <f>IF(Entrée!G290="","",Entrée!G290)</f>
        <v/>
      </c>
      <c r="E290" s="4" t="str">
        <f>IF(A290="","",SUMIFS(T_Sorties[Quantité],T_Sorties[Code article],Stock!A290,T_Sorties[Num Lot],Stock!B290,T_Sorties[DLUO],Stock!C290))</f>
        <v/>
      </c>
      <c r="F290" s="50" t="str">
        <f t="shared" si="7"/>
        <v/>
      </c>
    </row>
    <row r="291" spans="1:6" x14ac:dyDescent="0.2">
      <c r="A291" s="33" t="str">
        <f>IF(Entrée!D291="","",Entrée!D291)</f>
        <v/>
      </c>
      <c r="B291" s="33" t="str">
        <f>IF(Entrée!E291="","",Entrée!E291)</f>
        <v/>
      </c>
      <c r="C291" s="35" t="str">
        <f>IF(Entrée!F291="","",Entrée!F291)</f>
        <v/>
      </c>
      <c r="D291" s="36" t="str">
        <f>IF(Entrée!G291="","",Entrée!G291)</f>
        <v/>
      </c>
      <c r="E291" s="4" t="str">
        <f>IF(A291="","",SUMIFS(T_Sorties[Quantité],T_Sorties[Code article],Stock!A291,T_Sorties[Num Lot],Stock!B291,T_Sorties[DLUO],Stock!C291))</f>
        <v/>
      </c>
      <c r="F291" s="50" t="str">
        <f t="shared" si="7"/>
        <v/>
      </c>
    </row>
    <row r="292" spans="1:6" x14ac:dyDescent="0.2">
      <c r="A292" s="33" t="str">
        <f>IF(Entrée!D292="","",Entrée!D292)</f>
        <v/>
      </c>
      <c r="B292" s="33" t="str">
        <f>IF(Entrée!E292="","",Entrée!E292)</f>
        <v/>
      </c>
      <c r="C292" s="35" t="str">
        <f>IF(Entrée!F292="","",Entrée!F292)</f>
        <v/>
      </c>
      <c r="D292" s="36" t="str">
        <f>IF(Entrée!G292="","",Entrée!G292)</f>
        <v/>
      </c>
      <c r="E292" s="4" t="str">
        <f>IF(A292="","",SUMIFS(T_Sorties[Quantité],T_Sorties[Code article],Stock!A292,T_Sorties[Num Lot],Stock!B292,T_Sorties[DLUO],Stock!C292))</f>
        <v/>
      </c>
      <c r="F292" s="50" t="str">
        <f t="shared" si="7"/>
        <v/>
      </c>
    </row>
    <row r="293" spans="1:6" x14ac:dyDescent="0.2">
      <c r="A293" s="33" t="str">
        <f>IF(Entrée!D293="","",Entrée!D293)</f>
        <v/>
      </c>
      <c r="B293" s="33" t="str">
        <f>IF(Entrée!E293="","",Entrée!E293)</f>
        <v/>
      </c>
      <c r="C293" s="35" t="str">
        <f>IF(Entrée!F293="","",Entrée!F293)</f>
        <v/>
      </c>
      <c r="D293" s="36" t="str">
        <f>IF(Entrée!G293="","",Entrée!G293)</f>
        <v/>
      </c>
      <c r="E293" s="4" t="str">
        <f>IF(A293="","",SUMIFS(T_Sorties[Quantité],T_Sorties[Code article],Stock!A293,T_Sorties[Num Lot],Stock!B293,T_Sorties[DLUO],Stock!C293))</f>
        <v/>
      </c>
      <c r="F293" s="50" t="str">
        <f t="shared" si="7"/>
        <v/>
      </c>
    </row>
    <row r="294" spans="1:6" x14ac:dyDescent="0.2">
      <c r="A294" s="33" t="str">
        <f>IF(Entrée!D294="","",Entrée!D294)</f>
        <v/>
      </c>
      <c r="B294" s="33" t="str">
        <f>IF(Entrée!E294="","",Entrée!E294)</f>
        <v/>
      </c>
      <c r="C294" s="35" t="str">
        <f>IF(Entrée!F294="","",Entrée!F294)</f>
        <v/>
      </c>
      <c r="D294" s="36" t="str">
        <f>IF(Entrée!G294="","",Entrée!G294)</f>
        <v/>
      </c>
      <c r="E294" s="4" t="str">
        <f>IF(A294="","",SUMIFS(T_Sorties[Quantité],T_Sorties[Code article],Stock!A294,T_Sorties[Num Lot],Stock!B294,T_Sorties[DLUO],Stock!C294))</f>
        <v/>
      </c>
      <c r="F294" s="50" t="str">
        <f t="shared" si="7"/>
        <v/>
      </c>
    </row>
    <row r="295" spans="1:6" x14ac:dyDescent="0.2">
      <c r="A295" s="33" t="str">
        <f>IF(Entrée!D295="","",Entrée!D295)</f>
        <v/>
      </c>
      <c r="B295" s="33" t="str">
        <f>IF(Entrée!E295="","",Entrée!E295)</f>
        <v/>
      </c>
      <c r="C295" s="35" t="str">
        <f>IF(Entrée!F295="","",Entrée!F295)</f>
        <v/>
      </c>
      <c r="D295" s="36" t="str">
        <f>IF(Entrée!G295="","",Entrée!G295)</f>
        <v/>
      </c>
      <c r="E295" s="4" t="str">
        <f>IF(A295="","",SUMIFS(T_Sorties[Quantité],T_Sorties[Code article],Stock!A295,T_Sorties[Num Lot],Stock!B295,T_Sorties[DLUO],Stock!C295))</f>
        <v/>
      </c>
      <c r="F295" s="50" t="str">
        <f t="shared" si="7"/>
        <v/>
      </c>
    </row>
    <row r="296" spans="1:6" x14ac:dyDescent="0.2">
      <c r="A296" s="33" t="str">
        <f>IF(Entrée!D296="","",Entrée!D296)</f>
        <v/>
      </c>
      <c r="B296" s="33" t="str">
        <f>IF(Entrée!E296="","",Entrée!E296)</f>
        <v/>
      </c>
      <c r="C296" s="35" t="str">
        <f>IF(Entrée!F296="","",Entrée!F296)</f>
        <v/>
      </c>
      <c r="D296" s="36" t="str">
        <f>IF(Entrée!G296="","",Entrée!G296)</f>
        <v/>
      </c>
      <c r="E296" s="4" t="str">
        <f>IF(A296="","",SUMIFS(T_Sorties[Quantité],T_Sorties[Code article],Stock!A296,T_Sorties[Num Lot],Stock!B296,T_Sorties[DLUO],Stock!C296))</f>
        <v/>
      </c>
      <c r="F296" s="50" t="str">
        <f t="shared" si="7"/>
        <v/>
      </c>
    </row>
    <row r="297" spans="1:6" x14ac:dyDescent="0.2">
      <c r="A297" s="33" t="str">
        <f>IF(Entrée!D297="","",Entrée!D297)</f>
        <v/>
      </c>
      <c r="B297" s="33" t="str">
        <f>IF(Entrée!E297="","",Entrée!E297)</f>
        <v/>
      </c>
      <c r="C297" s="35" t="str">
        <f>IF(Entrée!F297="","",Entrée!F297)</f>
        <v/>
      </c>
      <c r="D297" s="36" t="str">
        <f>IF(Entrée!G297="","",Entrée!G297)</f>
        <v/>
      </c>
      <c r="E297" s="4" t="str">
        <f>IF(A297="","",SUMIFS(T_Sorties[Quantité],T_Sorties[Code article],Stock!A297,T_Sorties[Num Lot],Stock!B297,T_Sorties[DLUO],Stock!C297))</f>
        <v/>
      </c>
      <c r="F297" s="50" t="str">
        <f t="shared" si="7"/>
        <v/>
      </c>
    </row>
    <row r="298" spans="1:6" x14ac:dyDescent="0.2">
      <c r="A298" s="33" t="str">
        <f>IF(Entrée!D298="","",Entrée!D298)</f>
        <v/>
      </c>
      <c r="B298" s="33" t="str">
        <f>IF(Entrée!E298="","",Entrée!E298)</f>
        <v/>
      </c>
      <c r="C298" s="35" t="str">
        <f>IF(Entrée!F298="","",Entrée!F298)</f>
        <v/>
      </c>
      <c r="D298" s="36" t="str">
        <f>IF(Entrée!G298="","",Entrée!G298)</f>
        <v/>
      </c>
      <c r="E298" s="4" t="str">
        <f>IF(A298="","",SUMIFS(T_Sorties[Quantité],T_Sorties[Code article],Stock!A298,T_Sorties[Num Lot],Stock!B298,T_Sorties[DLUO],Stock!C298))</f>
        <v/>
      </c>
      <c r="F298" s="50" t="str">
        <f t="shared" si="7"/>
        <v/>
      </c>
    </row>
    <row r="299" spans="1:6" x14ac:dyDescent="0.2">
      <c r="A299" s="33" t="str">
        <f>IF(Entrée!D299="","",Entrée!D299)</f>
        <v/>
      </c>
      <c r="B299" s="33" t="str">
        <f>IF(Entrée!E299="","",Entrée!E299)</f>
        <v/>
      </c>
      <c r="C299" s="35" t="str">
        <f>IF(Entrée!F299="","",Entrée!F299)</f>
        <v/>
      </c>
      <c r="D299" s="36" t="str">
        <f>IF(Entrée!G299="","",Entrée!G299)</f>
        <v/>
      </c>
      <c r="E299" s="4" t="str">
        <f>IF(A299="","",SUMIFS(T_Sorties[Quantité],T_Sorties[Code article],Stock!A299,T_Sorties[Num Lot],Stock!B299,T_Sorties[DLUO],Stock!C299))</f>
        <v/>
      </c>
      <c r="F299" s="50" t="str">
        <f t="shared" si="7"/>
        <v/>
      </c>
    </row>
    <row r="300" spans="1:6" x14ac:dyDescent="0.2">
      <c r="A300" s="33" t="str">
        <f>IF(Entrée!D300="","",Entrée!D300)</f>
        <v/>
      </c>
      <c r="B300" s="33" t="str">
        <f>IF(Entrée!E300="","",Entrée!E300)</f>
        <v/>
      </c>
      <c r="C300" s="35" t="str">
        <f>IF(Entrée!F300="","",Entrée!F300)</f>
        <v/>
      </c>
      <c r="D300" s="36" t="str">
        <f>IF(Entrée!G300="","",Entrée!G300)</f>
        <v/>
      </c>
      <c r="E300" s="4" t="str">
        <f>IF(A300="","",SUMIFS(T_Sorties[Quantité],T_Sorties[Code article],Stock!A300,T_Sorties[Num Lot],Stock!B300,T_Sorties[DLUO],Stock!C300))</f>
        <v/>
      </c>
      <c r="F300" s="50" t="str">
        <f t="shared" si="7"/>
        <v/>
      </c>
    </row>
    <row r="301" spans="1:6" x14ac:dyDescent="0.2">
      <c r="A301" s="33" t="str">
        <f>IF(Entrée!D301="","",Entrée!D301)</f>
        <v/>
      </c>
      <c r="B301" s="33" t="str">
        <f>IF(Entrée!E301="","",Entrée!E301)</f>
        <v/>
      </c>
      <c r="C301" s="35" t="str">
        <f>IF(Entrée!F301="","",Entrée!F301)</f>
        <v/>
      </c>
      <c r="D301" s="36" t="str">
        <f>IF(Entrée!G301="","",Entrée!G301)</f>
        <v/>
      </c>
      <c r="E301" s="4" t="str">
        <f>IF(A301="","",SUMIFS(T_Sorties[Quantité],T_Sorties[Code article],Stock!A301,T_Sorties[Num Lot],Stock!B301,T_Sorties[DLUO],Stock!C301))</f>
        <v/>
      </c>
      <c r="F301" s="50" t="str">
        <f t="shared" si="7"/>
        <v/>
      </c>
    </row>
    <row r="302" spans="1:6" x14ac:dyDescent="0.2">
      <c r="A302" s="33" t="str">
        <f>IF(Entrée!D302="","",Entrée!D302)</f>
        <v/>
      </c>
      <c r="B302" s="33" t="str">
        <f>IF(Entrée!E302="","",Entrée!E302)</f>
        <v/>
      </c>
      <c r="C302" s="35" t="str">
        <f>IF(Entrée!F302="","",Entrée!F302)</f>
        <v/>
      </c>
      <c r="D302" s="36" t="str">
        <f>IF(Entrée!G302="","",Entrée!G302)</f>
        <v/>
      </c>
      <c r="E302" s="4" t="str">
        <f>IF(A302="","",SUMIFS(T_Sorties[Quantité],T_Sorties[Code article],Stock!A302,T_Sorties[Num Lot],Stock!B302,T_Sorties[DLUO],Stock!C302))</f>
        <v/>
      </c>
      <c r="F302" s="50" t="str">
        <f t="shared" si="7"/>
        <v/>
      </c>
    </row>
    <row r="303" spans="1:6" x14ac:dyDescent="0.2">
      <c r="A303" s="33" t="str">
        <f>IF(Entrée!D303="","",Entrée!D303)</f>
        <v/>
      </c>
      <c r="B303" s="33" t="str">
        <f>IF(Entrée!E303="","",Entrée!E303)</f>
        <v/>
      </c>
      <c r="C303" s="35" t="str">
        <f>IF(Entrée!F303="","",Entrée!F303)</f>
        <v/>
      </c>
      <c r="D303" s="36" t="str">
        <f>IF(Entrée!G303="","",Entrée!G303)</f>
        <v/>
      </c>
      <c r="E303" s="4" t="str">
        <f>IF(A303="","",SUMIFS(T_Sorties[Quantité],T_Sorties[Code article],Stock!A303,T_Sorties[Num Lot],Stock!B303,T_Sorties[DLUO],Stock!C303))</f>
        <v/>
      </c>
      <c r="F303" s="50" t="str">
        <f t="shared" si="7"/>
        <v/>
      </c>
    </row>
    <row r="304" spans="1:6" x14ac:dyDescent="0.2">
      <c r="A304" s="33" t="str">
        <f>IF(Entrée!D304="","",Entrée!D304)</f>
        <v/>
      </c>
      <c r="B304" s="33" t="str">
        <f>IF(Entrée!E304="","",Entrée!E304)</f>
        <v/>
      </c>
      <c r="C304" s="35" t="str">
        <f>IF(Entrée!F304="","",Entrée!F304)</f>
        <v/>
      </c>
      <c r="D304" s="36" t="str">
        <f>IF(Entrée!G304="","",Entrée!G304)</f>
        <v/>
      </c>
      <c r="E304" s="4" t="str">
        <f>IF(A304="","",SUMIFS(T_Sorties[Quantité],T_Sorties[Code article],Stock!A304,T_Sorties[Num Lot],Stock!B304,T_Sorties[DLUO],Stock!C304))</f>
        <v/>
      </c>
      <c r="F304" s="50" t="str">
        <f t="shared" si="7"/>
        <v/>
      </c>
    </row>
    <row r="305" spans="1:6" x14ac:dyDescent="0.2">
      <c r="A305" s="33" t="str">
        <f>IF(Entrée!D305="","",Entrée!D305)</f>
        <v/>
      </c>
      <c r="B305" s="33" t="str">
        <f>IF(Entrée!E305="","",Entrée!E305)</f>
        <v/>
      </c>
      <c r="C305" s="35" t="str">
        <f>IF(Entrée!F305="","",Entrée!F305)</f>
        <v/>
      </c>
      <c r="D305" s="36" t="str">
        <f>IF(Entrée!G305="","",Entrée!G305)</f>
        <v/>
      </c>
      <c r="E305" s="4" t="str">
        <f>IF(A305="","",SUMIFS(T_Sorties[Quantité],T_Sorties[Code article],Stock!A305,T_Sorties[Num Lot],Stock!B305,T_Sorties[DLUO],Stock!C305))</f>
        <v/>
      </c>
      <c r="F305" s="50" t="str">
        <f t="shared" si="7"/>
        <v/>
      </c>
    </row>
    <row r="306" spans="1:6" x14ac:dyDescent="0.2">
      <c r="A306" s="33" t="str">
        <f>IF(Entrée!D306="","",Entrée!D306)</f>
        <v/>
      </c>
      <c r="B306" s="33" t="str">
        <f>IF(Entrée!E306="","",Entrée!E306)</f>
        <v/>
      </c>
      <c r="C306" s="35" t="str">
        <f>IF(Entrée!F306="","",Entrée!F306)</f>
        <v/>
      </c>
      <c r="D306" s="36" t="str">
        <f>IF(Entrée!G306="","",Entrée!G306)</f>
        <v/>
      </c>
      <c r="E306" s="4" t="str">
        <f>IF(A306="","",SUMIFS(T_Sorties[Quantité],T_Sorties[Code article],Stock!A306,T_Sorties[Num Lot],Stock!B306,T_Sorties[DLUO],Stock!C306))</f>
        <v/>
      </c>
      <c r="F306" s="50" t="str">
        <f t="shared" si="7"/>
        <v/>
      </c>
    </row>
    <row r="307" spans="1:6" x14ac:dyDescent="0.2">
      <c r="A307" s="33" t="str">
        <f>IF(Entrée!D307="","",Entrée!D307)</f>
        <v/>
      </c>
      <c r="B307" s="33" t="str">
        <f>IF(Entrée!E307="","",Entrée!E307)</f>
        <v/>
      </c>
      <c r="C307" s="35" t="str">
        <f>IF(Entrée!F307="","",Entrée!F307)</f>
        <v/>
      </c>
      <c r="D307" s="36" t="str">
        <f>IF(Entrée!G307="","",Entrée!G307)</f>
        <v/>
      </c>
      <c r="E307" s="4" t="str">
        <f>IF(A307="","",SUMIFS(T_Sorties[Quantité],T_Sorties[Code article],Stock!A307,T_Sorties[Num Lot],Stock!B307,T_Sorties[DLUO],Stock!C307))</f>
        <v/>
      </c>
      <c r="F307" s="50" t="str">
        <f t="shared" si="7"/>
        <v/>
      </c>
    </row>
    <row r="308" spans="1:6" x14ac:dyDescent="0.2">
      <c r="A308" s="33" t="str">
        <f>IF(Entrée!D308="","",Entrée!D308)</f>
        <v/>
      </c>
      <c r="B308" s="33" t="str">
        <f>IF(Entrée!E308="","",Entrée!E308)</f>
        <v/>
      </c>
      <c r="C308" s="35" t="str">
        <f>IF(Entrée!F308="","",Entrée!F308)</f>
        <v/>
      </c>
      <c r="D308" s="36" t="str">
        <f>IF(Entrée!G308="","",Entrée!G308)</f>
        <v/>
      </c>
      <c r="E308" s="4" t="str">
        <f>IF(A308="","",SUMIFS(T_Sorties[Quantité],T_Sorties[Code article],Stock!A308,T_Sorties[Num Lot],Stock!B308,T_Sorties[DLUO],Stock!C308))</f>
        <v/>
      </c>
      <c r="F308" s="50" t="str">
        <f t="shared" si="7"/>
        <v/>
      </c>
    </row>
    <row r="309" spans="1:6" x14ac:dyDescent="0.2">
      <c r="A309" s="33" t="str">
        <f>IF(Entrée!D309="","",Entrée!D309)</f>
        <v/>
      </c>
      <c r="B309" s="33" t="str">
        <f>IF(Entrée!E309="","",Entrée!E309)</f>
        <v/>
      </c>
      <c r="C309" s="35" t="str">
        <f>IF(Entrée!F309="","",Entrée!F309)</f>
        <v/>
      </c>
      <c r="D309" s="36" t="str">
        <f>IF(Entrée!G309="","",Entrée!G309)</f>
        <v/>
      </c>
      <c r="E309" s="4" t="str">
        <f>IF(A309="","",SUMIFS(T_Sorties[Quantité],T_Sorties[Code article],Stock!A309,T_Sorties[Num Lot],Stock!B309,T_Sorties[DLUO],Stock!C309))</f>
        <v/>
      </c>
      <c r="F309" s="50" t="str">
        <f t="shared" si="7"/>
        <v/>
      </c>
    </row>
    <row r="310" spans="1:6" x14ac:dyDescent="0.2">
      <c r="A310" s="33" t="str">
        <f>IF(Entrée!D310="","",Entrée!D310)</f>
        <v/>
      </c>
      <c r="B310" s="33" t="str">
        <f>IF(Entrée!E310="","",Entrée!E310)</f>
        <v/>
      </c>
      <c r="C310" s="35" t="str">
        <f>IF(Entrée!F310="","",Entrée!F310)</f>
        <v/>
      </c>
      <c r="D310" s="36" t="str">
        <f>IF(Entrée!G310="","",Entrée!G310)</f>
        <v/>
      </c>
      <c r="E310" s="4" t="str">
        <f>IF(A310="","",SUMIFS(T_Sorties[Quantité],T_Sorties[Code article],Stock!A310,T_Sorties[Num Lot],Stock!B310,T_Sorties[DLUO],Stock!C310))</f>
        <v/>
      </c>
      <c r="F310" s="50" t="str">
        <f t="shared" si="7"/>
        <v/>
      </c>
    </row>
    <row r="311" spans="1:6" x14ac:dyDescent="0.2">
      <c r="A311" s="33" t="str">
        <f>IF(Entrée!D311="","",Entrée!D311)</f>
        <v/>
      </c>
      <c r="B311" s="33" t="str">
        <f>IF(Entrée!E311="","",Entrée!E311)</f>
        <v/>
      </c>
      <c r="C311" s="35" t="str">
        <f>IF(Entrée!F311="","",Entrée!F311)</f>
        <v/>
      </c>
      <c r="D311" s="36" t="str">
        <f>IF(Entrée!G311="","",Entrée!G311)</f>
        <v/>
      </c>
      <c r="E311" s="4" t="str">
        <f>IF(A311="","",SUMIFS(T_Sorties[Quantité],T_Sorties[Code article],Stock!A311,T_Sorties[Num Lot],Stock!B311,T_Sorties[DLUO],Stock!C311))</f>
        <v/>
      </c>
      <c r="F311" s="50" t="str">
        <f t="shared" si="7"/>
        <v/>
      </c>
    </row>
    <row r="312" spans="1:6" x14ac:dyDescent="0.2">
      <c r="A312" s="33" t="str">
        <f>IF(Entrée!D312="","",Entrée!D312)</f>
        <v/>
      </c>
      <c r="B312" s="33" t="str">
        <f>IF(Entrée!E312="","",Entrée!E312)</f>
        <v/>
      </c>
      <c r="C312" s="35" t="str">
        <f>IF(Entrée!F312="","",Entrée!F312)</f>
        <v/>
      </c>
      <c r="D312" s="36" t="str">
        <f>IF(Entrée!G312="","",Entrée!G312)</f>
        <v/>
      </c>
      <c r="E312" s="4" t="str">
        <f>IF(A312="","",SUMIFS(T_Sorties[Quantité],T_Sorties[Code article],Stock!A312,T_Sorties[Num Lot],Stock!B312,T_Sorties[DLUO],Stock!C312))</f>
        <v/>
      </c>
      <c r="F312" s="50" t="str">
        <f t="shared" si="7"/>
        <v/>
      </c>
    </row>
    <row r="313" spans="1:6" x14ac:dyDescent="0.2">
      <c r="A313" s="33" t="str">
        <f>IF(Entrée!D313="","",Entrée!D313)</f>
        <v/>
      </c>
      <c r="B313" s="33" t="str">
        <f>IF(Entrée!E313="","",Entrée!E313)</f>
        <v/>
      </c>
      <c r="C313" s="35" t="str">
        <f>IF(Entrée!F313="","",Entrée!F313)</f>
        <v/>
      </c>
      <c r="D313" s="36" t="str">
        <f>IF(Entrée!G313="","",Entrée!G313)</f>
        <v/>
      </c>
      <c r="E313" s="4" t="str">
        <f>IF(A313="","",SUMIFS(T_Sorties[Quantité],T_Sorties[Code article],Stock!A313,T_Sorties[Num Lot],Stock!B313,T_Sorties[DLUO],Stock!C313))</f>
        <v/>
      </c>
      <c r="F313" s="50" t="str">
        <f t="shared" si="7"/>
        <v/>
      </c>
    </row>
    <row r="314" spans="1:6" x14ac:dyDescent="0.2">
      <c r="A314" s="33" t="str">
        <f>IF(Entrée!D314="","",Entrée!D314)</f>
        <v/>
      </c>
      <c r="B314" s="33" t="str">
        <f>IF(Entrée!E314="","",Entrée!E314)</f>
        <v/>
      </c>
      <c r="C314" s="35" t="str">
        <f>IF(Entrée!F314="","",Entrée!F314)</f>
        <v/>
      </c>
      <c r="D314" s="36" t="str">
        <f>IF(Entrée!G314="","",Entrée!G314)</f>
        <v/>
      </c>
      <c r="E314" s="4" t="str">
        <f>IF(A314="","",SUMIFS(T_Sorties[Quantité],T_Sorties[Code article],Stock!A314,T_Sorties[Num Lot],Stock!B314,T_Sorties[DLUO],Stock!C314))</f>
        <v/>
      </c>
      <c r="F314" s="50" t="str">
        <f t="shared" si="7"/>
        <v/>
      </c>
    </row>
    <row r="315" spans="1:6" x14ac:dyDescent="0.2">
      <c r="A315" s="33" t="str">
        <f>IF(Entrée!D315="","",Entrée!D315)</f>
        <v/>
      </c>
      <c r="B315" s="33" t="str">
        <f>IF(Entrée!E315="","",Entrée!E315)</f>
        <v/>
      </c>
      <c r="C315" s="35" t="str">
        <f>IF(Entrée!F315="","",Entrée!F315)</f>
        <v/>
      </c>
      <c r="D315" s="36" t="str">
        <f>IF(Entrée!G315="","",Entrée!G315)</f>
        <v/>
      </c>
      <c r="E315" s="4" t="str">
        <f>IF(A315="","",SUMIFS(T_Sorties[Quantité],T_Sorties[Code article],Stock!A315,T_Sorties[Num Lot],Stock!B315,T_Sorties[DLUO],Stock!C315))</f>
        <v/>
      </c>
      <c r="F315" s="50" t="str">
        <f t="shared" si="7"/>
        <v/>
      </c>
    </row>
    <row r="316" spans="1:6" x14ac:dyDescent="0.2">
      <c r="A316" s="33" t="str">
        <f>IF(Entrée!D316="","",Entrée!D316)</f>
        <v/>
      </c>
      <c r="B316" s="33" t="str">
        <f>IF(Entrée!E316="","",Entrée!E316)</f>
        <v/>
      </c>
      <c r="C316" s="35" t="str">
        <f>IF(Entrée!F316="","",Entrée!F316)</f>
        <v/>
      </c>
      <c r="D316" s="36" t="str">
        <f>IF(Entrée!G316="","",Entrée!G316)</f>
        <v/>
      </c>
      <c r="E316" s="4" t="str">
        <f>IF(A316="","",SUMIFS(T_Sorties[Quantité],T_Sorties[Code article],Stock!A316,T_Sorties[Num Lot],Stock!B316,T_Sorties[DLUO],Stock!C316))</f>
        <v/>
      </c>
      <c r="F316" s="50" t="str">
        <f t="shared" si="7"/>
        <v/>
      </c>
    </row>
    <row r="317" spans="1:6" x14ac:dyDescent="0.2">
      <c r="A317" s="33" t="str">
        <f>IF(Entrée!D317="","",Entrée!D317)</f>
        <v/>
      </c>
      <c r="B317" s="33" t="str">
        <f>IF(Entrée!E317="","",Entrée!E317)</f>
        <v/>
      </c>
      <c r="C317" s="35" t="str">
        <f>IF(Entrée!F317="","",Entrée!F317)</f>
        <v/>
      </c>
      <c r="D317" s="36" t="str">
        <f>IF(Entrée!G317="","",Entrée!G317)</f>
        <v/>
      </c>
      <c r="E317" s="4" t="str">
        <f>IF(A317="","",SUMIFS(T_Sorties[Quantité],T_Sorties[Code article],Stock!A317,T_Sorties[Num Lot],Stock!B317,T_Sorties[DLUO],Stock!C317))</f>
        <v/>
      </c>
      <c r="F317" s="50" t="str">
        <f t="shared" si="7"/>
        <v/>
      </c>
    </row>
    <row r="318" spans="1:6" x14ac:dyDescent="0.2">
      <c r="A318" s="33" t="str">
        <f>IF(Entrée!D318="","",Entrée!D318)</f>
        <v/>
      </c>
      <c r="B318" s="33" t="str">
        <f>IF(Entrée!E318="","",Entrée!E318)</f>
        <v/>
      </c>
      <c r="C318" s="35" t="str">
        <f>IF(Entrée!F318="","",Entrée!F318)</f>
        <v/>
      </c>
      <c r="D318" s="36" t="str">
        <f>IF(Entrée!G318="","",Entrée!G318)</f>
        <v/>
      </c>
      <c r="E318" s="4" t="str">
        <f>IF(A318="","",SUMIFS(T_Sorties[Quantité],T_Sorties[Code article],Stock!A318,T_Sorties[Num Lot],Stock!B318,T_Sorties[DLUO],Stock!C318))</f>
        <v/>
      </c>
      <c r="F318" s="50" t="str">
        <f t="shared" si="7"/>
        <v/>
      </c>
    </row>
    <row r="319" spans="1:6" x14ac:dyDescent="0.2">
      <c r="A319" s="33" t="str">
        <f>IF(Entrée!D319="","",Entrée!D319)</f>
        <v/>
      </c>
      <c r="B319" s="33" t="str">
        <f>IF(Entrée!E319="","",Entrée!E319)</f>
        <v/>
      </c>
      <c r="C319" s="35" t="str">
        <f>IF(Entrée!F319="","",Entrée!F319)</f>
        <v/>
      </c>
      <c r="D319" s="36" t="str">
        <f>IF(Entrée!G319="","",Entrée!G319)</f>
        <v/>
      </c>
      <c r="E319" s="4" t="str">
        <f>IF(A319="","",SUMIFS(T_Sorties[Quantité],T_Sorties[Code article],Stock!A319,T_Sorties[Num Lot],Stock!B319,T_Sorties[DLUO],Stock!C319))</f>
        <v/>
      </c>
      <c r="F319" s="50" t="str">
        <f t="shared" si="7"/>
        <v/>
      </c>
    </row>
    <row r="320" spans="1:6" x14ac:dyDescent="0.2">
      <c r="A320" s="33" t="str">
        <f>IF(Entrée!D320="","",Entrée!D320)</f>
        <v/>
      </c>
      <c r="B320" s="33" t="str">
        <f>IF(Entrée!E320="","",Entrée!E320)</f>
        <v/>
      </c>
      <c r="C320" s="35" t="str">
        <f>IF(Entrée!F320="","",Entrée!F320)</f>
        <v/>
      </c>
      <c r="D320" s="36" t="str">
        <f>IF(Entrée!G320="","",Entrée!G320)</f>
        <v/>
      </c>
      <c r="E320" s="4" t="str">
        <f>IF(A320="","",SUMIFS(T_Sorties[Quantité],T_Sorties[Code article],Stock!A320,T_Sorties[Num Lot],Stock!B320,T_Sorties[DLUO],Stock!C320))</f>
        <v/>
      </c>
      <c r="F320" s="50" t="str">
        <f t="shared" si="7"/>
        <v/>
      </c>
    </row>
    <row r="321" spans="1:6" x14ac:dyDescent="0.2">
      <c r="A321" s="33" t="str">
        <f>IF(Entrée!D321="","",Entrée!D321)</f>
        <v/>
      </c>
      <c r="B321" s="33" t="str">
        <f>IF(Entrée!E321="","",Entrée!E321)</f>
        <v/>
      </c>
      <c r="C321" s="35" t="str">
        <f>IF(Entrée!F321="","",Entrée!F321)</f>
        <v/>
      </c>
      <c r="D321" s="36" t="str">
        <f>IF(Entrée!G321="","",Entrée!G321)</f>
        <v/>
      </c>
      <c r="E321" s="4" t="str">
        <f>IF(A321="","",SUMIFS(T_Sorties[Quantité],T_Sorties[Code article],Stock!A321,T_Sorties[Num Lot],Stock!B321,T_Sorties[DLUO],Stock!C321))</f>
        <v/>
      </c>
      <c r="F321" s="50" t="str">
        <f t="shared" si="7"/>
        <v/>
      </c>
    </row>
    <row r="322" spans="1:6" x14ac:dyDescent="0.2">
      <c r="A322" s="33" t="str">
        <f>IF(Entrée!D322="","",Entrée!D322)</f>
        <v/>
      </c>
      <c r="B322" s="33" t="str">
        <f>IF(Entrée!E322="","",Entrée!E322)</f>
        <v/>
      </c>
      <c r="C322" s="35" t="str">
        <f>IF(Entrée!F322="","",Entrée!F322)</f>
        <v/>
      </c>
      <c r="D322" s="36" t="str">
        <f>IF(Entrée!G322="","",Entrée!G322)</f>
        <v/>
      </c>
      <c r="E322" s="4" t="str">
        <f>IF(A322="","",SUMIFS(T_Sorties[Quantité],T_Sorties[Code article],Stock!A322,T_Sorties[Num Lot],Stock!B322,T_Sorties[DLUO],Stock!C322))</f>
        <v/>
      </c>
      <c r="F322" s="50" t="str">
        <f t="shared" si="7"/>
        <v/>
      </c>
    </row>
    <row r="323" spans="1:6" x14ac:dyDescent="0.2">
      <c r="A323" s="33" t="str">
        <f>IF(Entrée!D323="","",Entrée!D323)</f>
        <v/>
      </c>
      <c r="B323" s="33" t="str">
        <f>IF(Entrée!E323="","",Entrée!E323)</f>
        <v/>
      </c>
      <c r="C323" s="35" t="str">
        <f>IF(Entrée!F323="","",Entrée!F323)</f>
        <v/>
      </c>
      <c r="D323" s="36" t="str">
        <f>IF(Entrée!G323="","",Entrée!G323)</f>
        <v/>
      </c>
      <c r="E323" s="4" t="str">
        <f>IF(A323="","",SUMIFS(T_Sorties[Quantité],T_Sorties[Code article],Stock!A323,T_Sorties[Num Lot],Stock!B323,T_Sorties[DLUO],Stock!C323))</f>
        <v/>
      </c>
      <c r="F323" s="50" t="str">
        <f t="shared" si="7"/>
        <v/>
      </c>
    </row>
    <row r="324" spans="1:6" x14ac:dyDescent="0.2">
      <c r="A324" s="33" t="str">
        <f>IF(Entrée!D324="","",Entrée!D324)</f>
        <v/>
      </c>
      <c r="B324" s="33" t="str">
        <f>IF(Entrée!E324="","",Entrée!E324)</f>
        <v/>
      </c>
      <c r="C324" s="35" t="str">
        <f>IF(Entrée!F324="","",Entrée!F324)</f>
        <v/>
      </c>
      <c r="D324" s="36" t="str">
        <f>IF(Entrée!G324="","",Entrée!G324)</f>
        <v/>
      </c>
      <c r="E324" s="4" t="str">
        <f>IF(A324="","",SUMIFS(T_Sorties[Quantité],T_Sorties[Code article],Stock!A324,T_Sorties[Num Lot],Stock!B324,T_Sorties[DLUO],Stock!C324))</f>
        <v/>
      </c>
      <c r="F324" s="50" t="str">
        <f t="shared" si="7"/>
        <v/>
      </c>
    </row>
    <row r="325" spans="1:6" x14ac:dyDescent="0.2">
      <c r="A325" s="33" t="str">
        <f>IF(Entrée!D325="","",Entrée!D325)</f>
        <v/>
      </c>
      <c r="B325" s="33" t="str">
        <f>IF(Entrée!E325="","",Entrée!E325)</f>
        <v/>
      </c>
      <c r="C325" s="35" t="str">
        <f>IF(Entrée!F325="","",Entrée!F325)</f>
        <v/>
      </c>
      <c r="D325" s="36" t="str">
        <f>IF(Entrée!G325="","",Entrée!G325)</f>
        <v/>
      </c>
      <c r="E325" s="4" t="str">
        <f>IF(A325="","",SUMIFS(T_Sorties[Quantité],T_Sorties[Code article],Stock!A325,T_Sorties[Num Lot],Stock!B325,T_Sorties[DLUO],Stock!C325))</f>
        <v/>
      </c>
      <c r="F325" s="50" t="str">
        <f t="shared" si="7"/>
        <v/>
      </c>
    </row>
    <row r="326" spans="1:6" x14ac:dyDescent="0.2">
      <c r="A326" s="33" t="str">
        <f>IF(Entrée!D326="","",Entrée!D326)</f>
        <v/>
      </c>
      <c r="B326" s="33" t="str">
        <f>IF(Entrée!E326="","",Entrée!E326)</f>
        <v/>
      </c>
      <c r="C326" s="35" t="str">
        <f>IF(Entrée!F326="","",Entrée!F326)</f>
        <v/>
      </c>
      <c r="D326" s="36" t="str">
        <f>IF(Entrée!G326="","",Entrée!G326)</f>
        <v/>
      </c>
      <c r="E326" s="4" t="str">
        <f>IF(A326="","",SUMIFS(T_Sorties[Quantité],T_Sorties[Code article],Stock!A326,T_Sorties[Num Lot],Stock!B326,T_Sorties[DLUO],Stock!C326))</f>
        <v/>
      </c>
      <c r="F326" s="50" t="str">
        <f t="shared" si="7"/>
        <v/>
      </c>
    </row>
    <row r="327" spans="1:6" x14ac:dyDescent="0.2">
      <c r="A327" s="33" t="str">
        <f>IF(Entrée!D327="","",Entrée!D327)</f>
        <v/>
      </c>
      <c r="B327" s="33" t="str">
        <f>IF(Entrée!E327="","",Entrée!E327)</f>
        <v/>
      </c>
      <c r="C327" s="35" t="str">
        <f>IF(Entrée!F327="","",Entrée!F327)</f>
        <v/>
      </c>
      <c r="D327" s="36" t="str">
        <f>IF(Entrée!G327="","",Entrée!G327)</f>
        <v/>
      </c>
      <c r="E327" s="4" t="str">
        <f>IF(A327="","",SUMIFS(T_Sorties[Quantité],T_Sorties[Code article],Stock!A327,T_Sorties[Num Lot],Stock!B327,T_Sorties[DLUO],Stock!C327))</f>
        <v/>
      </c>
      <c r="F327" s="50" t="str">
        <f t="shared" si="7"/>
        <v/>
      </c>
    </row>
    <row r="328" spans="1:6" x14ac:dyDescent="0.2">
      <c r="A328" s="33" t="str">
        <f>IF(Entrée!D328="","",Entrée!D328)</f>
        <v/>
      </c>
      <c r="B328" s="33" t="str">
        <f>IF(Entrée!E328="","",Entrée!E328)</f>
        <v/>
      </c>
      <c r="C328" s="35" t="str">
        <f>IF(Entrée!F328="","",Entrée!F328)</f>
        <v/>
      </c>
      <c r="D328" s="36" t="str">
        <f>IF(Entrée!G328="","",Entrée!G328)</f>
        <v/>
      </c>
      <c r="E328" s="4" t="str">
        <f>IF(A328="","",SUMIFS(T_Sorties[Quantité],T_Sorties[Code article],Stock!A328,T_Sorties[Num Lot],Stock!B328,T_Sorties[DLUO],Stock!C328))</f>
        <v/>
      </c>
      <c r="F328" s="50" t="str">
        <f t="shared" si="7"/>
        <v/>
      </c>
    </row>
    <row r="329" spans="1:6" x14ac:dyDescent="0.2">
      <c r="A329" s="33" t="str">
        <f>IF(Entrée!D329="","",Entrée!D329)</f>
        <v/>
      </c>
      <c r="B329" s="33" t="str">
        <f>IF(Entrée!E329="","",Entrée!E329)</f>
        <v/>
      </c>
      <c r="C329" s="35" t="str">
        <f>IF(Entrée!F329="","",Entrée!F329)</f>
        <v/>
      </c>
      <c r="D329" s="36" t="str">
        <f>IF(Entrée!G329="","",Entrée!G329)</f>
        <v/>
      </c>
      <c r="E329" s="4" t="str">
        <f>IF(A329="","",SUMIFS(T_Sorties[Quantité],T_Sorties[Code article],Stock!A329,T_Sorties[Num Lot],Stock!B329,T_Sorties[DLUO],Stock!C329))</f>
        <v/>
      </c>
      <c r="F329" s="50" t="str">
        <f t="shared" si="7"/>
        <v/>
      </c>
    </row>
    <row r="330" spans="1:6" x14ac:dyDescent="0.2">
      <c r="A330" s="33" t="str">
        <f>IF(Entrée!D330="","",Entrée!D330)</f>
        <v/>
      </c>
      <c r="B330" s="33" t="str">
        <f>IF(Entrée!E330="","",Entrée!E330)</f>
        <v/>
      </c>
      <c r="C330" s="35" t="str">
        <f>IF(Entrée!F330="","",Entrée!F330)</f>
        <v/>
      </c>
      <c r="D330" s="36" t="str">
        <f>IF(Entrée!G330="","",Entrée!G330)</f>
        <v/>
      </c>
      <c r="E330" s="4" t="str">
        <f>IF(A330="","",SUMIFS(T_Sorties[Quantité],T_Sorties[Code article],Stock!A330,T_Sorties[Num Lot],Stock!B330,T_Sorties[DLUO],Stock!C330))</f>
        <v/>
      </c>
      <c r="F330" s="50" t="str">
        <f t="shared" si="7"/>
        <v/>
      </c>
    </row>
    <row r="331" spans="1:6" x14ac:dyDescent="0.2">
      <c r="A331" s="33" t="str">
        <f>IF(Entrée!D331="","",Entrée!D331)</f>
        <v/>
      </c>
      <c r="B331" s="33" t="str">
        <f>IF(Entrée!E331="","",Entrée!E331)</f>
        <v/>
      </c>
      <c r="C331" s="35" t="str">
        <f>IF(Entrée!F331="","",Entrée!F331)</f>
        <v/>
      </c>
      <c r="D331" s="36" t="str">
        <f>IF(Entrée!G331="","",Entrée!G331)</f>
        <v/>
      </c>
      <c r="E331" s="4" t="str">
        <f>IF(A331="","",SUMIFS(T_Sorties[Quantité],T_Sorties[Code article],Stock!A331,T_Sorties[Num Lot],Stock!B331,T_Sorties[DLUO],Stock!C331))</f>
        <v/>
      </c>
      <c r="F331" s="50" t="str">
        <f t="shared" si="7"/>
        <v/>
      </c>
    </row>
    <row r="332" spans="1:6" x14ac:dyDescent="0.2">
      <c r="A332" s="33" t="str">
        <f>IF(Entrée!D332="","",Entrée!D332)</f>
        <v/>
      </c>
      <c r="B332" s="33" t="str">
        <f>IF(Entrée!E332="","",Entrée!E332)</f>
        <v/>
      </c>
      <c r="C332" s="35" t="str">
        <f>IF(Entrée!F332="","",Entrée!F332)</f>
        <v/>
      </c>
      <c r="D332" s="36" t="str">
        <f>IF(Entrée!G332="","",Entrée!G332)</f>
        <v/>
      </c>
      <c r="E332" s="4" t="str">
        <f>IF(A332="","",SUMIFS(T_Sorties[Quantité],T_Sorties[Code article],Stock!A332,T_Sorties[Num Lot],Stock!B332,T_Sorties[DLUO],Stock!C332))</f>
        <v/>
      </c>
      <c r="F332" s="50" t="str">
        <f t="shared" si="7"/>
        <v/>
      </c>
    </row>
    <row r="333" spans="1:6" x14ac:dyDescent="0.2">
      <c r="A333" s="33" t="str">
        <f>IF(Entrée!D333="","",Entrée!D333)</f>
        <v/>
      </c>
      <c r="B333" s="33" t="str">
        <f>IF(Entrée!E333="","",Entrée!E333)</f>
        <v/>
      </c>
      <c r="C333" s="35" t="str">
        <f>IF(Entrée!F333="","",Entrée!F333)</f>
        <v/>
      </c>
      <c r="D333" s="36" t="str">
        <f>IF(Entrée!G333="","",Entrée!G333)</f>
        <v/>
      </c>
      <c r="E333" s="4" t="str">
        <f>IF(A333="","",SUMIFS(T_Sorties[Quantité],T_Sorties[Code article],Stock!A333,T_Sorties[Num Lot],Stock!B333,T_Sorties[DLUO],Stock!C333))</f>
        <v/>
      </c>
      <c r="F333" s="50" t="str">
        <f t="shared" si="7"/>
        <v/>
      </c>
    </row>
    <row r="334" spans="1:6" x14ac:dyDescent="0.2">
      <c r="A334" s="33" t="str">
        <f>IF(Entrée!D334="","",Entrée!D334)</f>
        <v/>
      </c>
      <c r="B334" s="33" t="str">
        <f>IF(Entrée!E334="","",Entrée!E334)</f>
        <v/>
      </c>
      <c r="C334" s="35" t="str">
        <f>IF(Entrée!F334="","",Entrée!F334)</f>
        <v/>
      </c>
      <c r="D334" s="36" t="str">
        <f>IF(Entrée!G334="","",Entrée!G334)</f>
        <v/>
      </c>
      <c r="E334" s="4" t="str">
        <f>IF(A334="","",SUMIFS(T_Sorties[Quantité],T_Sorties[Code article],Stock!A334,T_Sorties[Num Lot],Stock!B334,T_Sorties[DLUO],Stock!C334))</f>
        <v/>
      </c>
      <c r="F334" s="50" t="str">
        <f t="shared" si="7"/>
        <v/>
      </c>
    </row>
    <row r="335" spans="1:6" x14ac:dyDescent="0.2">
      <c r="A335" s="33" t="str">
        <f>IF(Entrée!D335="","",Entrée!D335)</f>
        <v/>
      </c>
      <c r="B335" s="33" t="str">
        <f>IF(Entrée!E335="","",Entrée!E335)</f>
        <v/>
      </c>
      <c r="C335" s="35" t="str">
        <f>IF(Entrée!F335="","",Entrée!F335)</f>
        <v/>
      </c>
      <c r="D335" s="36" t="str">
        <f>IF(Entrée!G335="","",Entrée!G335)</f>
        <v/>
      </c>
      <c r="E335" s="4" t="str">
        <f>IF(A335="","",SUMIFS(T_Sorties[Quantité],T_Sorties[Code article],Stock!A335,T_Sorties[Num Lot],Stock!B335,T_Sorties[DLUO],Stock!C335))</f>
        <v/>
      </c>
      <c r="F335" s="50" t="str">
        <f t="shared" si="7"/>
        <v/>
      </c>
    </row>
    <row r="336" spans="1:6" x14ac:dyDescent="0.2">
      <c r="A336" s="33" t="str">
        <f>IF(Entrée!D336="","",Entrée!D336)</f>
        <v/>
      </c>
      <c r="B336" s="33" t="str">
        <f>IF(Entrée!E336="","",Entrée!E336)</f>
        <v/>
      </c>
      <c r="C336" s="35" t="str">
        <f>IF(Entrée!F336="","",Entrée!F336)</f>
        <v/>
      </c>
      <c r="D336" s="36" t="str">
        <f>IF(Entrée!G336="","",Entrée!G336)</f>
        <v/>
      </c>
      <c r="E336" s="4" t="str">
        <f>IF(A336="","",SUMIFS(T_Sorties[Quantité],T_Sorties[Code article],Stock!A336,T_Sorties[Num Lot],Stock!B336,T_Sorties[DLUO],Stock!C336))</f>
        <v/>
      </c>
      <c r="F336" s="50" t="str">
        <f t="shared" si="7"/>
        <v/>
      </c>
    </row>
    <row r="337" spans="1:6" x14ac:dyDescent="0.2">
      <c r="A337" s="33" t="str">
        <f>IF(Entrée!D337="","",Entrée!D337)</f>
        <v/>
      </c>
      <c r="B337" s="33" t="str">
        <f>IF(Entrée!E337="","",Entrée!E337)</f>
        <v/>
      </c>
      <c r="C337" s="35" t="str">
        <f>IF(Entrée!F337="","",Entrée!F337)</f>
        <v/>
      </c>
      <c r="D337" s="36" t="str">
        <f>IF(Entrée!G337="","",Entrée!G337)</f>
        <v/>
      </c>
      <c r="E337" s="4" t="str">
        <f>IF(A337="","",SUMIFS(T_Sorties[Quantité],T_Sorties[Code article],Stock!A337,T_Sorties[Num Lot],Stock!B337,T_Sorties[DLUO],Stock!C337))</f>
        <v/>
      </c>
      <c r="F337" s="50" t="str">
        <f t="shared" si="7"/>
        <v/>
      </c>
    </row>
    <row r="338" spans="1:6" x14ac:dyDescent="0.2">
      <c r="A338" s="33" t="str">
        <f>IF(Entrée!D338="","",Entrée!D338)</f>
        <v/>
      </c>
      <c r="B338" s="33" t="str">
        <f>IF(Entrée!E338="","",Entrée!E338)</f>
        <v/>
      </c>
      <c r="C338" s="35" t="str">
        <f>IF(Entrée!F338="","",Entrée!F338)</f>
        <v/>
      </c>
      <c r="D338" s="36" t="str">
        <f>IF(Entrée!G338="","",Entrée!G338)</f>
        <v/>
      </c>
      <c r="E338" s="4" t="str">
        <f>IF(A338="","",SUMIFS(T_Sorties[Quantité],T_Sorties[Code article],Stock!A338,T_Sorties[Num Lot],Stock!B338,T_Sorties[DLUO],Stock!C338))</f>
        <v/>
      </c>
      <c r="F338" s="50" t="str">
        <f t="shared" si="7"/>
        <v/>
      </c>
    </row>
    <row r="339" spans="1:6" x14ac:dyDescent="0.2">
      <c r="A339" s="33" t="str">
        <f>IF(Entrée!D339="","",Entrée!D339)</f>
        <v/>
      </c>
      <c r="B339" s="33" t="str">
        <f>IF(Entrée!E339="","",Entrée!E339)</f>
        <v/>
      </c>
      <c r="C339" s="35" t="str">
        <f>IF(Entrée!F339="","",Entrée!F339)</f>
        <v/>
      </c>
      <c r="D339" s="36" t="str">
        <f>IF(Entrée!G339="","",Entrée!G339)</f>
        <v/>
      </c>
      <c r="E339" s="4" t="str">
        <f>IF(A339="","",SUMIFS(T_Sorties[Quantité],T_Sorties[Code article],Stock!A339,T_Sorties[Num Lot],Stock!B339,T_Sorties[DLUO],Stock!C339))</f>
        <v/>
      </c>
      <c r="F339" s="50" t="str">
        <f t="shared" si="7"/>
        <v/>
      </c>
    </row>
    <row r="340" spans="1:6" x14ac:dyDescent="0.2">
      <c r="A340" s="33" t="str">
        <f>IF(Entrée!D340="","",Entrée!D340)</f>
        <v/>
      </c>
      <c r="B340" s="33" t="str">
        <f>IF(Entrée!E340="","",Entrée!E340)</f>
        <v/>
      </c>
      <c r="C340" s="35" t="str">
        <f>IF(Entrée!F340="","",Entrée!F340)</f>
        <v/>
      </c>
      <c r="D340" s="36" t="str">
        <f>IF(Entrée!G340="","",Entrée!G340)</f>
        <v/>
      </c>
      <c r="E340" s="4" t="str">
        <f>IF(A340="","",SUMIFS(T_Sorties[Quantité],T_Sorties[Code article],Stock!A340,T_Sorties[Num Lot],Stock!B340,T_Sorties[DLUO],Stock!C340))</f>
        <v/>
      </c>
      <c r="F340" s="50" t="str">
        <f t="shared" si="7"/>
        <v/>
      </c>
    </row>
    <row r="341" spans="1:6" x14ac:dyDescent="0.2">
      <c r="A341" s="33" t="str">
        <f>IF(Entrée!D341="","",Entrée!D341)</f>
        <v/>
      </c>
      <c r="B341" s="33" t="str">
        <f>IF(Entrée!E341="","",Entrée!E341)</f>
        <v/>
      </c>
      <c r="C341" s="35" t="str">
        <f>IF(Entrée!F341="","",Entrée!F341)</f>
        <v/>
      </c>
      <c r="D341" s="36" t="str">
        <f>IF(Entrée!G341="","",Entrée!G341)</f>
        <v/>
      </c>
      <c r="E341" s="4" t="str">
        <f>IF(A341="","",SUMIFS(T_Sorties[Quantité],T_Sorties[Code article],Stock!A341,T_Sorties[Num Lot],Stock!B341,T_Sorties[DLUO],Stock!C341))</f>
        <v/>
      </c>
      <c r="F341" s="50" t="str">
        <f t="shared" si="7"/>
        <v/>
      </c>
    </row>
    <row r="342" spans="1:6" x14ac:dyDescent="0.2">
      <c r="A342" s="33" t="str">
        <f>IF(Entrée!D342="","",Entrée!D342)</f>
        <v/>
      </c>
      <c r="B342" s="33" t="str">
        <f>IF(Entrée!E342="","",Entrée!E342)</f>
        <v/>
      </c>
      <c r="C342" s="35" t="str">
        <f>IF(Entrée!F342="","",Entrée!F342)</f>
        <v/>
      </c>
      <c r="D342" s="36" t="str">
        <f>IF(Entrée!G342="","",Entrée!G342)</f>
        <v/>
      </c>
      <c r="E342" s="4" t="str">
        <f>IF(A342="","",SUMIFS(T_Sorties[Quantité],T_Sorties[Code article],Stock!A342,T_Sorties[Num Lot],Stock!B342,T_Sorties[DLUO],Stock!C342))</f>
        <v/>
      </c>
      <c r="F342" s="50" t="str">
        <f t="shared" si="7"/>
        <v/>
      </c>
    </row>
    <row r="343" spans="1:6" x14ac:dyDescent="0.2">
      <c r="A343" s="33" t="str">
        <f>IF(Entrée!D343="","",Entrée!D343)</f>
        <v/>
      </c>
      <c r="B343" s="33" t="str">
        <f>IF(Entrée!E343="","",Entrée!E343)</f>
        <v/>
      </c>
      <c r="C343" s="35" t="str">
        <f>IF(Entrée!F343="","",Entrée!F343)</f>
        <v/>
      </c>
      <c r="D343" s="36" t="str">
        <f>IF(Entrée!G343="","",Entrée!G343)</f>
        <v/>
      </c>
      <c r="E343" s="4" t="str">
        <f>IF(A343="","",SUMIFS(T_Sorties[Quantité],T_Sorties[Code article],Stock!A343,T_Sorties[Num Lot],Stock!B343,T_Sorties[DLUO],Stock!C343))</f>
        <v/>
      </c>
      <c r="F343" s="50" t="str">
        <f t="shared" si="7"/>
        <v/>
      </c>
    </row>
    <row r="344" spans="1:6" x14ac:dyDescent="0.2">
      <c r="A344" s="33" t="str">
        <f>IF(Entrée!D344="","",Entrée!D344)</f>
        <v/>
      </c>
      <c r="B344" s="33" t="str">
        <f>IF(Entrée!E344="","",Entrée!E344)</f>
        <v/>
      </c>
      <c r="C344" s="35" t="str">
        <f>IF(Entrée!F344="","",Entrée!F344)</f>
        <v/>
      </c>
      <c r="D344" s="36" t="str">
        <f>IF(Entrée!G344="","",Entrée!G344)</f>
        <v/>
      </c>
      <c r="E344" s="4" t="str">
        <f>IF(A344="","",SUMIFS(T_Sorties[Quantité],T_Sorties[Code article],Stock!A344,T_Sorties[Num Lot],Stock!B344,T_Sorties[DLUO],Stock!C344))</f>
        <v/>
      </c>
      <c r="F344" s="50" t="str">
        <f t="shared" si="7"/>
        <v/>
      </c>
    </row>
    <row r="345" spans="1:6" x14ac:dyDescent="0.2">
      <c r="A345" s="33" t="str">
        <f>IF(Entrée!D345="","",Entrée!D345)</f>
        <v/>
      </c>
      <c r="B345" s="33" t="str">
        <f>IF(Entrée!E345="","",Entrée!E345)</f>
        <v/>
      </c>
      <c r="C345" s="35" t="str">
        <f>IF(Entrée!F345="","",Entrée!F345)</f>
        <v/>
      </c>
      <c r="D345" s="36" t="str">
        <f>IF(Entrée!G345="","",Entrée!G345)</f>
        <v/>
      </c>
      <c r="E345" s="4" t="str">
        <f>IF(A345="","",SUMIFS(T_Sorties[Quantité],T_Sorties[Code article],Stock!A345,T_Sorties[Num Lot],Stock!B345,T_Sorties[DLUO],Stock!C345))</f>
        <v/>
      </c>
      <c r="F345" s="50" t="str">
        <f t="shared" si="7"/>
        <v/>
      </c>
    </row>
    <row r="346" spans="1:6" x14ac:dyDescent="0.2">
      <c r="A346" s="33" t="str">
        <f>IF(Entrée!D346="","",Entrée!D346)</f>
        <v/>
      </c>
      <c r="B346" s="33" t="str">
        <f>IF(Entrée!E346="","",Entrée!E346)</f>
        <v/>
      </c>
      <c r="C346" s="35" t="str">
        <f>IF(Entrée!F346="","",Entrée!F346)</f>
        <v/>
      </c>
      <c r="D346" s="36" t="str">
        <f>IF(Entrée!G346="","",Entrée!G346)</f>
        <v/>
      </c>
      <c r="E346" s="4" t="str">
        <f>IF(A346="","",SUMIFS(T_Sorties[Quantité],T_Sorties[Code article],Stock!A346,T_Sorties[Num Lot],Stock!B346,T_Sorties[DLUO],Stock!C346))</f>
        <v/>
      </c>
      <c r="F346" s="50" t="str">
        <f t="shared" si="7"/>
        <v/>
      </c>
    </row>
    <row r="347" spans="1:6" x14ac:dyDescent="0.2">
      <c r="A347" s="33" t="str">
        <f>IF(Entrée!D347="","",Entrée!D347)</f>
        <v/>
      </c>
      <c r="B347" s="33" t="str">
        <f>IF(Entrée!E347="","",Entrée!E347)</f>
        <v/>
      </c>
      <c r="C347" s="35" t="str">
        <f>IF(Entrée!F347="","",Entrée!F347)</f>
        <v/>
      </c>
      <c r="D347" s="36" t="str">
        <f>IF(Entrée!G347="","",Entrée!G347)</f>
        <v/>
      </c>
      <c r="E347" s="4" t="str">
        <f>IF(A347="","",SUMIFS(T_Sorties[Quantité],T_Sorties[Code article],Stock!A347,T_Sorties[Num Lot],Stock!B347,T_Sorties[DLUO],Stock!C347))</f>
        <v/>
      </c>
      <c r="F347" s="50" t="str">
        <f t="shared" ref="F347:F410" si="8">IF(D347="","",(D347-E347))</f>
        <v/>
      </c>
    </row>
    <row r="348" spans="1:6" x14ac:dyDescent="0.2">
      <c r="A348" s="33" t="str">
        <f>IF(Entrée!D348="","",Entrée!D348)</f>
        <v/>
      </c>
      <c r="B348" s="33" t="str">
        <f>IF(Entrée!E348="","",Entrée!E348)</f>
        <v/>
      </c>
      <c r="C348" s="35" t="str">
        <f>IF(Entrée!F348="","",Entrée!F348)</f>
        <v/>
      </c>
      <c r="D348" s="36" t="str">
        <f>IF(Entrée!G348="","",Entrée!G348)</f>
        <v/>
      </c>
      <c r="E348" s="4" t="str">
        <f>IF(A348="","",SUMIFS(T_Sorties[Quantité],T_Sorties[Code article],Stock!A348,T_Sorties[Num Lot],Stock!B348,T_Sorties[DLUO],Stock!C348))</f>
        <v/>
      </c>
      <c r="F348" s="50" t="str">
        <f t="shared" si="8"/>
        <v/>
      </c>
    </row>
    <row r="349" spans="1:6" x14ac:dyDescent="0.2">
      <c r="A349" s="33" t="str">
        <f>IF(Entrée!D349="","",Entrée!D349)</f>
        <v/>
      </c>
      <c r="B349" s="33" t="str">
        <f>IF(Entrée!E349="","",Entrée!E349)</f>
        <v/>
      </c>
      <c r="C349" s="35" t="str">
        <f>IF(Entrée!F349="","",Entrée!F349)</f>
        <v/>
      </c>
      <c r="D349" s="36" t="str">
        <f>IF(Entrée!G349="","",Entrée!G349)</f>
        <v/>
      </c>
      <c r="E349" s="4" t="str">
        <f>IF(A349="","",SUMIFS(T_Sorties[Quantité],T_Sorties[Code article],Stock!A349,T_Sorties[Num Lot],Stock!B349,T_Sorties[DLUO],Stock!C349))</f>
        <v/>
      </c>
      <c r="F349" s="50" t="str">
        <f t="shared" si="8"/>
        <v/>
      </c>
    </row>
    <row r="350" spans="1:6" x14ac:dyDescent="0.2">
      <c r="A350" s="33" t="str">
        <f>IF(Entrée!D350="","",Entrée!D350)</f>
        <v/>
      </c>
      <c r="B350" s="33" t="str">
        <f>IF(Entrée!E350="","",Entrée!E350)</f>
        <v/>
      </c>
      <c r="C350" s="35" t="str">
        <f>IF(Entrée!F350="","",Entrée!F350)</f>
        <v/>
      </c>
      <c r="D350" s="36" t="str">
        <f>IF(Entrée!G350="","",Entrée!G350)</f>
        <v/>
      </c>
      <c r="E350" s="4" t="str">
        <f>IF(A350="","",SUMIFS(T_Sorties[Quantité],T_Sorties[Code article],Stock!A350,T_Sorties[Num Lot],Stock!B350,T_Sorties[DLUO],Stock!C350))</f>
        <v/>
      </c>
      <c r="F350" s="50" t="str">
        <f t="shared" si="8"/>
        <v/>
      </c>
    </row>
    <row r="351" spans="1:6" x14ac:dyDescent="0.2">
      <c r="A351" s="33" t="str">
        <f>IF(Entrée!D351="","",Entrée!D351)</f>
        <v/>
      </c>
      <c r="B351" s="33" t="str">
        <f>IF(Entrée!E351="","",Entrée!E351)</f>
        <v/>
      </c>
      <c r="C351" s="35" t="str">
        <f>IF(Entrée!F351="","",Entrée!F351)</f>
        <v/>
      </c>
      <c r="D351" s="36" t="str">
        <f>IF(Entrée!G351="","",Entrée!G351)</f>
        <v/>
      </c>
      <c r="E351" s="4" t="str">
        <f>IF(A351="","",SUMIFS(T_Sorties[Quantité],T_Sorties[Code article],Stock!A351,T_Sorties[Num Lot],Stock!B351,T_Sorties[DLUO],Stock!C351))</f>
        <v/>
      </c>
      <c r="F351" s="50" t="str">
        <f t="shared" si="8"/>
        <v/>
      </c>
    </row>
    <row r="352" spans="1:6" x14ac:dyDescent="0.2">
      <c r="A352" s="33" t="str">
        <f>IF(Entrée!D352="","",Entrée!D352)</f>
        <v/>
      </c>
      <c r="B352" s="33" t="str">
        <f>IF(Entrée!E352="","",Entrée!E352)</f>
        <v/>
      </c>
      <c r="C352" s="35" t="str">
        <f>IF(Entrée!F352="","",Entrée!F352)</f>
        <v/>
      </c>
      <c r="D352" s="36" t="str">
        <f>IF(Entrée!G352="","",Entrée!G352)</f>
        <v/>
      </c>
      <c r="E352" s="4" t="str">
        <f>IF(A352="","",SUMIFS(T_Sorties[Quantité],T_Sorties[Code article],Stock!A352,T_Sorties[Num Lot],Stock!B352,T_Sorties[DLUO],Stock!C352))</f>
        <v/>
      </c>
      <c r="F352" s="50" t="str">
        <f t="shared" si="8"/>
        <v/>
      </c>
    </row>
    <row r="353" spans="1:6" x14ac:dyDescent="0.2">
      <c r="A353" s="33" t="str">
        <f>IF(Entrée!D353="","",Entrée!D353)</f>
        <v/>
      </c>
      <c r="B353" s="33" t="str">
        <f>IF(Entrée!E353="","",Entrée!E353)</f>
        <v/>
      </c>
      <c r="C353" s="35" t="str">
        <f>IF(Entrée!F353="","",Entrée!F353)</f>
        <v/>
      </c>
      <c r="D353" s="36" t="str">
        <f>IF(Entrée!G353="","",Entrée!G353)</f>
        <v/>
      </c>
      <c r="E353" s="4" t="str">
        <f>IF(A353="","",SUMIFS(T_Sorties[Quantité],T_Sorties[Code article],Stock!A353,T_Sorties[Num Lot],Stock!B353,T_Sorties[DLUO],Stock!C353))</f>
        <v/>
      </c>
      <c r="F353" s="50" t="str">
        <f t="shared" si="8"/>
        <v/>
      </c>
    </row>
    <row r="354" spans="1:6" x14ac:dyDescent="0.2">
      <c r="A354" s="33" t="str">
        <f>IF(Entrée!D354="","",Entrée!D354)</f>
        <v/>
      </c>
      <c r="B354" s="33" t="str">
        <f>IF(Entrée!E354="","",Entrée!E354)</f>
        <v/>
      </c>
      <c r="C354" s="35" t="str">
        <f>IF(Entrée!F354="","",Entrée!F354)</f>
        <v/>
      </c>
      <c r="D354" s="36" t="str">
        <f>IF(Entrée!G354="","",Entrée!G354)</f>
        <v/>
      </c>
      <c r="E354" s="4" t="str">
        <f>IF(A354="","",SUMIFS(T_Sorties[Quantité],T_Sorties[Code article],Stock!A354,T_Sorties[Num Lot],Stock!B354,T_Sorties[DLUO],Stock!C354))</f>
        <v/>
      </c>
      <c r="F354" s="50" t="str">
        <f t="shared" si="8"/>
        <v/>
      </c>
    </row>
    <row r="355" spans="1:6" x14ac:dyDescent="0.2">
      <c r="A355" s="33" t="str">
        <f>IF(Entrée!D355="","",Entrée!D355)</f>
        <v/>
      </c>
      <c r="B355" s="33" t="str">
        <f>IF(Entrée!E355="","",Entrée!E355)</f>
        <v/>
      </c>
      <c r="C355" s="35" t="str">
        <f>IF(Entrée!F355="","",Entrée!F355)</f>
        <v/>
      </c>
      <c r="D355" s="36" t="str">
        <f>IF(Entrée!G355="","",Entrée!G355)</f>
        <v/>
      </c>
      <c r="E355" s="4" t="str">
        <f>IF(A355="","",SUMIFS(T_Sorties[Quantité],T_Sorties[Code article],Stock!A355,T_Sorties[Num Lot],Stock!B355,T_Sorties[DLUO],Stock!C355))</f>
        <v/>
      </c>
      <c r="F355" s="50" t="str">
        <f t="shared" si="8"/>
        <v/>
      </c>
    </row>
    <row r="356" spans="1:6" x14ac:dyDescent="0.2">
      <c r="A356" s="33" t="str">
        <f>IF(Entrée!D356="","",Entrée!D356)</f>
        <v/>
      </c>
      <c r="B356" s="33" t="str">
        <f>IF(Entrée!E356="","",Entrée!E356)</f>
        <v/>
      </c>
      <c r="C356" s="35" t="str">
        <f>IF(Entrée!F356="","",Entrée!F356)</f>
        <v/>
      </c>
      <c r="D356" s="36" t="str">
        <f>IF(Entrée!G356="","",Entrée!G356)</f>
        <v/>
      </c>
      <c r="E356" s="4" t="str">
        <f>IF(A356="","",SUMIFS(T_Sorties[Quantité],T_Sorties[Code article],Stock!A356,T_Sorties[Num Lot],Stock!B356,T_Sorties[DLUO],Stock!C356))</f>
        <v/>
      </c>
      <c r="F356" s="50" t="str">
        <f t="shared" si="8"/>
        <v/>
      </c>
    </row>
    <row r="357" spans="1:6" x14ac:dyDescent="0.2">
      <c r="A357" s="33" t="str">
        <f>IF(Entrée!D357="","",Entrée!D357)</f>
        <v/>
      </c>
      <c r="B357" s="33" t="str">
        <f>IF(Entrée!E357="","",Entrée!E357)</f>
        <v/>
      </c>
      <c r="C357" s="35" t="str">
        <f>IF(Entrée!F357="","",Entrée!F357)</f>
        <v/>
      </c>
      <c r="D357" s="36" t="str">
        <f>IF(Entrée!G357="","",Entrée!G357)</f>
        <v/>
      </c>
      <c r="E357" s="4" t="str">
        <f>IF(A357="","",SUMIFS(T_Sorties[Quantité],T_Sorties[Code article],Stock!A357,T_Sorties[Num Lot],Stock!B357,T_Sorties[DLUO],Stock!C357))</f>
        <v/>
      </c>
      <c r="F357" s="50" t="str">
        <f t="shared" si="8"/>
        <v/>
      </c>
    </row>
    <row r="358" spans="1:6" x14ac:dyDescent="0.2">
      <c r="A358" s="33" t="str">
        <f>IF(Entrée!D358="","",Entrée!D358)</f>
        <v/>
      </c>
      <c r="B358" s="33" t="str">
        <f>IF(Entrée!E358="","",Entrée!E358)</f>
        <v/>
      </c>
      <c r="C358" s="35" t="str">
        <f>IF(Entrée!F358="","",Entrée!F358)</f>
        <v/>
      </c>
      <c r="D358" s="36" t="str">
        <f>IF(Entrée!G358="","",Entrée!G358)</f>
        <v/>
      </c>
      <c r="E358" s="4" t="str">
        <f>IF(A358="","",SUMIFS(T_Sorties[Quantité],T_Sorties[Code article],Stock!A358,T_Sorties[Num Lot],Stock!B358,T_Sorties[DLUO],Stock!C358))</f>
        <v/>
      </c>
      <c r="F358" s="50" t="str">
        <f t="shared" si="8"/>
        <v/>
      </c>
    </row>
    <row r="359" spans="1:6" x14ac:dyDescent="0.2">
      <c r="A359" s="33" t="str">
        <f>IF(Entrée!D359="","",Entrée!D359)</f>
        <v/>
      </c>
      <c r="B359" s="33" t="str">
        <f>IF(Entrée!E359="","",Entrée!E359)</f>
        <v/>
      </c>
      <c r="C359" s="35" t="str">
        <f>IF(Entrée!F359="","",Entrée!F359)</f>
        <v/>
      </c>
      <c r="D359" s="36" t="str">
        <f>IF(Entrée!G359="","",Entrée!G359)</f>
        <v/>
      </c>
      <c r="E359" s="4" t="str">
        <f>IF(A359="","",SUMIFS(T_Sorties[Quantité],T_Sorties[Code article],Stock!A359,T_Sorties[Num Lot],Stock!B359,T_Sorties[DLUO],Stock!C359))</f>
        <v/>
      </c>
      <c r="F359" s="50" t="str">
        <f t="shared" si="8"/>
        <v/>
      </c>
    </row>
    <row r="360" spans="1:6" x14ac:dyDescent="0.2">
      <c r="A360" s="33" t="str">
        <f>IF(Entrée!D360="","",Entrée!D360)</f>
        <v/>
      </c>
      <c r="B360" s="33" t="str">
        <f>IF(Entrée!E360="","",Entrée!E360)</f>
        <v/>
      </c>
      <c r="C360" s="35" t="str">
        <f>IF(Entrée!F360="","",Entrée!F360)</f>
        <v/>
      </c>
      <c r="D360" s="36" t="str">
        <f>IF(Entrée!G360="","",Entrée!G360)</f>
        <v/>
      </c>
      <c r="E360" s="4" t="str">
        <f>IF(A360="","",SUMIFS(T_Sorties[Quantité],T_Sorties[Code article],Stock!A360,T_Sorties[Num Lot],Stock!B360,T_Sorties[DLUO],Stock!C360))</f>
        <v/>
      </c>
      <c r="F360" s="50" t="str">
        <f t="shared" si="8"/>
        <v/>
      </c>
    </row>
    <row r="361" spans="1:6" x14ac:dyDescent="0.2">
      <c r="A361" s="33" t="str">
        <f>IF(Entrée!D361="","",Entrée!D361)</f>
        <v/>
      </c>
      <c r="B361" s="33" t="str">
        <f>IF(Entrée!E361="","",Entrée!E361)</f>
        <v/>
      </c>
      <c r="C361" s="35" t="str">
        <f>IF(Entrée!F361="","",Entrée!F361)</f>
        <v/>
      </c>
      <c r="D361" s="36" t="str">
        <f>IF(Entrée!G361="","",Entrée!G361)</f>
        <v/>
      </c>
      <c r="E361" s="4" t="str">
        <f>IF(A361="","",SUMIFS(T_Sorties[Quantité],T_Sorties[Code article],Stock!A361,T_Sorties[Num Lot],Stock!B361,T_Sorties[DLUO],Stock!C361))</f>
        <v/>
      </c>
      <c r="F361" s="50" t="str">
        <f t="shared" si="8"/>
        <v/>
      </c>
    </row>
    <row r="362" spans="1:6" x14ac:dyDescent="0.2">
      <c r="A362" s="33" t="str">
        <f>IF(Entrée!D362="","",Entrée!D362)</f>
        <v/>
      </c>
      <c r="B362" s="33" t="str">
        <f>IF(Entrée!E362="","",Entrée!E362)</f>
        <v/>
      </c>
      <c r="C362" s="35" t="str">
        <f>IF(Entrée!F362="","",Entrée!F362)</f>
        <v/>
      </c>
      <c r="D362" s="36" t="str">
        <f>IF(Entrée!G362="","",Entrée!G362)</f>
        <v/>
      </c>
      <c r="E362" s="4" t="str">
        <f>IF(A362="","",SUMIFS(T_Sorties[Quantité],T_Sorties[Code article],Stock!A362,T_Sorties[Num Lot],Stock!B362,T_Sorties[DLUO],Stock!C362))</f>
        <v/>
      </c>
      <c r="F362" s="50" t="str">
        <f t="shared" si="8"/>
        <v/>
      </c>
    </row>
    <row r="363" spans="1:6" x14ac:dyDescent="0.2">
      <c r="A363" s="33" t="str">
        <f>IF(Entrée!D363="","",Entrée!D363)</f>
        <v/>
      </c>
      <c r="B363" s="33" t="str">
        <f>IF(Entrée!E363="","",Entrée!E363)</f>
        <v/>
      </c>
      <c r="C363" s="35" t="str">
        <f>IF(Entrée!F363="","",Entrée!F363)</f>
        <v/>
      </c>
      <c r="D363" s="36" t="str">
        <f>IF(Entrée!G363="","",Entrée!G363)</f>
        <v/>
      </c>
      <c r="E363" s="4" t="str">
        <f>IF(A363="","",SUMIFS(T_Sorties[Quantité],T_Sorties[Code article],Stock!A363,T_Sorties[Num Lot],Stock!B363,T_Sorties[DLUO],Stock!C363))</f>
        <v/>
      </c>
      <c r="F363" s="50" t="str">
        <f t="shared" si="8"/>
        <v/>
      </c>
    </row>
    <row r="364" spans="1:6" x14ac:dyDescent="0.2">
      <c r="A364" s="33" t="str">
        <f>IF(Entrée!D364="","",Entrée!D364)</f>
        <v/>
      </c>
      <c r="B364" s="33" t="str">
        <f>IF(Entrée!E364="","",Entrée!E364)</f>
        <v/>
      </c>
      <c r="C364" s="35" t="str">
        <f>IF(Entrée!F364="","",Entrée!F364)</f>
        <v/>
      </c>
      <c r="D364" s="36" t="str">
        <f>IF(Entrée!G364="","",Entrée!G364)</f>
        <v/>
      </c>
      <c r="E364" s="4" t="str">
        <f>IF(A364="","",SUMIFS(T_Sorties[Quantité],T_Sorties[Code article],Stock!A364,T_Sorties[Num Lot],Stock!B364,T_Sorties[DLUO],Stock!C364))</f>
        <v/>
      </c>
      <c r="F364" s="50" t="str">
        <f t="shared" si="8"/>
        <v/>
      </c>
    </row>
    <row r="365" spans="1:6" x14ac:dyDescent="0.2">
      <c r="A365" s="33" t="str">
        <f>IF(Entrée!D365="","",Entrée!D365)</f>
        <v/>
      </c>
      <c r="B365" s="33" t="str">
        <f>IF(Entrée!E365="","",Entrée!E365)</f>
        <v/>
      </c>
      <c r="C365" s="35" t="str">
        <f>IF(Entrée!F365="","",Entrée!F365)</f>
        <v/>
      </c>
      <c r="D365" s="36" t="str">
        <f>IF(Entrée!G365="","",Entrée!G365)</f>
        <v/>
      </c>
      <c r="E365" s="4" t="str">
        <f>IF(A365="","",SUMIFS(T_Sorties[Quantité],T_Sorties[Code article],Stock!A365,T_Sorties[Num Lot],Stock!B365,T_Sorties[DLUO],Stock!C365))</f>
        <v/>
      </c>
      <c r="F365" s="50" t="str">
        <f t="shared" si="8"/>
        <v/>
      </c>
    </row>
    <row r="366" spans="1:6" x14ac:dyDescent="0.2">
      <c r="A366" s="33" t="str">
        <f>IF(Entrée!D366="","",Entrée!D366)</f>
        <v/>
      </c>
      <c r="B366" s="33" t="str">
        <f>IF(Entrée!E366="","",Entrée!E366)</f>
        <v/>
      </c>
      <c r="C366" s="35" t="str">
        <f>IF(Entrée!F366="","",Entrée!F366)</f>
        <v/>
      </c>
      <c r="D366" s="36" t="str">
        <f>IF(Entrée!G366="","",Entrée!G366)</f>
        <v/>
      </c>
      <c r="E366" s="4" t="str">
        <f>IF(A366="","",SUMIFS(T_Sorties[Quantité],T_Sorties[Code article],Stock!A366,T_Sorties[Num Lot],Stock!B366,T_Sorties[DLUO],Stock!C366))</f>
        <v/>
      </c>
      <c r="F366" s="50" t="str">
        <f t="shared" si="8"/>
        <v/>
      </c>
    </row>
    <row r="367" spans="1:6" x14ac:dyDescent="0.2">
      <c r="A367" s="33" t="str">
        <f>IF(Entrée!D367="","",Entrée!D367)</f>
        <v/>
      </c>
      <c r="B367" s="33" t="str">
        <f>IF(Entrée!E367="","",Entrée!E367)</f>
        <v/>
      </c>
      <c r="C367" s="35" t="str">
        <f>IF(Entrée!F367="","",Entrée!F367)</f>
        <v/>
      </c>
      <c r="D367" s="36" t="str">
        <f>IF(Entrée!G367="","",Entrée!G367)</f>
        <v/>
      </c>
      <c r="E367" s="4" t="str">
        <f>IF(A367="","",SUMIFS(T_Sorties[Quantité],T_Sorties[Code article],Stock!A367,T_Sorties[Num Lot],Stock!B367,T_Sorties[DLUO],Stock!C367))</f>
        <v/>
      </c>
      <c r="F367" s="50" t="str">
        <f t="shared" si="8"/>
        <v/>
      </c>
    </row>
    <row r="368" spans="1:6" x14ac:dyDescent="0.2">
      <c r="A368" s="33" t="str">
        <f>IF(Entrée!D368="","",Entrée!D368)</f>
        <v/>
      </c>
      <c r="B368" s="33" t="str">
        <f>IF(Entrée!E368="","",Entrée!E368)</f>
        <v/>
      </c>
      <c r="C368" s="35" t="str">
        <f>IF(Entrée!F368="","",Entrée!F368)</f>
        <v/>
      </c>
      <c r="D368" s="36" t="str">
        <f>IF(Entrée!G368="","",Entrée!G368)</f>
        <v/>
      </c>
      <c r="E368" s="4" t="str">
        <f>IF(A368="","",SUMIFS(T_Sorties[Quantité],T_Sorties[Code article],Stock!A368,T_Sorties[Num Lot],Stock!B368,T_Sorties[DLUO],Stock!C368))</f>
        <v/>
      </c>
      <c r="F368" s="50" t="str">
        <f t="shared" si="8"/>
        <v/>
      </c>
    </row>
    <row r="369" spans="1:6" x14ac:dyDescent="0.2">
      <c r="A369" s="33" t="str">
        <f>IF(Entrée!D369="","",Entrée!D369)</f>
        <v/>
      </c>
      <c r="B369" s="33" t="str">
        <f>IF(Entrée!E369="","",Entrée!E369)</f>
        <v/>
      </c>
      <c r="C369" s="35" t="str">
        <f>IF(Entrée!F369="","",Entrée!F369)</f>
        <v/>
      </c>
      <c r="D369" s="36" t="str">
        <f>IF(Entrée!G369="","",Entrée!G369)</f>
        <v/>
      </c>
      <c r="E369" s="4" t="str">
        <f>IF(A369="","",SUMIFS(T_Sorties[Quantité],T_Sorties[Code article],Stock!A369,T_Sorties[Num Lot],Stock!B369,T_Sorties[DLUO],Stock!C369))</f>
        <v/>
      </c>
      <c r="F369" s="50" t="str">
        <f t="shared" si="8"/>
        <v/>
      </c>
    </row>
    <row r="370" spans="1:6" x14ac:dyDescent="0.2">
      <c r="A370" s="33" t="str">
        <f>IF(Entrée!D370="","",Entrée!D370)</f>
        <v/>
      </c>
      <c r="B370" s="33" t="str">
        <f>IF(Entrée!E370="","",Entrée!E370)</f>
        <v/>
      </c>
      <c r="C370" s="35" t="str">
        <f>IF(Entrée!F370="","",Entrée!F370)</f>
        <v/>
      </c>
      <c r="D370" s="36" t="str">
        <f>IF(Entrée!G370="","",Entrée!G370)</f>
        <v/>
      </c>
      <c r="E370" s="4" t="str">
        <f>IF(A370="","",SUMIFS(T_Sorties[Quantité],T_Sorties[Code article],Stock!A370,T_Sorties[Num Lot],Stock!B370,T_Sorties[DLUO],Stock!C370))</f>
        <v/>
      </c>
      <c r="F370" s="50" t="str">
        <f t="shared" si="8"/>
        <v/>
      </c>
    </row>
    <row r="371" spans="1:6" x14ac:dyDescent="0.2">
      <c r="A371" s="33" t="str">
        <f>IF(Entrée!D371="","",Entrée!D371)</f>
        <v/>
      </c>
      <c r="B371" s="33" t="str">
        <f>IF(Entrée!E371="","",Entrée!E371)</f>
        <v/>
      </c>
      <c r="C371" s="35" t="str">
        <f>IF(Entrée!F371="","",Entrée!F371)</f>
        <v/>
      </c>
      <c r="D371" s="36" t="str">
        <f>IF(Entrée!G371="","",Entrée!G371)</f>
        <v/>
      </c>
      <c r="E371" s="4" t="str">
        <f>IF(A371="","",SUMIFS(T_Sorties[Quantité],T_Sorties[Code article],Stock!A371,T_Sorties[Num Lot],Stock!B371,T_Sorties[DLUO],Stock!C371))</f>
        <v/>
      </c>
      <c r="F371" s="50" t="str">
        <f t="shared" si="8"/>
        <v/>
      </c>
    </row>
    <row r="372" spans="1:6" x14ac:dyDescent="0.2">
      <c r="A372" s="33" t="str">
        <f>IF(Entrée!D372="","",Entrée!D372)</f>
        <v/>
      </c>
      <c r="B372" s="33" t="str">
        <f>IF(Entrée!E372="","",Entrée!E372)</f>
        <v/>
      </c>
      <c r="C372" s="35" t="str">
        <f>IF(Entrée!F372="","",Entrée!F372)</f>
        <v/>
      </c>
      <c r="D372" s="36" t="str">
        <f>IF(Entrée!G372="","",Entrée!G372)</f>
        <v/>
      </c>
      <c r="E372" s="4" t="str">
        <f>IF(A372="","",SUMIFS(T_Sorties[Quantité],T_Sorties[Code article],Stock!A372,T_Sorties[Num Lot],Stock!B372,T_Sorties[DLUO],Stock!C372))</f>
        <v/>
      </c>
      <c r="F372" s="50" t="str">
        <f t="shared" si="8"/>
        <v/>
      </c>
    </row>
    <row r="373" spans="1:6" x14ac:dyDescent="0.2">
      <c r="A373" s="33" t="str">
        <f>IF(Entrée!D373="","",Entrée!D373)</f>
        <v/>
      </c>
      <c r="B373" s="33" t="str">
        <f>IF(Entrée!E373="","",Entrée!E373)</f>
        <v/>
      </c>
      <c r="C373" s="35" t="str">
        <f>IF(Entrée!F373="","",Entrée!F373)</f>
        <v/>
      </c>
      <c r="D373" s="36" t="str">
        <f>IF(Entrée!G373="","",Entrée!G373)</f>
        <v/>
      </c>
      <c r="E373" s="4" t="str">
        <f>IF(A373="","",SUMIFS(T_Sorties[Quantité],T_Sorties[Code article],Stock!A373,T_Sorties[Num Lot],Stock!B373,T_Sorties[DLUO],Stock!C373))</f>
        <v/>
      </c>
      <c r="F373" s="50" t="str">
        <f t="shared" si="8"/>
        <v/>
      </c>
    </row>
    <row r="374" spans="1:6" x14ac:dyDescent="0.2">
      <c r="A374" s="33" t="str">
        <f>IF(Entrée!D374="","",Entrée!D374)</f>
        <v/>
      </c>
      <c r="B374" s="33" t="str">
        <f>IF(Entrée!E374="","",Entrée!E374)</f>
        <v/>
      </c>
      <c r="C374" s="35" t="str">
        <f>IF(Entrée!F374="","",Entrée!F374)</f>
        <v/>
      </c>
      <c r="D374" s="36" t="str">
        <f>IF(Entrée!G374="","",Entrée!G374)</f>
        <v/>
      </c>
      <c r="E374" s="4" t="str">
        <f>IF(A374="","",SUMIFS(T_Sorties[Quantité],T_Sorties[Code article],Stock!A374,T_Sorties[Num Lot],Stock!B374,T_Sorties[DLUO],Stock!C374))</f>
        <v/>
      </c>
      <c r="F374" s="50" t="str">
        <f t="shared" si="8"/>
        <v/>
      </c>
    </row>
    <row r="375" spans="1:6" x14ac:dyDescent="0.2">
      <c r="A375" s="33" t="str">
        <f>IF(Entrée!D375="","",Entrée!D375)</f>
        <v/>
      </c>
      <c r="B375" s="33" t="str">
        <f>IF(Entrée!E375="","",Entrée!E375)</f>
        <v/>
      </c>
      <c r="C375" s="35" t="str">
        <f>IF(Entrée!F375="","",Entrée!F375)</f>
        <v/>
      </c>
      <c r="D375" s="36" t="str">
        <f>IF(Entrée!G375="","",Entrée!G375)</f>
        <v/>
      </c>
      <c r="E375" s="4" t="str">
        <f>IF(A375="","",SUMIFS(T_Sorties[Quantité],T_Sorties[Code article],Stock!A375,T_Sorties[Num Lot],Stock!B375,T_Sorties[DLUO],Stock!C375))</f>
        <v/>
      </c>
      <c r="F375" s="50" t="str">
        <f t="shared" si="8"/>
        <v/>
      </c>
    </row>
    <row r="376" spans="1:6" x14ac:dyDescent="0.2">
      <c r="A376" s="33" t="str">
        <f>IF(Entrée!D376="","",Entrée!D376)</f>
        <v/>
      </c>
      <c r="B376" s="33" t="str">
        <f>IF(Entrée!E376="","",Entrée!E376)</f>
        <v/>
      </c>
      <c r="C376" s="35" t="str">
        <f>IF(Entrée!F376="","",Entrée!F376)</f>
        <v/>
      </c>
      <c r="D376" s="36" t="str">
        <f>IF(Entrée!G376="","",Entrée!G376)</f>
        <v/>
      </c>
      <c r="E376" s="4" t="str">
        <f>IF(A376="","",SUMIFS(T_Sorties[Quantité],T_Sorties[Code article],Stock!A376,T_Sorties[Num Lot],Stock!B376,T_Sorties[DLUO],Stock!C376))</f>
        <v/>
      </c>
      <c r="F376" s="50" t="str">
        <f t="shared" si="8"/>
        <v/>
      </c>
    </row>
    <row r="377" spans="1:6" x14ac:dyDescent="0.2">
      <c r="A377" s="33" t="str">
        <f>IF(Entrée!D377="","",Entrée!D377)</f>
        <v/>
      </c>
      <c r="B377" s="33" t="str">
        <f>IF(Entrée!E377="","",Entrée!E377)</f>
        <v/>
      </c>
      <c r="C377" s="35" t="str">
        <f>IF(Entrée!F377="","",Entrée!F377)</f>
        <v/>
      </c>
      <c r="D377" s="36" t="str">
        <f>IF(Entrée!G377="","",Entrée!G377)</f>
        <v/>
      </c>
      <c r="E377" s="4" t="str">
        <f>IF(A377="","",SUMIFS(T_Sorties[Quantité],T_Sorties[Code article],Stock!A377,T_Sorties[Num Lot],Stock!B377,T_Sorties[DLUO],Stock!C377))</f>
        <v/>
      </c>
      <c r="F377" s="50" t="str">
        <f t="shared" si="8"/>
        <v/>
      </c>
    </row>
    <row r="378" spans="1:6" x14ac:dyDescent="0.2">
      <c r="A378" s="33" t="str">
        <f>IF(Entrée!D378="","",Entrée!D378)</f>
        <v/>
      </c>
      <c r="B378" s="33" t="str">
        <f>IF(Entrée!E378="","",Entrée!E378)</f>
        <v/>
      </c>
      <c r="C378" s="35" t="str">
        <f>IF(Entrée!F378="","",Entrée!F378)</f>
        <v/>
      </c>
      <c r="D378" s="36" t="str">
        <f>IF(Entrée!G378="","",Entrée!G378)</f>
        <v/>
      </c>
      <c r="E378" s="4" t="str">
        <f>IF(A378="","",SUMIFS(T_Sorties[Quantité],T_Sorties[Code article],Stock!A378,T_Sorties[Num Lot],Stock!B378,T_Sorties[DLUO],Stock!C378))</f>
        <v/>
      </c>
      <c r="F378" s="50" t="str">
        <f t="shared" si="8"/>
        <v/>
      </c>
    </row>
    <row r="379" spans="1:6" x14ac:dyDescent="0.2">
      <c r="A379" s="33" t="str">
        <f>IF(Entrée!D379="","",Entrée!D379)</f>
        <v/>
      </c>
      <c r="B379" s="33" t="str">
        <f>IF(Entrée!E379="","",Entrée!E379)</f>
        <v/>
      </c>
      <c r="C379" s="35" t="str">
        <f>IF(Entrée!F379="","",Entrée!F379)</f>
        <v/>
      </c>
      <c r="D379" s="36" t="str">
        <f>IF(Entrée!G379="","",Entrée!G379)</f>
        <v/>
      </c>
      <c r="E379" s="4" t="str">
        <f>IF(A379="","",SUMIFS(T_Sorties[Quantité],T_Sorties[Code article],Stock!A379,T_Sorties[Num Lot],Stock!B379,T_Sorties[DLUO],Stock!C379))</f>
        <v/>
      </c>
      <c r="F379" s="50" t="str">
        <f t="shared" si="8"/>
        <v/>
      </c>
    </row>
    <row r="380" spans="1:6" x14ac:dyDescent="0.2">
      <c r="A380" s="33" t="str">
        <f>IF(Entrée!D380="","",Entrée!D380)</f>
        <v/>
      </c>
      <c r="B380" s="33" t="str">
        <f>IF(Entrée!E380="","",Entrée!E380)</f>
        <v/>
      </c>
      <c r="C380" s="35" t="str">
        <f>IF(Entrée!F380="","",Entrée!F380)</f>
        <v/>
      </c>
      <c r="D380" s="36" t="str">
        <f>IF(Entrée!G380="","",Entrée!G380)</f>
        <v/>
      </c>
      <c r="E380" s="4" t="str">
        <f>IF(A380="","",SUMIFS(T_Sorties[Quantité],T_Sorties[Code article],Stock!A380,T_Sorties[Num Lot],Stock!B380,T_Sorties[DLUO],Stock!C380))</f>
        <v/>
      </c>
      <c r="F380" s="50" t="str">
        <f t="shared" si="8"/>
        <v/>
      </c>
    </row>
    <row r="381" spans="1:6" x14ac:dyDescent="0.2">
      <c r="A381" s="33" t="str">
        <f>IF(Entrée!D381="","",Entrée!D381)</f>
        <v/>
      </c>
      <c r="B381" s="33" t="str">
        <f>IF(Entrée!E381="","",Entrée!E381)</f>
        <v/>
      </c>
      <c r="C381" s="35" t="str">
        <f>IF(Entrée!F381="","",Entrée!F381)</f>
        <v/>
      </c>
      <c r="D381" s="36" t="str">
        <f>IF(Entrée!G381="","",Entrée!G381)</f>
        <v/>
      </c>
      <c r="E381" s="4" t="str">
        <f>IF(A381="","",SUMIFS(T_Sorties[Quantité],T_Sorties[Code article],Stock!A381,T_Sorties[Num Lot],Stock!B381,T_Sorties[DLUO],Stock!C381))</f>
        <v/>
      </c>
      <c r="F381" s="50" t="str">
        <f t="shared" si="8"/>
        <v/>
      </c>
    </row>
    <row r="382" spans="1:6" x14ac:dyDescent="0.2">
      <c r="A382" s="33" t="str">
        <f>IF(Entrée!D382="","",Entrée!D382)</f>
        <v/>
      </c>
      <c r="B382" s="33" t="str">
        <f>IF(Entrée!E382="","",Entrée!E382)</f>
        <v/>
      </c>
      <c r="C382" s="35" t="str">
        <f>IF(Entrée!F382="","",Entrée!F382)</f>
        <v/>
      </c>
      <c r="D382" s="36" t="str">
        <f>IF(Entrée!G382="","",Entrée!G382)</f>
        <v/>
      </c>
      <c r="E382" s="4" t="str">
        <f>IF(A382="","",SUMIFS(T_Sorties[Quantité],T_Sorties[Code article],Stock!A382,T_Sorties[Num Lot],Stock!B382,T_Sorties[DLUO],Stock!C382))</f>
        <v/>
      </c>
      <c r="F382" s="50" t="str">
        <f t="shared" si="8"/>
        <v/>
      </c>
    </row>
    <row r="383" spans="1:6" x14ac:dyDescent="0.2">
      <c r="A383" s="33" t="str">
        <f>IF(Entrée!D383="","",Entrée!D383)</f>
        <v/>
      </c>
      <c r="B383" s="33" t="str">
        <f>IF(Entrée!E383="","",Entrée!E383)</f>
        <v/>
      </c>
      <c r="C383" s="35" t="str">
        <f>IF(Entrée!F383="","",Entrée!F383)</f>
        <v/>
      </c>
      <c r="D383" s="36" t="str">
        <f>IF(Entrée!G383="","",Entrée!G383)</f>
        <v/>
      </c>
      <c r="E383" s="4" t="str">
        <f>IF(A383="","",SUMIFS(T_Sorties[Quantité],T_Sorties[Code article],Stock!A383,T_Sorties[Num Lot],Stock!B383,T_Sorties[DLUO],Stock!C383))</f>
        <v/>
      </c>
      <c r="F383" s="50" t="str">
        <f t="shared" si="8"/>
        <v/>
      </c>
    </row>
    <row r="384" spans="1:6" x14ac:dyDescent="0.2">
      <c r="A384" s="33" t="str">
        <f>IF(Entrée!D384="","",Entrée!D384)</f>
        <v/>
      </c>
      <c r="B384" s="33" t="str">
        <f>IF(Entrée!E384="","",Entrée!E384)</f>
        <v/>
      </c>
      <c r="C384" s="35" t="str">
        <f>IF(Entrée!F384="","",Entrée!F384)</f>
        <v/>
      </c>
      <c r="D384" s="36" t="str">
        <f>IF(Entrée!G384="","",Entrée!G384)</f>
        <v/>
      </c>
      <c r="E384" s="4" t="str">
        <f>IF(A384="","",SUMIFS(T_Sorties[Quantité],T_Sorties[Code article],Stock!A384,T_Sorties[Num Lot],Stock!B384,T_Sorties[DLUO],Stock!C384))</f>
        <v/>
      </c>
      <c r="F384" s="50" t="str">
        <f t="shared" si="8"/>
        <v/>
      </c>
    </row>
    <row r="385" spans="1:6" x14ac:dyDescent="0.2">
      <c r="A385" s="33" t="str">
        <f>IF(Entrée!D385="","",Entrée!D385)</f>
        <v/>
      </c>
      <c r="B385" s="33" t="str">
        <f>IF(Entrée!E385="","",Entrée!E385)</f>
        <v/>
      </c>
      <c r="C385" s="35" t="str">
        <f>IF(Entrée!F385="","",Entrée!F385)</f>
        <v/>
      </c>
      <c r="D385" s="36" t="str">
        <f>IF(Entrée!G385="","",Entrée!G385)</f>
        <v/>
      </c>
      <c r="E385" s="4" t="str">
        <f>IF(A385="","",SUMIFS(T_Sorties[Quantité],T_Sorties[Code article],Stock!A385,T_Sorties[Num Lot],Stock!B385,T_Sorties[DLUO],Stock!C385))</f>
        <v/>
      </c>
      <c r="F385" s="50" t="str">
        <f t="shared" si="8"/>
        <v/>
      </c>
    </row>
    <row r="386" spans="1:6" x14ac:dyDescent="0.2">
      <c r="A386" s="33" t="str">
        <f>IF(Entrée!D386="","",Entrée!D386)</f>
        <v/>
      </c>
      <c r="B386" s="33" t="str">
        <f>IF(Entrée!E386="","",Entrée!E386)</f>
        <v/>
      </c>
      <c r="C386" s="35" t="str">
        <f>IF(Entrée!F386="","",Entrée!F386)</f>
        <v/>
      </c>
      <c r="D386" s="36" t="str">
        <f>IF(Entrée!G386="","",Entrée!G386)</f>
        <v/>
      </c>
      <c r="E386" s="4" t="str">
        <f>IF(A386="","",SUMIFS(T_Sorties[Quantité],T_Sorties[Code article],Stock!A386,T_Sorties[Num Lot],Stock!B386,T_Sorties[DLUO],Stock!C386))</f>
        <v/>
      </c>
      <c r="F386" s="50" t="str">
        <f t="shared" si="8"/>
        <v/>
      </c>
    </row>
    <row r="387" spans="1:6" x14ac:dyDescent="0.2">
      <c r="A387" s="33" t="str">
        <f>IF(Entrée!D387="","",Entrée!D387)</f>
        <v/>
      </c>
      <c r="B387" s="33" t="str">
        <f>IF(Entrée!E387="","",Entrée!E387)</f>
        <v/>
      </c>
      <c r="C387" s="35" t="str">
        <f>IF(Entrée!F387="","",Entrée!F387)</f>
        <v/>
      </c>
      <c r="D387" s="36" t="str">
        <f>IF(Entrée!G387="","",Entrée!G387)</f>
        <v/>
      </c>
      <c r="E387" s="4" t="str">
        <f>IF(A387="","",SUMIFS(T_Sorties[Quantité],T_Sorties[Code article],Stock!A387,T_Sorties[Num Lot],Stock!B387,T_Sorties[DLUO],Stock!C387))</f>
        <v/>
      </c>
      <c r="F387" s="50" t="str">
        <f t="shared" si="8"/>
        <v/>
      </c>
    </row>
    <row r="388" spans="1:6" x14ac:dyDescent="0.2">
      <c r="A388" s="33" t="str">
        <f>IF(Entrée!D388="","",Entrée!D388)</f>
        <v/>
      </c>
      <c r="B388" s="33" t="str">
        <f>IF(Entrée!E388="","",Entrée!E388)</f>
        <v/>
      </c>
      <c r="C388" s="35" t="str">
        <f>IF(Entrée!F388="","",Entrée!F388)</f>
        <v/>
      </c>
      <c r="D388" s="36" t="str">
        <f>IF(Entrée!G388="","",Entrée!G388)</f>
        <v/>
      </c>
      <c r="E388" s="4" t="str">
        <f>IF(A388="","",SUMIFS(T_Sorties[Quantité],T_Sorties[Code article],Stock!A388,T_Sorties[Num Lot],Stock!B388,T_Sorties[DLUO],Stock!C388))</f>
        <v/>
      </c>
      <c r="F388" s="50" t="str">
        <f t="shared" si="8"/>
        <v/>
      </c>
    </row>
    <row r="389" spans="1:6" x14ac:dyDescent="0.2">
      <c r="A389" s="33" t="str">
        <f>IF(Entrée!D389="","",Entrée!D389)</f>
        <v/>
      </c>
      <c r="B389" s="33" t="str">
        <f>IF(Entrée!E389="","",Entrée!E389)</f>
        <v/>
      </c>
      <c r="C389" s="35" t="str">
        <f>IF(Entrée!F389="","",Entrée!F389)</f>
        <v/>
      </c>
      <c r="D389" s="36" t="str">
        <f>IF(Entrée!G389="","",Entrée!G389)</f>
        <v/>
      </c>
      <c r="E389" s="4" t="str">
        <f>IF(A389="","",SUMIFS(T_Sorties[Quantité],T_Sorties[Code article],Stock!A389,T_Sorties[Num Lot],Stock!B389,T_Sorties[DLUO],Stock!C389))</f>
        <v/>
      </c>
      <c r="F389" s="50" t="str">
        <f t="shared" si="8"/>
        <v/>
      </c>
    </row>
    <row r="390" spans="1:6" x14ac:dyDescent="0.2">
      <c r="A390" s="33" t="str">
        <f>IF(Entrée!D390="","",Entrée!D390)</f>
        <v/>
      </c>
      <c r="B390" s="33" t="str">
        <f>IF(Entrée!E390="","",Entrée!E390)</f>
        <v/>
      </c>
      <c r="C390" s="35" t="str">
        <f>IF(Entrée!F390="","",Entrée!F390)</f>
        <v/>
      </c>
      <c r="D390" s="36" t="str">
        <f>IF(Entrée!G390="","",Entrée!G390)</f>
        <v/>
      </c>
      <c r="E390" s="4" t="str">
        <f>IF(A390="","",SUMIFS(T_Sorties[Quantité],T_Sorties[Code article],Stock!A390,T_Sorties[Num Lot],Stock!B390,T_Sorties[DLUO],Stock!C390))</f>
        <v/>
      </c>
      <c r="F390" s="50" t="str">
        <f t="shared" si="8"/>
        <v/>
      </c>
    </row>
    <row r="391" spans="1:6" x14ac:dyDescent="0.2">
      <c r="A391" s="33" t="str">
        <f>IF(Entrée!D391="","",Entrée!D391)</f>
        <v/>
      </c>
      <c r="B391" s="33" t="str">
        <f>IF(Entrée!E391="","",Entrée!E391)</f>
        <v/>
      </c>
      <c r="C391" s="35" t="str">
        <f>IF(Entrée!F391="","",Entrée!F391)</f>
        <v/>
      </c>
      <c r="D391" s="36" t="str">
        <f>IF(Entrée!G391="","",Entrée!G391)</f>
        <v/>
      </c>
      <c r="E391" s="4" t="str">
        <f>IF(A391="","",SUMIFS(T_Sorties[Quantité],T_Sorties[Code article],Stock!A391,T_Sorties[Num Lot],Stock!B391,T_Sorties[DLUO],Stock!C391))</f>
        <v/>
      </c>
      <c r="F391" s="50" t="str">
        <f t="shared" si="8"/>
        <v/>
      </c>
    </row>
    <row r="392" spans="1:6" x14ac:dyDescent="0.2">
      <c r="A392" s="33" t="str">
        <f>IF(Entrée!D392="","",Entrée!D392)</f>
        <v/>
      </c>
      <c r="B392" s="33" t="str">
        <f>IF(Entrée!E392="","",Entrée!E392)</f>
        <v/>
      </c>
      <c r="C392" s="35" t="str">
        <f>IF(Entrée!F392="","",Entrée!F392)</f>
        <v/>
      </c>
      <c r="D392" s="36" t="str">
        <f>IF(Entrée!G392="","",Entrée!G392)</f>
        <v/>
      </c>
      <c r="E392" s="4" t="str">
        <f>IF(A392="","",SUMIFS(T_Sorties[Quantité],T_Sorties[Code article],Stock!A392,T_Sorties[Num Lot],Stock!B392,T_Sorties[DLUO],Stock!C392))</f>
        <v/>
      </c>
      <c r="F392" s="50" t="str">
        <f t="shared" si="8"/>
        <v/>
      </c>
    </row>
    <row r="393" spans="1:6" x14ac:dyDescent="0.2">
      <c r="A393" s="33" t="str">
        <f>IF(Entrée!D393="","",Entrée!D393)</f>
        <v/>
      </c>
      <c r="B393" s="33" t="str">
        <f>IF(Entrée!E393="","",Entrée!E393)</f>
        <v/>
      </c>
      <c r="C393" s="35" t="str">
        <f>IF(Entrée!F393="","",Entrée!F393)</f>
        <v/>
      </c>
      <c r="D393" s="36" t="str">
        <f>IF(Entrée!G393="","",Entrée!G393)</f>
        <v/>
      </c>
      <c r="E393" s="4" t="str">
        <f>IF(A393="","",SUMIFS(T_Sorties[Quantité],T_Sorties[Code article],Stock!A393,T_Sorties[Num Lot],Stock!B393,T_Sorties[DLUO],Stock!C393))</f>
        <v/>
      </c>
      <c r="F393" s="50" t="str">
        <f t="shared" si="8"/>
        <v/>
      </c>
    </row>
    <row r="394" spans="1:6" x14ac:dyDescent="0.2">
      <c r="A394" s="33" t="str">
        <f>IF(Entrée!D394="","",Entrée!D394)</f>
        <v/>
      </c>
      <c r="B394" s="33" t="str">
        <f>IF(Entrée!E394="","",Entrée!E394)</f>
        <v/>
      </c>
      <c r="C394" s="35" t="str">
        <f>IF(Entrée!F394="","",Entrée!F394)</f>
        <v/>
      </c>
      <c r="D394" s="36" t="str">
        <f>IF(Entrée!G394="","",Entrée!G394)</f>
        <v/>
      </c>
      <c r="E394" s="4" t="str">
        <f>IF(A394="","",SUMIFS(T_Sorties[Quantité],T_Sorties[Code article],Stock!A394,T_Sorties[Num Lot],Stock!B394,T_Sorties[DLUO],Stock!C394))</f>
        <v/>
      </c>
      <c r="F394" s="50" t="str">
        <f t="shared" si="8"/>
        <v/>
      </c>
    </row>
    <row r="395" spans="1:6" x14ac:dyDescent="0.2">
      <c r="A395" s="33" t="str">
        <f>IF(Entrée!D395="","",Entrée!D395)</f>
        <v/>
      </c>
      <c r="B395" s="33" t="str">
        <f>IF(Entrée!E395="","",Entrée!E395)</f>
        <v/>
      </c>
      <c r="C395" s="35" t="str">
        <f>IF(Entrée!F395="","",Entrée!F395)</f>
        <v/>
      </c>
      <c r="D395" s="36" t="str">
        <f>IF(Entrée!G395="","",Entrée!G395)</f>
        <v/>
      </c>
      <c r="E395" s="4" t="str">
        <f>IF(A395="","",SUMIFS(T_Sorties[Quantité],T_Sorties[Code article],Stock!A395,T_Sorties[Num Lot],Stock!B395,T_Sorties[DLUO],Stock!C395))</f>
        <v/>
      </c>
      <c r="F395" s="50" t="str">
        <f t="shared" si="8"/>
        <v/>
      </c>
    </row>
    <row r="396" spans="1:6" x14ac:dyDescent="0.2">
      <c r="A396" s="33" t="str">
        <f>IF(Entrée!D396="","",Entrée!D396)</f>
        <v/>
      </c>
      <c r="B396" s="33" t="str">
        <f>IF(Entrée!E396="","",Entrée!E396)</f>
        <v/>
      </c>
      <c r="C396" s="35" t="str">
        <f>IF(Entrée!F396="","",Entrée!F396)</f>
        <v/>
      </c>
      <c r="D396" s="36" t="str">
        <f>IF(Entrée!G396="","",Entrée!G396)</f>
        <v/>
      </c>
      <c r="E396" s="4" t="str">
        <f>IF(A396="","",SUMIFS(T_Sorties[Quantité],T_Sorties[Code article],Stock!A396,T_Sorties[Num Lot],Stock!B396,T_Sorties[DLUO],Stock!C396))</f>
        <v/>
      </c>
      <c r="F396" s="50" t="str">
        <f t="shared" si="8"/>
        <v/>
      </c>
    </row>
    <row r="397" spans="1:6" x14ac:dyDescent="0.2">
      <c r="A397" s="33" t="str">
        <f>IF(Entrée!D397="","",Entrée!D397)</f>
        <v/>
      </c>
      <c r="B397" s="33" t="str">
        <f>IF(Entrée!E397="","",Entrée!E397)</f>
        <v/>
      </c>
      <c r="C397" s="35" t="str">
        <f>IF(Entrée!F397="","",Entrée!F397)</f>
        <v/>
      </c>
      <c r="D397" s="36" t="str">
        <f>IF(Entrée!G397="","",Entrée!G397)</f>
        <v/>
      </c>
      <c r="E397" s="4" t="str">
        <f>IF(A397="","",SUMIFS(T_Sorties[Quantité],T_Sorties[Code article],Stock!A397,T_Sorties[Num Lot],Stock!B397,T_Sorties[DLUO],Stock!C397))</f>
        <v/>
      </c>
      <c r="F397" s="50" t="str">
        <f t="shared" si="8"/>
        <v/>
      </c>
    </row>
    <row r="398" spans="1:6" x14ac:dyDescent="0.2">
      <c r="A398" s="33" t="str">
        <f>IF(Entrée!D398="","",Entrée!D398)</f>
        <v/>
      </c>
      <c r="B398" s="33" t="str">
        <f>IF(Entrée!E398="","",Entrée!E398)</f>
        <v/>
      </c>
      <c r="C398" s="35" t="str">
        <f>IF(Entrée!F398="","",Entrée!F398)</f>
        <v/>
      </c>
      <c r="D398" s="36" t="str">
        <f>IF(Entrée!G398="","",Entrée!G398)</f>
        <v/>
      </c>
      <c r="E398" s="4" t="str">
        <f>IF(A398="","",SUMIFS(T_Sorties[Quantité],T_Sorties[Code article],Stock!A398,T_Sorties[Num Lot],Stock!B398,T_Sorties[DLUO],Stock!C398))</f>
        <v/>
      </c>
      <c r="F398" s="50" t="str">
        <f t="shared" si="8"/>
        <v/>
      </c>
    </row>
    <row r="399" spans="1:6" x14ac:dyDescent="0.2">
      <c r="A399" s="33" t="str">
        <f>IF(Entrée!D399="","",Entrée!D399)</f>
        <v/>
      </c>
      <c r="B399" s="33" t="str">
        <f>IF(Entrée!E399="","",Entrée!E399)</f>
        <v/>
      </c>
      <c r="C399" s="35" t="str">
        <f>IF(Entrée!F399="","",Entrée!F399)</f>
        <v/>
      </c>
      <c r="D399" s="36" t="str">
        <f>IF(Entrée!G399="","",Entrée!G399)</f>
        <v/>
      </c>
      <c r="E399" s="4" t="str">
        <f>IF(A399="","",SUMIFS(T_Sorties[Quantité],T_Sorties[Code article],Stock!A399,T_Sorties[Num Lot],Stock!B399,T_Sorties[DLUO],Stock!C399))</f>
        <v/>
      </c>
      <c r="F399" s="50" t="str">
        <f t="shared" si="8"/>
        <v/>
      </c>
    </row>
    <row r="400" spans="1:6" x14ac:dyDescent="0.2">
      <c r="A400" s="33" t="str">
        <f>IF(Entrée!D400="","",Entrée!D400)</f>
        <v/>
      </c>
      <c r="B400" s="33" t="str">
        <f>IF(Entrée!E400="","",Entrée!E400)</f>
        <v/>
      </c>
      <c r="C400" s="35" t="str">
        <f>IF(Entrée!F400="","",Entrée!F400)</f>
        <v/>
      </c>
      <c r="D400" s="36" t="str">
        <f>IF(Entrée!G400="","",Entrée!G400)</f>
        <v/>
      </c>
      <c r="E400" s="4" t="str">
        <f>IF(A400="","",SUMIFS(T_Sorties[Quantité],T_Sorties[Code article],Stock!A400,T_Sorties[Num Lot],Stock!B400,T_Sorties[DLUO],Stock!C400))</f>
        <v/>
      </c>
      <c r="F400" s="50" t="str">
        <f t="shared" si="8"/>
        <v/>
      </c>
    </row>
    <row r="401" spans="1:6" x14ac:dyDescent="0.2">
      <c r="A401" s="33" t="str">
        <f>IF(Entrée!D401="","",Entrée!D401)</f>
        <v/>
      </c>
      <c r="B401" s="33" t="str">
        <f>IF(Entrée!E401="","",Entrée!E401)</f>
        <v/>
      </c>
      <c r="C401" s="35" t="str">
        <f>IF(Entrée!F401="","",Entrée!F401)</f>
        <v/>
      </c>
      <c r="D401" s="36" t="str">
        <f>IF(Entrée!G401="","",Entrée!G401)</f>
        <v/>
      </c>
      <c r="E401" s="4" t="str">
        <f>IF(A401="","",SUMIFS(T_Sorties[Quantité],T_Sorties[Code article],Stock!A401,T_Sorties[Num Lot],Stock!B401,T_Sorties[DLUO],Stock!C401))</f>
        <v/>
      </c>
      <c r="F401" s="50" t="str">
        <f t="shared" si="8"/>
        <v/>
      </c>
    </row>
    <row r="402" spans="1:6" x14ac:dyDescent="0.2">
      <c r="A402" s="33" t="str">
        <f>IF(Entrée!D402="","",Entrée!D402)</f>
        <v/>
      </c>
      <c r="B402" s="33" t="str">
        <f>IF(Entrée!E402="","",Entrée!E402)</f>
        <v/>
      </c>
      <c r="C402" s="35" t="str">
        <f>IF(Entrée!F402="","",Entrée!F402)</f>
        <v/>
      </c>
      <c r="D402" s="36" t="str">
        <f>IF(Entrée!G402="","",Entrée!G402)</f>
        <v/>
      </c>
      <c r="E402" s="4" t="str">
        <f>IF(A402="","",SUMIFS(T_Sorties[Quantité],T_Sorties[Code article],Stock!A402,T_Sorties[Num Lot],Stock!B402,T_Sorties[DLUO],Stock!C402))</f>
        <v/>
      </c>
      <c r="F402" s="50" t="str">
        <f t="shared" si="8"/>
        <v/>
      </c>
    </row>
    <row r="403" spans="1:6" x14ac:dyDescent="0.2">
      <c r="A403" s="33" t="str">
        <f>IF(Entrée!D403="","",Entrée!D403)</f>
        <v/>
      </c>
      <c r="B403" s="33" t="str">
        <f>IF(Entrée!E403="","",Entrée!E403)</f>
        <v/>
      </c>
      <c r="C403" s="35" t="str">
        <f>IF(Entrée!F403="","",Entrée!F403)</f>
        <v/>
      </c>
      <c r="D403" s="36" t="str">
        <f>IF(Entrée!G403="","",Entrée!G403)</f>
        <v/>
      </c>
      <c r="E403" s="4" t="str">
        <f>IF(A403="","",SUMIFS(T_Sorties[Quantité],T_Sorties[Code article],Stock!A403,T_Sorties[Num Lot],Stock!B403,T_Sorties[DLUO],Stock!C403))</f>
        <v/>
      </c>
      <c r="F403" s="50" t="str">
        <f t="shared" si="8"/>
        <v/>
      </c>
    </row>
    <row r="404" spans="1:6" x14ac:dyDescent="0.2">
      <c r="A404" s="33" t="str">
        <f>IF(Entrée!D404="","",Entrée!D404)</f>
        <v/>
      </c>
      <c r="B404" s="33" t="str">
        <f>IF(Entrée!E404="","",Entrée!E404)</f>
        <v/>
      </c>
      <c r="C404" s="35" t="str">
        <f>IF(Entrée!F404="","",Entrée!F404)</f>
        <v/>
      </c>
      <c r="D404" s="36" t="str">
        <f>IF(Entrée!G404="","",Entrée!G404)</f>
        <v/>
      </c>
      <c r="E404" s="4" t="str">
        <f>IF(A404="","",SUMIFS(T_Sorties[Quantité],T_Sorties[Code article],Stock!A404,T_Sorties[Num Lot],Stock!B404,T_Sorties[DLUO],Stock!C404))</f>
        <v/>
      </c>
      <c r="F404" s="50" t="str">
        <f t="shared" si="8"/>
        <v/>
      </c>
    </row>
    <row r="405" spans="1:6" x14ac:dyDescent="0.2">
      <c r="A405" s="33" t="str">
        <f>IF(Entrée!D405="","",Entrée!D405)</f>
        <v/>
      </c>
      <c r="B405" s="33" t="str">
        <f>IF(Entrée!E405="","",Entrée!E405)</f>
        <v/>
      </c>
      <c r="C405" s="35" t="str">
        <f>IF(Entrée!F405="","",Entrée!F405)</f>
        <v/>
      </c>
      <c r="D405" s="36" t="str">
        <f>IF(Entrée!G405="","",Entrée!G405)</f>
        <v/>
      </c>
      <c r="E405" s="4" t="str">
        <f>IF(A405="","",SUMIFS(T_Sorties[Quantité],T_Sorties[Code article],Stock!A405,T_Sorties[Num Lot],Stock!B405,T_Sorties[DLUO],Stock!C405))</f>
        <v/>
      </c>
      <c r="F405" s="50" t="str">
        <f t="shared" si="8"/>
        <v/>
      </c>
    </row>
    <row r="406" spans="1:6" x14ac:dyDescent="0.2">
      <c r="A406" s="33" t="str">
        <f>IF(Entrée!D406="","",Entrée!D406)</f>
        <v/>
      </c>
      <c r="B406" s="33" t="str">
        <f>IF(Entrée!E406="","",Entrée!E406)</f>
        <v/>
      </c>
      <c r="C406" s="35" t="str">
        <f>IF(Entrée!F406="","",Entrée!F406)</f>
        <v/>
      </c>
      <c r="D406" s="36" t="str">
        <f>IF(Entrée!G406="","",Entrée!G406)</f>
        <v/>
      </c>
      <c r="E406" s="4" t="str">
        <f>IF(A406="","",SUMIFS(T_Sorties[Quantité],T_Sorties[Code article],Stock!A406,T_Sorties[Num Lot],Stock!B406,T_Sorties[DLUO],Stock!C406))</f>
        <v/>
      </c>
      <c r="F406" s="50" t="str">
        <f t="shared" si="8"/>
        <v/>
      </c>
    </row>
    <row r="407" spans="1:6" x14ac:dyDescent="0.2">
      <c r="A407" s="33" t="str">
        <f>IF(Entrée!D407="","",Entrée!D407)</f>
        <v/>
      </c>
      <c r="B407" s="33" t="str">
        <f>IF(Entrée!E407="","",Entrée!E407)</f>
        <v/>
      </c>
      <c r="C407" s="35" t="str">
        <f>IF(Entrée!F407="","",Entrée!F407)</f>
        <v/>
      </c>
      <c r="D407" s="36" t="str">
        <f>IF(Entrée!G407="","",Entrée!G407)</f>
        <v/>
      </c>
      <c r="E407" s="4" t="str">
        <f>IF(A407="","",SUMIFS(T_Sorties[Quantité],T_Sorties[Code article],Stock!A407,T_Sorties[Num Lot],Stock!B407,T_Sorties[DLUO],Stock!C407))</f>
        <v/>
      </c>
      <c r="F407" s="50" t="str">
        <f t="shared" si="8"/>
        <v/>
      </c>
    </row>
    <row r="408" spans="1:6" x14ac:dyDescent="0.2">
      <c r="A408" s="33" t="str">
        <f>IF(Entrée!D408="","",Entrée!D408)</f>
        <v/>
      </c>
      <c r="B408" s="33" t="str">
        <f>IF(Entrée!E408="","",Entrée!E408)</f>
        <v/>
      </c>
      <c r="C408" s="35" t="str">
        <f>IF(Entrée!F408="","",Entrée!F408)</f>
        <v/>
      </c>
      <c r="D408" s="36" t="str">
        <f>IF(Entrée!G408="","",Entrée!G408)</f>
        <v/>
      </c>
      <c r="E408" s="4" t="str">
        <f>IF(A408="","",SUMIFS(T_Sorties[Quantité],T_Sorties[Code article],Stock!A408,T_Sorties[Num Lot],Stock!B408,T_Sorties[DLUO],Stock!C408))</f>
        <v/>
      </c>
      <c r="F408" s="50" t="str">
        <f t="shared" si="8"/>
        <v/>
      </c>
    </row>
    <row r="409" spans="1:6" x14ac:dyDescent="0.2">
      <c r="A409" s="33" t="str">
        <f>IF(Entrée!D409="","",Entrée!D409)</f>
        <v/>
      </c>
      <c r="B409" s="33" t="str">
        <f>IF(Entrée!E409="","",Entrée!E409)</f>
        <v/>
      </c>
      <c r="C409" s="35" t="str">
        <f>IF(Entrée!F409="","",Entrée!F409)</f>
        <v/>
      </c>
      <c r="D409" s="36" t="str">
        <f>IF(Entrée!G409="","",Entrée!G409)</f>
        <v/>
      </c>
      <c r="E409" s="4" t="str">
        <f>IF(A409="","",SUMIFS(T_Sorties[Quantité],T_Sorties[Code article],Stock!A409,T_Sorties[Num Lot],Stock!B409,T_Sorties[DLUO],Stock!C409))</f>
        <v/>
      </c>
      <c r="F409" s="50" t="str">
        <f t="shared" si="8"/>
        <v/>
      </c>
    </row>
    <row r="410" spans="1:6" x14ac:dyDescent="0.2">
      <c r="A410" s="33" t="str">
        <f>IF(Entrée!D410="","",Entrée!D410)</f>
        <v/>
      </c>
      <c r="B410" s="33" t="str">
        <f>IF(Entrée!E410="","",Entrée!E410)</f>
        <v/>
      </c>
      <c r="C410" s="35" t="str">
        <f>IF(Entrée!F410="","",Entrée!F410)</f>
        <v/>
      </c>
      <c r="D410" s="36" t="str">
        <f>IF(Entrée!G410="","",Entrée!G410)</f>
        <v/>
      </c>
      <c r="E410" s="4" t="str">
        <f>IF(A410="","",SUMIFS(T_Sorties[Quantité],T_Sorties[Code article],Stock!A410,T_Sorties[Num Lot],Stock!B410,T_Sorties[DLUO],Stock!C410))</f>
        <v/>
      </c>
      <c r="F410" s="50" t="str">
        <f t="shared" si="8"/>
        <v/>
      </c>
    </row>
    <row r="411" spans="1:6" x14ac:dyDescent="0.2">
      <c r="A411" s="33" t="str">
        <f>IF(Entrée!D411="","",Entrée!D411)</f>
        <v/>
      </c>
      <c r="B411" s="33" t="str">
        <f>IF(Entrée!E411="","",Entrée!E411)</f>
        <v/>
      </c>
      <c r="C411" s="35" t="str">
        <f>IF(Entrée!F411="","",Entrée!F411)</f>
        <v/>
      </c>
      <c r="D411" s="36" t="str">
        <f>IF(Entrée!G411="","",Entrée!G411)</f>
        <v/>
      </c>
      <c r="E411" s="4" t="str">
        <f>IF(A411="","",SUMIFS(T_Sorties[Quantité],T_Sorties[Code article],Stock!A411,T_Sorties[Num Lot],Stock!B411,T_Sorties[DLUO],Stock!C411))</f>
        <v/>
      </c>
      <c r="F411" s="50" t="str">
        <f t="shared" ref="F411:F474" si="9">IF(D411="","",(D411-E411))</f>
        <v/>
      </c>
    </row>
    <row r="412" spans="1:6" x14ac:dyDescent="0.2">
      <c r="A412" s="33" t="str">
        <f>IF(Entrée!D412="","",Entrée!D412)</f>
        <v/>
      </c>
      <c r="B412" s="33" t="str">
        <f>IF(Entrée!E412="","",Entrée!E412)</f>
        <v/>
      </c>
      <c r="C412" s="35" t="str">
        <f>IF(Entrée!F412="","",Entrée!F412)</f>
        <v/>
      </c>
      <c r="D412" s="36" t="str">
        <f>IF(Entrée!G412="","",Entrée!G412)</f>
        <v/>
      </c>
      <c r="E412" s="4" t="str">
        <f>IF(A412="","",SUMIFS(T_Sorties[Quantité],T_Sorties[Code article],Stock!A412,T_Sorties[Num Lot],Stock!B412,T_Sorties[DLUO],Stock!C412))</f>
        <v/>
      </c>
      <c r="F412" s="50" t="str">
        <f t="shared" si="9"/>
        <v/>
      </c>
    </row>
    <row r="413" spans="1:6" x14ac:dyDescent="0.2">
      <c r="A413" s="33" t="str">
        <f>IF(Entrée!D413="","",Entrée!D413)</f>
        <v/>
      </c>
      <c r="B413" s="33" t="str">
        <f>IF(Entrée!E413="","",Entrée!E413)</f>
        <v/>
      </c>
      <c r="C413" s="35" t="str">
        <f>IF(Entrée!F413="","",Entrée!F413)</f>
        <v/>
      </c>
      <c r="D413" s="36" t="str">
        <f>IF(Entrée!G413="","",Entrée!G413)</f>
        <v/>
      </c>
      <c r="E413" s="4" t="str">
        <f>IF(A413="","",SUMIFS(T_Sorties[Quantité],T_Sorties[Code article],Stock!A413,T_Sorties[Num Lot],Stock!B413,T_Sorties[DLUO],Stock!C413))</f>
        <v/>
      </c>
      <c r="F413" s="50" t="str">
        <f t="shared" si="9"/>
        <v/>
      </c>
    </row>
    <row r="414" spans="1:6" x14ac:dyDescent="0.2">
      <c r="A414" s="33" t="str">
        <f>IF(Entrée!D414="","",Entrée!D414)</f>
        <v/>
      </c>
      <c r="B414" s="33" t="str">
        <f>IF(Entrée!E414="","",Entrée!E414)</f>
        <v/>
      </c>
      <c r="C414" s="35" t="str">
        <f>IF(Entrée!F414="","",Entrée!F414)</f>
        <v/>
      </c>
      <c r="D414" s="36" t="str">
        <f>IF(Entrée!G414="","",Entrée!G414)</f>
        <v/>
      </c>
      <c r="E414" s="4" t="str">
        <f>IF(A414="","",SUMIFS(T_Sorties[Quantité],T_Sorties[Code article],Stock!A414,T_Sorties[Num Lot],Stock!B414,T_Sorties[DLUO],Stock!C414))</f>
        <v/>
      </c>
      <c r="F414" s="50" t="str">
        <f t="shared" si="9"/>
        <v/>
      </c>
    </row>
    <row r="415" spans="1:6" x14ac:dyDescent="0.2">
      <c r="A415" s="33" t="str">
        <f>IF(Entrée!D415="","",Entrée!D415)</f>
        <v/>
      </c>
      <c r="B415" s="33" t="str">
        <f>IF(Entrée!E415="","",Entrée!E415)</f>
        <v/>
      </c>
      <c r="C415" s="35" t="str">
        <f>IF(Entrée!F415="","",Entrée!F415)</f>
        <v/>
      </c>
      <c r="D415" s="36" t="str">
        <f>IF(Entrée!G415="","",Entrée!G415)</f>
        <v/>
      </c>
      <c r="E415" s="4" t="str">
        <f>IF(A415="","",SUMIFS(T_Sorties[Quantité],T_Sorties[Code article],Stock!A415,T_Sorties[Num Lot],Stock!B415,T_Sorties[DLUO],Stock!C415))</f>
        <v/>
      </c>
      <c r="F415" s="50" t="str">
        <f t="shared" si="9"/>
        <v/>
      </c>
    </row>
    <row r="416" spans="1:6" x14ac:dyDescent="0.2">
      <c r="A416" s="33" t="str">
        <f>IF(Entrée!D416="","",Entrée!D416)</f>
        <v/>
      </c>
      <c r="B416" s="33" t="str">
        <f>IF(Entrée!E416="","",Entrée!E416)</f>
        <v/>
      </c>
      <c r="C416" s="35" t="str">
        <f>IF(Entrée!F416="","",Entrée!F416)</f>
        <v/>
      </c>
      <c r="D416" s="36" t="str">
        <f>IF(Entrée!G416="","",Entrée!G416)</f>
        <v/>
      </c>
      <c r="E416" s="4" t="str">
        <f>IF(A416="","",SUMIFS(T_Sorties[Quantité],T_Sorties[Code article],Stock!A416,T_Sorties[Num Lot],Stock!B416,T_Sorties[DLUO],Stock!C416))</f>
        <v/>
      </c>
      <c r="F416" s="50" t="str">
        <f t="shared" si="9"/>
        <v/>
      </c>
    </row>
    <row r="417" spans="1:6" x14ac:dyDescent="0.2">
      <c r="A417" s="33" t="str">
        <f>IF(Entrée!D417="","",Entrée!D417)</f>
        <v/>
      </c>
      <c r="B417" s="33" t="str">
        <f>IF(Entrée!E417="","",Entrée!E417)</f>
        <v/>
      </c>
      <c r="C417" s="35" t="str">
        <f>IF(Entrée!F417="","",Entrée!F417)</f>
        <v/>
      </c>
      <c r="D417" s="36" t="str">
        <f>IF(Entrée!G417="","",Entrée!G417)</f>
        <v/>
      </c>
      <c r="E417" s="4" t="str">
        <f>IF(A417="","",SUMIFS(T_Sorties[Quantité],T_Sorties[Code article],Stock!A417,T_Sorties[Num Lot],Stock!B417,T_Sorties[DLUO],Stock!C417))</f>
        <v/>
      </c>
      <c r="F417" s="50" t="str">
        <f t="shared" si="9"/>
        <v/>
      </c>
    </row>
    <row r="418" spans="1:6" x14ac:dyDescent="0.2">
      <c r="A418" s="33" t="str">
        <f>IF(Entrée!D418="","",Entrée!D418)</f>
        <v/>
      </c>
      <c r="B418" s="33" t="str">
        <f>IF(Entrée!E418="","",Entrée!E418)</f>
        <v/>
      </c>
      <c r="C418" s="35" t="str">
        <f>IF(Entrée!F418="","",Entrée!F418)</f>
        <v/>
      </c>
      <c r="D418" s="36" t="str">
        <f>IF(Entrée!G418="","",Entrée!G418)</f>
        <v/>
      </c>
      <c r="E418" s="4" t="str">
        <f>IF(A418="","",SUMIFS(T_Sorties[Quantité],T_Sorties[Code article],Stock!A418,T_Sorties[Num Lot],Stock!B418,T_Sorties[DLUO],Stock!C418))</f>
        <v/>
      </c>
      <c r="F418" s="50" t="str">
        <f t="shared" si="9"/>
        <v/>
      </c>
    </row>
    <row r="419" spans="1:6" x14ac:dyDescent="0.2">
      <c r="A419" s="33" t="str">
        <f>IF(Entrée!D419="","",Entrée!D419)</f>
        <v/>
      </c>
      <c r="B419" s="33" t="str">
        <f>IF(Entrée!E419="","",Entrée!E419)</f>
        <v/>
      </c>
      <c r="C419" s="35" t="str">
        <f>IF(Entrée!F419="","",Entrée!F419)</f>
        <v/>
      </c>
      <c r="D419" s="36" t="str">
        <f>IF(Entrée!G419="","",Entrée!G419)</f>
        <v/>
      </c>
      <c r="E419" s="4" t="str">
        <f>IF(A419="","",SUMIFS(T_Sorties[Quantité],T_Sorties[Code article],Stock!A419,T_Sorties[Num Lot],Stock!B419,T_Sorties[DLUO],Stock!C419))</f>
        <v/>
      </c>
      <c r="F419" s="50" t="str">
        <f t="shared" si="9"/>
        <v/>
      </c>
    </row>
    <row r="420" spans="1:6" x14ac:dyDescent="0.2">
      <c r="A420" s="33" t="str">
        <f>IF(Entrée!D420="","",Entrée!D420)</f>
        <v/>
      </c>
      <c r="B420" s="33" t="str">
        <f>IF(Entrée!E420="","",Entrée!E420)</f>
        <v/>
      </c>
      <c r="C420" s="35" t="str">
        <f>IF(Entrée!F420="","",Entrée!F420)</f>
        <v/>
      </c>
      <c r="D420" s="36" t="str">
        <f>IF(Entrée!G420="","",Entrée!G420)</f>
        <v/>
      </c>
      <c r="E420" s="4" t="str">
        <f>IF(A420="","",SUMIFS(T_Sorties[Quantité],T_Sorties[Code article],Stock!A420,T_Sorties[Num Lot],Stock!B420,T_Sorties[DLUO],Stock!C420))</f>
        <v/>
      </c>
      <c r="F420" s="50" t="str">
        <f t="shared" si="9"/>
        <v/>
      </c>
    </row>
    <row r="421" spans="1:6" x14ac:dyDescent="0.2">
      <c r="A421" s="33" t="str">
        <f>IF(Entrée!D421="","",Entrée!D421)</f>
        <v/>
      </c>
      <c r="B421" s="33" t="str">
        <f>IF(Entrée!E421="","",Entrée!E421)</f>
        <v/>
      </c>
      <c r="C421" s="35" t="str">
        <f>IF(Entrée!F421="","",Entrée!F421)</f>
        <v/>
      </c>
      <c r="D421" s="36" t="str">
        <f>IF(Entrée!G421="","",Entrée!G421)</f>
        <v/>
      </c>
      <c r="E421" s="4" t="str">
        <f>IF(A421="","",SUMIFS(T_Sorties[Quantité],T_Sorties[Code article],Stock!A421,T_Sorties[Num Lot],Stock!B421,T_Sorties[DLUO],Stock!C421))</f>
        <v/>
      </c>
      <c r="F421" s="50" t="str">
        <f t="shared" si="9"/>
        <v/>
      </c>
    </row>
    <row r="422" spans="1:6" x14ac:dyDescent="0.2">
      <c r="A422" s="33" t="str">
        <f>IF(Entrée!D422="","",Entrée!D422)</f>
        <v/>
      </c>
      <c r="B422" s="33" t="str">
        <f>IF(Entrée!E422="","",Entrée!E422)</f>
        <v/>
      </c>
      <c r="C422" s="35" t="str">
        <f>IF(Entrée!F422="","",Entrée!F422)</f>
        <v/>
      </c>
      <c r="D422" s="36" t="str">
        <f>IF(Entrée!G422="","",Entrée!G422)</f>
        <v/>
      </c>
      <c r="E422" s="4" t="str">
        <f>IF(A422="","",SUMIFS(T_Sorties[Quantité],T_Sorties[Code article],Stock!A422,T_Sorties[Num Lot],Stock!B422,T_Sorties[DLUO],Stock!C422))</f>
        <v/>
      </c>
      <c r="F422" s="50" t="str">
        <f t="shared" si="9"/>
        <v/>
      </c>
    </row>
    <row r="423" spans="1:6" x14ac:dyDescent="0.2">
      <c r="A423" s="33" t="str">
        <f>IF(Entrée!D423="","",Entrée!D423)</f>
        <v/>
      </c>
      <c r="B423" s="33" t="str">
        <f>IF(Entrée!E423="","",Entrée!E423)</f>
        <v/>
      </c>
      <c r="C423" s="35" t="str">
        <f>IF(Entrée!F423="","",Entrée!F423)</f>
        <v/>
      </c>
      <c r="D423" s="36" t="str">
        <f>IF(Entrée!G423="","",Entrée!G423)</f>
        <v/>
      </c>
      <c r="E423" s="4" t="str">
        <f>IF(A423="","",SUMIFS(T_Sorties[Quantité],T_Sorties[Code article],Stock!A423,T_Sorties[Num Lot],Stock!B423,T_Sorties[DLUO],Stock!C423))</f>
        <v/>
      </c>
      <c r="F423" s="50" t="str">
        <f t="shared" si="9"/>
        <v/>
      </c>
    </row>
    <row r="424" spans="1:6" x14ac:dyDescent="0.2">
      <c r="A424" s="33" t="str">
        <f>IF(Entrée!D424="","",Entrée!D424)</f>
        <v/>
      </c>
      <c r="B424" s="33" t="str">
        <f>IF(Entrée!E424="","",Entrée!E424)</f>
        <v/>
      </c>
      <c r="C424" s="35" t="str">
        <f>IF(Entrée!F424="","",Entrée!F424)</f>
        <v/>
      </c>
      <c r="D424" s="36" t="str">
        <f>IF(Entrée!G424="","",Entrée!G424)</f>
        <v/>
      </c>
      <c r="E424" s="4" t="str">
        <f>IF(A424="","",SUMIFS(T_Sorties[Quantité],T_Sorties[Code article],Stock!A424,T_Sorties[Num Lot],Stock!B424,T_Sorties[DLUO],Stock!C424))</f>
        <v/>
      </c>
      <c r="F424" s="50" t="str">
        <f t="shared" si="9"/>
        <v/>
      </c>
    </row>
    <row r="425" spans="1:6" x14ac:dyDescent="0.2">
      <c r="A425" s="33" t="str">
        <f>IF(Entrée!D425="","",Entrée!D425)</f>
        <v/>
      </c>
      <c r="B425" s="33" t="str">
        <f>IF(Entrée!E425="","",Entrée!E425)</f>
        <v/>
      </c>
      <c r="C425" s="35" t="str">
        <f>IF(Entrée!F425="","",Entrée!F425)</f>
        <v/>
      </c>
      <c r="D425" s="36" t="str">
        <f>IF(Entrée!G425="","",Entrée!G425)</f>
        <v/>
      </c>
      <c r="E425" s="4" t="str">
        <f>IF(A425="","",SUMIFS(T_Sorties[Quantité],T_Sorties[Code article],Stock!A425,T_Sorties[Num Lot],Stock!B425,T_Sorties[DLUO],Stock!C425))</f>
        <v/>
      </c>
      <c r="F425" s="50" t="str">
        <f t="shared" si="9"/>
        <v/>
      </c>
    </row>
    <row r="426" spans="1:6" x14ac:dyDescent="0.2">
      <c r="A426" s="33" t="str">
        <f>IF(Entrée!D426="","",Entrée!D426)</f>
        <v/>
      </c>
      <c r="B426" s="33" t="str">
        <f>IF(Entrée!E426="","",Entrée!E426)</f>
        <v/>
      </c>
      <c r="C426" s="35" t="str">
        <f>IF(Entrée!F426="","",Entrée!F426)</f>
        <v/>
      </c>
      <c r="D426" s="36" t="str">
        <f>IF(Entrée!G426="","",Entrée!G426)</f>
        <v/>
      </c>
      <c r="E426" s="4" t="str">
        <f>IF(A426="","",SUMIFS(T_Sorties[Quantité],T_Sorties[Code article],Stock!A426,T_Sorties[Num Lot],Stock!B426,T_Sorties[DLUO],Stock!C426))</f>
        <v/>
      </c>
      <c r="F426" s="50" t="str">
        <f t="shared" si="9"/>
        <v/>
      </c>
    </row>
    <row r="427" spans="1:6" x14ac:dyDescent="0.2">
      <c r="A427" s="33" t="str">
        <f>IF(Entrée!D427="","",Entrée!D427)</f>
        <v/>
      </c>
      <c r="B427" s="33" t="str">
        <f>IF(Entrée!E427="","",Entrée!E427)</f>
        <v/>
      </c>
      <c r="C427" s="35" t="str">
        <f>IF(Entrée!F427="","",Entrée!F427)</f>
        <v/>
      </c>
      <c r="D427" s="36" t="str">
        <f>IF(Entrée!G427="","",Entrée!G427)</f>
        <v/>
      </c>
      <c r="E427" s="4" t="str">
        <f>IF(A427="","",SUMIFS(T_Sorties[Quantité],T_Sorties[Code article],Stock!A427,T_Sorties[Num Lot],Stock!B427,T_Sorties[DLUO],Stock!C427))</f>
        <v/>
      </c>
      <c r="F427" s="50" t="str">
        <f t="shared" si="9"/>
        <v/>
      </c>
    </row>
    <row r="428" spans="1:6" x14ac:dyDescent="0.2">
      <c r="A428" s="33" t="str">
        <f>IF(Entrée!D428="","",Entrée!D428)</f>
        <v/>
      </c>
      <c r="B428" s="33" t="str">
        <f>IF(Entrée!E428="","",Entrée!E428)</f>
        <v/>
      </c>
      <c r="C428" s="35" t="str">
        <f>IF(Entrée!F428="","",Entrée!F428)</f>
        <v/>
      </c>
      <c r="D428" s="36" t="str">
        <f>IF(Entrée!G428="","",Entrée!G428)</f>
        <v/>
      </c>
      <c r="E428" s="4" t="str">
        <f>IF(A428="","",SUMIFS(T_Sorties[Quantité],T_Sorties[Code article],Stock!A428,T_Sorties[Num Lot],Stock!B428,T_Sorties[DLUO],Stock!C428))</f>
        <v/>
      </c>
      <c r="F428" s="50" t="str">
        <f t="shared" si="9"/>
        <v/>
      </c>
    </row>
    <row r="429" spans="1:6" x14ac:dyDescent="0.2">
      <c r="A429" s="33" t="str">
        <f>IF(Entrée!D429="","",Entrée!D429)</f>
        <v/>
      </c>
      <c r="B429" s="33" t="str">
        <f>IF(Entrée!E429="","",Entrée!E429)</f>
        <v/>
      </c>
      <c r="C429" s="35" t="str">
        <f>IF(Entrée!F429="","",Entrée!F429)</f>
        <v/>
      </c>
      <c r="D429" s="36" t="str">
        <f>IF(Entrée!G429="","",Entrée!G429)</f>
        <v/>
      </c>
      <c r="E429" s="4" t="str">
        <f>IF(A429="","",SUMIFS(T_Sorties[Quantité],T_Sorties[Code article],Stock!A429,T_Sorties[Num Lot],Stock!B429,T_Sorties[DLUO],Stock!C429))</f>
        <v/>
      </c>
      <c r="F429" s="50" t="str">
        <f t="shared" si="9"/>
        <v/>
      </c>
    </row>
    <row r="430" spans="1:6" x14ac:dyDescent="0.2">
      <c r="A430" s="33" t="str">
        <f>IF(Entrée!D430="","",Entrée!D430)</f>
        <v/>
      </c>
      <c r="B430" s="33" t="str">
        <f>IF(Entrée!E430="","",Entrée!E430)</f>
        <v/>
      </c>
      <c r="C430" s="35" t="str">
        <f>IF(Entrée!F430="","",Entrée!F430)</f>
        <v/>
      </c>
      <c r="D430" s="36" t="str">
        <f>IF(Entrée!G430="","",Entrée!G430)</f>
        <v/>
      </c>
      <c r="E430" s="4" t="str">
        <f>IF(A430="","",SUMIFS(T_Sorties[Quantité],T_Sorties[Code article],Stock!A430,T_Sorties[Num Lot],Stock!B430,T_Sorties[DLUO],Stock!C430))</f>
        <v/>
      </c>
      <c r="F430" s="50" t="str">
        <f t="shared" si="9"/>
        <v/>
      </c>
    </row>
    <row r="431" spans="1:6" x14ac:dyDescent="0.2">
      <c r="A431" s="33" t="str">
        <f>IF(Entrée!D431="","",Entrée!D431)</f>
        <v/>
      </c>
      <c r="B431" s="33" t="str">
        <f>IF(Entrée!E431="","",Entrée!E431)</f>
        <v/>
      </c>
      <c r="C431" s="35" t="str">
        <f>IF(Entrée!F431="","",Entrée!F431)</f>
        <v/>
      </c>
      <c r="D431" s="36" t="str">
        <f>IF(Entrée!G431="","",Entrée!G431)</f>
        <v/>
      </c>
      <c r="E431" s="4" t="str">
        <f>IF(A431="","",SUMIFS(T_Sorties[Quantité],T_Sorties[Code article],Stock!A431,T_Sorties[Num Lot],Stock!B431,T_Sorties[DLUO],Stock!C431))</f>
        <v/>
      </c>
      <c r="F431" s="50" t="str">
        <f t="shared" si="9"/>
        <v/>
      </c>
    </row>
    <row r="432" spans="1:6" x14ac:dyDescent="0.2">
      <c r="A432" s="33" t="str">
        <f>IF(Entrée!D432="","",Entrée!D432)</f>
        <v/>
      </c>
      <c r="B432" s="33" t="str">
        <f>IF(Entrée!E432="","",Entrée!E432)</f>
        <v/>
      </c>
      <c r="C432" s="35" t="str">
        <f>IF(Entrée!F432="","",Entrée!F432)</f>
        <v/>
      </c>
      <c r="D432" s="36" t="str">
        <f>IF(Entrée!G432="","",Entrée!G432)</f>
        <v/>
      </c>
      <c r="E432" s="4" t="str">
        <f>IF(A432="","",SUMIFS(T_Sorties[Quantité],T_Sorties[Code article],Stock!A432,T_Sorties[Num Lot],Stock!B432,T_Sorties[DLUO],Stock!C432))</f>
        <v/>
      </c>
      <c r="F432" s="50" t="str">
        <f t="shared" si="9"/>
        <v/>
      </c>
    </row>
    <row r="433" spans="1:6" x14ac:dyDescent="0.2">
      <c r="A433" s="33" t="str">
        <f>IF(Entrée!D433="","",Entrée!D433)</f>
        <v/>
      </c>
      <c r="B433" s="33" t="str">
        <f>IF(Entrée!E433="","",Entrée!E433)</f>
        <v/>
      </c>
      <c r="C433" s="35" t="str">
        <f>IF(Entrée!F433="","",Entrée!F433)</f>
        <v/>
      </c>
      <c r="D433" s="36" t="str">
        <f>IF(Entrée!G433="","",Entrée!G433)</f>
        <v/>
      </c>
      <c r="E433" s="4" t="str">
        <f>IF(A433="","",SUMIFS(T_Sorties[Quantité],T_Sorties[Code article],Stock!A433,T_Sorties[Num Lot],Stock!B433,T_Sorties[DLUO],Stock!C433))</f>
        <v/>
      </c>
      <c r="F433" s="50" t="str">
        <f t="shared" si="9"/>
        <v/>
      </c>
    </row>
    <row r="434" spans="1:6" x14ac:dyDescent="0.2">
      <c r="A434" s="33" t="str">
        <f>IF(Entrée!D434="","",Entrée!D434)</f>
        <v/>
      </c>
      <c r="B434" s="33" t="str">
        <f>IF(Entrée!E434="","",Entrée!E434)</f>
        <v/>
      </c>
      <c r="C434" s="35" t="str">
        <f>IF(Entrée!F434="","",Entrée!F434)</f>
        <v/>
      </c>
      <c r="D434" s="36" t="str">
        <f>IF(Entrée!G434="","",Entrée!G434)</f>
        <v/>
      </c>
      <c r="E434" s="4" t="str">
        <f>IF(A434="","",SUMIFS(T_Sorties[Quantité],T_Sorties[Code article],Stock!A434,T_Sorties[Num Lot],Stock!B434,T_Sorties[DLUO],Stock!C434))</f>
        <v/>
      </c>
      <c r="F434" s="50" t="str">
        <f t="shared" si="9"/>
        <v/>
      </c>
    </row>
    <row r="435" spans="1:6" x14ac:dyDescent="0.2">
      <c r="A435" s="33" t="str">
        <f>IF(Entrée!D435="","",Entrée!D435)</f>
        <v/>
      </c>
      <c r="B435" s="33" t="str">
        <f>IF(Entrée!E435="","",Entrée!E435)</f>
        <v/>
      </c>
      <c r="C435" s="35" t="str">
        <f>IF(Entrée!F435="","",Entrée!F435)</f>
        <v/>
      </c>
      <c r="D435" s="36" t="str">
        <f>IF(Entrée!G435="","",Entrée!G435)</f>
        <v/>
      </c>
      <c r="E435" s="4" t="str">
        <f>IF(A435="","",SUMIFS(T_Sorties[Quantité],T_Sorties[Code article],Stock!A435,T_Sorties[Num Lot],Stock!B435,T_Sorties[DLUO],Stock!C435))</f>
        <v/>
      </c>
      <c r="F435" s="50" t="str">
        <f t="shared" si="9"/>
        <v/>
      </c>
    </row>
    <row r="436" spans="1:6" x14ac:dyDescent="0.2">
      <c r="A436" s="33" t="str">
        <f>IF(Entrée!D436="","",Entrée!D436)</f>
        <v/>
      </c>
      <c r="B436" s="33" t="str">
        <f>IF(Entrée!E436="","",Entrée!E436)</f>
        <v/>
      </c>
      <c r="C436" s="35" t="str">
        <f>IF(Entrée!F436="","",Entrée!F436)</f>
        <v/>
      </c>
      <c r="D436" s="36" t="str">
        <f>IF(Entrée!G436="","",Entrée!G436)</f>
        <v/>
      </c>
      <c r="E436" s="4" t="str">
        <f>IF(A436="","",SUMIFS(T_Sorties[Quantité],T_Sorties[Code article],Stock!A436,T_Sorties[Num Lot],Stock!B436,T_Sorties[DLUO],Stock!C436))</f>
        <v/>
      </c>
      <c r="F436" s="50" t="str">
        <f t="shared" si="9"/>
        <v/>
      </c>
    </row>
    <row r="437" spans="1:6" x14ac:dyDescent="0.2">
      <c r="A437" s="33" t="str">
        <f>IF(Entrée!D437="","",Entrée!D437)</f>
        <v/>
      </c>
      <c r="B437" s="33" t="str">
        <f>IF(Entrée!E437="","",Entrée!E437)</f>
        <v/>
      </c>
      <c r="C437" s="35" t="str">
        <f>IF(Entrée!F437="","",Entrée!F437)</f>
        <v/>
      </c>
      <c r="D437" s="36" t="str">
        <f>IF(Entrée!G437="","",Entrée!G437)</f>
        <v/>
      </c>
      <c r="E437" s="4" t="str">
        <f>IF(A437="","",SUMIFS(T_Sorties[Quantité],T_Sorties[Code article],Stock!A437,T_Sorties[Num Lot],Stock!B437,T_Sorties[DLUO],Stock!C437))</f>
        <v/>
      </c>
      <c r="F437" s="50" t="str">
        <f t="shared" si="9"/>
        <v/>
      </c>
    </row>
    <row r="438" spans="1:6" x14ac:dyDescent="0.2">
      <c r="A438" s="33" t="str">
        <f>IF(Entrée!D438="","",Entrée!D438)</f>
        <v/>
      </c>
      <c r="B438" s="33" t="str">
        <f>IF(Entrée!E438="","",Entrée!E438)</f>
        <v/>
      </c>
      <c r="C438" s="35" t="str">
        <f>IF(Entrée!F438="","",Entrée!F438)</f>
        <v/>
      </c>
      <c r="D438" s="36" t="str">
        <f>IF(Entrée!G438="","",Entrée!G438)</f>
        <v/>
      </c>
      <c r="E438" s="4" t="str">
        <f>IF(A438="","",SUMIFS(T_Sorties[Quantité],T_Sorties[Code article],Stock!A438,T_Sorties[Num Lot],Stock!B438,T_Sorties[DLUO],Stock!C438))</f>
        <v/>
      </c>
      <c r="F438" s="50" t="str">
        <f t="shared" si="9"/>
        <v/>
      </c>
    </row>
    <row r="439" spans="1:6" x14ac:dyDescent="0.2">
      <c r="A439" s="33" t="str">
        <f>IF(Entrée!D439="","",Entrée!D439)</f>
        <v/>
      </c>
      <c r="B439" s="33" t="str">
        <f>IF(Entrée!E439="","",Entrée!E439)</f>
        <v/>
      </c>
      <c r="C439" s="35" t="str">
        <f>IF(Entrée!F439="","",Entrée!F439)</f>
        <v/>
      </c>
      <c r="D439" s="36" t="str">
        <f>IF(Entrée!G439="","",Entrée!G439)</f>
        <v/>
      </c>
      <c r="E439" s="4" t="str">
        <f>IF(A439="","",SUMIFS(T_Sorties[Quantité],T_Sorties[Code article],Stock!A439,T_Sorties[Num Lot],Stock!B439,T_Sorties[DLUO],Stock!C439))</f>
        <v/>
      </c>
      <c r="F439" s="50" t="str">
        <f t="shared" si="9"/>
        <v/>
      </c>
    </row>
    <row r="440" spans="1:6" x14ac:dyDescent="0.2">
      <c r="A440" s="33" t="str">
        <f>IF(Entrée!D440="","",Entrée!D440)</f>
        <v/>
      </c>
      <c r="B440" s="33" t="str">
        <f>IF(Entrée!E440="","",Entrée!E440)</f>
        <v/>
      </c>
      <c r="C440" s="35" t="str">
        <f>IF(Entrée!F440="","",Entrée!F440)</f>
        <v/>
      </c>
      <c r="D440" s="36" t="str">
        <f>IF(Entrée!G440="","",Entrée!G440)</f>
        <v/>
      </c>
      <c r="E440" s="4" t="str">
        <f>IF(A440="","",SUMIFS(T_Sorties[Quantité],T_Sorties[Code article],Stock!A440,T_Sorties[Num Lot],Stock!B440,T_Sorties[DLUO],Stock!C440))</f>
        <v/>
      </c>
      <c r="F440" s="50" t="str">
        <f t="shared" si="9"/>
        <v/>
      </c>
    </row>
    <row r="441" spans="1:6" x14ac:dyDescent="0.2">
      <c r="A441" s="33" t="str">
        <f>IF(Entrée!D441="","",Entrée!D441)</f>
        <v/>
      </c>
      <c r="B441" s="33" t="str">
        <f>IF(Entrée!E441="","",Entrée!E441)</f>
        <v/>
      </c>
      <c r="C441" s="35" t="str">
        <f>IF(Entrée!F441="","",Entrée!F441)</f>
        <v/>
      </c>
      <c r="D441" s="36" t="str">
        <f>IF(Entrée!G441="","",Entrée!G441)</f>
        <v/>
      </c>
      <c r="E441" s="4" t="str">
        <f>IF(A441="","",SUMIFS(T_Sorties[Quantité],T_Sorties[Code article],Stock!A441,T_Sorties[Num Lot],Stock!B441,T_Sorties[DLUO],Stock!C441))</f>
        <v/>
      </c>
      <c r="F441" s="50" t="str">
        <f t="shared" si="9"/>
        <v/>
      </c>
    </row>
    <row r="442" spans="1:6" x14ac:dyDescent="0.2">
      <c r="A442" s="33" t="str">
        <f>IF(Entrée!D442="","",Entrée!D442)</f>
        <v/>
      </c>
      <c r="B442" s="33" t="str">
        <f>IF(Entrée!E442="","",Entrée!E442)</f>
        <v/>
      </c>
      <c r="C442" s="35" t="str">
        <f>IF(Entrée!F442="","",Entrée!F442)</f>
        <v/>
      </c>
      <c r="D442" s="36" t="str">
        <f>IF(Entrée!G442="","",Entrée!G442)</f>
        <v/>
      </c>
      <c r="E442" s="4" t="str">
        <f>IF(A442="","",SUMIFS(T_Sorties[Quantité],T_Sorties[Code article],Stock!A442,T_Sorties[Num Lot],Stock!B442,T_Sorties[DLUO],Stock!C442))</f>
        <v/>
      </c>
      <c r="F442" s="50" t="str">
        <f t="shared" si="9"/>
        <v/>
      </c>
    </row>
    <row r="443" spans="1:6" x14ac:dyDescent="0.2">
      <c r="A443" s="33" t="str">
        <f>IF(Entrée!D443="","",Entrée!D443)</f>
        <v/>
      </c>
      <c r="B443" s="33" t="str">
        <f>IF(Entrée!E443="","",Entrée!E443)</f>
        <v/>
      </c>
      <c r="C443" s="35" t="str">
        <f>IF(Entrée!F443="","",Entrée!F443)</f>
        <v/>
      </c>
      <c r="D443" s="36" t="str">
        <f>IF(Entrée!G443="","",Entrée!G443)</f>
        <v/>
      </c>
      <c r="E443" s="4" t="str">
        <f>IF(A443="","",SUMIFS(T_Sorties[Quantité],T_Sorties[Code article],Stock!A443,T_Sorties[Num Lot],Stock!B443,T_Sorties[DLUO],Stock!C443))</f>
        <v/>
      </c>
      <c r="F443" s="50" t="str">
        <f t="shared" si="9"/>
        <v/>
      </c>
    </row>
    <row r="444" spans="1:6" x14ac:dyDescent="0.2">
      <c r="A444" s="33" t="str">
        <f>IF(Entrée!D444="","",Entrée!D444)</f>
        <v/>
      </c>
      <c r="B444" s="33" t="str">
        <f>IF(Entrée!E444="","",Entrée!E444)</f>
        <v/>
      </c>
      <c r="C444" s="35" t="str">
        <f>IF(Entrée!F444="","",Entrée!F444)</f>
        <v/>
      </c>
      <c r="D444" s="36" t="str">
        <f>IF(Entrée!G444="","",Entrée!G444)</f>
        <v/>
      </c>
      <c r="E444" s="4" t="str">
        <f>IF(A444="","",SUMIFS(T_Sorties[Quantité],T_Sorties[Code article],Stock!A444,T_Sorties[Num Lot],Stock!B444,T_Sorties[DLUO],Stock!C444))</f>
        <v/>
      </c>
      <c r="F444" s="50" t="str">
        <f t="shared" si="9"/>
        <v/>
      </c>
    </row>
    <row r="445" spans="1:6" x14ac:dyDescent="0.2">
      <c r="A445" s="33" t="str">
        <f>IF(Entrée!D445="","",Entrée!D445)</f>
        <v/>
      </c>
      <c r="B445" s="33" t="str">
        <f>IF(Entrée!E445="","",Entrée!E445)</f>
        <v/>
      </c>
      <c r="C445" s="35" t="str">
        <f>IF(Entrée!F445="","",Entrée!F445)</f>
        <v/>
      </c>
      <c r="D445" s="36" t="str">
        <f>IF(Entrée!G445="","",Entrée!G445)</f>
        <v/>
      </c>
      <c r="E445" s="4" t="str">
        <f>IF(A445="","",SUMIFS(T_Sorties[Quantité],T_Sorties[Code article],Stock!A445,T_Sorties[Num Lot],Stock!B445,T_Sorties[DLUO],Stock!C445))</f>
        <v/>
      </c>
      <c r="F445" s="50" t="str">
        <f t="shared" si="9"/>
        <v/>
      </c>
    </row>
    <row r="446" spans="1:6" x14ac:dyDescent="0.2">
      <c r="A446" s="33" t="str">
        <f>IF(Entrée!D446="","",Entrée!D446)</f>
        <v/>
      </c>
      <c r="B446" s="33" t="str">
        <f>IF(Entrée!E446="","",Entrée!E446)</f>
        <v/>
      </c>
      <c r="C446" s="35" t="str">
        <f>IF(Entrée!F446="","",Entrée!F446)</f>
        <v/>
      </c>
      <c r="D446" s="36" t="str">
        <f>IF(Entrée!G446="","",Entrée!G446)</f>
        <v/>
      </c>
      <c r="E446" s="4" t="str">
        <f>IF(A446="","",SUMIFS(T_Sorties[Quantité],T_Sorties[Code article],Stock!A446,T_Sorties[Num Lot],Stock!B446,T_Sorties[DLUO],Stock!C446))</f>
        <v/>
      </c>
      <c r="F446" s="50" t="str">
        <f t="shared" si="9"/>
        <v/>
      </c>
    </row>
    <row r="447" spans="1:6" x14ac:dyDescent="0.2">
      <c r="A447" s="33" t="str">
        <f>IF(Entrée!D447="","",Entrée!D447)</f>
        <v/>
      </c>
      <c r="B447" s="33" t="str">
        <f>IF(Entrée!E447="","",Entrée!E447)</f>
        <v/>
      </c>
      <c r="C447" s="35" t="str">
        <f>IF(Entrée!F447="","",Entrée!F447)</f>
        <v/>
      </c>
      <c r="D447" s="36" t="str">
        <f>IF(Entrée!G447="","",Entrée!G447)</f>
        <v/>
      </c>
      <c r="E447" s="4" t="str">
        <f>IF(A447="","",SUMIFS(T_Sorties[Quantité],T_Sorties[Code article],Stock!A447,T_Sorties[Num Lot],Stock!B447,T_Sorties[DLUO],Stock!C447))</f>
        <v/>
      </c>
      <c r="F447" s="50" t="str">
        <f t="shared" si="9"/>
        <v/>
      </c>
    </row>
    <row r="448" spans="1:6" x14ac:dyDescent="0.2">
      <c r="A448" s="33" t="str">
        <f>IF(Entrée!D448="","",Entrée!D448)</f>
        <v/>
      </c>
      <c r="B448" s="33" t="str">
        <f>IF(Entrée!E448="","",Entrée!E448)</f>
        <v/>
      </c>
      <c r="C448" s="35" t="str">
        <f>IF(Entrée!F448="","",Entrée!F448)</f>
        <v/>
      </c>
      <c r="D448" s="36" t="str">
        <f>IF(Entrée!G448="","",Entrée!G448)</f>
        <v/>
      </c>
      <c r="E448" s="4" t="str">
        <f>IF(A448="","",SUMIFS(T_Sorties[Quantité],T_Sorties[Code article],Stock!A448,T_Sorties[Num Lot],Stock!B448,T_Sorties[DLUO],Stock!C448))</f>
        <v/>
      </c>
      <c r="F448" s="50" t="str">
        <f t="shared" si="9"/>
        <v/>
      </c>
    </row>
    <row r="449" spans="1:6" x14ac:dyDescent="0.2">
      <c r="A449" s="33" t="str">
        <f>IF(Entrée!D449="","",Entrée!D449)</f>
        <v/>
      </c>
      <c r="B449" s="33" t="str">
        <f>IF(Entrée!E449="","",Entrée!E449)</f>
        <v/>
      </c>
      <c r="C449" s="35" t="str">
        <f>IF(Entrée!F449="","",Entrée!F449)</f>
        <v/>
      </c>
      <c r="D449" s="36" t="str">
        <f>IF(Entrée!G449="","",Entrée!G449)</f>
        <v/>
      </c>
      <c r="E449" s="4" t="str">
        <f>IF(A449="","",SUMIFS(T_Sorties[Quantité],T_Sorties[Code article],Stock!A449,T_Sorties[Num Lot],Stock!B449,T_Sorties[DLUO],Stock!C449))</f>
        <v/>
      </c>
      <c r="F449" s="50" t="str">
        <f t="shared" si="9"/>
        <v/>
      </c>
    </row>
    <row r="450" spans="1:6" x14ac:dyDescent="0.2">
      <c r="A450" s="33" t="str">
        <f>IF(Entrée!D450="","",Entrée!D450)</f>
        <v/>
      </c>
      <c r="B450" s="33" t="str">
        <f>IF(Entrée!E450="","",Entrée!E450)</f>
        <v/>
      </c>
      <c r="C450" s="35" t="str">
        <f>IF(Entrée!F450="","",Entrée!F450)</f>
        <v/>
      </c>
      <c r="D450" s="36" t="str">
        <f>IF(Entrée!G450="","",Entrée!G450)</f>
        <v/>
      </c>
      <c r="E450" s="4" t="str">
        <f>IF(A450="","",SUMIFS(T_Sorties[Quantité],T_Sorties[Code article],Stock!A450,T_Sorties[Num Lot],Stock!B450,T_Sorties[DLUO],Stock!C450))</f>
        <v/>
      </c>
      <c r="F450" s="50" t="str">
        <f t="shared" si="9"/>
        <v/>
      </c>
    </row>
    <row r="451" spans="1:6" x14ac:dyDescent="0.2">
      <c r="A451" s="33" t="str">
        <f>IF(Entrée!D451="","",Entrée!D451)</f>
        <v/>
      </c>
      <c r="B451" s="33" t="str">
        <f>IF(Entrée!E451="","",Entrée!E451)</f>
        <v/>
      </c>
      <c r="C451" s="35" t="str">
        <f>IF(Entrée!F451="","",Entrée!F451)</f>
        <v/>
      </c>
      <c r="D451" s="36" t="str">
        <f>IF(Entrée!G451="","",Entrée!G451)</f>
        <v/>
      </c>
      <c r="E451" s="4" t="str">
        <f>IF(A451="","",SUMIFS(T_Sorties[Quantité],T_Sorties[Code article],Stock!A451,T_Sorties[Num Lot],Stock!B451,T_Sorties[DLUO],Stock!C451))</f>
        <v/>
      </c>
      <c r="F451" s="50" t="str">
        <f t="shared" si="9"/>
        <v/>
      </c>
    </row>
    <row r="452" spans="1:6" x14ac:dyDescent="0.2">
      <c r="A452" s="33" t="str">
        <f>IF(Entrée!D452="","",Entrée!D452)</f>
        <v/>
      </c>
      <c r="B452" s="33" t="str">
        <f>IF(Entrée!E452="","",Entrée!E452)</f>
        <v/>
      </c>
      <c r="C452" s="35" t="str">
        <f>IF(Entrée!F452="","",Entrée!F452)</f>
        <v/>
      </c>
      <c r="D452" s="36" t="str">
        <f>IF(Entrée!G452="","",Entrée!G452)</f>
        <v/>
      </c>
      <c r="E452" s="4" t="str">
        <f>IF(A452="","",SUMIFS(T_Sorties[Quantité],T_Sorties[Code article],Stock!A452,T_Sorties[Num Lot],Stock!B452,T_Sorties[DLUO],Stock!C452))</f>
        <v/>
      </c>
      <c r="F452" s="50" t="str">
        <f t="shared" si="9"/>
        <v/>
      </c>
    </row>
    <row r="453" spans="1:6" x14ac:dyDescent="0.2">
      <c r="A453" s="33" t="str">
        <f>IF(Entrée!D453="","",Entrée!D453)</f>
        <v/>
      </c>
      <c r="B453" s="33" t="str">
        <f>IF(Entrée!E453="","",Entrée!E453)</f>
        <v/>
      </c>
      <c r="C453" s="35" t="str">
        <f>IF(Entrée!F453="","",Entrée!F453)</f>
        <v/>
      </c>
      <c r="D453" s="36" t="str">
        <f>IF(Entrée!G453="","",Entrée!G453)</f>
        <v/>
      </c>
      <c r="E453" s="4" t="str">
        <f>IF(A453="","",SUMIFS(T_Sorties[Quantité],T_Sorties[Code article],Stock!A453,T_Sorties[Num Lot],Stock!B453,T_Sorties[DLUO],Stock!C453))</f>
        <v/>
      </c>
      <c r="F453" s="50" t="str">
        <f t="shared" si="9"/>
        <v/>
      </c>
    </row>
    <row r="454" spans="1:6" x14ac:dyDescent="0.2">
      <c r="A454" s="33" t="str">
        <f>IF(Entrée!D454="","",Entrée!D454)</f>
        <v/>
      </c>
      <c r="B454" s="33" t="str">
        <f>IF(Entrée!E454="","",Entrée!E454)</f>
        <v/>
      </c>
      <c r="C454" s="35" t="str">
        <f>IF(Entrée!F454="","",Entrée!F454)</f>
        <v/>
      </c>
      <c r="D454" s="36" t="str">
        <f>IF(Entrée!G454="","",Entrée!G454)</f>
        <v/>
      </c>
      <c r="E454" s="4" t="str">
        <f>IF(A454="","",SUMIFS(T_Sorties[Quantité],T_Sorties[Code article],Stock!A454,T_Sorties[Num Lot],Stock!B454,T_Sorties[DLUO],Stock!C454))</f>
        <v/>
      </c>
      <c r="F454" s="50" t="str">
        <f t="shared" si="9"/>
        <v/>
      </c>
    </row>
    <row r="455" spans="1:6" x14ac:dyDescent="0.2">
      <c r="A455" s="33" t="str">
        <f>IF(Entrée!D455="","",Entrée!D455)</f>
        <v/>
      </c>
      <c r="B455" s="33" t="str">
        <f>IF(Entrée!E455="","",Entrée!E455)</f>
        <v/>
      </c>
      <c r="C455" s="35" t="str">
        <f>IF(Entrée!F455="","",Entrée!F455)</f>
        <v/>
      </c>
      <c r="D455" s="36" t="str">
        <f>IF(Entrée!G455="","",Entrée!G455)</f>
        <v/>
      </c>
      <c r="E455" s="4" t="str">
        <f>IF(A455="","",SUMIFS(T_Sorties[Quantité],T_Sorties[Code article],Stock!A455,T_Sorties[Num Lot],Stock!B455,T_Sorties[DLUO],Stock!C455))</f>
        <v/>
      </c>
      <c r="F455" s="50" t="str">
        <f t="shared" si="9"/>
        <v/>
      </c>
    </row>
    <row r="456" spans="1:6" x14ac:dyDescent="0.2">
      <c r="A456" s="33" t="str">
        <f>IF(Entrée!D456="","",Entrée!D456)</f>
        <v/>
      </c>
      <c r="B456" s="33" t="str">
        <f>IF(Entrée!E456="","",Entrée!E456)</f>
        <v/>
      </c>
      <c r="C456" s="35" t="str">
        <f>IF(Entrée!F456="","",Entrée!F456)</f>
        <v/>
      </c>
      <c r="D456" s="36" t="str">
        <f>IF(Entrée!G456="","",Entrée!G456)</f>
        <v/>
      </c>
      <c r="E456" s="4" t="str">
        <f>IF(A456="","",SUMIFS(T_Sorties[Quantité],T_Sorties[Code article],Stock!A456,T_Sorties[Num Lot],Stock!B456,T_Sorties[DLUO],Stock!C456))</f>
        <v/>
      </c>
      <c r="F456" s="50" t="str">
        <f t="shared" si="9"/>
        <v/>
      </c>
    </row>
    <row r="457" spans="1:6" x14ac:dyDescent="0.2">
      <c r="A457" s="33" t="str">
        <f>IF(Entrée!D457="","",Entrée!D457)</f>
        <v/>
      </c>
      <c r="B457" s="33" t="str">
        <f>IF(Entrée!E457="","",Entrée!E457)</f>
        <v/>
      </c>
      <c r="C457" s="35" t="str">
        <f>IF(Entrée!F457="","",Entrée!F457)</f>
        <v/>
      </c>
      <c r="D457" s="36" t="str">
        <f>IF(Entrée!G457="","",Entrée!G457)</f>
        <v/>
      </c>
      <c r="E457" s="4" t="str">
        <f>IF(A457="","",SUMIFS(T_Sorties[Quantité],T_Sorties[Code article],Stock!A457,T_Sorties[Num Lot],Stock!B457,T_Sorties[DLUO],Stock!C457))</f>
        <v/>
      </c>
      <c r="F457" s="50" t="str">
        <f t="shared" si="9"/>
        <v/>
      </c>
    </row>
    <row r="458" spans="1:6" x14ac:dyDescent="0.2">
      <c r="A458" s="33" t="str">
        <f>IF(Entrée!D458="","",Entrée!D458)</f>
        <v/>
      </c>
      <c r="B458" s="33" t="str">
        <f>IF(Entrée!E458="","",Entrée!E458)</f>
        <v/>
      </c>
      <c r="C458" s="35" t="str">
        <f>IF(Entrée!F458="","",Entrée!F458)</f>
        <v/>
      </c>
      <c r="D458" s="36" t="str">
        <f>IF(Entrée!G458="","",Entrée!G458)</f>
        <v/>
      </c>
      <c r="E458" s="4" t="str">
        <f>IF(A458="","",SUMIFS(T_Sorties[Quantité],T_Sorties[Code article],Stock!A458,T_Sorties[Num Lot],Stock!B458,T_Sorties[DLUO],Stock!C458))</f>
        <v/>
      </c>
      <c r="F458" s="50" t="str">
        <f t="shared" si="9"/>
        <v/>
      </c>
    </row>
    <row r="459" spans="1:6" x14ac:dyDescent="0.2">
      <c r="A459" s="33" t="str">
        <f>IF(Entrée!D459="","",Entrée!D459)</f>
        <v/>
      </c>
      <c r="B459" s="33" t="str">
        <f>IF(Entrée!E459="","",Entrée!E459)</f>
        <v/>
      </c>
      <c r="C459" s="35" t="str">
        <f>IF(Entrée!F459="","",Entrée!F459)</f>
        <v/>
      </c>
      <c r="D459" s="36" t="str">
        <f>IF(Entrée!G459="","",Entrée!G459)</f>
        <v/>
      </c>
      <c r="E459" s="4" t="str">
        <f>IF(A459="","",SUMIFS(T_Sorties[Quantité],T_Sorties[Code article],Stock!A459,T_Sorties[Num Lot],Stock!B459,T_Sorties[DLUO],Stock!C459))</f>
        <v/>
      </c>
      <c r="F459" s="50" t="str">
        <f t="shared" si="9"/>
        <v/>
      </c>
    </row>
    <row r="460" spans="1:6" x14ac:dyDescent="0.2">
      <c r="A460" s="33" t="str">
        <f>IF(Entrée!D460="","",Entrée!D460)</f>
        <v/>
      </c>
      <c r="B460" s="33" t="str">
        <f>IF(Entrée!E460="","",Entrée!E460)</f>
        <v/>
      </c>
      <c r="C460" s="35" t="str">
        <f>IF(Entrée!F460="","",Entrée!F460)</f>
        <v/>
      </c>
      <c r="D460" s="36" t="str">
        <f>IF(Entrée!G460="","",Entrée!G460)</f>
        <v/>
      </c>
      <c r="E460" s="4" t="str">
        <f>IF(A460="","",SUMIFS(T_Sorties[Quantité],T_Sorties[Code article],Stock!A460,T_Sorties[Num Lot],Stock!B460,T_Sorties[DLUO],Stock!C460))</f>
        <v/>
      </c>
      <c r="F460" s="50" t="str">
        <f t="shared" si="9"/>
        <v/>
      </c>
    </row>
    <row r="461" spans="1:6" x14ac:dyDescent="0.2">
      <c r="A461" s="33" t="str">
        <f>IF(Entrée!D461="","",Entrée!D461)</f>
        <v/>
      </c>
      <c r="B461" s="33" t="str">
        <f>IF(Entrée!E461="","",Entrée!E461)</f>
        <v/>
      </c>
      <c r="C461" s="35" t="str">
        <f>IF(Entrée!F461="","",Entrée!F461)</f>
        <v/>
      </c>
      <c r="D461" s="36" t="str">
        <f>IF(Entrée!G461="","",Entrée!G461)</f>
        <v/>
      </c>
      <c r="E461" s="4" t="str">
        <f>IF(A461="","",SUMIFS(T_Sorties[Quantité],T_Sorties[Code article],Stock!A461,T_Sorties[Num Lot],Stock!B461,T_Sorties[DLUO],Stock!C461))</f>
        <v/>
      </c>
      <c r="F461" s="50" t="str">
        <f t="shared" si="9"/>
        <v/>
      </c>
    </row>
    <row r="462" spans="1:6" x14ac:dyDescent="0.2">
      <c r="A462" s="33" t="str">
        <f>IF(Entrée!D462="","",Entrée!D462)</f>
        <v/>
      </c>
      <c r="B462" s="33" t="str">
        <f>IF(Entrée!E462="","",Entrée!E462)</f>
        <v/>
      </c>
      <c r="C462" s="35" t="str">
        <f>IF(Entrée!F462="","",Entrée!F462)</f>
        <v/>
      </c>
      <c r="D462" s="36" t="str">
        <f>IF(Entrée!G462="","",Entrée!G462)</f>
        <v/>
      </c>
      <c r="E462" s="4" t="str">
        <f>IF(A462="","",SUMIFS(T_Sorties[Quantité],T_Sorties[Code article],Stock!A462,T_Sorties[Num Lot],Stock!B462,T_Sorties[DLUO],Stock!C462))</f>
        <v/>
      </c>
      <c r="F462" s="50" t="str">
        <f t="shared" si="9"/>
        <v/>
      </c>
    </row>
    <row r="463" spans="1:6" x14ac:dyDescent="0.2">
      <c r="A463" s="33" t="str">
        <f>IF(Entrée!D463="","",Entrée!D463)</f>
        <v/>
      </c>
      <c r="B463" s="33" t="str">
        <f>IF(Entrée!E463="","",Entrée!E463)</f>
        <v/>
      </c>
      <c r="C463" s="35" t="str">
        <f>IF(Entrée!F463="","",Entrée!F463)</f>
        <v/>
      </c>
      <c r="D463" s="36" t="str">
        <f>IF(Entrée!G463="","",Entrée!G463)</f>
        <v/>
      </c>
      <c r="E463" s="4" t="str">
        <f>IF(A463="","",SUMIFS(T_Sorties[Quantité],T_Sorties[Code article],Stock!A463,T_Sorties[Num Lot],Stock!B463,T_Sorties[DLUO],Stock!C463))</f>
        <v/>
      </c>
      <c r="F463" s="50" t="str">
        <f t="shared" si="9"/>
        <v/>
      </c>
    </row>
    <row r="464" spans="1:6" x14ac:dyDescent="0.2">
      <c r="A464" s="33" t="str">
        <f>IF(Entrée!D464="","",Entrée!D464)</f>
        <v/>
      </c>
      <c r="B464" s="33" t="str">
        <f>IF(Entrée!E464="","",Entrée!E464)</f>
        <v/>
      </c>
      <c r="C464" s="35" t="str">
        <f>IF(Entrée!F464="","",Entrée!F464)</f>
        <v/>
      </c>
      <c r="D464" s="36" t="str">
        <f>IF(Entrée!G464="","",Entrée!G464)</f>
        <v/>
      </c>
      <c r="E464" s="4" t="str">
        <f>IF(A464="","",SUMIFS(T_Sorties[Quantité],T_Sorties[Code article],Stock!A464,T_Sorties[Num Lot],Stock!B464,T_Sorties[DLUO],Stock!C464))</f>
        <v/>
      </c>
      <c r="F464" s="50" t="str">
        <f t="shared" si="9"/>
        <v/>
      </c>
    </row>
    <row r="465" spans="1:6" x14ac:dyDescent="0.2">
      <c r="A465" s="33" t="str">
        <f>IF(Entrée!D465="","",Entrée!D465)</f>
        <v/>
      </c>
      <c r="B465" s="33" t="str">
        <f>IF(Entrée!E465="","",Entrée!E465)</f>
        <v/>
      </c>
      <c r="C465" s="35" t="str">
        <f>IF(Entrée!F465="","",Entrée!F465)</f>
        <v/>
      </c>
      <c r="D465" s="36" t="str">
        <f>IF(Entrée!G465="","",Entrée!G465)</f>
        <v/>
      </c>
      <c r="E465" s="4" t="str">
        <f>IF(A465="","",SUMIFS(T_Sorties[Quantité],T_Sorties[Code article],Stock!A465,T_Sorties[Num Lot],Stock!B465,T_Sorties[DLUO],Stock!C465))</f>
        <v/>
      </c>
      <c r="F465" s="50" t="str">
        <f t="shared" si="9"/>
        <v/>
      </c>
    </row>
    <row r="466" spans="1:6" x14ac:dyDescent="0.2">
      <c r="A466" s="33" t="str">
        <f>IF(Entrée!D466="","",Entrée!D466)</f>
        <v/>
      </c>
      <c r="B466" s="33" t="str">
        <f>IF(Entrée!E466="","",Entrée!E466)</f>
        <v/>
      </c>
      <c r="C466" s="35" t="str">
        <f>IF(Entrée!F466="","",Entrée!F466)</f>
        <v/>
      </c>
      <c r="D466" s="36" t="str">
        <f>IF(Entrée!G466="","",Entrée!G466)</f>
        <v/>
      </c>
      <c r="E466" s="4" t="str">
        <f>IF(A466="","",SUMIFS(T_Sorties[Quantité],T_Sorties[Code article],Stock!A466,T_Sorties[Num Lot],Stock!B466,T_Sorties[DLUO],Stock!C466))</f>
        <v/>
      </c>
      <c r="F466" s="50" t="str">
        <f t="shared" si="9"/>
        <v/>
      </c>
    </row>
    <row r="467" spans="1:6" x14ac:dyDescent="0.2">
      <c r="A467" s="33" t="str">
        <f>IF(Entrée!D467="","",Entrée!D467)</f>
        <v/>
      </c>
      <c r="B467" s="33" t="str">
        <f>IF(Entrée!E467="","",Entrée!E467)</f>
        <v/>
      </c>
      <c r="C467" s="35" t="str">
        <f>IF(Entrée!F467="","",Entrée!F467)</f>
        <v/>
      </c>
      <c r="D467" s="36" t="str">
        <f>IF(Entrée!G467="","",Entrée!G467)</f>
        <v/>
      </c>
      <c r="E467" s="4" t="str">
        <f>IF(A467="","",SUMIFS(T_Sorties[Quantité],T_Sorties[Code article],Stock!A467,T_Sorties[Num Lot],Stock!B467,T_Sorties[DLUO],Stock!C467))</f>
        <v/>
      </c>
      <c r="F467" s="50" t="str">
        <f t="shared" si="9"/>
        <v/>
      </c>
    </row>
    <row r="468" spans="1:6" x14ac:dyDescent="0.2">
      <c r="A468" s="33" t="str">
        <f>IF(Entrée!D468="","",Entrée!D468)</f>
        <v/>
      </c>
      <c r="B468" s="33" t="str">
        <f>IF(Entrée!E468="","",Entrée!E468)</f>
        <v/>
      </c>
      <c r="C468" s="35" t="str">
        <f>IF(Entrée!F468="","",Entrée!F468)</f>
        <v/>
      </c>
      <c r="D468" s="36" t="str">
        <f>IF(Entrée!G468="","",Entrée!G468)</f>
        <v/>
      </c>
      <c r="E468" s="4" t="str">
        <f>IF(A468="","",SUMIFS(T_Sorties[Quantité],T_Sorties[Code article],Stock!A468,T_Sorties[Num Lot],Stock!B468,T_Sorties[DLUO],Stock!C468))</f>
        <v/>
      </c>
      <c r="F468" s="50" t="str">
        <f t="shared" si="9"/>
        <v/>
      </c>
    </row>
    <row r="469" spans="1:6" x14ac:dyDescent="0.2">
      <c r="A469" s="33" t="str">
        <f>IF(Entrée!D469="","",Entrée!D469)</f>
        <v/>
      </c>
      <c r="B469" s="33" t="str">
        <f>IF(Entrée!E469="","",Entrée!E469)</f>
        <v/>
      </c>
      <c r="C469" s="35" t="str">
        <f>IF(Entrée!F469="","",Entrée!F469)</f>
        <v/>
      </c>
      <c r="D469" s="36" t="str">
        <f>IF(Entrée!G469="","",Entrée!G469)</f>
        <v/>
      </c>
      <c r="E469" s="4" t="str">
        <f>IF(A469="","",SUMIFS(T_Sorties[Quantité],T_Sorties[Code article],Stock!A469,T_Sorties[Num Lot],Stock!B469,T_Sorties[DLUO],Stock!C469))</f>
        <v/>
      </c>
      <c r="F469" s="50" t="str">
        <f t="shared" si="9"/>
        <v/>
      </c>
    </row>
    <row r="470" spans="1:6" x14ac:dyDescent="0.2">
      <c r="A470" s="33" t="str">
        <f>IF(Entrée!D470="","",Entrée!D470)</f>
        <v/>
      </c>
      <c r="B470" s="33" t="str">
        <f>IF(Entrée!E470="","",Entrée!E470)</f>
        <v/>
      </c>
      <c r="C470" s="35" t="str">
        <f>IF(Entrée!F470="","",Entrée!F470)</f>
        <v/>
      </c>
      <c r="D470" s="36" t="str">
        <f>IF(Entrée!G470="","",Entrée!G470)</f>
        <v/>
      </c>
      <c r="E470" s="4" t="str">
        <f>IF(A470="","",SUMIFS(T_Sorties[Quantité],T_Sorties[Code article],Stock!A470,T_Sorties[Num Lot],Stock!B470,T_Sorties[DLUO],Stock!C470))</f>
        <v/>
      </c>
      <c r="F470" s="50" t="str">
        <f t="shared" si="9"/>
        <v/>
      </c>
    </row>
    <row r="471" spans="1:6" x14ac:dyDescent="0.2">
      <c r="A471" s="33" t="str">
        <f>IF(Entrée!D471="","",Entrée!D471)</f>
        <v/>
      </c>
      <c r="B471" s="33" t="str">
        <f>IF(Entrée!E471="","",Entrée!E471)</f>
        <v/>
      </c>
      <c r="C471" s="35" t="str">
        <f>IF(Entrée!F471="","",Entrée!F471)</f>
        <v/>
      </c>
      <c r="D471" s="36" t="str">
        <f>IF(Entrée!G471="","",Entrée!G471)</f>
        <v/>
      </c>
      <c r="E471" s="4" t="str">
        <f>IF(A471="","",SUMIFS(T_Sorties[Quantité],T_Sorties[Code article],Stock!A471,T_Sorties[Num Lot],Stock!B471,T_Sorties[DLUO],Stock!C471))</f>
        <v/>
      </c>
      <c r="F471" s="50" t="str">
        <f t="shared" si="9"/>
        <v/>
      </c>
    </row>
    <row r="472" spans="1:6" x14ac:dyDescent="0.2">
      <c r="A472" s="33" t="str">
        <f>IF(Entrée!D472="","",Entrée!D472)</f>
        <v/>
      </c>
      <c r="B472" s="33" t="str">
        <f>IF(Entrée!E472="","",Entrée!E472)</f>
        <v/>
      </c>
      <c r="C472" s="35" t="str">
        <f>IF(Entrée!F472="","",Entrée!F472)</f>
        <v/>
      </c>
      <c r="D472" s="36" t="str">
        <f>IF(Entrée!G472="","",Entrée!G472)</f>
        <v/>
      </c>
      <c r="E472" s="4" t="str">
        <f>IF(A472="","",SUMIFS(T_Sorties[Quantité],T_Sorties[Code article],Stock!A472,T_Sorties[Num Lot],Stock!B472,T_Sorties[DLUO],Stock!C472))</f>
        <v/>
      </c>
      <c r="F472" s="50" t="str">
        <f t="shared" si="9"/>
        <v/>
      </c>
    </row>
    <row r="473" spans="1:6" x14ac:dyDescent="0.2">
      <c r="A473" s="33" t="str">
        <f>IF(Entrée!D473="","",Entrée!D473)</f>
        <v/>
      </c>
      <c r="B473" s="33" t="str">
        <f>IF(Entrée!E473="","",Entrée!E473)</f>
        <v/>
      </c>
      <c r="C473" s="35" t="str">
        <f>IF(Entrée!F473="","",Entrée!F473)</f>
        <v/>
      </c>
      <c r="D473" s="36" t="str">
        <f>IF(Entrée!G473="","",Entrée!G473)</f>
        <v/>
      </c>
      <c r="E473" s="4" t="str">
        <f>IF(A473="","",SUMIFS(T_Sorties[Quantité],T_Sorties[Code article],Stock!A473,T_Sorties[Num Lot],Stock!B473,T_Sorties[DLUO],Stock!C473))</f>
        <v/>
      </c>
      <c r="F473" s="50" t="str">
        <f t="shared" si="9"/>
        <v/>
      </c>
    </row>
    <row r="474" spans="1:6" x14ac:dyDescent="0.2">
      <c r="A474" s="33" t="str">
        <f>IF(Entrée!D474="","",Entrée!D474)</f>
        <v/>
      </c>
      <c r="B474" s="33" t="str">
        <f>IF(Entrée!E474="","",Entrée!E474)</f>
        <v/>
      </c>
      <c r="C474" s="35" t="str">
        <f>IF(Entrée!F474="","",Entrée!F474)</f>
        <v/>
      </c>
      <c r="D474" s="36" t="str">
        <f>IF(Entrée!G474="","",Entrée!G474)</f>
        <v/>
      </c>
      <c r="E474" s="4" t="str">
        <f>IF(A474="","",SUMIFS(T_Sorties[Quantité],T_Sorties[Code article],Stock!A474,T_Sorties[Num Lot],Stock!B474,T_Sorties[DLUO],Stock!C474))</f>
        <v/>
      </c>
      <c r="F474" s="50" t="str">
        <f t="shared" si="9"/>
        <v/>
      </c>
    </row>
    <row r="475" spans="1:6" x14ac:dyDescent="0.2">
      <c r="A475" s="33" t="str">
        <f>IF(Entrée!D475="","",Entrée!D475)</f>
        <v/>
      </c>
      <c r="B475" s="33" t="str">
        <f>IF(Entrée!E475="","",Entrée!E475)</f>
        <v/>
      </c>
      <c r="C475" s="35" t="str">
        <f>IF(Entrée!F475="","",Entrée!F475)</f>
        <v/>
      </c>
      <c r="D475" s="36" t="str">
        <f>IF(Entrée!G475="","",Entrée!G475)</f>
        <v/>
      </c>
      <c r="E475" s="4" t="str">
        <f>IF(A475="","",SUMIFS(T_Sorties[Quantité],T_Sorties[Code article],Stock!A475,T_Sorties[Num Lot],Stock!B475,T_Sorties[DLUO],Stock!C475))</f>
        <v/>
      </c>
      <c r="F475" s="50" t="str">
        <f t="shared" ref="F475:F538" si="10">IF(D475="","",(D475-E475))</f>
        <v/>
      </c>
    </row>
    <row r="476" spans="1:6" x14ac:dyDescent="0.2">
      <c r="A476" s="33" t="str">
        <f>IF(Entrée!D476="","",Entrée!D476)</f>
        <v/>
      </c>
      <c r="B476" s="33" t="str">
        <f>IF(Entrée!E476="","",Entrée!E476)</f>
        <v/>
      </c>
      <c r="C476" s="35" t="str">
        <f>IF(Entrée!F476="","",Entrée!F476)</f>
        <v/>
      </c>
      <c r="D476" s="36" t="str">
        <f>IF(Entrée!G476="","",Entrée!G476)</f>
        <v/>
      </c>
      <c r="E476" s="4" t="str">
        <f>IF(A476="","",SUMIFS(T_Sorties[Quantité],T_Sorties[Code article],Stock!A476,T_Sorties[Num Lot],Stock!B476,T_Sorties[DLUO],Stock!C476))</f>
        <v/>
      </c>
      <c r="F476" s="50" t="str">
        <f t="shared" si="10"/>
        <v/>
      </c>
    </row>
    <row r="477" spans="1:6" x14ac:dyDescent="0.2">
      <c r="A477" s="33" t="str">
        <f>IF(Entrée!D477="","",Entrée!D477)</f>
        <v/>
      </c>
      <c r="B477" s="33" t="str">
        <f>IF(Entrée!E477="","",Entrée!E477)</f>
        <v/>
      </c>
      <c r="C477" s="35" t="str">
        <f>IF(Entrée!F477="","",Entrée!F477)</f>
        <v/>
      </c>
      <c r="D477" s="36" t="str">
        <f>IF(Entrée!G477="","",Entrée!G477)</f>
        <v/>
      </c>
      <c r="E477" s="4" t="str">
        <f>IF(A477="","",SUMIFS(T_Sorties[Quantité],T_Sorties[Code article],Stock!A477,T_Sorties[Num Lot],Stock!B477,T_Sorties[DLUO],Stock!C477))</f>
        <v/>
      </c>
      <c r="F477" s="50" t="str">
        <f t="shared" si="10"/>
        <v/>
      </c>
    </row>
    <row r="478" spans="1:6" x14ac:dyDescent="0.2">
      <c r="A478" s="33" t="str">
        <f>IF(Entrée!D478="","",Entrée!D478)</f>
        <v/>
      </c>
      <c r="B478" s="33" t="str">
        <f>IF(Entrée!E478="","",Entrée!E478)</f>
        <v/>
      </c>
      <c r="C478" s="35" t="str">
        <f>IF(Entrée!F478="","",Entrée!F478)</f>
        <v/>
      </c>
      <c r="D478" s="36" t="str">
        <f>IF(Entrée!G478="","",Entrée!G478)</f>
        <v/>
      </c>
      <c r="E478" s="4" t="str">
        <f>IF(A478="","",SUMIFS(T_Sorties[Quantité],T_Sorties[Code article],Stock!A478,T_Sorties[Num Lot],Stock!B478,T_Sorties[DLUO],Stock!C478))</f>
        <v/>
      </c>
      <c r="F478" s="50" t="str">
        <f t="shared" si="10"/>
        <v/>
      </c>
    </row>
    <row r="479" spans="1:6" x14ac:dyDescent="0.2">
      <c r="A479" s="33" t="str">
        <f>IF(Entrée!D479="","",Entrée!D479)</f>
        <v/>
      </c>
      <c r="B479" s="33" t="str">
        <f>IF(Entrée!E479="","",Entrée!E479)</f>
        <v/>
      </c>
      <c r="C479" s="35" t="str">
        <f>IF(Entrée!F479="","",Entrée!F479)</f>
        <v/>
      </c>
      <c r="D479" s="36" t="str">
        <f>IF(Entrée!G479="","",Entrée!G479)</f>
        <v/>
      </c>
      <c r="E479" s="4" t="str">
        <f>IF(A479="","",SUMIFS(T_Sorties[Quantité],T_Sorties[Code article],Stock!A479,T_Sorties[Num Lot],Stock!B479,T_Sorties[DLUO],Stock!C479))</f>
        <v/>
      </c>
      <c r="F479" s="50" t="str">
        <f t="shared" si="10"/>
        <v/>
      </c>
    </row>
    <row r="480" spans="1:6" x14ac:dyDescent="0.2">
      <c r="A480" s="33" t="str">
        <f>IF(Entrée!D480="","",Entrée!D480)</f>
        <v/>
      </c>
      <c r="B480" s="33" t="str">
        <f>IF(Entrée!E480="","",Entrée!E480)</f>
        <v/>
      </c>
      <c r="C480" s="35" t="str">
        <f>IF(Entrée!F480="","",Entrée!F480)</f>
        <v/>
      </c>
      <c r="D480" s="36" t="str">
        <f>IF(Entrée!G480="","",Entrée!G480)</f>
        <v/>
      </c>
      <c r="E480" s="4" t="str">
        <f>IF(A480="","",SUMIFS(T_Sorties[Quantité],T_Sorties[Code article],Stock!A480,T_Sorties[Num Lot],Stock!B480,T_Sorties[DLUO],Stock!C480))</f>
        <v/>
      </c>
      <c r="F480" s="50" t="str">
        <f t="shared" si="10"/>
        <v/>
      </c>
    </row>
    <row r="481" spans="1:6" x14ac:dyDescent="0.2">
      <c r="A481" s="33" t="str">
        <f>IF(Entrée!D481="","",Entrée!D481)</f>
        <v/>
      </c>
      <c r="B481" s="33" t="str">
        <f>IF(Entrée!E481="","",Entrée!E481)</f>
        <v/>
      </c>
      <c r="C481" s="35" t="str">
        <f>IF(Entrée!F481="","",Entrée!F481)</f>
        <v/>
      </c>
      <c r="D481" s="36" t="str">
        <f>IF(Entrée!G481="","",Entrée!G481)</f>
        <v/>
      </c>
      <c r="E481" s="4" t="str">
        <f>IF(A481="","",SUMIFS(T_Sorties[Quantité],T_Sorties[Code article],Stock!A481,T_Sorties[Num Lot],Stock!B481,T_Sorties[DLUO],Stock!C481))</f>
        <v/>
      </c>
      <c r="F481" s="50" t="str">
        <f t="shared" si="10"/>
        <v/>
      </c>
    </row>
    <row r="482" spans="1:6" x14ac:dyDescent="0.2">
      <c r="A482" s="33" t="str">
        <f>IF(Entrée!D482="","",Entrée!D482)</f>
        <v/>
      </c>
      <c r="B482" s="33" t="str">
        <f>IF(Entrée!E482="","",Entrée!E482)</f>
        <v/>
      </c>
      <c r="C482" s="35" t="str">
        <f>IF(Entrée!F482="","",Entrée!F482)</f>
        <v/>
      </c>
      <c r="D482" s="36" t="str">
        <f>IF(Entrée!G482="","",Entrée!G482)</f>
        <v/>
      </c>
      <c r="E482" s="4" t="str">
        <f>IF(A482="","",SUMIFS(T_Sorties[Quantité],T_Sorties[Code article],Stock!A482,T_Sorties[Num Lot],Stock!B482,T_Sorties[DLUO],Stock!C482))</f>
        <v/>
      </c>
      <c r="F482" s="50" t="str">
        <f t="shared" si="10"/>
        <v/>
      </c>
    </row>
    <row r="483" spans="1:6" x14ac:dyDescent="0.2">
      <c r="A483" s="33" t="str">
        <f>IF(Entrée!D483="","",Entrée!D483)</f>
        <v/>
      </c>
      <c r="B483" s="33" t="str">
        <f>IF(Entrée!E483="","",Entrée!E483)</f>
        <v/>
      </c>
      <c r="C483" s="35" t="str">
        <f>IF(Entrée!F483="","",Entrée!F483)</f>
        <v/>
      </c>
      <c r="D483" s="36" t="str">
        <f>IF(Entrée!G483="","",Entrée!G483)</f>
        <v/>
      </c>
      <c r="E483" s="4" t="str">
        <f>IF(A483="","",SUMIFS(T_Sorties[Quantité],T_Sorties[Code article],Stock!A483,T_Sorties[Num Lot],Stock!B483,T_Sorties[DLUO],Stock!C483))</f>
        <v/>
      </c>
      <c r="F483" s="50" t="str">
        <f t="shared" si="10"/>
        <v/>
      </c>
    </row>
    <row r="484" spans="1:6" x14ac:dyDescent="0.2">
      <c r="A484" s="33" t="str">
        <f>IF(Entrée!D484="","",Entrée!D484)</f>
        <v/>
      </c>
      <c r="B484" s="33" t="str">
        <f>IF(Entrée!E484="","",Entrée!E484)</f>
        <v/>
      </c>
      <c r="C484" s="35" t="str">
        <f>IF(Entrée!F484="","",Entrée!F484)</f>
        <v/>
      </c>
      <c r="D484" s="36" t="str">
        <f>IF(Entrée!G484="","",Entrée!G484)</f>
        <v/>
      </c>
      <c r="E484" s="4" t="str">
        <f>IF(A484="","",SUMIFS(T_Sorties[Quantité],T_Sorties[Code article],Stock!A484,T_Sorties[Num Lot],Stock!B484,T_Sorties[DLUO],Stock!C484))</f>
        <v/>
      </c>
      <c r="F484" s="50" t="str">
        <f t="shared" si="10"/>
        <v/>
      </c>
    </row>
    <row r="485" spans="1:6" x14ac:dyDescent="0.2">
      <c r="A485" s="33" t="str">
        <f>IF(Entrée!D485="","",Entrée!D485)</f>
        <v/>
      </c>
      <c r="B485" s="33" t="str">
        <f>IF(Entrée!E485="","",Entrée!E485)</f>
        <v/>
      </c>
      <c r="C485" s="35" t="str">
        <f>IF(Entrée!F485="","",Entrée!F485)</f>
        <v/>
      </c>
      <c r="D485" s="36" t="str">
        <f>IF(Entrée!G485="","",Entrée!G485)</f>
        <v/>
      </c>
      <c r="E485" s="4" t="str">
        <f>IF(A485="","",SUMIFS(T_Sorties[Quantité],T_Sorties[Code article],Stock!A485,T_Sorties[Num Lot],Stock!B485,T_Sorties[DLUO],Stock!C485))</f>
        <v/>
      </c>
      <c r="F485" s="50" t="str">
        <f t="shared" si="10"/>
        <v/>
      </c>
    </row>
    <row r="486" spans="1:6" x14ac:dyDescent="0.2">
      <c r="A486" s="33" t="str">
        <f>IF(Entrée!D486="","",Entrée!D486)</f>
        <v/>
      </c>
      <c r="B486" s="33" t="str">
        <f>IF(Entrée!E486="","",Entrée!E486)</f>
        <v/>
      </c>
      <c r="C486" s="35" t="str">
        <f>IF(Entrée!F486="","",Entrée!F486)</f>
        <v/>
      </c>
      <c r="D486" s="36" t="str">
        <f>IF(Entrée!G486="","",Entrée!G486)</f>
        <v/>
      </c>
      <c r="E486" s="4" t="str">
        <f>IF(A486="","",SUMIFS(T_Sorties[Quantité],T_Sorties[Code article],Stock!A486,T_Sorties[Num Lot],Stock!B486,T_Sorties[DLUO],Stock!C486))</f>
        <v/>
      </c>
      <c r="F486" s="50" t="str">
        <f t="shared" si="10"/>
        <v/>
      </c>
    </row>
    <row r="487" spans="1:6" x14ac:dyDescent="0.2">
      <c r="A487" s="33" t="str">
        <f>IF(Entrée!D487="","",Entrée!D487)</f>
        <v/>
      </c>
      <c r="B487" s="33" t="str">
        <f>IF(Entrée!E487="","",Entrée!E487)</f>
        <v/>
      </c>
      <c r="C487" s="35" t="str">
        <f>IF(Entrée!F487="","",Entrée!F487)</f>
        <v/>
      </c>
      <c r="D487" s="36" t="str">
        <f>IF(Entrée!G487="","",Entrée!G487)</f>
        <v/>
      </c>
      <c r="E487" s="4" t="str">
        <f>IF(A487="","",SUMIFS(T_Sorties[Quantité],T_Sorties[Code article],Stock!A487,T_Sorties[Num Lot],Stock!B487,T_Sorties[DLUO],Stock!C487))</f>
        <v/>
      </c>
      <c r="F487" s="50" t="str">
        <f t="shared" si="10"/>
        <v/>
      </c>
    </row>
    <row r="488" spans="1:6" x14ac:dyDescent="0.2">
      <c r="A488" s="33" t="str">
        <f>IF(Entrée!D488="","",Entrée!D488)</f>
        <v/>
      </c>
      <c r="B488" s="33" t="str">
        <f>IF(Entrée!E488="","",Entrée!E488)</f>
        <v/>
      </c>
      <c r="C488" s="35" t="str">
        <f>IF(Entrée!F488="","",Entrée!F488)</f>
        <v/>
      </c>
      <c r="D488" s="36" t="str">
        <f>IF(Entrée!G488="","",Entrée!G488)</f>
        <v/>
      </c>
      <c r="E488" s="4" t="str">
        <f>IF(A488="","",SUMIFS(T_Sorties[Quantité],T_Sorties[Code article],Stock!A488,T_Sorties[Num Lot],Stock!B488,T_Sorties[DLUO],Stock!C488))</f>
        <v/>
      </c>
      <c r="F488" s="50" t="str">
        <f t="shared" si="10"/>
        <v/>
      </c>
    </row>
    <row r="489" spans="1:6" x14ac:dyDescent="0.2">
      <c r="A489" s="33" t="str">
        <f>IF(Entrée!D489="","",Entrée!D489)</f>
        <v/>
      </c>
      <c r="B489" s="33" t="str">
        <f>IF(Entrée!E489="","",Entrée!E489)</f>
        <v/>
      </c>
      <c r="C489" s="35" t="str">
        <f>IF(Entrée!F489="","",Entrée!F489)</f>
        <v/>
      </c>
      <c r="D489" s="36" t="str">
        <f>IF(Entrée!G489="","",Entrée!G489)</f>
        <v/>
      </c>
      <c r="E489" s="4" t="str">
        <f>IF(A489="","",SUMIFS(T_Sorties[Quantité],T_Sorties[Code article],Stock!A489,T_Sorties[Num Lot],Stock!B489,T_Sorties[DLUO],Stock!C489))</f>
        <v/>
      </c>
      <c r="F489" s="50" t="str">
        <f t="shared" si="10"/>
        <v/>
      </c>
    </row>
    <row r="490" spans="1:6" x14ac:dyDescent="0.2">
      <c r="A490" s="33" t="str">
        <f>IF(Entrée!D490="","",Entrée!D490)</f>
        <v/>
      </c>
      <c r="B490" s="33" t="str">
        <f>IF(Entrée!E490="","",Entrée!E490)</f>
        <v/>
      </c>
      <c r="C490" s="35" t="str">
        <f>IF(Entrée!F490="","",Entrée!F490)</f>
        <v/>
      </c>
      <c r="D490" s="36" t="str">
        <f>IF(Entrée!G490="","",Entrée!G490)</f>
        <v/>
      </c>
      <c r="E490" s="4" t="str">
        <f>IF(A490="","",SUMIFS(T_Sorties[Quantité],T_Sorties[Code article],Stock!A490,T_Sorties[Num Lot],Stock!B490,T_Sorties[DLUO],Stock!C490))</f>
        <v/>
      </c>
      <c r="F490" s="50" t="str">
        <f t="shared" si="10"/>
        <v/>
      </c>
    </row>
    <row r="491" spans="1:6" x14ac:dyDescent="0.2">
      <c r="A491" s="33" t="str">
        <f>IF(Entrée!D491="","",Entrée!D491)</f>
        <v/>
      </c>
      <c r="B491" s="33" t="str">
        <f>IF(Entrée!E491="","",Entrée!E491)</f>
        <v/>
      </c>
      <c r="C491" s="35" t="str">
        <f>IF(Entrée!F491="","",Entrée!F491)</f>
        <v/>
      </c>
      <c r="D491" s="36" t="str">
        <f>IF(Entrée!G491="","",Entrée!G491)</f>
        <v/>
      </c>
      <c r="E491" s="4" t="str">
        <f>IF(A491="","",SUMIFS(T_Sorties[Quantité],T_Sorties[Code article],Stock!A491,T_Sorties[Num Lot],Stock!B491,T_Sorties[DLUO],Stock!C491))</f>
        <v/>
      </c>
      <c r="F491" s="50" t="str">
        <f t="shared" si="10"/>
        <v/>
      </c>
    </row>
    <row r="492" spans="1:6" x14ac:dyDescent="0.2">
      <c r="A492" s="33" t="str">
        <f>IF(Entrée!D492="","",Entrée!D492)</f>
        <v/>
      </c>
      <c r="B492" s="33" t="str">
        <f>IF(Entrée!E492="","",Entrée!E492)</f>
        <v/>
      </c>
      <c r="C492" s="35" t="str">
        <f>IF(Entrée!F492="","",Entrée!F492)</f>
        <v/>
      </c>
      <c r="D492" s="36" t="str">
        <f>IF(Entrée!G492="","",Entrée!G492)</f>
        <v/>
      </c>
      <c r="E492" s="4" t="str">
        <f>IF(A492="","",SUMIFS(T_Sorties[Quantité],T_Sorties[Code article],Stock!A492,T_Sorties[Num Lot],Stock!B492,T_Sorties[DLUO],Stock!C492))</f>
        <v/>
      </c>
      <c r="F492" s="50" t="str">
        <f t="shared" si="10"/>
        <v/>
      </c>
    </row>
    <row r="493" spans="1:6" x14ac:dyDescent="0.2">
      <c r="A493" s="33" t="str">
        <f>IF(Entrée!D493="","",Entrée!D493)</f>
        <v/>
      </c>
      <c r="B493" s="33" t="str">
        <f>IF(Entrée!E493="","",Entrée!E493)</f>
        <v/>
      </c>
      <c r="C493" s="35" t="str">
        <f>IF(Entrée!F493="","",Entrée!F493)</f>
        <v/>
      </c>
      <c r="D493" s="36" t="str">
        <f>IF(Entrée!G493="","",Entrée!G493)</f>
        <v/>
      </c>
      <c r="E493" s="4" t="str">
        <f>IF(A493="","",SUMIFS(T_Sorties[Quantité],T_Sorties[Code article],Stock!A493,T_Sorties[Num Lot],Stock!B493,T_Sorties[DLUO],Stock!C493))</f>
        <v/>
      </c>
      <c r="F493" s="50" t="str">
        <f t="shared" si="10"/>
        <v/>
      </c>
    </row>
    <row r="494" spans="1:6" x14ac:dyDescent="0.2">
      <c r="A494" s="33" t="str">
        <f>IF(Entrée!D494="","",Entrée!D494)</f>
        <v/>
      </c>
      <c r="B494" s="33" t="str">
        <f>IF(Entrée!E494="","",Entrée!E494)</f>
        <v/>
      </c>
      <c r="C494" s="35" t="str">
        <f>IF(Entrée!F494="","",Entrée!F494)</f>
        <v/>
      </c>
      <c r="D494" s="36" t="str">
        <f>IF(Entrée!G494="","",Entrée!G494)</f>
        <v/>
      </c>
      <c r="E494" s="4" t="str">
        <f>IF(A494="","",SUMIFS(T_Sorties[Quantité],T_Sorties[Code article],Stock!A494,T_Sorties[Num Lot],Stock!B494,T_Sorties[DLUO],Stock!C494))</f>
        <v/>
      </c>
      <c r="F494" s="50" t="str">
        <f t="shared" si="10"/>
        <v/>
      </c>
    </row>
    <row r="495" spans="1:6" x14ac:dyDescent="0.2">
      <c r="A495" s="33" t="str">
        <f>IF(Entrée!D495="","",Entrée!D495)</f>
        <v/>
      </c>
      <c r="B495" s="33" t="str">
        <f>IF(Entrée!E495="","",Entrée!E495)</f>
        <v/>
      </c>
      <c r="C495" s="35" t="str">
        <f>IF(Entrée!F495="","",Entrée!F495)</f>
        <v/>
      </c>
      <c r="D495" s="36" t="str">
        <f>IF(Entrée!G495="","",Entrée!G495)</f>
        <v/>
      </c>
      <c r="E495" s="4" t="str">
        <f>IF(A495="","",SUMIFS(T_Sorties[Quantité],T_Sorties[Code article],Stock!A495,T_Sorties[Num Lot],Stock!B495,T_Sorties[DLUO],Stock!C495))</f>
        <v/>
      </c>
      <c r="F495" s="50" t="str">
        <f t="shared" si="10"/>
        <v/>
      </c>
    </row>
    <row r="496" spans="1:6" x14ac:dyDescent="0.2">
      <c r="A496" s="33" t="str">
        <f>IF(Entrée!D496="","",Entrée!D496)</f>
        <v/>
      </c>
      <c r="B496" s="33" t="str">
        <f>IF(Entrée!E496="","",Entrée!E496)</f>
        <v/>
      </c>
      <c r="C496" s="35" t="str">
        <f>IF(Entrée!F496="","",Entrée!F496)</f>
        <v/>
      </c>
      <c r="D496" s="36" t="str">
        <f>IF(Entrée!G496="","",Entrée!G496)</f>
        <v/>
      </c>
      <c r="E496" s="4" t="str">
        <f>IF(A496="","",SUMIFS(T_Sorties[Quantité],T_Sorties[Code article],Stock!A496,T_Sorties[Num Lot],Stock!B496,T_Sorties[DLUO],Stock!C496))</f>
        <v/>
      </c>
      <c r="F496" s="50" t="str">
        <f t="shared" si="10"/>
        <v/>
      </c>
    </row>
    <row r="497" spans="1:6" x14ac:dyDescent="0.2">
      <c r="A497" s="33" t="str">
        <f>IF(Entrée!D497="","",Entrée!D497)</f>
        <v/>
      </c>
      <c r="B497" s="33" t="str">
        <f>IF(Entrée!E497="","",Entrée!E497)</f>
        <v/>
      </c>
      <c r="C497" s="35" t="str">
        <f>IF(Entrée!F497="","",Entrée!F497)</f>
        <v/>
      </c>
      <c r="D497" s="36" t="str">
        <f>IF(Entrée!G497="","",Entrée!G497)</f>
        <v/>
      </c>
      <c r="E497" s="4" t="str">
        <f>IF(A497="","",SUMIFS(T_Sorties[Quantité],T_Sorties[Code article],Stock!A497,T_Sorties[Num Lot],Stock!B497,T_Sorties[DLUO],Stock!C497))</f>
        <v/>
      </c>
      <c r="F497" s="50" t="str">
        <f t="shared" si="10"/>
        <v/>
      </c>
    </row>
    <row r="498" spans="1:6" x14ac:dyDescent="0.2">
      <c r="A498" s="33" t="str">
        <f>IF(Entrée!D498="","",Entrée!D498)</f>
        <v/>
      </c>
      <c r="B498" s="33" t="str">
        <f>IF(Entrée!E498="","",Entrée!E498)</f>
        <v/>
      </c>
      <c r="C498" s="35" t="str">
        <f>IF(Entrée!F498="","",Entrée!F498)</f>
        <v/>
      </c>
      <c r="D498" s="36" t="str">
        <f>IF(Entrée!G498="","",Entrée!G498)</f>
        <v/>
      </c>
      <c r="E498" s="4" t="str">
        <f>IF(A498="","",SUMIFS(T_Sorties[Quantité],T_Sorties[Code article],Stock!A498,T_Sorties[Num Lot],Stock!B498,T_Sorties[DLUO],Stock!C498))</f>
        <v/>
      </c>
      <c r="F498" s="50" t="str">
        <f t="shared" si="10"/>
        <v/>
      </c>
    </row>
    <row r="499" spans="1:6" x14ac:dyDescent="0.2">
      <c r="A499" s="33" t="str">
        <f>IF(Entrée!D499="","",Entrée!D499)</f>
        <v/>
      </c>
      <c r="B499" s="33" t="str">
        <f>IF(Entrée!E499="","",Entrée!E499)</f>
        <v/>
      </c>
      <c r="C499" s="35" t="str">
        <f>IF(Entrée!F499="","",Entrée!F499)</f>
        <v/>
      </c>
      <c r="D499" s="36" t="str">
        <f>IF(Entrée!G499="","",Entrée!G499)</f>
        <v/>
      </c>
      <c r="E499" s="4" t="str">
        <f>IF(A499="","",SUMIFS(T_Sorties[Quantité],T_Sorties[Code article],Stock!A499,T_Sorties[Num Lot],Stock!B499,T_Sorties[DLUO],Stock!C499))</f>
        <v/>
      </c>
      <c r="F499" s="50" t="str">
        <f t="shared" si="10"/>
        <v/>
      </c>
    </row>
    <row r="500" spans="1:6" x14ac:dyDescent="0.2">
      <c r="A500" s="33" t="str">
        <f>IF(Entrée!D500="","",Entrée!D500)</f>
        <v/>
      </c>
      <c r="B500" s="33" t="str">
        <f>IF(Entrée!E500="","",Entrée!E500)</f>
        <v/>
      </c>
      <c r="C500" s="35" t="str">
        <f>IF(Entrée!F500="","",Entrée!F500)</f>
        <v/>
      </c>
      <c r="D500" s="36" t="str">
        <f>IF(Entrée!G500="","",Entrée!G500)</f>
        <v/>
      </c>
      <c r="E500" s="4" t="str">
        <f>IF(A500="","",SUMIFS(T_Sorties[Quantité],T_Sorties[Code article],Stock!A500,T_Sorties[Num Lot],Stock!B500,T_Sorties[DLUO],Stock!C500))</f>
        <v/>
      </c>
      <c r="F500" s="50" t="str">
        <f t="shared" si="10"/>
        <v/>
      </c>
    </row>
    <row r="501" spans="1:6" x14ac:dyDescent="0.2">
      <c r="A501" s="33" t="str">
        <f>IF(Entrée!D501="","",Entrée!D501)</f>
        <v/>
      </c>
      <c r="B501" s="33" t="str">
        <f>IF(Entrée!E501="","",Entrée!E501)</f>
        <v/>
      </c>
      <c r="C501" s="35" t="str">
        <f>IF(Entrée!F501="","",Entrée!F501)</f>
        <v/>
      </c>
      <c r="D501" s="36" t="str">
        <f>IF(Entrée!G501="","",Entrée!G501)</f>
        <v/>
      </c>
      <c r="E501" s="4" t="str">
        <f>IF(A501="","",SUMIFS(T_Sorties[Quantité],T_Sorties[Code article],Stock!A501,T_Sorties[Num Lot],Stock!B501,T_Sorties[DLUO],Stock!C501))</f>
        <v/>
      </c>
      <c r="F501" s="50" t="str">
        <f t="shared" si="10"/>
        <v/>
      </c>
    </row>
    <row r="502" spans="1:6" x14ac:dyDescent="0.2">
      <c r="A502" s="33" t="str">
        <f>IF(Entrée!D502="","",Entrée!D502)</f>
        <v/>
      </c>
      <c r="B502" s="33" t="str">
        <f>IF(Entrée!E502="","",Entrée!E502)</f>
        <v/>
      </c>
      <c r="C502" s="35" t="str">
        <f>IF(Entrée!F502="","",Entrée!F502)</f>
        <v/>
      </c>
      <c r="D502" s="36" t="str">
        <f>IF(Entrée!G502="","",Entrée!G502)</f>
        <v/>
      </c>
      <c r="E502" s="4" t="str">
        <f>IF(A502="","",SUMIFS(T_Sorties[Quantité],T_Sorties[Code article],Stock!A502,T_Sorties[Num Lot],Stock!B502,T_Sorties[DLUO],Stock!C502))</f>
        <v/>
      </c>
      <c r="F502" s="50" t="str">
        <f t="shared" si="10"/>
        <v/>
      </c>
    </row>
    <row r="503" spans="1:6" x14ac:dyDescent="0.2">
      <c r="A503" s="33" t="str">
        <f>IF(Entrée!D503="","",Entrée!D503)</f>
        <v/>
      </c>
      <c r="B503" s="33" t="str">
        <f>IF(Entrée!E503="","",Entrée!E503)</f>
        <v/>
      </c>
      <c r="C503" s="35" t="str">
        <f>IF(Entrée!F503="","",Entrée!F503)</f>
        <v/>
      </c>
      <c r="D503" s="36" t="str">
        <f>IF(Entrée!G503="","",Entrée!G503)</f>
        <v/>
      </c>
      <c r="E503" s="4" t="str">
        <f>IF(A503="","",SUMIFS(T_Sorties[Quantité],T_Sorties[Code article],Stock!A503,T_Sorties[Num Lot],Stock!B503,T_Sorties[DLUO],Stock!C503))</f>
        <v/>
      </c>
      <c r="F503" s="50" t="str">
        <f t="shared" si="10"/>
        <v/>
      </c>
    </row>
    <row r="504" spans="1:6" x14ac:dyDescent="0.2">
      <c r="A504" s="33" t="str">
        <f>IF(Entrée!D504="","",Entrée!D504)</f>
        <v/>
      </c>
      <c r="B504" s="33" t="str">
        <f>IF(Entrée!E504="","",Entrée!E504)</f>
        <v/>
      </c>
      <c r="C504" s="35" t="str">
        <f>IF(Entrée!F504="","",Entrée!F504)</f>
        <v/>
      </c>
      <c r="D504" s="36" t="str">
        <f>IF(Entrée!G504="","",Entrée!G504)</f>
        <v/>
      </c>
      <c r="E504" s="4" t="str">
        <f>IF(A504="","",SUMIFS(T_Sorties[Quantité],T_Sorties[Code article],Stock!A504,T_Sorties[Num Lot],Stock!B504,T_Sorties[DLUO],Stock!C504))</f>
        <v/>
      </c>
      <c r="F504" s="50" t="str">
        <f t="shared" si="10"/>
        <v/>
      </c>
    </row>
    <row r="505" spans="1:6" x14ac:dyDescent="0.2">
      <c r="A505" s="33" t="str">
        <f>IF(Entrée!D505="","",Entrée!D505)</f>
        <v/>
      </c>
      <c r="B505" s="33" t="str">
        <f>IF(Entrée!E505="","",Entrée!E505)</f>
        <v/>
      </c>
      <c r="C505" s="35" t="str">
        <f>IF(Entrée!F505="","",Entrée!F505)</f>
        <v/>
      </c>
      <c r="D505" s="36" t="str">
        <f>IF(Entrée!G505="","",Entrée!G505)</f>
        <v/>
      </c>
      <c r="E505" s="4" t="str">
        <f>IF(A505="","",SUMIFS(T_Sorties[Quantité],T_Sorties[Code article],Stock!A505,T_Sorties[Num Lot],Stock!B505,T_Sorties[DLUO],Stock!C505))</f>
        <v/>
      </c>
      <c r="F505" s="50" t="str">
        <f t="shared" si="10"/>
        <v/>
      </c>
    </row>
    <row r="506" spans="1:6" x14ac:dyDescent="0.2">
      <c r="A506" s="33" t="str">
        <f>IF(Entrée!D506="","",Entrée!D506)</f>
        <v/>
      </c>
      <c r="B506" s="33" t="str">
        <f>IF(Entrée!E506="","",Entrée!E506)</f>
        <v/>
      </c>
      <c r="C506" s="35" t="str">
        <f>IF(Entrée!F506="","",Entrée!F506)</f>
        <v/>
      </c>
      <c r="D506" s="36" t="str">
        <f>IF(Entrée!G506="","",Entrée!G506)</f>
        <v/>
      </c>
      <c r="E506" s="4" t="str">
        <f>IF(A506="","",SUMIFS(T_Sorties[Quantité],T_Sorties[Code article],Stock!A506,T_Sorties[Num Lot],Stock!B506,T_Sorties[DLUO],Stock!C506))</f>
        <v/>
      </c>
      <c r="F506" s="50" t="str">
        <f t="shared" si="10"/>
        <v/>
      </c>
    </row>
    <row r="507" spans="1:6" x14ac:dyDescent="0.2">
      <c r="A507" s="33" t="str">
        <f>IF(Entrée!D507="","",Entrée!D507)</f>
        <v/>
      </c>
      <c r="B507" s="33" t="str">
        <f>IF(Entrée!E507="","",Entrée!E507)</f>
        <v/>
      </c>
      <c r="C507" s="35" t="str">
        <f>IF(Entrée!F507="","",Entrée!F507)</f>
        <v/>
      </c>
      <c r="D507" s="36" t="str">
        <f>IF(Entrée!G507="","",Entrée!G507)</f>
        <v/>
      </c>
      <c r="E507" s="4" t="str">
        <f>IF(A507="","",SUMIFS(T_Sorties[Quantité],T_Sorties[Code article],Stock!A507,T_Sorties[Num Lot],Stock!B507,T_Sorties[DLUO],Stock!C507))</f>
        <v/>
      </c>
      <c r="F507" s="50" t="str">
        <f t="shared" si="10"/>
        <v/>
      </c>
    </row>
    <row r="508" spans="1:6" x14ac:dyDescent="0.2">
      <c r="A508" s="33" t="str">
        <f>IF(Entrée!D508="","",Entrée!D508)</f>
        <v/>
      </c>
      <c r="B508" s="33" t="str">
        <f>IF(Entrée!E508="","",Entrée!E508)</f>
        <v/>
      </c>
      <c r="C508" s="35" t="str">
        <f>IF(Entrée!F508="","",Entrée!F508)</f>
        <v/>
      </c>
      <c r="D508" s="36" t="str">
        <f>IF(Entrée!G508="","",Entrée!G508)</f>
        <v/>
      </c>
      <c r="E508" s="4" t="str">
        <f>IF(A508="","",SUMIFS(T_Sorties[Quantité],T_Sorties[Code article],Stock!A508,T_Sorties[Num Lot],Stock!B508,T_Sorties[DLUO],Stock!C508))</f>
        <v/>
      </c>
      <c r="F508" s="50" t="str">
        <f t="shared" si="10"/>
        <v/>
      </c>
    </row>
    <row r="509" spans="1:6" x14ac:dyDescent="0.2">
      <c r="A509" s="33" t="str">
        <f>IF(Entrée!D509="","",Entrée!D509)</f>
        <v/>
      </c>
      <c r="B509" s="33" t="str">
        <f>IF(Entrée!E509="","",Entrée!E509)</f>
        <v/>
      </c>
      <c r="C509" s="35" t="str">
        <f>IF(Entrée!F509="","",Entrée!F509)</f>
        <v/>
      </c>
      <c r="D509" s="36" t="str">
        <f>IF(Entrée!G509="","",Entrée!G509)</f>
        <v/>
      </c>
      <c r="E509" s="4" t="str">
        <f>IF(A509="","",SUMIFS(T_Sorties[Quantité],T_Sorties[Code article],Stock!A509,T_Sorties[Num Lot],Stock!B509,T_Sorties[DLUO],Stock!C509))</f>
        <v/>
      </c>
      <c r="F509" s="50" t="str">
        <f t="shared" si="10"/>
        <v/>
      </c>
    </row>
    <row r="510" spans="1:6" x14ac:dyDescent="0.2">
      <c r="A510" s="33" t="str">
        <f>IF(Entrée!D510="","",Entrée!D510)</f>
        <v/>
      </c>
      <c r="B510" s="33" t="str">
        <f>IF(Entrée!E510="","",Entrée!E510)</f>
        <v/>
      </c>
      <c r="C510" s="35" t="str">
        <f>IF(Entrée!F510="","",Entrée!F510)</f>
        <v/>
      </c>
      <c r="D510" s="36" t="str">
        <f>IF(Entrée!G510="","",Entrée!G510)</f>
        <v/>
      </c>
      <c r="E510" s="4" t="str">
        <f>IF(A510="","",SUMIFS(T_Sorties[Quantité],T_Sorties[Code article],Stock!A510,T_Sorties[Num Lot],Stock!B510,T_Sorties[DLUO],Stock!C510))</f>
        <v/>
      </c>
      <c r="F510" s="50" t="str">
        <f t="shared" si="10"/>
        <v/>
      </c>
    </row>
    <row r="511" spans="1:6" x14ac:dyDescent="0.2">
      <c r="A511" s="33" t="str">
        <f>IF(Entrée!D511="","",Entrée!D511)</f>
        <v/>
      </c>
      <c r="B511" s="33" t="str">
        <f>IF(Entrée!E511="","",Entrée!E511)</f>
        <v/>
      </c>
      <c r="C511" s="35" t="str">
        <f>IF(Entrée!F511="","",Entrée!F511)</f>
        <v/>
      </c>
      <c r="D511" s="36" t="str">
        <f>IF(Entrée!G511="","",Entrée!G511)</f>
        <v/>
      </c>
      <c r="E511" s="4" t="str">
        <f>IF(A511="","",SUMIFS(T_Sorties[Quantité],T_Sorties[Code article],Stock!A511,T_Sorties[Num Lot],Stock!B511,T_Sorties[DLUO],Stock!C511))</f>
        <v/>
      </c>
      <c r="F511" s="50" t="str">
        <f t="shared" si="10"/>
        <v/>
      </c>
    </row>
    <row r="512" spans="1:6" x14ac:dyDescent="0.2">
      <c r="A512" s="33" t="str">
        <f>IF(Entrée!D512="","",Entrée!D512)</f>
        <v/>
      </c>
      <c r="B512" s="33" t="str">
        <f>IF(Entrée!E512="","",Entrée!E512)</f>
        <v/>
      </c>
      <c r="C512" s="35" t="str">
        <f>IF(Entrée!F512="","",Entrée!F512)</f>
        <v/>
      </c>
      <c r="D512" s="36" t="str">
        <f>IF(Entrée!G512="","",Entrée!G512)</f>
        <v/>
      </c>
      <c r="E512" s="4" t="str">
        <f>IF(A512="","",SUMIFS(T_Sorties[Quantité],T_Sorties[Code article],Stock!A512,T_Sorties[Num Lot],Stock!B512,T_Sorties[DLUO],Stock!C512))</f>
        <v/>
      </c>
      <c r="F512" s="50" t="str">
        <f t="shared" si="10"/>
        <v/>
      </c>
    </row>
    <row r="513" spans="1:6" x14ac:dyDescent="0.2">
      <c r="A513" s="33" t="str">
        <f>IF(Entrée!D513="","",Entrée!D513)</f>
        <v/>
      </c>
      <c r="B513" s="33" t="str">
        <f>IF(Entrée!E513="","",Entrée!E513)</f>
        <v/>
      </c>
      <c r="C513" s="35" t="str">
        <f>IF(Entrée!F513="","",Entrée!F513)</f>
        <v/>
      </c>
      <c r="D513" s="36" t="str">
        <f>IF(Entrée!G513="","",Entrée!G513)</f>
        <v/>
      </c>
      <c r="E513" s="4" t="str">
        <f>IF(A513="","",SUMIFS(T_Sorties[Quantité],T_Sorties[Code article],Stock!A513,T_Sorties[Num Lot],Stock!B513,T_Sorties[DLUO],Stock!C513))</f>
        <v/>
      </c>
      <c r="F513" s="50" t="str">
        <f t="shared" si="10"/>
        <v/>
      </c>
    </row>
    <row r="514" spans="1:6" x14ac:dyDescent="0.2">
      <c r="A514" s="33" t="str">
        <f>IF(Entrée!D514="","",Entrée!D514)</f>
        <v/>
      </c>
      <c r="B514" s="33" t="str">
        <f>IF(Entrée!E514="","",Entrée!E514)</f>
        <v/>
      </c>
      <c r="C514" s="35" t="str">
        <f>IF(Entrée!F514="","",Entrée!F514)</f>
        <v/>
      </c>
      <c r="D514" s="36" t="str">
        <f>IF(Entrée!G514="","",Entrée!G514)</f>
        <v/>
      </c>
      <c r="E514" s="4" t="str">
        <f>IF(A514="","",SUMIFS(T_Sorties[Quantité],T_Sorties[Code article],Stock!A514,T_Sorties[Num Lot],Stock!B514,T_Sorties[DLUO],Stock!C514))</f>
        <v/>
      </c>
      <c r="F514" s="50" t="str">
        <f t="shared" si="10"/>
        <v/>
      </c>
    </row>
    <row r="515" spans="1:6" x14ac:dyDescent="0.2">
      <c r="A515" s="33" t="str">
        <f>IF(Entrée!D515="","",Entrée!D515)</f>
        <v/>
      </c>
      <c r="B515" s="33" t="str">
        <f>IF(Entrée!E515="","",Entrée!E515)</f>
        <v/>
      </c>
      <c r="C515" s="35" t="str">
        <f>IF(Entrée!F515="","",Entrée!F515)</f>
        <v/>
      </c>
      <c r="D515" s="36" t="str">
        <f>IF(Entrée!G515="","",Entrée!G515)</f>
        <v/>
      </c>
      <c r="E515" s="4" t="str">
        <f>IF(A515="","",SUMIFS(T_Sorties[Quantité],T_Sorties[Code article],Stock!A515,T_Sorties[Num Lot],Stock!B515,T_Sorties[DLUO],Stock!C515))</f>
        <v/>
      </c>
      <c r="F515" s="50" t="str">
        <f t="shared" si="10"/>
        <v/>
      </c>
    </row>
    <row r="516" spans="1:6" x14ac:dyDescent="0.2">
      <c r="A516" s="33" t="str">
        <f>IF(Entrée!D516="","",Entrée!D516)</f>
        <v/>
      </c>
      <c r="B516" s="33" t="str">
        <f>IF(Entrée!E516="","",Entrée!E516)</f>
        <v/>
      </c>
      <c r="C516" s="35" t="str">
        <f>IF(Entrée!F516="","",Entrée!F516)</f>
        <v/>
      </c>
      <c r="D516" s="36" t="str">
        <f>IF(Entrée!G516="","",Entrée!G516)</f>
        <v/>
      </c>
      <c r="E516" s="4" t="str">
        <f>IF(A516="","",SUMIFS(T_Sorties[Quantité],T_Sorties[Code article],Stock!A516,T_Sorties[Num Lot],Stock!B516,T_Sorties[DLUO],Stock!C516))</f>
        <v/>
      </c>
      <c r="F516" s="50" t="str">
        <f t="shared" si="10"/>
        <v/>
      </c>
    </row>
    <row r="517" spans="1:6" x14ac:dyDescent="0.2">
      <c r="A517" s="33" t="str">
        <f>IF(Entrée!D517="","",Entrée!D517)</f>
        <v/>
      </c>
      <c r="B517" s="33" t="str">
        <f>IF(Entrée!E517="","",Entrée!E517)</f>
        <v/>
      </c>
      <c r="C517" s="35" t="str">
        <f>IF(Entrée!F517="","",Entrée!F517)</f>
        <v/>
      </c>
      <c r="D517" s="36" t="str">
        <f>IF(Entrée!G517="","",Entrée!G517)</f>
        <v/>
      </c>
      <c r="E517" s="4" t="str">
        <f>IF(A517="","",SUMIFS(T_Sorties[Quantité],T_Sorties[Code article],Stock!A517,T_Sorties[Num Lot],Stock!B517,T_Sorties[DLUO],Stock!C517))</f>
        <v/>
      </c>
      <c r="F517" s="50" t="str">
        <f t="shared" si="10"/>
        <v/>
      </c>
    </row>
    <row r="518" spans="1:6" x14ac:dyDescent="0.2">
      <c r="A518" s="33" t="str">
        <f>IF(Entrée!D518="","",Entrée!D518)</f>
        <v/>
      </c>
      <c r="B518" s="33" t="str">
        <f>IF(Entrée!E518="","",Entrée!E518)</f>
        <v/>
      </c>
      <c r="C518" s="35" t="str">
        <f>IF(Entrée!F518="","",Entrée!F518)</f>
        <v/>
      </c>
      <c r="D518" s="36" t="str">
        <f>IF(Entrée!G518="","",Entrée!G518)</f>
        <v/>
      </c>
      <c r="E518" s="4" t="str">
        <f>IF(A518="","",SUMIFS(T_Sorties[Quantité],T_Sorties[Code article],Stock!A518,T_Sorties[Num Lot],Stock!B518,T_Sorties[DLUO],Stock!C518))</f>
        <v/>
      </c>
      <c r="F518" s="50" t="str">
        <f t="shared" si="10"/>
        <v/>
      </c>
    </row>
    <row r="519" spans="1:6" x14ac:dyDescent="0.2">
      <c r="A519" s="33" t="str">
        <f>IF(Entrée!D519="","",Entrée!D519)</f>
        <v/>
      </c>
      <c r="B519" s="33" t="str">
        <f>IF(Entrée!E519="","",Entrée!E519)</f>
        <v/>
      </c>
      <c r="C519" s="35" t="str">
        <f>IF(Entrée!F519="","",Entrée!F519)</f>
        <v/>
      </c>
      <c r="D519" s="36" t="str">
        <f>IF(Entrée!G519="","",Entrée!G519)</f>
        <v/>
      </c>
      <c r="E519" s="4" t="str">
        <f>IF(A519="","",SUMIFS(T_Sorties[Quantité],T_Sorties[Code article],Stock!A519,T_Sorties[Num Lot],Stock!B519,T_Sorties[DLUO],Stock!C519))</f>
        <v/>
      </c>
      <c r="F519" s="50" t="str">
        <f t="shared" si="10"/>
        <v/>
      </c>
    </row>
    <row r="520" spans="1:6" x14ac:dyDescent="0.2">
      <c r="A520" s="33" t="str">
        <f>IF(Entrée!D520="","",Entrée!D520)</f>
        <v/>
      </c>
      <c r="B520" s="33" t="str">
        <f>IF(Entrée!E520="","",Entrée!E520)</f>
        <v/>
      </c>
      <c r="C520" s="35" t="str">
        <f>IF(Entrée!F520="","",Entrée!F520)</f>
        <v/>
      </c>
      <c r="D520" s="36" t="str">
        <f>IF(Entrée!G520="","",Entrée!G520)</f>
        <v/>
      </c>
      <c r="E520" s="4" t="str">
        <f>IF(A520="","",SUMIFS(T_Sorties[Quantité],T_Sorties[Code article],Stock!A520,T_Sorties[Num Lot],Stock!B520,T_Sorties[DLUO],Stock!C520))</f>
        <v/>
      </c>
      <c r="F520" s="50" t="str">
        <f t="shared" si="10"/>
        <v/>
      </c>
    </row>
    <row r="521" spans="1:6" x14ac:dyDescent="0.2">
      <c r="A521" s="33" t="str">
        <f>IF(Entrée!D521="","",Entrée!D521)</f>
        <v/>
      </c>
      <c r="B521" s="33" t="str">
        <f>IF(Entrée!E521="","",Entrée!E521)</f>
        <v/>
      </c>
      <c r="C521" s="35" t="str">
        <f>IF(Entrée!F521="","",Entrée!F521)</f>
        <v/>
      </c>
      <c r="D521" s="36" t="str">
        <f>IF(Entrée!G521="","",Entrée!G521)</f>
        <v/>
      </c>
      <c r="E521" s="4" t="str">
        <f>IF(A521="","",SUMIFS(T_Sorties[Quantité],T_Sorties[Code article],Stock!A521,T_Sorties[Num Lot],Stock!B521,T_Sorties[DLUO],Stock!C521))</f>
        <v/>
      </c>
      <c r="F521" s="50" t="str">
        <f t="shared" si="10"/>
        <v/>
      </c>
    </row>
    <row r="522" spans="1:6" x14ac:dyDescent="0.2">
      <c r="A522" s="33" t="str">
        <f>IF(Entrée!D522="","",Entrée!D522)</f>
        <v/>
      </c>
      <c r="B522" s="33" t="str">
        <f>IF(Entrée!E522="","",Entrée!E522)</f>
        <v/>
      </c>
      <c r="C522" s="35" t="str">
        <f>IF(Entrée!F522="","",Entrée!F522)</f>
        <v/>
      </c>
      <c r="D522" s="36" t="str">
        <f>IF(Entrée!G522="","",Entrée!G522)</f>
        <v/>
      </c>
      <c r="E522" s="4" t="str">
        <f>IF(A522="","",SUMIFS(T_Sorties[Quantité],T_Sorties[Code article],Stock!A522,T_Sorties[Num Lot],Stock!B522,T_Sorties[DLUO],Stock!C522))</f>
        <v/>
      </c>
      <c r="F522" s="50" t="str">
        <f t="shared" si="10"/>
        <v/>
      </c>
    </row>
    <row r="523" spans="1:6" x14ac:dyDescent="0.2">
      <c r="A523" s="33" t="str">
        <f>IF(Entrée!D523="","",Entrée!D523)</f>
        <v/>
      </c>
      <c r="B523" s="33" t="str">
        <f>IF(Entrée!E523="","",Entrée!E523)</f>
        <v/>
      </c>
      <c r="C523" s="35" t="str">
        <f>IF(Entrée!F523="","",Entrée!F523)</f>
        <v/>
      </c>
      <c r="D523" s="36" t="str">
        <f>IF(Entrée!G523="","",Entrée!G523)</f>
        <v/>
      </c>
      <c r="E523" s="4" t="str">
        <f>IF(A523="","",SUMIFS(T_Sorties[Quantité],T_Sorties[Code article],Stock!A523,T_Sorties[Num Lot],Stock!B523,T_Sorties[DLUO],Stock!C523))</f>
        <v/>
      </c>
      <c r="F523" s="50" t="str">
        <f t="shared" si="10"/>
        <v/>
      </c>
    </row>
    <row r="524" spans="1:6" x14ac:dyDescent="0.2">
      <c r="A524" s="33" t="str">
        <f>IF(Entrée!D524="","",Entrée!D524)</f>
        <v/>
      </c>
      <c r="B524" s="33" t="str">
        <f>IF(Entrée!E524="","",Entrée!E524)</f>
        <v/>
      </c>
      <c r="C524" s="35" t="str">
        <f>IF(Entrée!F524="","",Entrée!F524)</f>
        <v/>
      </c>
      <c r="D524" s="36" t="str">
        <f>IF(Entrée!G524="","",Entrée!G524)</f>
        <v/>
      </c>
      <c r="E524" s="4" t="str">
        <f>IF(A524="","",SUMIFS(T_Sorties[Quantité],T_Sorties[Code article],Stock!A524,T_Sorties[Num Lot],Stock!B524,T_Sorties[DLUO],Stock!C524))</f>
        <v/>
      </c>
      <c r="F524" s="50" t="str">
        <f t="shared" si="10"/>
        <v/>
      </c>
    </row>
    <row r="525" spans="1:6" x14ac:dyDescent="0.2">
      <c r="A525" s="33" t="str">
        <f>IF(Entrée!D525="","",Entrée!D525)</f>
        <v/>
      </c>
      <c r="B525" s="33" t="str">
        <f>IF(Entrée!E525="","",Entrée!E525)</f>
        <v/>
      </c>
      <c r="C525" s="35" t="str">
        <f>IF(Entrée!F525="","",Entrée!F525)</f>
        <v/>
      </c>
      <c r="D525" s="36" t="str">
        <f>IF(Entrée!G525="","",Entrée!G525)</f>
        <v/>
      </c>
      <c r="E525" s="4" t="str">
        <f>IF(A525="","",SUMIFS(T_Sorties[Quantité],T_Sorties[Code article],Stock!A525,T_Sorties[Num Lot],Stock!B525,T_Sorties[DLUO],Stock!C525))</f>
        <v/>
      </c>
      <c r="F525" s="50" t="str">
        <f t="shared" si="10"/>
        <v/>
      </c>
    </row>
    <row r="526" spans="1:6" x14ac:dyDescent="0.2">
      <c r="A526" s="33" t="str">
        <f>IF(Entrée!D526="","",Entrée!D526)</f>
        <v/>
      </c>
      <c r="B526" s="33" t="str">
        <f>IF(Entrée!E526="","",Entrée!E526)</f>
        <v/>
      </c>
      <c r="C526" s="35" t="str">
        <f>IF(Entrée!F526="","",Entrée!F526)</f>
        <v/>
      </c>
      <c r="D526" s="36" t="str">
        <f>IF(Entrée!G526="","",Entrée!G526)</f>
        <v/>
      </c>
      <c r="E526" s="4" t="str">
        <f>IF(A526="","",SUMIFS(T_Sorties[Quantité],T_Sorties[Code article],Stock!A526,T_Sorties[Num Lot],Stock!B526,T_Sorties[DLUO],Stock!C526))</f>
        <v/>
      </c>
      <c r="F526" s="50" t="str">
        <f t="shared" si="10"/>
        <v/>
      </c>
    </row>
    <row r="527" spans="1:6" x14ac:dyDescent="0.2">
      <c r="A527" s="33" t="str">
        <f>IF(Entrée!D527="","",Entrée!D527)</f>
        <v/>
      </c>
      <c r="B527" s="33" t="str">
        <f>IF(Entrée!E527="","",Entrée!E527)</f>
        <v/>
      </c>
      <c r="C527" s="35" t="str">
        <f>IF(Entrée!F527="","",Entrée!F527)</f>
        <v/>
      </c>
      <c r="D527" s="36" t="str">
        <f>IF(Entrée!G527="","",Entrée!G527)</f>
        <v/>
      </c>
      <c r="E527" s="4" t="str">
        <f>IF(A527="","",SUMIFS(T_Sorties[Quantité],T_Sorties[Code article],Stock!A527,T_Sorties[Num Lot],Stock!B527,T_Sorties[DLUO],Stock!C527))</f>
        <v/>
      </c>
      <c r="F527" s="50" t="str">
        <f t="shared" si="10"/>
        <v/>
      </c>
    </row>
    <row r="528" spans="1:6" x14ac:dyDescent="0.2">
      <c r="A528" s="33" t="str">
        <f>IF(Entrée!D528="","",Entrée!D528)</f>
        <v/>
      </c>
      <c r="B528" s="33" t="str">
        <f>IF(Entrée!E528="","",Entrée!E528)</f>
        <v/>
      </c>
      <c r="C528" s="35" t="str">
        <f>IF(Entrée!F528="","",Entrée!F528)</f>
        <v/>
      </c>
      <c r="D528" s="36" t="str">
        <f>IF(Entrée!G528="","",Entrée!G528)</f>
        <v/>
      </c>
      <c r="E528" s="4" t="str">
        <f>IF(A528="","",SUMIFS(T_Sorties[Quantité],T_Sorties[Code article],Stock!A528,T_Sorties[Num Lot],Stock!B528,T_Sorties[DLUO],Stock!C528))</f>
        <v/>
      </c>
      <c r="F528" s="50" t="str">
        <f t="shared" si="10"/>
        <v/>
      </c>
    </row>
    <row r="529" spans="1:6" x14ac:dyDescent="0.2">
      <c r="A529" s="33" t="str">
        <f>IF(Entrée!D529="","",Entrée!D529)</f>
        <v/>
      </c>
      <c r="B529" s="33" t="str">
        <f>IF(Entrée!E529="","",Entrée!E529)</f>
        <v/>
      </c>
      <c r="C529" s="35" t="str">
        <f>IF(Entrée!F529="","",Entrée!F529)</f>
        <v/>
      </c>
      <c r="D529" s="36" t="str">
        <f>IF(Entrée!G529="","",Entrée!G529)</f>
        <v/>
      </c>
      <c r="E529" s="4" t="str">
        <f>IF(A529="","",SUMIFS(T_Sorties[Quantité],T_Sorties[Code article],Stock!A529,T_Sorties[Num Lot],Stock!B529,T_Sorties[DLUO],Stock!C529))</f>
        <v/>
      </c>
      <c r="F529" s="50" t="str">
        <f t="shared" si="10"/>
        <v/>
      </c>
    </row>
    <row r="530" spans="1:6" x14ac:dyDescent="0.2">
      <c r="A530" s="33" t="str">
        <f>IF(Entrée!D530="","",Entrée!D530)</f>
        <v/>
      </c>
      <c r="B530" s="33" t="str">
        <f>IF(Entrée!E530="","",Entrée!E530)</f>
        <v/>
      </c>
      <c r="C530" s="35" t="str">
        <f>IF(Entrée!F530="","",Entrée!F530)</f>
        <v/>
      </c>
      <c r="D530" s="36" t="str">
        <f>IF(Entrée!G530="","",Entrée!G530)</f>
        <v/>
      </c>
      <c r="E530" s="4" t="str">
        <f>IF(A530="","",SUMIFS(T_Sorties[Quantité],T_Sorties[Code article],Stock!A530,T_Sorties[Num Lot],Stock!B530,T_Sorties[DLUO],Stock!C530))</f>
        <v/>
      </c>
      <c r="F530" s="50" t="str">
        <f t="shared" si="10"/>
        <v/>
      </c>
    </row>
    <row r="531" spans="1:6" x14ac:dyDescent="0.2">
      <c r="A531" s="33" t="str">
        <f>IF(Entrée!D531="","",Entrée!D531)</f>
        <v/>
      </c>
      <c r="B531" s="33" t="str">
        <f>IF(Entrée!E531="","",Entrée!E531)</f>
        <v/>
      </c>
      <c r="C531" s="35" t="str">
        <f>IF(Entrée!F531="","",Entrée!F531)</f>
        <v/>
      </c>
      <c r="D531" s="36" t="str">
        <f>IF(Entrée!G531="","",Entrée!G531)</f>
        <v/>
      </c>
      <c r="E531" s="4" t="str">
        <f>IF(A531="","",SUMIFS(T_Sorties[Quantité],T_Sorties[Code article],Stock!A531,T_Sorties[Num Lot],Stock!B531,T_Sorties[DLUO],Stock!C531))</f>
        <v/>
      </c>
      <c r="F531" s="50" t="str">
        <f t="shared" si="10"/>
        <v/>
      </c>
    </row>
    <row r="532" spans="1:6" x14ac:dyDescent="0.2">
      <c r="A532" s="33" t="str">
        <f>IF(Entrée!D532="","",Entrée!D532)</f>
        <v/>
      </c>
      <c r="B532" s="33" t="str">
        <f>IF(Entrée!E532="","",Entrée!E532)</f>
        <v/>
      </c>
      <c r="C532" s="35" t="str">
        <f>IF(Entrée!F532="","",Entrée!F532)</f>
        <v/>
      </c>
      <c r="D532" s="36" t="str">
        <f>IF(Entrée!G532="","",Entrée!G532)</f>
        <v/>
      </c>
      <c r="E532" s="4" t="str">
        <f>IF(A532="","",SUMIFS(T_Sorties[Quantité],T_Sorties[Code article],Stock!A532,T_Sorties[Num Lot],Stock!B532,T_Sorties[DLUO],Stock!C532))</f>
        <v/>
      </c>
      <c r="F532" s="50" t="str">
        <f t="shared" si="10"/>
        <v/>
      </c>
    </row>
    <row r="533" spans="1:6" x14ac:dyDescent="0.2">
      <c r="A533" s="33" t="str">
        <f>IF(Entrée!D533="","",Entrée!D533)</f>
        <v/>
      </c>
      <c r="B533" s="33" t="str">
        <f>IF(Entrée!E533="","",Entrée!E533)</f>
        <v/>
      </c>
      <c r="C533" s="35" t="str">
        <f>IF(Entrée!F533="","",Entrée!F533)</f>
        <v/>
      </c>
      <c r="D533" s="36" t="str">
        <f>IF(Entrée!G533="","",Entrée!G533)</f>
        <v/>
      </c>
      <c r="E533" s="4" t="str">
        <f>IF(A533="","",SUMIFS(T_Sorties[Quantité],T_Sorties[Code article],Stock!A533,T_Sorties[Num Lot],Stock!B533,T_Sorties[DLUO],Stock!C533))</f>
        <v/>
      </c>
      <c r="F533" s="50" t="str">
        <f t="shared" si="10"/>
        <v/>
      </c>
    </row>
    <row r="534" spans="1:6" x14ac:dyDescent="0.2">
      <c r="A534" s="33" t="str">
        <f>IF(Entrée!D534="","",Entrée!D534)</f>
        <v/>
      </c>
      <c r="B534" s="33" t="str">
        <f>IF(Entrée!E534="","",Entrée!E534)</f>
        <v/>
      </c>
      <c r="C534" s="35" t="str">
        <f>IF(Entrée!F534="","",Entrée!F534)</f>
        <v/>
      </c>
      <c r="D534" s="36" t="str">
        <f>IF(Entrée!G534="","",Entrée!G534)</f>
        <v/>
      </c>
      <c r="E534" s="4" t="str">
        <f>IF(A534="","",SUMIFS(T_Sorties[Quantité],T_Sorties[Code article],Stock!A534,T_Sorties[Num Lot],Stock!B534,T_Sorties[DLUO],Stock!C534))</f>
        <v/>
      </c>
      <c r="F534" s="50" t="str">
        <f t="shared" si="10"/>
        <v/>
      </c>
    </row>
    <row r="535" spans="1:6" x14ac:dyDescent="0.2">
      <c r="A535" s="33" t="str">
        <f>IF(Entrée!D535="","",Entrée!D535)</f>
        <v/>
      </c>
      <c r="B535" s="33" t="str">
        <f>IF(Entrée!E535="","",Entrée!E535)</f>
        <v/>
      </c>
      <c r="C535" s="35" t="str">
        <f>IF(Entrée!F535="","",Entrée!F535)</f>
        <v/>
      </c>
      <c r="D535" s="36" t="str">
        <f>IF(Entrée!G535="","",Entrée!G535)</f>
        <v/>
      </c>
      <c r="E535" s="4" t="str">
        <f>IF(A535="","",SUMIFS(T_Sorties[Quantité],T_Sorties[Code article],Stock!A535,T_Sorties[Num Lot],Stock!B535,T_Sorties[DLUO],Stock!C535))</f>
        <v/>
      </c>
      <c r="F535" s="50" t="str">
        <f t="shared" si="10"/>
        <v/>
      </c>
    </row>
    <row r="536" spans="1:6" x14ac:dyDescent="0.2">
      <c r="A536" s="33" t="str">
        <f>IF(Entrée!D536="","",Entrée!D536)</f>
        <v/>
      </c>
      <c r="B536" s="33" t="str">
        <f>IF(Entrée!E536="","",Entrée!E536)</f>
        <v/>
      </c>
      <c r="C536" s="35" t="str">
        <f>IF(Entrée!F536="","",Entrée!F536)</f>
        <v/>
      </c>
      <c r="D536" s="36" t="str">
        <f>IF(Entrée!G536="","",Entrée!G536)</f>
        <v/>
      </c>
      <c r="E536" s="4" t="str">
        <f>IF(A536="","",SUMIFS(T_Sorties[Quantité],T_Sorties[Code article],Stock!A536,T_Sorties[Num Lot],Stock!B536,T_Sorties[DLUO],Stock!C536))</f>
        <v/>
      </c>
      <c r="F536" s="50" t="str">
        <f t="shared" si="10"/>
        <v/>
      </c>
    </row>
    <row r="537" spans="1:6" x14ac:dyDescent="0.2">
      <c r="A537" s="33" t="str">
        <f>IF(Entrée!D537="","",Entrée!D537)</f>
        <v/>
      </c>
      <c r="B537" s="33" t="str">
        <f>IF(Entrée!E537="","",Entrée!E537)</f>
        <v/>
      </c>
      <c r="C537" s="35" t="str">
        <f>IF(Entrée!F537="","",Entrée!F537)</f>
        <v/>
      </c>
      <c r="D537" s="36" t="str">
        <f>IF(Entrée!G537="","",Entrée!G537)</f>
        <v/>
      </c>
      <c r="E537" s="4" t="str">
        <f>IF(A537="","",SUMIFS(T_Sorties[Quantité],T_Sorties[Code article],Stock!A537,T_Sorties[Num Lot],Stock!B537,T_Sorties[DLUO],Stock!C537))</f>
        <v/>
      </c>
      <c r="F537" s="50" t="str">
        <f t="shared" si="10"/>
        <v/>
      </c>
    </row>
    <row r="538" spans="1:6" x14ac:dyDescent="0.2">
      <c r="A538" s="33" t="str">
        <f>IF(Entrée!D538="","",Entrée!D538)</f>
        <v/>
      </c>
      <c r="B538" s="33" t="str">
        <f>IF(Entrée!E538="","",Entrée!E538)</f>
        <v/>
      </c>
      <c r="C538" s="35" t="str">
        <f>IF(Entrée!F538="","",Entrée!F538)</f>
        <v/>
      </c>
      <c r="D538" s="36" t="str">
        <f>IF(Entrée!G538="","",Entrée!G538)</f>
        <v/>
      </c>
      <c r="E538" s="4" t="str">
        <f>IF(A538="","",SUMIFS(T_Sorties[Quantité],T_Sorties[Code article],Stock!A538,T_Sorties[Num Lot],Stock!B538,T_Sorties[DLUO],Stock!C538))</f>
        <v/>
      </c>
      <c r="F538" s="50" t="str">
        <f t="shared" si="10"/>
        <v/>
      </c>
    </row>
    <row r="539" spans="1:6" x14ac:dyDescent="0.2">
      <c r="A539" s="33" t="str">
        <f>IF(Entrée!D539="","",Entrée!D539)</f>
        <v/>
      </c>
      <c r="B539" s="33" t="str">
        <f>IF(Entrée!E539="","",Entrée!E539)</f>
        <v/>
      </c>
      <c r="C539" s="35" t="str">
        <f>IF(Entrée!F539="","",Entrée!F539)</f>
        <v/>
      </c>
      <c r="D539" s="36" t="str">
        <f>IF(Entrée!G539="","",Entrée!G539)</f>
        <v/>
      </c>
      <c r="E539" s="4" t="str">
        <f>IF(A539="","",SUMIFS(T_Sorties[Quantité],T_Sorties[Code article],Stock!A539,T_Sorties[Num Lot],Stock!B539,T_Sorties[DLUO],Stock!C539))</f>
        <v/>
      </c>
      <c r="F539" s="50" t="str">
        <f t="shared" ref="F539:F602" si="11">IF(D539="","",(D539-E539))</f>
        <v/>
      </c>
    </row>
    <row r="540" spans="1:6" x14ac:dyDescent="0.2">
      <c r="A540" s="33" t="str">
        <f>IF(Entrée!D540="","",Entrée!D540)</f>
        <v/>
      </c>
      <c r="B540" s="33" t="str">
        <f>IF(Entrée!E540="","",Entrée!E540)</f>
        <v/>
      </c>
      <c r="C540" s="35" t="str">
        <f>IF(Entrée!F540="","",Entrée!F540)</f>
        <v/>
      </c>
      <c r="D540" s="36" t="str">
        <f>IF(Entrée!G540="","",Entrée!G540)</f>
        <v/>
      </c>
      <c r="E540" s="4" t="str">
        <f>IF(A540="","",SUMIFS(T_Sorties[Quantité],T_Sorties[Code article],Stock!A540,T_Sorties[Num Lot],Stock!B540,T_Sorties[DLUO],Stock!C540))</f>
        <v/>
      </c>
      <c r="F540" s="50" t="str">
        <f t="shared" si="11"/>
        <v/>
      </c>
    </row>
    <row r="541" spans="1:6" x14ac:dyDescent="0.2">
      <c r="A541" s="33" t="str">
        <f>IF(Entrée!D541="","",Entrée!D541)</f>
        <v/>
      </c>
      <c r="B541" s="33" t="str">
        <f>IF(Entrée!E541="","",Entrée!E541)</f>
        <v/>
      </c>
      <c r="C541" s="35" t="str">
        <f>IF(Entrée!F541="","",Entrée!F541)</f>
        <v/>
      </c>
      <c r="D541" s="36" t="str">
        <f>IF(Entrée!G541="","",Entrée!G541)</f>
        <v/>
      </c>
      <c r="E541" s="4" t="str">
        <f>IF(A541="","",SUMIFS(T_Sorties[Quantité],T_Sorties[Code article],Stock!A541,T_Sorties[Num Lot],Stock!B541,T_Sorties[DLUO],Stock!C541))</f>
        <v/>
      </c>
      <c r="F541" s="50" t="str">
        <f t="shared" si="11"/>
        <v/>
      </c>
    </row>
    <row r="542" spans="1:6" x14ac:dyDescent="0.2">
      <c r="A542" s="33" t="str">
        <f>IF(Entrée!D542="","",Entrée!D542)</f>
        <v/>
      </c>
      <c r="B542" s="33" t="str">
        <f>IF(Entrée!E542="","",Entrée!E542)</f>
        <v/>
      </c>
      <c r="C542" s="35" t="str">
        <f>IF(Entrée!F542="","",Entrée!F542)</f>
        <v/>
      </c>
      <c r="D542" s="36" t="str">
        <f>IF(Entrée!G542="","",Entrée!G542)</f>
        <v/>
      </c>
      <c r="E542" s="4" t="str">
        <f>IF(A542="","",SUMIFS(T_Sorties[Quantité],T_Sorties[Code article],Stock!A542,T_Sorties[Num Lot],Stock!B542,T_Sorties[DLUO],Stock!C542))</f>
        <v/>
      </c>
      <c r="F542" s="50" t="str">
        <f t="shared" si="11"/>
        <v/>
      </c>
    </row>
    <row r="543" spans="1:6" x14ac:dyDescent="0.2">
      <c r="A543" s="33" t="str">
        <f>IF(Entrée!D543="","",Entrée!D543)</f>
        <v/>
      </c>
      <c r="B543" s="33" t="str">
        <f>IF(Entrée!E543="","",Entrée!E543)</f>
        <v/>
      </c>
      <c r="C543" s="35" t="str">
        <f>IF(Entrée!F543="","",Entrée!F543)</f>
        <v/>
      </c>
      <c r="D543" s="36" t="str">
        <f>IF(Entrée!G543="","",Entrée!G543)</f>
        <v/>
      </c>
      <c r="E543" s="4" t="str">
        <f>IF(A543="","",SUMIFS(T_Sorties[Quantité],T_Sorties[Code article],Stock!A543,T_Sorties[Num Lot],Stock!B543,T_Sorties[DLUO],Stock!C543))</f>
        <v/>
      </c>
      <c r="F543" s="50" t="str">
        <f t="shared" si="11"/>
        <v/>
      </c>
    </row>
    <row r="544" spans="1:6" x14ac:dyDescent="0.2">
      <c r="A544" s="33" t="str">
        <f>IF(Entrée!D544="","",Entrée!D544)</f>
        <v/>
      </c>
      <c r="B544" s="33" t="str">
        <f>IF(Entrée!E544="","",Entrée!E544)</f>
        <v/>
      </c>
      <c r="C544" s="35" t="str">
        <f>IF(Entrée!F544="","",Entrée!F544)</f>
        <v/>
      </c>
      <c r="D544" s="36" t="str">
        <f>IF(Entrée!G544="","",Entrée!G544)</f>
        <v/>
      </c>
      <c r="E544" s="4" t="str">
        <f>IF(A544="","",SUMIFS(T_Sorties[Quantité],T_Sorties[Code article],Stock!A544,T_Sorties[Num Lot],Stock!B544,T_Sorties[DLUO],Stock!C544))</f>
        <v/>
      </c>
      <c r="F544" s="50" t="str">
        <f t="shared" si="11"/>
        <v/>
      </c>
    </row>
    <row r="545" spans="1:6" x14ac:dyDescent="0.2">
      <c r="A545" s="33" t="str">
        <f>IF(Entrée!D545="","",Entrée!D545)</f>
        <v/>
      </c>
      <c r="B545" s="33" t="str">
        <f>IF(Entrée!E545="","",Entrée!E545)</f>
        <v/>
      </c>
      <c r="C545" s="35" t="str">
        <f>IF(Entrée!F545="","",Entrée!F545)</f>
        <v/>
      </c>
      <c r="D545" s="36" t="str">
        <f>IF(Entrée!G545="","",Entrée!G545)</f>
        <v/>
      </c>
      <c r="E545" s="4" t="str">
        <f>IF(A545="","",SUMIFS(T_Sorties[Quantité],T_Sorties[Code article],Stock!A545,T_Sorties[Num Lot],Stock!B545,T_Sorties[DLUO],Stock!C545))</f>
        <v/>
      </c>
      <c r="F545" s="50" t="str">
        <f t="shared" si="11"/>
        <v/>
      </c>
    </row>
    <row r="546" spans="1:6" x14ac:dyDescent="0.2">
      <c r="A546" s="33" t="str">
        <f>IF(Entrée!D546="","",Entrée!D546)</f>
        <v/>
      </c>
      <c r="B546" s="33" t="str">
        <f>IF(Entrée!E546="","",Entrée!E546)</f>
        <v/>
      </c>
      <c r="C546" s="35" t="str">
        <f>IF(Entrée!F546="","",Entrée!F546)</f>
        <v/>
      </c>
      <c r="D546" s="36" t="str">
        <f>IF(Entrée!G546="","",Entrée!G546)</f>
        <v/>
      </c>
      <c r="E546" s="4" t="str">
        <f>IF(A546="","",SUMIFS(T_Sorties[Quantité],T_Sorties[Code article],Stock!A546,T_Sorties[Num Lot],Stock!B546,T_Sorties[DLUO],Stock!C546))</f>
        <v/>
      </c>
      <c r="F546" s="50" t="str">
        <f t="shared" si="11"/>
        <v/>
      </c>
    </row>
    <row r="547" spans="1:6" x14ac:dyDescent="0.2">
      <c r="A547" s="33" t="str">
        <f>IF(Entrée!D547="","",Entrée!D547)</f>
        <v/>
      </c>
      <c r="B547" s="33" t="str">
        <f>IF(Entrée!E547="","",Entrée!E547)</f>
        <v/>
      </c>
      <c r="C547" s="35" t="str">
        <f>IF(Entrée!F547="","",Entrée!F547)</f>
        <v/>
      </c>
      <c r="D547" s="36" t="str">
        <f>IF(Entrée!G547="","",Entrée!G547)</f>
        <v/>
      </c>
      <c r="E547" s="4" t="str">
        <f>IF(A547="","",SUMIFS(T_Sorties[Quantité],T_Sorties[Code article],Stock!A547,T_Sorties[Num Lot],Stock!B547,T_Sorties[DLUO],Stock!C547))</f>
        <v/>
      </c>
      <c r="F547" s="50" t="str">
        <f t="shared" si="11"/>
        <v/>
      </c>
    </row>
    <row r="548" spans="1:6" x14ac:dyDescent="0.2">
      <c r="A548" s="33" t="str">
        <f>IF(Entrée!D548="","",Entrée!D548)</f>
        <v/>
      </c>
      <c r="B548" s="33" t="str">
        <f>IF(Entrée!E548="","",Entrée!E548)</f>
        <v/>
      </c>
      <c r="C548" s="35" t="str">
        <f>IF(Entrée!F548="","",Entrée!F548)</f>
        <v/>
      </c>
      <c r="D548" s="36" t="str">
        <f>IF(Entrée!G548="","",Entrée!G548)</f>
        <v/>
      </c>
      <c r="E548" s="4" t="str">
        <f>IF(A548="","",SUMIFS(T_Sorties[Quantité],T_Sorties[Code article],Stock!A548,T_Sorties[Num Lot],Stock!B548,T_Sorties[DLUO],Stock!C548))</f>
        <v/>
      </c>
      <c r="F548" s="50" t="str">
        <f t="shared" si="11"/>
        <v/>
      </c>
    </row>
    <row r="549" spans="1:6" x14ac:dyDescent="0.2">
      <c r="A549" s="33" t="str">
        <f>IF(Entrée!D549="","",Entrée!D549)</f>
        <v/>
      </c>
      <c r="B549" s="33" t="str">
        <f>IF(Entrée!E549="","",Entrée!E549)</f>
        <v/>
      </c>
      <c r="C549" s="35" t="str">
        <f>IF(Entrée!F549="","",Entrée!F549)</f>
        <v/>
      </c>
      <c r="D549" s="36" t="str">
        <f>IF(Entrée!G549="","",Entrée!G549)</f>
        <v/>
      </c>
      <c r="E549" s="4" t="str">
        <f>IF(A549="","",SUMIFS(T_Sorties[Quantité],T_Sorties[Code article],Stock!A549,T_Sorties[Num Lot],Stock!B549,T_Sorties[DLUO],Stock!C549))</f>
        <v/>
      </c>
      <c r="F549" s="50" t="str">
        <f t="shared" si="11"/>
        <v/>
      </c>
    </row>
    <row r="550" spans="1:6" x14ac:dyDescent="0.2">
      <c r="A550" s="33" t="str">
        <f>IF(Entrée!D550="","",Entrée!D550)</f>
        <v/>
      </c>
      <c r="B550" s="33" t="str">
        <f>IF(Entrée!E550="","",Entrée!E550)</f>
        <v/>
      </c>
      <c r="C550" s="35" t="str">
        <f>IF(Entrée!F550="","",Entrée!F550)</f>
        <v/>
      </c>
      <c r="D550" s="36" t="str">
        <f>IF(Entrée!G550="","",Entrée!G550)</f>
        <v/>
      </c>
      <c r="E550" s="4" t="str">
        <f>IF(A550="","",SUMIFS(T_Sorties[Quantité],T_Sorties[Code article],Stock!A550,T_Sorties[Num Lot],Stock!B550,T_Sorties[DLUO],Stock!C550))</f>
        <v/>
      </c>
      <c r="F550" s="50" t="str">
        <f t="shared" si="11"/>
        <v/>
      </c>
    </row>
    <row r="551" spans="1:6" x14ac:dyDescent="0.2">
      <c r="A551" s="33" t="str">
        <f>IF(Entrée!D551="","",Entrée!D551)</f>
        <v/>
      </c>
      <c r="B551" s="33" t="str">
        <f>IF(Entrée!E551="","",Entrée!E551)</f>
        <v/>
      </c>
      <c r="C551" s="35" t="str">
        <f>IF(Entrée!F551="","",Entrée!F551)</f>
        <v/>
      </c>
      <c r="D551" s="36" t="str">
        <f>IF(Entrée!G551="","",Entrée!G551)</f>
        <v/>
      </c>
      <c r="E551" s="4" t="str">
        <f>IF(A551="","",SUMIFS(T_Sorties[Quantité],T_Sorties[Code article],Stock!A551,T_Sorties[Num Lot],Stock!B551,T_Sorties[DLUO],Stock!C551))</f>
        <v/>
      </c>
      <c r="F551" s="50" t="str">
        <f t="shared" si="11"/>
        <v/>
      </c>
    </row>
    <row r="552" spans="1:6" x14ac:dyDescent="0.2">
      <c r="A552" s="33" t="str">
        <f>IF(Entrée!D552="","",Entrée!D552)</f>
        <v/>
      </c>
      <c r="B552" s="33" t="str">
        <f>IF(Entrée!E552="","",Entrée!E552)</f>
        <v/>
      </c>
      <c r="C552" s="35" t="str">
        <f>IF(Entrée!F552="","",Entrée!F552)</f>
        <v/>
      </c>
      <c r="D552" s="36" t="str">
        <f>IF(Entrée!G552="","",Entrée!G552)</f>
        <v/>
      </c>
      <c r="E552" s="4" t="str">
        <f>IF(A552="","",SUMIFS(T_Sorties[Quantité],T_Sorties[Code article],Stock!A552,T_Sorties[Num Lot],Stock!B552,T_Sorties[DLUO],Stock!C552))</f>
        <v/>
      </c>
      <c r="F552" s="50" t="str">
        <f t="shared" si="11"/>
        <v/>
      </c>
    </row>
    <row r="553" spans="1:6" x14ac:dyDescent="0.2">
      <c r="A553" s="33" t="str">
        <f>IF(Entrée!D553="","",Entrée!D553)</f>
        <v/>
      </c>
      <c r="B553" s="33" t="str">
        <f>IF(Entrée!E553="","",Entrée!E553)</f>
        <v/>
      </c>
      <c r="C553" s="35" t="str">
        <f>IF(Entrée!F553="","",Entrée!F553)</f>
        <v/>
      </c>
      <c r="D553" s="36" t="str">
        <f>IF(Entrée!G553="","",Entrée!G553)</f>
        <v/>
      </c>
      <c r="E553" s="4" t="str">
        <f>IF(A553="","",SUMIFS(T_Sorties[Quantité],T_Sorties[Code article],Stock!A553,T_Sorties[Num Lot],Stock!B553,T_Sorties[DLUO],Stock!C553))</f>
        <v/>
      </c>
      <c r="F553" s="50" t="str">
        <f t="shared" si="11"/>
        <v/>
      </c>
    </row>
    <row r="554" spans="1:6" x14ac:dyDescent="0.2">
      <c r="A554" s="33" t="str">
        <f>IF(Entrée!D554="","",Entrée!D554)</f>
        <v/>
      </c>
      <c r="B554" s="33" t="str">
        <f>IF(Entrée!E554="","",Entrée!E554)</f>
        <v/>
      </c>
      <c r="C554" s="35" t="str">
        <f>IF(Entrée!F554="","",Entrée!F554)</f>
        <v/>
      </c>
      <c r="D554" s="36" t="str">
        <f>IF(Entrée!G554="","",Entrée!G554)</f>
        <v/>
      </c>
      <c r="E554" s="4" t="str">
        <f>IF(A554="","",SUMIFS(T_Sorties[Quantité],T_Sorties[Code article],Stock!A554,T_Sorties[Num Lot],Stock!B554,T_Sorties[DLUO],Stock!C554))</f>
        <v/>
      </c>
      <c r="F554" s="50" t="str">
        <f t="shared" si="11"/>
        <v/>
      </c>
    </row>
    <row r="555" spans="1:6" x14ac:dyDescent="0.2">
      <c r="A555" s="33" t="str">
        <f>IF(Entrée!D555="","",Entrée!D555)</f>
        <v/>
      </c>
      <c r="B555" s="33" t="str">
        <f>IF(Entrée!E555="","",Entrée!E555)</f>
        <v/>
      </c>
      <c r="C555" s="35" t="str">
        <f>IF(Entrée!F555="","",Entrée!F555)</f>
        <v/>
      </c>
      <c r="D555" s="36" t="str">
        <f>IF(Entrée!G555="","",Entrée!G555)</f>
        <v/>
      </c>
      <c r="E555" s="4" t="str">
        <f>IF(A555="","",SUMIFS(T_Sorties[Quantité],T_Sorties[Code article],Stock!A555,T_Sorties[Num Lot],Stock!B555,T_Sorties[DLUO],Stock!C555))</f>
        <v/>
      </c>
      <c r="F555" s="50" t="str">
        <f t="shared" si="11"/>
        <v/>
      </c>
    </row>
    <row r="556" spans="1:6" x14ac:dyDescent="0.2">
      <c r="A556" s="33" t="str">
        <f>IF(Entrée!D556="","",Entrée!D556)</f>
        <v/>
      </c>
      <c r="B556" s="33" t="str">
        <f>IF(Entrée!E556="","",Entrée!E556)</f>
        <v/>
      </c>
      <c r="C556" s="35" t="str">
        <f>IF(Entrée!F556="","",Entrée!F556)</f>
        <v/>
      </c>
      <c r="D556" s="36" t="str">
        <f>IF(Entrée!G556="","",Entrée!G556)</f>
        <v/>
      </c>
      <c r="E556" s="4" t="str">
        <f>IF(A556="","",SUMIFS(T_Sorties[Quantité],T_Sorties[Code article],Stock!A556,T_Sorties[Num Lot],Stock!B556,T_Sorties[DLUO],Stock!C556))</f>
        <v/>
      </c>
      <c r="F556" s="50" t="str">
        <f t="shared" si="11"/>
        <v/>
      </c>
    </row>
    <row r="557" spans="1:6" x14ac:dyDescent="0.2">
      <c r="A557" s="33" t="str">
        <f>IF(Entrée!D557="","",Entrée!D557)</f>
        <v/>
      </c>
      <c r="B557" s="33" t="str">
        <f>IF(Entrée!E557="","",Entrée!E557)</f>
        <v/>
      </c>
      <c r="C557" s="35" t="str">
        <f>IF(Entrée!F557="","",Entrée!F557)</f>
        <v/>
      </c>
      <c r="D557" s="36" t="str">
        <f>IF(Entrée!G557="","",Entrée!G557)</f>
        <v/>
      </c>
      <c r="E557" s="4" t="str">
        <f>IF(A557="","",SUMIFS(T_Sorties[Quantité],T_Sorties[Code article],Stock!A557,T_Sorties[Num Lot],Stock!B557,T_Sorties[DLUO],Stock!C557))</f>
        <v/>
      </c>
      <c r="F557" s="50" t="str">
        <f t="shared" si="11"/>
        <v/>
      </c>
    </row>
    <row r="558" spans="1:6" x14ac:dyDescent="0.2">
      <c r="A558" s="33" t="str">
        <f>IF(Entrée!D558="","",Entrée!D558)</f>
        <v/>
      </c>
      <c r="B558" s="33" t="str">
        <f>IF(Entrée!E558="","",Entrée!E558)</f>
        <v/>
      </c>
      <c r="C558" s="35" t="str">
        <f>IF(Entrée!F558="","",Entrée!F558)</f>
        <v/>
      </c>
      <c r="D558" s="36" t="str">
        <f>IF(Entrée!G558="","",Entrée!G558)</f>
        <v/>
      </c>
      <c r="E558" s="4" t="str">
        <f>IF(A558="","",SUMIFS(T_Sorties[Quantité],T_Sorties[Code article],Stock!A558,T_Sorties[Num Lot],Stock!B558,T_Sorties[DLUO],Stock!C558))</f>
        <v/>
      </c>
      <c r="F558" s="50" t="str">
        <f t="shared" si="11"/>
        <v/>
      </c>
    </row>
    <row r="559" spans="1:6" x14ac:dyDescent="0.2">
      <c r="A559" s="33" t="str">
        <f>IF(Entrée!D559="","",Entrée!D559)</f>
        <v/>
      </c>
      <c r="B559" s="33" t="str">
        <f>IF(Entrée!E559="","",Entrée!E559)</f>
        <v/>
      </c>
      <c r="C559" s="35" t="str">
        <f>IF(Entrée!F559="","",Entrée!F559)</f>
        <v/>
      </c>
      <c r="D559" s="36" t="str">
        <f>IF(Entrée!G559="","",Entrée!G559)</f>
        <v/>
      </c>
      <c r="E559" s="4" t="str">
        <f>IF(A559="","",SUMIFS(T_Sorties[Quantité],T_Sorties[Code article],Stock!A559,T_Sorties[Num Lot],Stock!B559,T_Sorties[DLUO],Stock!C559))</f>
        <v/>
      </c>
      <c r="F559" s="50" t="str">
        <f t="shared" si="11"/>
        <v/>
      </c>
    </row>
    <row r="560" spans="1:6" x14ac:dyDescent="0.2">
      <c r="A560" s="33" t="str">
        <f>IF(Entrée!D560="","",Entrée!D560)</f>
        <v/>
      </c>
      <c r="B560" s="33" t="str">
        <f>IF(Entrée!E560="","",Entrée!E560)</f>
        <v/>
      </c>
      <c r="C560" s="35" t="str">
        <f>IF(Entrée!F560="","",Entrée!F560)</f>
        <v/>
      </c>
      <c r="D560" s="36" t="str">
        <f>IF(Entrée!G560="","",Entrée!G560)</f>
        <v/>
      </c>
      <c r="E560" s="4" t="str">
        <f>IF(A560="","",SUMIFS(T_Sorties[Quantité],T_Sorties[Code article],Stock!A560,T_Sorties[Num Lot],Stock!B560,T_Sorties[DLUO],Stock!C560))</f>
        <v/>
      </c>
      <c r="F560" s="50" t="str">
        <f t="shared" si="11"/>
        <v/>
      </c>
    </row>
    <row r="561" spans="1:6" x14ac:dyDescent="0.2">
      <c r="A561" s="33" t="str">
        <f>IF(Entrée!D561="","",Entrée!D561)</f>
        <v/>
      </c>
      <c r="B561" s="33" t="str">
        <f>IF(Entrée!E561="","",Entrée!E561)</f>
        <v/>
      </c>
      <c r="C561" s="35" t="str">
        <f>IF(Entrée!F561="","",Entrée!F561)</f>
        <v/>
      </c>
      <c r="D561" s="36" t="str">
        <f>IF(Entrée!G561="","",Entrée!G561)</f>
        <v/>
      </c>
      <c r="E561" s="4" t="str">
        <f>IF(A561="","",SUMIFS(T_Sorties[Quantité],T_Sorties[Code article],Stock!A561,T_Sorties[Num Lot],Stock!B561,T_Sorties[DLUO],Stock!C561))</f>
        <v/>
      </c>
      <c r="F561" s="50" t="str">
        <f t="shared" si="11"/>
        <v/>
      </c>
    </row>
    <row r="562" spans="1:6" x14ac:dyDescent="0.2">
      <c r="A562" s="33" t="str">
        <f>IF(Entrée!D562="","",Entrée!D562)</f>
        <v/>
      </c>
      <c r="B562" s="33" t="str">
        <f>IF(Entrée!E562="","",Entrée!E562)</f>
        <v/>
      </c>
      <c r="C562" s="35" t="str">
        <f>IF(Entrée!F562="","",Entrée!F562)</f>
        <v/>
      </c>
      <c r="D562" s="36" t="str">
        <f>IF(Entrée!G562="","",Entrée!G562)</f>
        <v/>
      </c>
      <c r="E562" s="4" t="str">
        <f>IF(A562="","",SUMIFS(T_Sorties[Quantité],T_Sorties[Code article],Stock!A562,T_Sorties[Num Lot],Stock!B562,T_Sorties[DLUO],Stock!C562))</f>
        <v/>
      </c>
      <c r="F562" s="50" t="str">
        <f t="shared" si="11"/>
        <v/>
      </c>
    </row>
    <row r="563" spans="1:6" x14ac:dyDescent="0.2">
      <c r="A563" s="33" t="str">
        <f>IF(Entrée!D563="","",Entrée!D563)</f>
        <v/>
      </c>
      <c r="B563" s="33" t="str">
        <f>IF(Entrée!E563="","",Entrée!E563)</f>
        <v/>
      </c>
      <c r="C563" s="35" t="str">
        <f>IF(Entrée!F563="","",Entrée!F563)</f>
        <v/>
      </c>
      <c r="D563" s="36" t="str">
        <f>IF(Entrée!G563="","",Entrée!G563)</f>
        <v/>
      </c>
      <c r="E563" s="4" t="str">
        <f>IF(A563="","",SUMIFS(T_Sorties[Quantité],T_Sorties[Code article],Stock!A563,T_Sorties[Num Lot],Stock!B563,T_Sorties[DLUO],Stock!C563))</f>
        <v/>
      </c>
      <c r="F563" s="50" t="str">
        <f t="shared" si="11"/>
        <v/>
      </c>
    </row>
    <row r="564" spans="1:6" x14ac:dyDescent="0.2">
      <c r="A564" s="33" t="str">
        <f>IF(Entrée!D564="","",Entrée!D564)</f>
        <v/>
      </c>
      <c r="B564" s="33" t="str">
        <f>IF(Entrée!E564="","",Entrée!E564)</f>
        <v/>
      </c>
      <c r="C564" s="35" t="str">
        <f>IF(Entrée!F564="","",Entrée!F564)</f>
        <v/>
      </c>
      <c r="D564" s="36" t="str">
        <f>IF(Entrée!G564="","",Entrée!G564)</f>
        <v/>
      </c>
      <c r="E564" s="4" t="str">
        <f>IF(A564="","",SUMIFS(T_Sorties[Quantité],T_Sorties[Code article],Stock!A564,T_Sorties[Num Lot],Stock!B564,T_Sorties[DLUO],Stock!C564))</f>
        <v/>
      </c>
      <c r="F564" s="50" t="str">
        <f t="shared" si="11"/>
        <v/>
      </c>
    </row>
    <row r="565" spans="1:6" x14ac:dyDescent="0.2">
      <c r="A565" s="33" t="str">
        <f>IF(Entrée!D565="","",Entrée!D565)</f>
        <v/>
      </c>
      <c r="B565" s="33" t="str">
        <f>IF(Entrée!E565="","",Entrée!E565)</f>
        <v/>
      </c>
      <c r="C565" s="35" t="str">
        <f>IF(Entrée!F565="","",Entrée!F565)</f>
        <v/>
      </c>
      <c r="D565" s="36" t="str">
        <f>IF(Entrée!G565="","",Entrée!G565)</f>
        <v/>
      </c>
      <c r="E565" s="4" t="str">
        <f>IF(A565="","",SUMIFS(T_Sorties[Quantité],T_Sorties[Code article],Stock!A565,T_Sorties[Num Lot],Stock!B565,T_Sorties[DLUO],Stock!C565))</f>
        <v/>
      </c>
      <c r="F565" s="50" t="str">
        <f t="shared" si="11"/>
        <v/>
      </c>
    </row>
    <row r="566" spans="1:6" x14ac:dyDescent="0.2">
      <c r="A566" s="33" t="str">
        <f>IF(Entrée!D566="","",Entrée!D566)</f>
        <v/>
      </c>
      <c r="B566" s="33" t="str">
        <f>IF(Entrée!E566="","",Entrée!E566)</f>
        <v/>
      </c>
      <c r="C566" s="35" t="str">
        <f>IF(Entrée!F566="","",Entrée!F566)</f>
        <v/>
      </c>
      <c r="D566" s="36" t="str">
        <f>IF(Entrée!G566="","",Entrée!G566)</f>
        <v/>
      </c>
      <c r="E566" s="4" t="str">
        <f>IF(A566="","",SUMIFS(T_Sorties[Quantité],T_Sorties[Code article],Stock!A566,T_Sorties[Num Lot],Stock!B566,T_Sorties[DLUO],Stock!C566))</f>
        <v/>
      </c>
      <c r="F566" s="50" t="str">
        <f t="shared" si="11"/>
        <v/>
      </c>
    </row>
    <row r="567" spans="1:6" x14ac:dyDescent="0.2">
      <c r="A567" s="33" t="str">
        <f>IF(Entrée!D567="","",Entrée!D567)</f>
        <v/>
      </c>
      <c r="B567" s="33" t="str">
        <f>IF(Entrée!E567="","",Entrée!E567)</f>
        <v/>
      </c>
      <c r="C567" s="35" t="str">
        <f>IF(Entrée!F567="","",Entrée!F567)</f>
        <v/>
      </c>
      <c r="D567" s="36" t="str">
        <f>IF(Entrée!G567="","",Entrée!G567)</f>
        <v/>
      </c>
      <c r="E567" s="4" t="str">
        <f>IF(A567="","",SUMIFS(T_Sorties[Quantité],T_Sorties[Code article],Stock!A567,T_Sorties[Num Lot],Stock!B567,T_Sorties[DLUO],Stock!C567))</f>
        <v/>
      </c>
      <c r="F567" s="50" t="str">
        <f t="shared" si="11"/>
        <v/>
      </c>
    </row>
    <row r="568" spans="1:6" x14ac:dyDescent="0.2">
      <c r="A568" s="33" t="str">
        <f>IF(Entrée!D568="","",Entrée!D568)</f>
        <v/>
      </c>
      <c r="B568" s="33" t="str">
        <f>IF(Entrée!E568="","",Entrée!E568)</f>
        <v/>
      </c>
      <c r="C568" s="35" t="str">
        <f>IF(Entrée!F568="","",Entrée!F568)</f>
        <v/>
      </c>
      <c r="D568" s="36" t="str">
        <f>IF(Entrée!G568="","",Entrée!G568)</f>
        <v/>
      </c>
      <c r="E568" s="4" t="str">
        <f>IF(A568="","",SUMIFS(T_Sorties[Quantité],T_Sorties[Code article],Stock!A568,T_Sorties[Num Lot],Stock!B568,T_Sorties[DLUO],Stock!C568))</f>
        <v/>
      </c>
      <c r="F568" s="50" t="str">
        <f t="shared" si="11"/>
        <v/>
      </c>
    </row>
    <row r="569" spans="1:6" x14ac:dyDescent="0.2">
      <c r="A569" s="33" t="str">
        <f>IF(Entrée!D569="","",Entrée!D569)</f>
        <v/>
      </c>
      <c r="B569" s="33" t="str">
        <f>IF(Entrée!E569="","",Entrée!E569)</f>
        <v/>
      </c>
      <c r="C569" s="35" t="str">
        <f>IF(Entrée!F569="","",Entrée!F569)</f>
        <v/>
      </c>
      <c r="D569" s="36" t="str">
        <f>IF(Entrée!G569="","",Entrée!G569)</f>
        <v/>
      </c>
      <c r="E569" s="4" t="str">
        <f>IF(A569="","",SUMIFS(T_Sorties[Quantité],T_Sorties[Code article],Stock!A569,T_Sorties[Num Lot],Stock!B569,T_Sorties[DLUO],Stock!C569))</f>
        <v/>
      </c>
      <c r="F569" s="50" t="str">
        <f t="shared" si="11"/>
        <v/>
      </c>
    </row>
    <row r="570" spans="1:6" x14ac:dyDescent="0.2">
      <c r="A570" s="33" t="str">
        <f>IF(Entrée!D570="","",Entrée!D570)</f>
        <v/>
      </c>
      <c r="B570" s="33" t="str">
        <f>IF(Entrée!E570="","",Entrée!E570)</f>
        <v/>
      </c>
      <c r="C570" s="35" t="str">
        <f>IF(Entrée!F570="","",Entrée!F570)</f>
        <v/>
      </c>
      <c r="D570" s="36" t="str">
        <f>IF(Entrée!G570="","",Entrée!G570)</f>
        <v/>
      </c>
      <c r="E570" s="4" t="str">
        <f>IF(A570="","",SUMIFS(T_Sorties[Quantité],T_Sorties[Code article],Stock!A570,T_Sorties[Num Lot],Stock!B570,T_Sorties[DLUO],Stock!C570))</f>
        <v/>
      </c>
      <c r="F570" s="50" t="str">
        <f t="shared" si="11"/>
        <v/>
      </c>
    </row>
    <row r="571" spans="1:6" x14ac:dyDescent="0.2">
      <c r="A571" s="33" t="str">
        <f>IF(Entrée!D571="","",Entrée!D571)</f>
        <v/>
      </c>
      <c r="B571" s="33" t="str">
        <f>IF(Entrée!E571="","",Entrée!E571)</f>
        <v/>
      </c>
      <c r="C571" s="35" t="str">
        <f>IF(Entrée!F571="","",Entrée!F571)</f>
        <v/>
      </c>
      <c r="D571" s="36" t="str">
        <f>IF(Entrée!G571="","",Entrée!G571)</f>
        <v/>
      </c>
      <c r="E571" s="4" t="str">
        <f>IF(A571="","",SUMIFS(T_Sorties[Quantité],T_Sorties[Code article],Stock!A571,T_Sorties[Num Lot],Stock!B571,T_Sorties[DLUO],Stock!C571))</f>
        <v/>
      </c>
      <c r="F571" s="50" t="str">
        <f t="shared" si="11"/>
        <v/>
      </c>
    </row>
    <row r="572" spans="1:6" x14ac:dyDescent="0.2">
      <c r="A572" s="33" t="str">
        <f>IF(Entrée!D572="","",Entrée!D572)</f>
        <v/>
      </c>
      <c r="B572" s="33" t="str">
        <f>IF(Entrée!E572="","",Entrée!E572)</f>
        <v/>
      </c>
      <c r="C572" s="35" t="str">
        <f>IF(Entrée!F572="","",Entrée!F572)</f>
        <v/>
      </c>
      <c r="D572" s="36" t="str">
        <f>IF(Entrée!G572="","",Entrée!G572)</f>
        <v/>
      </c>
      <c r="E572" s="4" t="str">
        <f>IF(A572="","",SUMIFS(T_Sorties[Quantité],T_Sorties[Code article],Stock!A572,T_Sorties[Num Lot],Stock!B572,T_Sorties[DLUO],Stock!C572))</f>
        <v/>
      </c>
      <c r="F572" s="50" t="str">
        <f t="shared" si="11"/>
        <v/>
      </c>
    </row>
    <row r="573" spans="1:6" x14ac:dyDescent="0.2">
      <c r="A573" s="33" t="str">
        <f>IF(Entrée!D573="","",Entrée!D573)</f>
        <v/>
      </c>
      <c r="B573" s="33" t="str">
        <f>IF(Entrée!E573="","",Entrée!E573)</f>
        <v/>
      </c>
      <c r="C573" s="35" t="str">
        <f>IF(Entrée!F573="","",Entrée!F573)</f>
        <v/>
      </c>
      <c r="D573" s="36" t="str">
        <f>IF(Entrée!G573="","",Entrée!G573)</f>
        <v/>
      </c>
      <c r="E573" s="4" t="str">
        <f>IF(A573="","",SUMIFS(T_Sorties[Quantité],T_Sorties[Code article],Stock!A573,T_Sorties[Num Lot],Stock!B573,T_Sorties[DLUO],Stock!C573))</f>
        <v/>
      </c>
      <c r="F573" s="50" t="str">
        <f t="shared" si="11"/>
        <v/>
      </c>
    </row>
    <row r="574" spans="1:6" x14ac:dyDescent="0.2">
      <c r="A574" s="33" t="str">
        <f>IF(Entrée!D574="","",Entrée!D574)</f>
        <v/>
      </c>
      <c r="B574" s="33" t="str">
        <f>IF(Entrée!E574="","",Entrée!E574)</f>
        <v/>
      </c>
      <c r="C574" s="35" t="str">
        <f>IF(Entrée!F574="","",Entrée!F574)</f>
        <v/>
      </c>
      <c r="D574" s="36" t="str">
        <f>IF(Entrée!G574="","",Entrée!G574)</f>
        <v/>
      </c>
      <c r="E574" s="4" t="str">
        <f>IF(A574="","",SUMIFS(T_Sorties[Quantité],T_Sorties[Code article],Stock!A574,T_Sorties[Num Lot],Stock!B574,T_Sorties[DLUO],Stock!C574))</f>
        <v/>
      </c>
      <c r="F574" s="50" t="str">
        <f t="shared" si="11"/>
        <v/>
      </c>
    </row>
    <row r="575" spans="1:6" x14ac:dyDescent="0.2">
      <c r="A575" s="33" t="str">
        <f>IF(Entrée!D575="","",Entrée!D575)</f>
        <v/>
      </c>
      <c r="B575" s="33" t="str">
        <f>IF(Entrée!E575="","",Entrée!E575)</f>
        <v/>
      </c>
      <c r="C575" s="35" t="str">
        <f>IF(Entrée!F575="","",Entrée!F575)</f>
        <v/>
      </c>
      <c r="D575" s="36" t="str">
        <f>IF(Entrée!G575="","",Entrée!G575)</f>
        <v/>
      </c>
      <c r="E575" s="4" t="str">
        <f>IF(A575="","",SUMIFS(T_Sorties[Quantité],T_Sorties[Code article],Stock!A575,T_Sorties[Num Lot],Stock!B575,T_Sorties[DLUO],Stock!C575))</f>
        <v/>
      </c>
      <c r="F575" s="50" t="str">
        <f t="shared" si="11"/>
        <v/>
      </c>
    </row>
    <row r="576" spans="1:6" x14ac:dyDescent="0.2">
      <c r="A576" s="33" t="str">
        <f>IF(Entrée!D576="","",Entrée!D576)</f>
        <v/>
      </c>
      <c r="B576" s="33" t="str">
        <f>IF(Entrée!E576="","",Entrée!E576)</f>
        <v/>
      </c>
      <c r="C576" s="35" t="str">
        <f>IF(Entrée!F576="","",Entrée!F576)</f>
        <v/>
      </c>
      <c r="D576" s="36" t="str">
        <f>IF(Entrée!G576="","",Entrée!G576)</f>
        <v/>
      </c>
      <c r="E576" s="4" t="str">
        <f>IF(A576="","",SUMIFS(T_Sorties[Quantité],T_Sorties[Code article],Stock!A576,T_Sorties[Num Lot],Stock!B576,T_Sorties[DLUO],Stock!C576))</f>
        <v/>
      </c>
      <c r="F576" s="50" t="str">
        <f t="shared" si="11"/>
        <v/>
      </c>
    </row>
    <row r="577" spans="1:6" x14ac:dyDescent="0.2">
      <c r="A577" s="33" t="str">
        <f>IF(Entrée!D577="","",Entrée!D577)</f>
        <v/>
      </c>
      <c r="B577" s="33" t="str">
        <f>IF(Entrée!E577="","",Entrée!E577)</f>
        <v/>
      </c>
      <c r="C577" s="35" t="str">
        <f>IF(Entrée!F577="","",Entrée!F577)</f>
        <v/>
      </c>
      <c r="D577" s="36" t="str">
        <f>IF(Entrée!G577="","",Entrée!G577)</f>
        <v/>
      </c>
      <c r="E577" s="4" t="str">
        <f>IF(A577="","",SUMIFS(T_Sorties[Quantité],T_Sorties[Code article],Stock!A577,T_Sorties[Num Lot],Stock!B577,T_Sorties[DLUO],Stock!C577))</f>
        <v/>
      </c>
      <c r="F577" s="50" t="str">
        <f t="shared" si="11"/>
        <v/>
      </c>
    </row>
    <row r="578" spans="1:6" x14ac:dyDescent="0.2">
      <c r="A578" s="33" t="str">
        <f>IF(Entrée!D578="","",Entrée!D578)</f>
        <v/>
      </c>
      <c r="B578" s="33" t="str">
        <f>IF(Entrée!E578="","",Entrée!E578)</f>
        <v/>
      </c>
      <c r="C578" s="35" t="str">
        <f>IF(Entrée!F578="","",Entrée!F578)</f>
        <v/>
      </c>
      <c r="D578" s="36" t="str">
        <f>IF(Entrée!G578="","",Entrée!G578)</f>
        <v/>
      </c>
      <c r="E578" s="4" t="str">
        <f>IF(A578="","",SUMIFS(T_Sorties[Quantité],T_Sorties[Code article],Stock!A578,T_Sorties[Num Lot],Stock!B578,T_Sorties[DLUO],Stock!C578))</f>
        <v/>
      </c>
      <c r="F578" s="50" t="str">
        <f t="shared" si="11"/>
        <v/>
      </c>
    </row>
    <row r="579" spans="1:6" x14ac:dyDescent="0.2">
      <c r="A579" s="33" t="str">
        <f>IF(Entrée!D579="","",Entrée!D579)</f>
        <v/>
      </c>
      <c r="B579" s="33" t="str">
        <f>IF(Entrée!E579="","",Entrée!E579)</f>
        <v/>
      </c>
      <c r="C579" s="35" t="str">
        <f>IF(Entrée!F579="","",Entrée!F579)</f>
        <v/>
      </c>
      <c r="D579" s="36" t="str">
        <f>IF(Entrée!G579="","",Entrée!G579)</f>
        <v/>
      </c>
      <c r="E579" s="4" t="str">
        <f>IF(A579="","",SUMIFS(T_Sorties[Quantité],T_Sorties[Code article],Stock!A579,T_Sorties[Num Lot],Stock!B579,T_Sorties[DLUO],Stock!C579))</f>
        <v/>
      </c>
      <c r="F579" s="50" t="str">
        <f t="shared" si="11"/>
        <v/>
      </c>
    </row>
    <row r="580" spans="1:6" x14ac:dyDescent="0.2">
      <c r="A580" s="33" t="str">
        <f>IF(Entrée!D580="","",Entrée!D580)</f>
        <v/>
      </c>
      <c r="B580" s="33" t="str">
        <f>IF(Entrée!E580="","",Entrée!E580)</f>
        <v/>
      </c>
      <c r="C580" s="35" t="str">
        <f>IF(Entrée!F580="","",Entrée!F580)</f>
        <v/>
      </c>
      <c r="D580" s="36" t="str">
        <f>IF(Entrée!G580="","",Entrée!G580)</f>
        <v/>
      </c>
      <c r="E580" s="4" t="str">
        <f>IF(A580="","",SUMIFS(T_Sorties[Quantité],T_Sorties[Code article],Stock!A580,T_Sorties[Num Lot],Stock!B580,T_Sorties[DLUO],Stock!C580))</f>
        <v/>
      </c>
      <c r="F580" s="50" t="str">
        <f t="shared" si="11"/>
        <v/>
      </c>
    </row>
    <row r="581" spans="1:6" x14ac:dyDescent="0.2">
      <c r="A581" s="33" t="str">
        <f>IF(Entrée!D581="","",Entrée!D581)</f>
        <v/>
      </c>
      <c r="B581" s="33" t="str">
        <f>IF(Entrée!E581="","",Entrée!E581)</f>
        <v/>
      </c>
      <c r="C581" s="35" t="str">
        <f>IF(Entrée!F581="","",Entrée!F581)</f>
        <v/>
      </c>
      <c r="D581" s="36" t="str">
        <f>IF(Entrée!G581="","",Entrée!G581)</f>
        <v/>
      </c>
      <c r="E581" s="4" t="str">
        <f>IF(A581="","",SUMIFS(T_Sorties[Quantité],T_Sorties[Code article],Stock!A581,T_Sorties[Num Lot],Stock!B581,T_Sorties[DLUO],Stock!C581))</f>
        <v/>
      </c>
      <c r="F581" s="50" t="str">
        <f t="shared" si="11"/>
        <v/>
      </c>
    </row>
    <row r="582" spans="1:6" x14ac:dyDescent="0.2">
      <c r="A582" s="33" t="str">
        <f>IF(Entrée!D582="","",Entrée!D582)</f>
        <v/>
      </c>
      <c r="B582" s="33" t="str">
        <f>IF(Entrée!E582="","",Entrée!E582)</f>
        <v/>
      </c>
      <c r="C582" s="35" t="str">
        <f>IF(Entrée!F582="","",Entrée!F582)</f>
        <v/>
      </c>
      <c r="D582" s="36" t="str">
        <f>IF(Entrée!G582="","",Entrée!G582)</f>
        <v/>
      </c>
      <c r="E582" s="4" t="str">
        <f>IF(A582="","",SUMIFS(T_Sorties[Quantité],T_Sorties[Code article],Stock!A582,T_Sorties[Num Lot],Stock!B582,T_Sorties[DLUO],Stock!C582))</f>
        <v/>
      </c>
      <c r="F582" s="50" t="str">
        <f t="shared" si="11"/>
        <v/>
      </c>
    </row>
    <row r="583" spans="1:6" x14ac:dyDescent="0.2">
      <c r="A583" s="33" t="str">
        <f>IF(Entrée!D583="","",Entrée!D583)</f>
        <v/>
      </c>
      <c r="B583" s="33" t="str">
        <f>IF(Entrée!E583="","",Entrée!E583)</f>
        <v/>
      </c>
      <c r="C583" s="35" t="str">
        <f>IF(Entrée!F583="","",Entrée!F583)</f>
        <v/>
      </c>
      <c r="D583" s="36" t="str">
        <f>IF(Entrée!G583="","",Entrée!G583)</f>
        <v/>
      </c>
      <c r="E583" s="4" t="str">
        <f>IF(A583="","",SUMIFS(T_Sorties[Quantité],T_Sorties[Code article],Stock!A583,T_Sorties[Num Lot],Stock!B583,T_Sorties[DLUO],Stock!C583))</f>
        <v/>
      </c>
      <c r="F583" s="50" t="str">
        <f t="shared" si="11"/>
        <v/>
      </c>
    </row>
    <row r="584" spans="1:6" x14ac:dyDescent="0.2">
      <c r="A584" s="33" t="str">
        <f>IF(Entrée!D584="","",Entrée!D584)</f>
        <v/>
      </c>
      <c r="B584" s="33" t="str">
        <f>IF(Entrée!E584="","",Entrée!E584)</f>
        <v/>
      </c>
      <c r="C584" s="35" t="str">
        <f>IF(Entrée!F584="","",Entrée!F584)</f>
        <v/>
      </c>
      <c r="D584" s="36" t="str">
        <f>IF(Entrée!G584="","",Entrée!G584)</f>
        <v/>
      </c>
      <c r="E584" s="4" t="str">
        <f>IF(A584="","",SUMIFS(T_Sorties[Quantité],T_Sorties[Code article],Stock!A584,T_Sorties[Num Lot],Stock!B584,T_Sorties[DLUO],Stock!C584))</f>
        <v/>
      </c>
      <c r="F584" s="50" t="str">
        <f t="shared" si="11"/>
        <v/>
      </c>
    </row>
    <row r="585" spans="1:6" x14ac:dyDescent="0.2">
      <c r="A585" s="33" t="str">
        <f>IF(Entrée!D585="","",Entrée!D585)</f>
        <v/>
      </c>
      <c r="B585" s="33" t="str">
        <f>IF(Entrée!E585="","",Entrée!E585)</f>
        <v/>
      </c>
      <c r="C585" s="35" t="str">
        <f>IF(Entrée!F585="","",Entrée!F585)</f>
        <v/>
      </c>
      <c r="D585" s="36" t="str">
        <f>IF(Entrée!G585="","",Entrée!G585)</f>
        <v/>
      </c>
      <c r="E585" s="4" t="str">
        <f>IF(A585="","",SUMIFS(T_Sorties[Quantité],T_Sorties[Code article],Stock!A585,T_Sorties[Num Lot],Stock!B585,T_Sorties[DLUO],Stock!C585))</f>
        <v/>
      </c>
      <c r="F585" s="50" t="str">
        <f t="shared" si="11"/>
        <v/>
      </c>
    </row>
    <row r="586" spans="1:6" x14ac:dyDescent="0.2">
      <c r="A586" s="33" t="str">
        <f>IF(Entrée!D586="","",Entrée!D586)</f>
        <v/>
      </c>
      <c r="B586" s="33" t="str">
        <f>IF(Entrée!E586="","",Entrée!E586)</f>
        <v/>
      </c>
      <c r="C586" s="35" t="str">
        <f>IF(Entrée!F586="","",Entrée!F586)</f>
        <v/>
      </c>
      <c r="D586" s="36" t="str">
        <f>IF(Entrée!G586="","",Entrée!G586)</f>
        <v/>
      </c>
      <c r="E586" s="4" t="str">
        <f>IF(A586="","",SUMIFS(T_Sorties[Quantité],T_Sorties[Code article],Stock!A586,T_Sorties[Num Lot],Stock!B586,T_Sorties[DLUO],Stock!C586))</f>
        <v/>
      </c>
      <c r="F586" s="50" t="str">
        <f t="shared" si="11"/>
        <v/>
      </c>
    </row>
    <row r="587" spans="1:6" x14ac:dyDescent="0.2">
      <c r="A587" s="33" t="str">
        <f>IF(Entrée!D587="","",Entrée!D587)</f>
        <v/>
      </c>
      <c r="B587" s="33" t="str">
        <f>IF(Entrée!E587="","",Entrée!E587)</f>
        <v/>
      </c>
      <c r="C587" s="35" t="str">
        <f>IF(Entrée!F587="","",Entrée!F587)</f>
        <v/>
      </c>
      <c r="D587" s="36" t="str">
        <f>IF(Entrée!G587="","",Entrée!G587)</f>
        <v/>
      </c>
      <c r="E587" s="4" t="str">
        <f>IF(A587="","",SUMIFS(T_Sorties[Quantité],T_Sorties[Code article],Stock!A587,T_Sorties[Num Lot],Stock!B587,T_Sorties[DLUO],Stock!C587))</f>
        <v/>
      </c>
      <c r="F587" s="50" t="str">
        <f t="shared" si="11"/>
        <v/>
      </c>
    </row>
    <row r="588" spans="1:6" x14ac:dyDescent="0.2">
      <c r="A588" s="33" t="str">
        <f>IF(Entrée!D588="","",Entrée!D588)</f>
        <v/>
      </c>
      <c r="B588" s="33" t="str">
        <f>IF(Entrée!E588="","",Entrée!E588)</f>
        <v/>
      </c>
      <c r="C588" s="35" t="str">
        <f>IF(Entrée!F588="","",Entrée!F588)</f>
        <v/>
      </c>
      <c r="D588" s="36" t="str">
        <f>IF(Entrée!G588="","",Entrée!G588)</f>
        <v/>
      </c>
      <c r="E588" s="4" t="str">
        <f>IF(A588="","",SUMIFS(T_Sorties[Quantité],T_Sorties[Code article],Stock!A588,T_Sorties[Num Lot],Stock!B588,T_Sorties[DLUO],Stock!C588))</f>
        <v/>
      </c>
      <c r="F588" s="50" t="str">
        <f t="shared" si="11"/>
        <v/>
      </c>
    </row>
    <row r="589" spans="1:6" x14ac:dyDescent="0.2">
      <c r="A589" s="33" t="str">
        <f>IF(Entrée!D589="","",Entrée!D589)</f>
        <v/>
      </c>
      <c r="B589" s="33" t="str">
        <f>IF(Entrée!E589="","",Entrée!E589)</f>
        <v/>
      </c>
      <c r="C589" s="35" t="str">
        <f>IF(Entrée!F589="","",Entrée!F589)</f>
        <v/>
      </c>
      <c r="D589" s="36" t="str">
        <f>IF(Entrée!G589="","",Entrée!G589)</f>
        <v/>
      </c>
      <c r="E589" s="4" t="str">
        <f>IF(A589="","",SUMIFS(T_Sorties[Quantité],T_Sorties[Code article],Stock!A589,T_Sorties[Num Lot],Stock!B589,T_Sorties[DLUO],Stock!C589))</f>
        <v/>
      </c>
      <c r="F589" s="50" t="str">
        <f t="shared" si="11"/>
        <v/>
      </c>
    </row>
    <row r="590" spans="1:6" x14ac:dyDescent="0.2">
      <c r="A590" s="33" t="str">
        <f>IF(Entrée!D590="","",Entrée!D590)</f>
        <v/>
      </c>
      <c r="B590" s="33" t="str">
        <f>IF(Entrée!E590="","",Entrée!E590)</f>
        <v/>
      </c>
      <c r="C590" s="35" t="str">
        <f>IF(Entrée!F590="","",Entrée!F590)</f>
        <v/>
      </c>
      <c r="D590" s="36" t="str">
        <f>IF(Entrée!G590="","",Entrée!G590)</f>
        <v/>
      </c>
      <c r="E590" s="4" t="str">
        <f>IF(A590="","",SUMIFS(T_Sorties[Quantité],T_Sorties[Code article],Stock!A590,T_Sorties[Num Lot],Stock!B590,T_Sorties[DLUO],Stock!C590))</f>
        <v/>
      </c>
      <c r="F590" s="50" t="str">
        <f t="shared" si="11"/>
        <v/>
      </c>
    </row>
    <row r="591" spans="1:6" x14ac:dyDescent="0.2">
      <c r="A591" s="33" t="str">
        <f>IF(Entrée!D591="","",Entrée!D591)</f>
        <v/>
      </c>
      <c r="B591" s="33" t="str">
        <f>IF(Entrée!E591="","",Entrée!E591)</f>
        <v/>
      </c>
      <c r="C591" s="35" t="str">
        <f>IF(Entrée!F591="","",Entrée!F591)</f>
        <v/>
      </c>
      <c r="D591" s="36" t="str">
        <f>IF(Entrée!G591="","",Entrée!G591)</f>
        <v/>
      </c>
      <c r="E591" s="4" t="str">
        <f>IF(A591="","",SUMIFS(T_Sorties[Quantité],T_Sorties[Code article],Stock!A591,T_Sorties[Num Lot],Stock!B591,T_Sorties[DLUO],Stock!C591))</f>
        <v/>
      </c>
      <c r="F591" s="50" t="str">
        <f t="shared" si="11"/>
        <v/>
      </c>
    </row>
    <row r="592" spans="1:6" x14ac:dyDescent="0.2">
      <c r="A592" s="33" t="str">
        <f>IF(Entrée!D592="","",Entrée!D592)</f>
        <v/>
      </c>
      <c r="B592" s="33" t="str">
        <f>IF(Entrée!E592="","",Entrée!E592)</f>
        <v/>
      </c>
      <c r="C592" s="35" t="str">
        <f>IF(Entrée!F592="","",Entrée!F592)</f>
        <v/>
      </c>
      <c r="D592" s="36" t="str">
        <f>IF(Entrée!G592="","",Entrée!G592)</f>
        <v/>
      </c>
      <c r="E592" s="4" t="str">
        <f>IF(A592="","",SUMIFS(T_Sorties[Quantité],T_Sorties[Code article],Stock!A592,T_Sorties[Num Lot],Stock!B592,T_Sorties[DLUO],Stock!C592))</f>
        <v/>
      </c>
      <c r="F592" s="50" t="str">
        <f t="shared" si="11"/>
        <v/>
      </c>
    </row>
    <row r="593" spans="1:6" x14ac:dyDescent="0.2">
      <c r="A593" s="33" t="str">
        <f>IF(Entrée!D593="","",Entrée!D593)</f>
        <v/>
      </c>
      <c r="B593" s="33" t="str">
        <f>IF(Entrée!E593="","",Entrée!E593)</f>
        <v/>
      </c>
      <c r="C593" s="35" t="str">
        <f>IF(Entrée!F593="","",Entrée!F593)</f>
        <v/>
      </c>
      <c r="D593" s="36" t="str">
        <f>IF(Entrée!G593="","",Entrée!G593)</f>
        <v/>
      </c>
      <c r="E593" s="4" t="str">
        <f>IF(A593="","",SUMIFS(T_Sorties[Quantité],T_Sorties[Code article],Stock!A593,T_Sorties[Num Lot],Stock!B593,T_Sorties[DLUO],Stock!C593))</f>
        <v/>
      </c>
      <c r="F593" s="50" t="str">
        <f t="shared" si="11"/>
        <v/>
      </c>
    </row>
    <row r="594" spans="1:6" x14ac:dyDescent="0.2">
      <c r="A594" s="33" t="str">
        <f>IF(Entrée!D594="","",Entrée!D594)</f>
        <v/>
      </c>
      <c r="B594" s="33" t="str">
        <f>IF(Entrée!E594="","",Entrée!E594)</f>
        <v/>
      </c>
      <c r="C594" s="35" t="str">
        <f>IF(Entrée!F594="","",Entrée!F594)</f>
        <v/>
      </c>
      <c r="D594" s="36" t="str">
        <f>IF(Entrée!G594="","",Entrée!G594)</f>
        <v/>
      </c>
      <c r="E594" s="4" t="str">
        <f>IF(A594="","",SUMIFS(T_Sorties[Quantité],T_Sorties[Code article],Stock!A594,T_Sorties[Num Lot],Stock!B594,T_Sorties[DLUO],Stock!C594))</f>
        <v/>
      </c>
      <c r="F594" s="50" t="str">
        <f t="shared" si="11"/>
        <v/>
      </c>
    </row>
    <row r="595" spans="1:6" x14ac:dyDescent="0.2">
      <c r="A595" s="33" t="str">
        <f>IF(Entrée!D595="","",Entrée!D595)</f>
        <v/>
      </c>
      <c r="B595" s="33" t="str">
        <f>IF(Entrée!E595="","",Entrée!E595)</f>
        <v/>
      </c>
      <c r="C595" s="35" t="str">
        <f>IF(Entrée!F595="","",Entrée!F595)</f>
        <v/>
      </c>
      <c r="D595" s="36" t="str">
        <f>IF(Entrée!G595="","",Entrée!G595)</f>
        <v/>
      </c>
      <c r="E595" s="4" t="str">
        <f>IF(A595="","",SUMIFS(T_Sorties[Quantité],T_Sorties[Code article],Stock!A595,T_Sorties[Num Lot],Stock!B595,T_Sorties[DLUO],Stock!C595))</f>
        <v/>
      </c>
      <c r="F595" s="50" t="str">
        <f t="shared" si="11"/>
        <v/>
      </c>
    </row>
    <row r="596" spans="1:6" x14ac:dyDescent="0.2">
      <c r="A596" s="33" t="str">
        <f>IF(Entrée!D596="","",Entrée!D596)</f>
        <v/>
      </c>
      <c r="B596" s="33" t="str">
        <f>IF(Entrée!E596="","",Entrée!E596)</f>
        <v/>
      </c>
      <c r="C596" s="35" t="str">
        <f>IF(Entrée!F596="","",Entrée!F596)</f>
        <v/>
      </c>
      <c r="D596" s="36" t="str">
        <f>IF(Entrée!G596="","",Entrée!G596)</f>
        <v/>
      </c>
      <c r="E596" s="4" t="str">
        <f>IF(A596="","",SUMIFS(T_Sorties[Quantité],T_Sorties[Code article],Stock!A596,T_Sorties[Num Lot],Stock!B596,T_Sorties[DLUO],Stock!C596))</f>
        <v/>
      </c>
      <c r="F596" s="50" t="str">
        <f t="shared" si="11"/>
        <v/>
      </c>
    </row>
    <row r="597" spans="1:6" x14ac:dyDescent="0.2">
      <c r="A597" s="33" t="str">
        <f>IF(Entrée!D597="","",Entrée!D597)</f>
        <v/>
      </c>
      <c r="B597" s="33" t="str">
        <f>IF(Entrée!E597="","",Entrée!E597)</f>
        <v/>
      </c>
      <c r="C597" s="35" t="str">
        <f>IF(Entrée!F597="","",Entrée!F597)</f>
        <v/>
      </c>
      <c r="D597" s="36" t="str">
        <f>IF(Entrée!G597="","",Entrée!G597)</f>
        <v/>
      </c>
      <c r="E597" s="4" t="str">
        <f>IF(A597="","",SUMIFS(T_Sorties[Quantité],T_Sorties[Code article],Stock!A597,T_Sorties[Num Lot],Stock!B597,T_Sorties[DLUO],Stock!C597))</f>
        <v/>
      </c>
      <c r="F597" s="50" t="str">
        <f t="shared" si="11"/>
        <v/>
      </c>
    </row>
    <row r="598" spans="1:6" x14ac:dyDescent="0.2">
      <c r="A598" s="33" t="str">
        <f>IF(Entrée!D598="","",Entrée!D598)</f>
        <v/>
      </c>
      <c r="B598" s="33" t="str">
        <f>IF(Entrée!E598="","",Entrée!E598)</f>
        <v/>
      </c>
      <c r="C598" s="35" t="str">
        <f>IF(Entrée!F598="","",Entrée!F598)</f>
        <v/>
      </c>
      <c r="D598" s="36" t="str">
        <f>IF(Entrée!G598="","",Entrée!G598)</f>
        <v/>
      </c>
      <c r="E598" s="4" t="str">
        <f>IF(A598="","",SUMIFS(T_Sorties[Quantité],T_Sorties[Code article],Stock!A598,T_Sorties[Num Lot],Stock!B598,T_Sorties[DLUO],Stock!C598))</f>
        <v/>
      </c>
      <c r="F598" s="50" t="str">
        <f t="shared" si="11"/>
        <v/>
      </c>
    </row>
    <row r="599" spans="1:6" x14ac:dyDescent="0.2">
      <c r="A599" s="33" t="str">
        <f>IF(Entrée!D599="","",Entrée!D599)</f>
        <v/>
      </c>
      <c r="B599" s="33" t="str">
        <f>IF(Entrée!E599="","",Entrée!E599)</f>
        <v/>
      </c>
      <c r="C599" s="35" t="str">
        <f>IF(Entrée!F599="","",Entrée!F599)</f>
        <v/>
      </c>
      <c r="D599" s="36" t="str">
        <f>IF(Entrée!G599="","",Entrée!G599)</f>
        <v/>
      </c>
      <c r="E599" s="4" t="str">
        <f>IF(A599="","",SUMIFS(T_Sorties[Quantité],T_Sorties[Code article],Stock!A599,T_Sorties[Num Lot],Stock!B599,T_Sorties[DLUO],Stock!C599))</f>
        <v/>
      </c>
      <c r="F599" s="50" t="str">
        <f t="shared" si="11"/>
        <v/>
      </c>
    </row>
    <row r="600" spans="1:6" x14ac:dyDescent="0.2">
      <c r="A600" s="33" t="str">
        <f>IF(Entrée!D600="","",Entrée!D600)</f>
        <v/>
      </c>
      <c r="B600" s="33" t="str">
        <f>IF(Entrée!E600="","",Entrée!E600)</f>
        <v/>
      </c>
      <c r="C600" s="35" t="str">
        <f>IF(Entrée!F600="","",Entrée!F600)</f>
        <v/>
      </c>
      <c r="D600" s="36" t="str">
        <f>IF(Entrée!G600="","",Entrée!G600)</f>
        <v/>
      </c>
      <c r="E600" s="4" t="str">
        <f>IF(A600="","",SUMIFS(T_Sorties[Quantité],T_Sorties[Code article],Stock!A600,T_Sorties[Num Lot],Stock!B600,T_Sorties[DLUO],Stock!C600))</f>
        <v/>
      </c>
      <c r="F600" s="50" t="str">
        <f t="shared" si="11"/>
        <v/>
      </c>
    </row>
    <row r="601" spans="1:6" x14ac:dyDescent="0.2">
      <c r="A601" s="33" t="str">
        <f>IF(Entrée!D601="","",Entrée!D601)</f>
        <v/>
      </c>
      <c r="B601" s="33" t="str">
        <f>IF(Entrée!E601="","",Entrée!E601)</f>
        <v/>
      </c>
      <c r="C601" s="35" t="str">
        <f>IF(Entrée!F601="","",Entrée!F601)</f>
        <v/>
      </c>
      <c r="D601" s="36" t="str">
        <f>IF(Entrée!G601="","",Entrée!G601)</f>
        <v/>
      </c>
      <c r="E601" s="4" t="str">
        <f>IF(A601="","",SUMIFS(T_Sorties[Quantité],T_Sorties[Code article],Stock!A601,T_Sorties[Num Lot],Stock!B601,T_Sorties[DLUO],Stock!C601))</f>
        <v/>
      </c>
      <c r="F601" s="50" t="str">
        <f t="shared" si="11"/>
        <v/>
      </c>
    </row>
    <row r="602" spans="1:6" x14ac:dyDescent="0.2">
      <c r="A602" s="33" t="str">
        <f>IF(Entrée!D602="","",Entrée!D602)</f>
        <v/>
      </c>
      <c r="B602" s="33" t="str">
        <f>IF(Entrée!E602="","",Entrée!E602)</f>
        <v/>
      </c>
      <c r="C602" s="35" t="str">
        <f>IF(Entrée!F602="","",Entrée!F602)</f>
        <v/>
      </c>
      <c r="D602" s="36" t="str">
        <f>IF(Entrée!G602="","",Entrée!G602)</f>
        <v/>
      </c>
      <c r="E602" s="4" t="str">
        <f>IF(A602="","",SUMIFS(T_Sorties[Quantité],T_Sorties[Code article],Stock!A602,T_Sorties[Num Lot],Stock!B602,T_Sorties[DLUO],Stock!C602))</f>
        <v/>
      </c>
      <c r="F602" s="50" t="str">
        <f t="shared" si="11"/>
        <v/>
      </c>
    </row>
    <row r="603" spans="1:6" x14ac:dyDescent="0.2">
      <c r="A603" s="33" t="str">
        <f>IF(Entrée!D603="","",Entrée!D603)</f>
        <v/>
      </c>
      <c r="B603" s="33" t="str">
        <f>IF(Entrée!E603="","",Entrée!E603)</f>
        <v/>
      </c>
      <c r="C603" s="35" t="str">
        <f>IF(Entrée!F603="","",Entrée!F603)</f>
        <v/>
      </c>
      <c r="D603" s="36" t="str">
        <f>IF(Entrée!G603="","",Entrée!G603)</f>
        <v/>
      </c>
      <c r="E603" s="4" t="str">
        <f>IF(A603="","",SUMIFS(T_Sorties[Quantité],T_Sorties[Code article],Stock!A603,T_Sorties[Num Lot],Stock!B603,T_Sorties[DLUO],Stock!C603))</f>
        <v/>
      </c>
      <c r="F603" s="50" t="str">
        <f t="shared" ref="F603:F666" si="12">IF(D603="","",(D603-E603))</f>
        <v/>
      </c>
    </row>
    <row r="604" spans="1:6" x14ac:dyDescent="0.2">
      <c r="A604" s="33" t="str">
        <f>IF(Entrée!D604="","",Entrée!D604)</f>
        <v/>
      </c>
      <c r="B604" s="33" t="str">
        <f>IF(Entrée!E604="","",Entrée!E604)</f>
        <v/>
      </c>
      <c r="C604" s="35" t="str">
        <f>IF(Entrée!F604="","",Entrée!F604)</f>
        <v/>
      </c>
      <c r="D604" s="36" t="str">
        <f>IF(Entrée!G604="","",Entrée!G604)</f>
        <v/>
      </c>
      <c r="E604" s="4" t="str">
        <f>IF(A604="","",SUMIFS(T_Sorties[Quantité],T_Sorties[Code article],Stock!A604,T_Sorties[Num Lot],Stock!B604,T_Sorties[DLUO],Stock!C604))</f>
        <v/>
      </c>
      <c r="F604" s="50" t="str">
        <f t="shared" si="12"/>
        <v/>
      </c>
    </row>
    <row r="605" spans="1:6" x14ac:dyDescent="0.2">
      <c r="A605" s="33" t="str">
        <f>IF(Entrée!D605="","",Entrée!D605)</f>
        <v/>
      </c>
      <c r="B605" s="33" t="str">
        <f>IF(Entrée!E605="","",Entrée!E605)</f>
        <v/>
      </c>
      <c r="C605" s="35" t="str">
        <f>IF(Entrée!F605="","",Entrée!F605)</f>
        <v/>
      </c>
      <c r="D605" s="36" t="str">
        <f>IF(Entrée!G605="","",Entrée!G605)</f>
        <v/>
      </c>
      <c r="E605" s="4" t="str">
        <f>IF(A605="","",SUMIFS(T_Sorties[Quantité],T_Sorties[Code article],Stock!A605,T_Sorties[Num Lot],Stock!B605,T_Sorties[DLUO],Stock!C605))</f>
        <v/>
      </c>
      <c r="F605" s="50" t="str">
        <f t="shared" si="12"/>
        <v/>
      </c>
    </row>
    <row r="606" spans="1:6" x14ac:dyDescent="0.2">
      <c r="A606" s="33" t="str">
        <f>IF(Entrée!D606="","",Entrée!D606)</f>
        <v/>
      </c>
      <c r="B606" s="33" t="str">
        <f>IF(Entrée!E606="","",Entrée!E606)</f>
        <v/>
      </c>
      <c r="C606" s="35" t="str">
        <f>IF(Entrée!F606="","",Entrée!F606)</f>
        <v/>
      </c>
      <c r="D606" s="36" t="str">
        <f>IF(Entrée!G606="","",Entrée!G606)</f>
        <v/>
      </c>
      <c r="E606" s="4" t="str">
        <f>IF(A606="","",SUMIFS(T_Sorties[Quantité],T_Sorties[Code article],Stock!A606,T_Sorties[Num Lot],Stock!B606,T_Sorties[DLUO],Stock!C606))</f>
        <v/>
      </c>
      <c r="F606" s="50" t="str">
        <f t="shared" si="12"/>
        <v/>
      </c>
    </row>
    <row r="607" spans="1:6" x14ac:dyDescent="0.2">
      <c r="A607" s="33" t="str">
        <f>IF(Entrée!D607="","",Entrée!D607)</f>
        <v/>
      </c>
      <c r="B607" s="33" t="str">
        <f>IF(Entrée!E607="","",Entrée!E607)</f>
        <v/>
      </c>
      <c r="C607" s="35" t="str">
        <f>IF(Entrée!F607="","",Entrée!F607)</f>
        <v/>
      </c>
      <c r="D607" s="36" t="str">
        <f>IF(Entrée!G607="","",Entrée!G607)</f>
        <v/>
      </c>
      <c r="E607" s="4" t="str">
        <f>IF(A607="","",SUMIFS(T_Sorties[Quantité],T_Sorties[Code article],Stock!A607,T_Sorties[Num Lot],Stock!B607,T_Sorties[DLUO],Stock!C607))</f>
        <v/>
      </c>
      <c r="F607" s="50" t="str">
        <f t="shared" si="12"/>
        <v/>
      </c>
    </row>
    <row r="608" spans="1:6" x14ac:dyDescent="0.2">
      <c r="A608" s="33" t="str">
        <f>IF(Entrée!D608="","",Entrée!D608)</f>
        <v/>
      </c>
      <c r="B608" s="33" t="str">
        <f>IF(Entrée!E608="","",Entrée!E608)</f>
        <v/>
      </c>
      <c r="C608" s="35" t="str">
        <f>IF(Entrée!F608="","",Entrée!F608)</f>
        <v/>
      </c>
      <c r="D608" s="36" t="str">
        <f>IF(Entrée!G608="","",Entrée!G608)</f>
        <v/>
      </c>
      <c r="E608" s="4" t="str">
        <f>IF(A608="","",SUMIFS(T_Sorties[Quantité],T_Sorties[Code article],Stock!A608,T_Sorties[Num Lot],Stock!B608,T_Sorties[DLUO],Stock!C608))</f>
        <v/>
      </c>
      <c r="F608" s="50" t="str">
        <f t="shared" si="12"/>
        <v/>
      </c>
    </row>
    <row r="609" spans="1:6" x14ac:dyDescent="0.2">
      <c r="A609" s="33" t="str">
        <f>IF(Entrée!D609="","",Entrée!D609)</f>
        <v/>
      </c>
      <c r="B609" s="33" t="str">
        <f>IF(Entrée!E609="","",Entrée!E609)</f>
        <v/>
      </c>
      <c r="C609" s="35" t="str">
        <f>IF(Entrée!F609="","",Entrée!F609)</f>
        <v/>
      </c>
      <c r="D609" s="36" t="str">
        <f>IF(Entrée!G609="","",Entrée!G609)</f>
        <v/>
      </c>
      <c r="E609" s="4" t="str">
        <f>IF(A609="","",SUMIFS(T_Sorties[Quantité],T_Sorties[Code article],Stock!A609,T_Sorties[Num Lot],Stock!B609,T_Sorties[DLUO],Stock!C609))</f>
        <v/>
      </c>
      <c r="F609" s="50" t="str">
        <f t="shared" si="12"/>
        <v/>
      </c>
    </row>
    <row r="610" spans="1:6" x14ac:dyDescent="0.2">
      <c r="A610" s="33" t="str">
        <f>IF(Entrée!D610="","",Entrée!D610)</f>
        <v/>
      </c>
      <c r="B610" s="33" t="str">
        <f>IF(Entrée!E610="","",Entrée!E610)</f>
        <v/>
      </c>
      <c r="C610" s="35" t="str">
        <f>IF(Entrée!F610="","",Entrée!F610)</f>
        <v/>
      </c>
      <c r="D610" s="36" t="str">
        <f>IF(Entrée!G610="","",Entrée!G610)</f>
        <v/>
      </c>
      <c r="E610" s="4" t="str">
        <f>IF(A610="","",SUMIFS(T_Sorties[Quantité],T_Sorties[Code article],Stock!A610,T_Sorties[Num Lot],Stock!B610,T_Sorties[DLUO],Stock!C610))</f>
        <v/>
      </c>
      <c r="F610" s="50" t="str">
        <f t="shared" si="12"/>
        <v/>
      </c>
    </row>
    <row r="611" spans="1:6" x14ac:dyDescent="0.2">
      <c r="A611" s="33" t="str">
        <f>IF(Entrée!D611="","",Entrée!D611)</f>
        <v/>
      </c>
      <c r="B611" s="33" t="str">
        <f>IF(Entrée!E611="","",Entrée!E611)</f>
        <v/>
      </c>
      <c r="C611" s="35" t="str">
        <f>IF(Entrée!F611="","",Entrée!F611)</f>
        <v/>
      </c>
      <c r="D611" s="36" t="str">
        <f>IF(Entrée!G611="","",Entrée!G611)</f>
        <v/>
      </c>
      <c r="E611" s="4" t="str">
        <f>IF(A611="","",SUMIFS(T_Sorties[Quantité],T_Sorties[Code article],Stock!A611,T_Sorties[Num Lot],Stock!B611,T_Sorties[DLUO],Stock!C611))</f>
        <v/>
      </c>
      <c r="F611" s="50" t="str">
        <f t="shared" si="12"/>
        <v/>
      </c>
    </row>
    <row r="612" spans="1:6" x14ac:dyDescent="0.2">
      <c r="A612" s="33" t="str">
        <f>IF(Entrée!D612="","",Entrée!D612)</f>
        <v/>
      </c>
      <c r="B612" s="33" t="str">
        <f>IF(Entrée!E612="","",Entrée!E612)</f>
        <v/>
      </c>
      <c r="C612" s="35" t="str">
        <f>IF(Entrée!F612="","",Entrée!F612)</f>
        <v/>
      </c>
      <c r="D612" s="36" t="str">
        <f>IF(Entrée!G612="","",Entrée!G612)</f>
        <v/>
      </c>
      <c r="E612" s="4" t="str">
        <f>IF(A612="","",SUMIFS(T_Sorties[Quantité],T_Sorties[Code article],Stock!A612,T_Sorties[Num Lot],Stock!B612,T_Sorties[DLUO],Stock!C612))</f>
        <v/>
      </c>
      <c r="F612" s="50" t="str">
        <f t="shared" si="12"/>
        <v/>
      </c>
    </row>
    <row r="613" spans="1:6" x14ac:dyDescent="0.2">
      <c r="A613" s="33" t="str">
        <f>IF(Entrée!D613="","",Entrée!D613)</f>
        <v/>
      </c>
      <c r="B613" s="33" t="str">
        <f>IF(Entrée!E613="","",Entrée!E613)</f>
        <v/>
      </c>
      <c r="C613" s="35" t="str">
        <f>IF(Entrée!F613="","",Entrée!F613)</f>
        <v/>
      </c>
      <c r="D613" s="36" t="str">
        <f>IF(Entrée!G613="","",Entrée!G613)</f>
        <v/>
      </c>
      <c r="E613" s="4" t="str">
        <f>IF(A613="","",SUMIFS(T_Sorties[Quantité],T_Sorties[Code article],Stock!A613,T_Sorties[Num Lot],Stock!B613,T_Sorties[DLUO],Stock!C613))</f>
        <v/>
      </c>
      <c r="F613" s="50" t="str">
        <f t="shared" si="12"/>
        <v/>
      </c>
    </row>
    <row r="614" spans="1:6" x14ac:dyDescent="0.2">
      <c r="A614" s="33" t="str">
        <f>IF(Entrée!D614="","",Entrée!D614)</f>
        <v/>
      </c>
      <c r="B614" s="33" t="str">
        <f>IF(Entrée!E614="","",Entrée!E614)</f>
        <v/>
      </c>
      <c r="C614" s="35" t="str">
        <f>IF(Entrée!F614="","",Entrée!F614)</f>
        <v/>
      </c>
      <c r="D614" s="36" t="str">
        <f>IF(Entrée!G614="","",Entrée!G614)</f>
        <v/>
      </c>
      <c r="E614" s="4" t="str">
        <f>IF(A614="","",SUMIFS(T_Sorties[Quantité],T_Sorties[Code article],Stock!A614,T_Sorties[Num Lot],Stock!B614,T_Sorties[DLUO],Stock!C614))</f>
        <v/>
      </c>
      <c r="F614" s="50" t="str">
        <f t="shared" si="12"/>
        <v/>
      </c>
    </row>
    <row r="615" spans="1:6" x14ac:dyDescent="0.2">
      <c r="A615" s="33" t="str">
        <f>IF(Entrée!D615="","",Entrée!D615)</f>
        <v/>
      </c>
      <c r="B615" s="33" t="str">
        <f>IF(Entrée!E615="","",Entrée!E615)</f>
        <v/>
      </c>
      <c r="C615" s="35" t="str">
        <f>IF(Entrée!F615="","",Entrée!F615)</f>
        <v/>
      </c>
      <c r="D615" s="36" t="str">
        <f>IF(Entrée!G615="","",Entrée!G615)</f>
        <v/>
      </c>
      <c r="E615" s="4" t="str">
        <f>IF(A615="","",SUMIFS(T_Sorties[Quantité],T_Sorties[Code article],Stock!A615,T_Sorties[Num Lot],Stock!B615,T_Sorties[DLUO],Stock!C615))</f>
        <v/>
      </c>
      <c r="F615" s="50" t="str">
        <f t="shared" si="12"/>
        <v/>
      </c>
    </row>
    <row r="616" spans="1:6" x14ac:dyDescent="0.2">
      <c r="A616" s="33" t="str">
        <f>IF(Entrée!D616="","",Entrée!D616)</f>
        <v/>
      </c>
      <c r="B616" s="33" t="str">
        <f>IF(Entrée!E616="","",Entrée!E616)</f>
        <v/>
      </c>
      <c r="C616" s="35" t="str">
        <f>IF(Entrée!F616="","",Entrée!F616)</f>
        <v/>
      </c>
      <c r="D616" s="36" t="str">
        <f>IF(Entrée!G616="","",Entrée!G616)</f>
        <v/>
      </c>
      <c r="E616" s="4" t="str">
        <f>IF(A616="","",SUMIFS(T_Sorties[Quantité],T_Sorties[Code article],Stock!A616,T_Sorties[Num Lot],Stock!B616,T_Sorties[DLUO],Stock!C616))</f>
        <v/>
      </c>
      <c r="F616" s="50" t="str">
        <f t="shared" si="12"/>
        <v/>
      </c>
    </row>
    <row r="617" spans="1:6" x14ac:dyDescent="0.2">
      <c r="A617" s="33" t="str">
        <f>IF(Entrée!D617="","",Entrée!D617)</f>
        <v/>
      </c>
      <c r="B617" s="33" t="str">
        <f>IF(Entrée!E617="","",Entrée!E617)</f>
        <v/>
      </c>
      <c r="C617" s="35" t="str">
        <f>IF(Entrée!F617="","",Entrée!F617)</f>
        <v/>
      </c>
      <c r="D617" s="36" t="str">
        <f>IF(Entrée!G617="","",Entrée!G617)</f>
        <v/>
      </c>
      <c r="E617" s="4" t="str">
        <f>IF(A617="","",SUMIFS(T_Sorties[Quantité],T_Sorties[Code article],Stock!A617,T_Sorties[Num Lot],Stock!B617,T_Sorties[DLUO],Stock!C617))</f>
        <v/>
      </c>
      <c r="F617" s="50" t="str">
        <f t="shared" si="12"/>
        <v/>
      </c>
    </row>
    <row r="618" spans="1:6" x14ac:dyDescent="0.2">
      <c r="A618" s="33" t="str">
        <f>IF(Entrée!D618="","",Entrée!D618)</f>
        <v/>
      </c>
      <c r="B618" s="33" t="str">
        <f>IF(Entrée!E618="","",Entrée!E618)</f>
        <v/>
      </c>
      <c r="C618" s="35" t="str">
        <f>IF(Entrée!F618="","",Entrée!F618)</f>
        <v/>
      </c>
      <c r="D618" s="36" t="str">
        <f>IF(Entrée!G618="","",Entrée!G618)</f>
        <v/>
      </c>
      <c r="E618" s="4" t="str">
        <f>IF(A618="","",SUMIFS(T_Sorties[Quantité],T_Sorties[Code article],Stock!A618,T_Sorties[Num Lot],Stock!B618,T_Sorties[DLUO],Stock!C618))</f>
        <v/>
      </c>
      <c r="F618" s="50" t="str">
        <f t="shared" si="12"/>
        <v/>
      </c>
    </row>
    <row r="619" spans="1:6" x14ac:dyDescent="0.2">
      <c r="A619" s="33" t="str">
        <f>IF(Entrée!D619="","",Entrée!D619)</f>
        <v/>
      </c>
      <c r="B619" s="33" t="str">
        <f>IF(Entrée!E619="","",Entrée!E619)</f>
        <v/>
      </c>
      <c r="C619" s="35" t="str">
        <f>IF(Entrée!F619="","",Entrée!F619)</f>
        <v/>
      </c>
      <c r="D619" s="36" t="str">
        <f>IF(Entrée!G619="","",Entrée!G619)</f>
        <v/>
      </c>
      <c r="E619" s="4" t="str">
        <f>IF(A619="","",SUMIFS(T_Sorties[Quantité],T_Sorties[Code article],Stock!A619,T_Sorties[Num Lot],Stock!B619,T_Sorties[DLUO],Stock!C619))</f>
        <v/>
      </c>
      <c r="F619" s="50" t="str">
        <f t="shared" si="12"/>
        <v/>
      </c>
    </row>
    <row r="620" spans="1:6" x14ac:dyDescent="0.2">
      <c r="A620" s="33" t="str">
        <f>IF(Entrée!D620="","",Entrée!D620)</f>
        <v/>
      </c>
      <c r="B620" s="33" t="str">
        <f>IF(Entrée!E620="","",Entrée!E620)</f>
        <v/>
      </c>
      <c r="C620" s="35" t="str">
        <f>IF(Entrée!F620="","",Entrée!F620)</f>
        <v/>
      </c>
      <c r="D620" s="36" t="str">
        <f>IF(Entrée!G620="","",Entrée!G620)</f>
        <v/>
      </c>
      <c r="E620" s="4" t="str">
        <f>IF(A620="","",SUMIFS(T_Sorties[Quantité],T_Sorties[Code article],Stock!A620,T_Sorties[Num Lot],Stock!B620,T_Sorties[DLUO],Stock!C620))</f>
        <v/>
      </c>
      <c r="F620" s="50" t="str">
        <f t="shared" si="12"/>
        <v/>
      </c>
    </row>
    <row r="621" spans="1:6" x14ac:dyDescent="0.2">
      <c r="A621" s="33" t="str">
        <f>IF(Entrée!D621="","",Entrée!D621)</f>
        <v/>
      </c>
      <c r="B621" s="33" t="str">
        <f>IF(Entrée!E621="","",Entrée!E621)</f>
        <v/>
      </c>
      <c r="C621" s="35" t="str">
        <f>IF(Entrée!F621="","",Entrée!F621)</f>
        <v/>
      </c>
      <c r="D621" s="36" t="str">
        <f>IF(Entrée!G621="","",Entrée!G621)</f>
        <v/>
      </c>
      <c r="E621" s="4" t="str">
        <f>IF(A621="","",SUMIFS(T_Sorties[Quantité],T_Sorties[Code article],Stock!A621,T_Sorties[Num Lot],Stock!B621,T_Sorties[DLUO],Stock!C621))</f>
        <v/>
      </c>
      <c r="F621" s="50" t="str">
        <f t="shared" si="12"/>
        <v/>
      </c>
    </row>
    <row r="622" spans="1:6" x14ac:dyDescent="0.2">
      <c r="A622" s="33" t="str">
        <f>IF(Entrée!D622="","",Entrée!D622)</f>
        <v/>
      </c>
      <c r="B622" s="33" t="str">
        <f>IF(Entrée!E622="","",Entrée!E622)</f>
        <v/>
      </c>
      <c r="C622" s="35" t="str">
        <f>IF(Entrée!F622="","",Entrée!F622)</f>
        <v/>
      </c>
      <c r="D622" s="36" t="str">
        <f>IF(Entrée!G622="","",Entrée!G622)</f>
        <v/>
      </c>
      <c r="E622" s="4" t="str">
        <f>IF(A622="","",SUMIFS(T_Sorties[Quantité],T_Sorties[Code article],Stock!A622,T_Sorties[Num Lot],Stock!B622,T_Sorties[DLUO],Stock!C622))</f>
        <v/>
      </c>
      <c r="F622" s="50" t="str">
        <f t="shared" si="12"/>
        <v/>
      </c>
    </row>
    <row r="623" spans="1:6" x14ac:dyDescent="0.2">
      <c r="A623" s="33" t="str">
        <f>IF(Entrée!D623="","",Entrée!D623)</f>
        <v/>
      </c>
      <c r="B623" s="33" t="str">
        <f>IF(Entrée!E623="","",Entrée!E623)</f>
        <v/>
      </c>
      <c r="C623" s="35" t="str">
        <f>IF(Entrée!F623="","",Entrée!F623)</f>
        <v/>
      </c>
      <c r="D623" s="36" t="str">
        <f>IF(Entrée!G623="","",Entrée!G623)</f>
        <v/>
      </c>
      <c r="E623" s="4" t="str">
        <f>IF(A623="","",SUMIFS(T_Sorties[Quantité],T_Sorties[Code article],Stock!A623,T_Sorties[Num Lot],Stock!B623,T_Sorties[DLUO],Stock!C623))</f>
        <v/>
      </c>
      <c r="F623" s="50" t="str">
        <f t="shared" si="12"/>
        <v/>
      </c>
    </row>
    <row r="624" spans="1:6" x14ac:dyDescent="0.2">
      <c r="A624" s="33" t="str">
        <f>IF(Entrée!D624="","",Entrée!D624)</f>
        <v/>
      </c>
      <c r="B624" s="33" t="str">
        <f>IF(Entrée!E624="","",Entrée!E624)</f>
        <v/>
      </c>
      <c r="C624" s="35" t="str">
        <f>IF(Entrée!F624="","",Entrée!F624)</f>
        <v/>
      </c>
      <c r="D624" s="36" t="str">
        <f>IF(Entrée!G624="","",Entrée!G624)</f>
        <v/>
      </c>
      <c r="E624" s="4" t="str">
        <f>IF(A624="","",SUMIFS(T_Sorties[Quantité],T_Sorties[Code article],Stock!A624,T_Sorties[Num Lot],Stock!B624,T_Sorties[DLUO],Stock!C624))</f>
        <v/>
      </c>
      <c r="F624" s="50" t="str">
        <f t="shared" si="12"/>
        <v/>
      </c>
    </row>
    <row r="625" spans="1:6" x14ac:dyDescent="0.2">
      <c r="A625" s="33" t="str">
        <f>IF(Entrée!D625="","",Entrée!D625)</f>
        <v/>
      </c>
      <c r="B625" s="33" t="str">
        <f>IF(Entrée!E625="","",Entrée!E625)</f>
        <v/>
      </c>
      <c r="C625" s="35" t="str">
        <f>IF(Entrée!F625="","",Entrée!F625)</f>
        <v/>
      </c>
      <c r="D625" s="36" t="str">
        <f>IF(Entrée!G625="","",Entrée!G625)</f>
        <v/>
      </c>
      <c r="E625" s="4" t="str">
        <f>IF(A625="","",SUMIFS(T_Sorties[Quantité],T_Sorties[Code article],Stock!A625,T_Sorties[Num Lot],Stock!B625,T_Sorties[DLUO],Stock!C625))</f>
        <v/>
      </c>
      <c r="F625" s="50" t="str">
        <f t="shared" si="12"/>
        <v/>
      </c>
    </row>
    <row r="626" spans="1:6" x14ac:dyDescent="0.2">
      <c r="A626" s="33" t="str">
        <f>IF(Entrée!D626="","",Entrée!D626)</f>
        <v/>
      </c>
      <c r="B626" s="33" t="str">
        <f>IF(Entrée!E626="","",Entrée!E626)</f>
        <v/>
      </c>
      <c r="C626" s="35" t="str">
        <f>IF(Entrée!F626="","",Entrée!F626)</f>
        <v/>
      </c>
      <c r="D626" s="36" t="str">
        <f>IF(Entrée!G626="","",Entrée!G626)</f>
        <v/>
      </c>
      <c r="E626" s="4" t="str">
        <f>IF(A626="","",SUMIFS(T_Sorties[Quantité],T_Sorties[Code article],Stock!A626,T_Sorties[Num Lot],Stock!B626,T_Sorties[DLUO],Stock!C626))</f>
        <v/>
      </c>
      <c r="F626" s="50" t="str">
        <f t="shared" si="12"/>
        <v/>
      </c>
    </row>
    <row r="627" spans="1:6" x14ac:dyDescent="0.2">
      <c r="A627" s="33" t="str">
        <f>IF(Entrée!D627="","",Entrée!D627)</f>
        <v/>
      </c>
      <c r="B627" s="33" t="str">
        <f>IF(Entrée!E627="","",Entrée!E627)</f>
        <v/>
      </c>
      <c r="C627" s="35" t="str">
        <f>IF(Entrée!F627="","",Entrée!F627)</f>
        <v/>
      </c>
      <c r="D627" s="36" t="str">
        <f>IF(Entrée!G627="","",Entrée!G627)</f>
        <v/>
      </c>
      <c r="E627" s="4" t="str">
        <f>IF(A627="","",SUMIFS(T_Sorties[Quantité],T_Sorties[Code article],Stock!A627,T_Sorties[Num Lot],Stock!B627,T_Sorties[DLUO],Stock!C627))</f>
        <v/>
      </c>
      <c r="F627" s="50" t="str">
        <f t="shared" si="12"/>
        <v/>
      </c>
    </row>
    <row r="628" spans="1:6" x14ac:dyDescent="0.2">
      <c r="A628" s="33" t="str">
        <f>IF(Entrée!D628="","",Entrée!D628)</f>
        <v/>
      </c>
      <c r="B628" s="33" t="str">
        <f>IF(Entrée!E628="","",Entrée!E628)</f>
        <v/>
      </c>
      <c r="C628" s="35" t="str">
        <f>IF(Entrée!F628="","",Entrée!F628)</f>
        <v/>
      </c>
      <c r="D628" s="36" t="str">
        <f>IF(Entrée!G628="","",Entrée!G628)</f>
        <v/>
      </c>
      <c r="E628" s="4" t="str">
        <f>IF(A628="","",SUMIFS(T_Sorties[Quantité],T_Sorties[Code article],Stock!A628,T_Sorties[Num Lot],Stock!B628,T_Sorties[DLUO],Stock!C628))</f>
        <v/>
      </c>
      <c r="F628" s="50" t="str">
        <f t="shared" si="12"/>
        <v/>
      </c>
    </row>
    <row r="629" spans="1:6" x14ac:dyDescent="0.2">
      <c r="A629" s="33" t="str">
        <f>IF(Entrée!D629="","",Entrée!D629)</f>
        <v/>
      </c>
      <c r="B629" s="33" t="str">
        <f>IF(Entrée!E629="","",Entrée!E629)</f>
        <v/>
      </c>
      <c r="C629" s="35" t="str">
        <f>IF(Entrée!F629="","",Entrée!F629)</f>
        <v/>
      </c>
      <c r="D629" s="36" t="str">
        <f>IF(Entrée!G629="","",Entrée!G629)</f>
        <v/>
      </c>
      <c r="E629" s="4" t="str">
        <f>IF(A629="","",SUMIFS(T_Sorties[Quantité],T_Sorties[Code article],Stock!A629,T_Sorties[Num Lot],Stock!B629,T_Sorties[DLUO],Stock!C629))</f>
        <v/>
      </c>
      <c r="F629" s="50" t="str">
        <f t="shared" si="12"/>
        <v/>
      </c>
    </row>
    <row r="630" spans="1:6" x14ac:dyDescent="0.2">
      <c r="A630" s="33" t="str">
        <f>IF(Entrée!D630="","",Entrée!D630)</f>
        <v/>
      </c>
      <c r="B630" s="33" t="str">
        <f>IF(Entrée!E630="","",Entrée!E630)</f>
        <v/>
      </c>
      <c r="C630" s="35" t="str">
        <f>IF(Entrée!F630="","",Entrée!F630)</f>
        <v/>
      </c>
      <c r="D630" s="36" t="str">
        <f>IF(Entrée!G630="","",Entrée!G630)</f>
        <v/>
      </c>
      <c r="E630" s="4" t="str">
        <f>IF(A630="","",SUMIFS(T_Sorties[Quantité],T_Sorties[Code article],Stock!A630,T_Sorties[Num Lot],Stock!B630,T_Sorties[DLUO],Stock!C630))</f>
        <v/>
      </c>
      <c r="F630" s="50" t="str">
        <f t="shared" si="12"/>
        <v/>
      </c>
    </row>
    <row r="631" spans="1:6" x14ac:dyDescent="0.2">
      <c r="A631" s="33" t="str">
        <f>IF(Entrée!D631="","",Entrée!D631)</f>
        <v/>
      </c>
      <c r="B631" s="33" t="str">
        <f>IF(Entrée!E631="","",Entrée!E631)</f>
        <v/>
      </c>
      <c r="C631" s="35" t="str">
        <f>IF(Entrée!F631="","",Entrée!F631)</f>
        <v/>
      </c>
      <c r="D631" s="36" t="str">
        <f>IF(Entrée!G631="","",Entrée!G631)</f>
        <v/>
      </c>
      <c r="E631" s="4" t="str">
        <f>IF(A631="","",SUMIFS(T_Sorties[Quantité],T_Sorties[Code article],Stock!A631,T_Sorties[Num Lot],Stock!B631,T_Sorties[DLUO],Stock!C631))</f>
        <v/>
      </c>
      <c r="F631" s="50" t="str">
        <f t="shared" si="12"/>
        <v/>
      </c>
    </row>
    <row r="632" spans="1:6" x14ac:dyDescent="0.2">
      <c r="A632" s="33" t="str">
        <f>IF(Entrée!D632="","",Entrée!D632)</f>
        <v/>
      </c>
      <c r="B632" s="33" t="str">
        <f>IF(Entrée!E632="","",Entrée!E632)</f>
        <v/>
      </c>
      <c r="C632" s="35" t="str">
        <f>IF(Entrée!F632="","",Entrée!F632)</f>
        <v/>
      </c>
      <c r="D632" s="36" t="str">
        <f>IF(Entrée!G632="","",Entrée!G632)</f>
        <v/>
      </c>
      <c r="E632" s="4" t="str">
        <f>IF(A632="","",SUMIFS(T_Sorties[Quantité],T_Sorties[Code article],Stock!A632,T_Sorties[Num Lot],Stock!B632,T_Sorties[DLUO],Stock!C632))</f>
        <v/>
      </c>
      <c r="F632" s="50" t="str">
        <f t="shared" si="12"/>
        <v/>
      </c>
    </row>
    <row r="633" spans="1:6" x14ac:dyDescent="0.2">
      <c r="A633" s="33" t="str">
        <f>IF(Entrée!D633="","",Entrée!D633)</f>
        <v/>
      </c>
      <c r="B633" s="33" t="str">
        <f>IF(Entrée!E633="","",Entrée!E633)</f>
        <v/>
      </c>
      <c r="C633" s="35" t="str">
        <f>IF(Entrée!F633="","",Entrée!F633)</f>
        <v/>
      </c>
      <c r="D633" s="36" t="str">
        <f>IF(Entrée!G633="","",Entrée!G633)</f>
        <v/>
      </c>
      <c r="E633" s="4" t="str">
        <f>IF(A633="","",SUMIFS(T_Sorties[Quantité],T_Sorties[Code article],Stock!A633,T_Sorties[Num Lot],Stock!B633,T_Sorties[DLUO],Stock!C633))</f>
        <v/>
      </c>
      <c r="F633" s="50" t="str">
        <f t="shared" si="12"/>
        <v/>
      </c>
    </row>
    <row r="634" spans="1:6" x14ac:dyDescent="0.2">
      <c r="A634" s="33" t="str">
        <f>IF(Entrée!D634="","",Entrée!D634)</f>
        <v/>
      </c>
      <c r="B634" s="33" t="str">
        <f>IF(Entrée!E634="","",Entrée!E634)</f>
        <v/>
      </c>
      <c r="C634" s="35" t="str">
        <f>IF(Entrée!F634="","",Entrée!F634)</f>
        <v/>
      </c>
      <c r="D634" s="36" t="str">
        <f>IF(Entrée!G634="","",Entrée!G634)</f>
        <v/>
      </c>
      <c r="E634" s="4" t="str">
        <f>IF(A634="","",SUMIFS(T_Sorties[Quantité],T_Sorties[Code article],Stock!A634,T_Sorties[Num Lot],Stock!B634,T_Sorties[DLUO],Stock!C634))</f>
        <v/>
      </c>
      <c r="F634" s="50" t="str">
        <f t="shared" si="12"/>
        <v/>
      </c>
    </row>
    <row r="635" spans="1:6" x14ac:dyDescent="0.2">
      <c r="A635" s="33" t="str">
        <f>IF(Entrée!D635="","",Entrée!D635)</f>
        <v/>
      </c>
      <c r="B635" s="33" t="str">
        <f>IF(Entrée!E635="","",Entrée!E635)</f>
        <v/>
      </c>
      <c r="C635" s="35" t="str">
        <f>IF(Entrée!F635="","",Entrée!F635)</f>
        <v/>
      </c>
      <c r="D635" s="36" t="str">
        <f>IF(Entrée!G635="","",Entrée!G635)</f>
        <v/>
      </c>
      <c r="E635" s="4" t="str">
        <f>IF(A635="","",SUMIFS(T_Sorties[Quantité],T_Sorties[Code article],Stock!A635,T_Sorties[Num Lot],Stock!B635,T_Sorties[DLUO],Stock!C635))</f>
        <v/>
      </c>
      <c r="F635" s="50" t="str">
        <f t="shared" si="12"/>
        <v/>
      </c>
    </row>
    <row r="636" spans="1:6" x14ac:dyDescent="0.2">
      <c r="A636" s="33" t="str">
        <f>IF(Entrée!D636="","",Entrée!D636)</f>
        <v/>
      </c>
      <c r="B636" s="33" t="str">
        <f>IF(Entrée!E636="","",Entrée!E636)</f>
        <v/>
      </c>
      <c r="C636" s="35" t="str">
        <f>IF(Entrée!F636="","",Entrée!F636)</f>
        <v/>
      </c>
      <c r="D636" s="36" t="str">
        <f>IF(Entrée!G636="","",Entrée!G636)</f>
        <v/>
      </c>
      <c r="E636" s="4" t="str">
        <f>IF(A636="","",SUMIFS(T_Sorties[Quantité],T_Sorties[Code article],Stock!A636,T_Sorties[Num Lot],Stock!B636,T_Sorties[DLUO],Stock!C636))</f>
        <v/>
      </c>
      <c r="F636" s="50" t="str">
        <f t="shared" si="12"/>
        <v/>
      </c>
    </row>
    <row r="637" spans="1:6" x14ac:dyDescent="0.2">
      <c r="A637" s="33" t="str">
        <f>IF(Entrée!D637="","",Entrée!D637)</f>
        <v/>
      </c>
      <c r="B637" s="33" t="str">
        <f>IF(Entrée!E637="","",Entrée!E637)</f>
        <v/>
      </c>
      <c r="C637" s="35" t="str">
        <f>IF(Entrée!F637="","",Entrée!F637)</f>
        <v/>
      </c>
      <c r="D637" s="36" t="str">
        <f>IF(Entrée!G637="","",Entrée!G637)</f>
        <v/>
      </c>
      <c r="E637" s="4" t="str">
        <f>IF(A637="","",SUMIFS(T_Sorties[Quantité],T_Sorties[Code article],Stock!A637,T_Sorties[Num Lot],Stock!B637,T_Sorties[DLUO],Stock!C637))</f>
        <v/>
      </c>
      <c r="F637" s="50" t="str">
        <f t="shared" si="12"/>
        <v/>
      </c>
    </row>
    <row r="638" spans="1:6" x14ac:dyDescent="0.2">
      <c r="A638" s="33" t="str">
        <f>IF(Entrée!D638="","",Entrée!D638)</f>
        <v/>
      </c>
      <c r="B638" s="33" t="str">
        <f>IF(Entrée!E638="","",Entrée!E638)</f>
        <v/>
      </c>
      <c r="C638" s="35" t="str">
        <f>IF(Entrée!F638="","",Entrée!F638)</f>
        <v/>
      </c>
      <c r="D638" s="36" t="str">
        <f>IF(Entrée!G638="","",Entrée!G638)</f>
        <v/>
      </c>
      <c r="E638" s="4" t="str">
        <f>IF(A638="","",SUMIFS(T_Sorties[Quantité],T_Sorties[Code article],Stock!A638,T_Sorties[Num Lot],Stock!B638,T_Sorties[DLUO],Stock!C638))</f>
        <v/>
      </c>
      <c r="F638" s="50" t="str">
        <f t="shared" si="12"/>
        <v/>
      </c>
    </row>
    <row r="639" spans="1:6" x14ac:dyDescent="0.2">
      <c r="A639" s="33" t="str">
        <f>IF(Entrée!D639="","",Entrée!D639)</f>
        <v/>
      </c>
      <c r="B639" s="33" t="str">
        <f>IF(Entrée!E639="","",Entrée!E639)</f>
        <v/>
      </c>
      <c r="C639" s="35" t="str">
        <f>IF(Entrée!F639="","",Entrée!F639)</f>
        <v/>
      </c>
      <c r="D639" s="36" t="str">
        <f>IF(Entrée!G639="","",Entrée!G639)</f>
        <v/>
      </c>
      <c r="E639" s="4" t="str">
        <f>IF(A639="","",SUMIFS(T_Sorties[Quantité],T_Sorties[Code article],Stock!A639,T_Sorties[Num Lot],Stock!B639,T_Sorties[DLUO],Stock!C639))</f>
        <v/>
      </c>
      <c r="F639" s="50" t="str">
        <f t="shared" si="12"/>
        <v/>
      </c>
    </row>
    <row r="640" spans="1:6" x14ac:dyDescent="0.2">
      <c r="A640" s="33" t="str">
        <f>IF(Entrée!D640="","",Entrée!D640)</f>
        <v/>
      </c>
      <c r="B640" s="33" t="str">
        <f>IF(Entrée!E640="","",Entrée!E640)</f>
        <v/>
      </c>
      <c r="C640" s="35" t="str">
        <f>IF(Entrée!F640="","",Entrée!F640)</f>
        <v/>
      </c>
      <c r="D640" s="36" t="str">
        <f>IF(Entrée!G640="","",Entrée!G640)</f>
        <v/>
      </c>
      <c r="E640" s="4" t="str">
        <f>IF(A640="","",SUMIFS(T_Sorties[Quantité],T_Sorties[Code article],Stock!A640,T_Sorties[Num Lot],Stock!B640,T_Sorties[DLUO],Stock!C640))</f>
        <v/>
      </c>
      <c r="F640" s="50" t="str">
        <f t="shared" si="12"/>
        <v/>
      </c>
    </row>
    <row r="641" spans="1:6" x14ac:dyDescent="0.2">
      <c r="A641" s="33" t="str">
        <f>IF(Entrée!D641="","",Entrée!D641)</f>
        <v/>
      </c>
      <c r="B641" s="33" t="str">
        <f>IF(Entrée!E641="","",Entrée!E641)</f>
        <v/>
      </c>
      <c r="C641" s="35" t="str">
        <f>IF(Entrée!F641="","",Entrée!F641)</f>
        <v/>
      </c>
      <c r="D641" s="36" t="str">
        <f>IF(Entrée!G641="","",Entrée!G641)</f>
        <v/>
      </c>
      <c r="E641" s="4" t="str">
        <f>IF(A641="","",SUMIFS(T_Sorties[Quantité],T_Sorties[Code article],Stock!A641,T_Sorties[Num Lot],Stock!B641,T_Sorties[DLUO],Stock!C641))</f>
        <v/>
      </c>
      <c r="F641" s="50" t="str">
        <f t="shared" si="12"/>
        <v/>
      </c>
    </row>
    <row r="642" spans="1:6" x14ac:dyDescent="0.2">
      <c r="A642" s="33" t="str">
        <f>IF(Entrée!D642="","",Entrée!D642)</f>
        <v/>
      </c>
      <c r="B642" s="33" t="str">
        <f>IF(Entrée!E642="","",Entrée!E642)</f>
        <v/>
      </c>
      <c r="C642" s="35" t="str">
        <f>IF(Entrée!F642="","",Entrée!F642)</f>
        <v/>
      </c>
      <c r="D642" s="36" t="str">
        <f>IF(Entrée!G642="","",Entrée!G642)</f>
        <v/>
      </c>
      <c r="E642" s="4" t="str">
        <f>IF(A642="","",SUMIFS(T_Sorties[Quantité],T_Sorties[Code article],Stock!A642,T_Sorties[Num Lot],Stock!B642,T_Sorties[DLUO],Stock!C642))</f>
        <v/>
      </c>
      <c r="F642" s="50" t="str">
        <f t="shared" si="12"/>
        <v/>
      </c>
    </row>
    <row r="643" spans="1:6" x14ac:dyDescent="0.2">
      <c r="A643" s="33" t="str">
        <f>IF(Entrée!D643="","",Entrée!D643)</f>
        <v/>
      </c>
      <c r="B643" s="33" t="str">
        <f>IF(Entrée!E643="","",Entrée!E643)</f>
        <v/>
      </c>
      <c r="C643" s="35" t="str">
        <f>IF(Entrée!F643="","",Entrée!F643)</f>
        <v/>
      </c>
      <c r="D643" s="36" t="str">
        <f>IF(Entrée!G643="","",Entrée!G643)</f>
        <v/>
      </c>
      <c r="E643" s="4" t="str">
        <f>IF(A643="","",SUMIFS(T_Sorties[Quantité],T_Sorties[Code article],Stock!A643,T_Sorties[Num Lot],Stock!B643,T_Sorties[DLUO],Stock!C643))</f>
        <v/>
      </c>
      <c r="F643" s="50" t="str">
        <f t="shared" si="12"/>
        <v/>
      </c>
    </row>
    <row r="644" spans="1:6" x14ac:dyDescent="0.2">
      <c r="A644" s="33" t="str">
        <f>IF(Entrée!D644="","",Entrée!D644)</f>
        <v/>
      </c>
      <c r="B644" s="33" t="str">
        <f>IF(Entrée!E644="","",Entrée!E644)</f>
        <v/>
      </c>
      <c r="C644" s="35" t="str">
        <f>IF(Entrée!F644="","",Entrée!F644)</f>
        <v/>
      </c>
      <c r="D644" s="36" t="str">
        <f>IF(Entrée!G644="","",Entrée!G644)</f>
        <v/>
      </c>
      <c r="E644" s="4" t="str">
        <f>IF(A644="","",SUMIFS(T_Sorties[Quantité],T_Sorties[Code article],Stock!A644,T_Sorties[Num Lot],Stock!B644,T_Sorties[DLUO],Stock!C644))</f>
        <v/>
      </c>
      <c r="F644" s="50" t="str">
        <f t="shared" si="12"/>
        <v/>
      </c>
    </row>
    <row r="645" spans="1:6" x14ac:dyDescent="0.2">
      <c r="A645" s="33" t="str">
        <f>IF(Entrée!D645="","",Entrée!D645)</f>
        <v/>
      </c>
      <c r="B645" s="33" t="str">
        <f>IF(Entrée!E645="","",Entrée!E645)</f>
        <v/>
      </c>
      <c r="C645" s="35" t="str">
        <f>IF(Entrée!F645="","",Entrée!F645)</f>
        <v/>
      </c>
      <c r="D645" s="36" t="str">
        <f>IF(Entrée!G645="","",Entrée!G645)</f>
        <v/>
      </c>
      <c r="E645" s="4" t="str">
        <f>IF(A645="","",SUMIFS(T_Sorties[Quantité],T_Sorties[Code article],Stock!A645,T_Sorties[Num Lot],Stock!B645,T_Sorties[DLUO],Stock!C645))</f>
        <v/>
      </c>
      <c r="F645" s="50" t="str">
        <f t="shared" si="12"/>
        <v/>
      </c>
    </row>
    <row r="646" spans="1:6" x14ac:dyDescent="0.2">
      <c r="A646" s="33" t="str">
        <f>IF(Entrée!D646="","",Entrée!D646)</f>
        <v/>
      </c>
      <c r="B646" s="33" t="str">
        <f>IF(Entrée!E646="","",Entrée!E646)</f>
        <v/>
      </c>
      <c r="C646" s="35" t="str">
        <f>IF(Entrée!F646="","",Entrée!F646)</f>
        <v/>
      </c>
      <c r="D646" s="36" t="str">
        <f>IF(Entrée!G646="","",Entrée!G646)</f>
        <v/>
      </c>
      <c r="E646" s="4" t="str">
        <f>IF(A646="","",SUMIFS(T_Sorties[Quantité],T_Sorties[Code article],Stock!A646,T_Sorties[Num Lot],Stock!B646,T_Sorties[DLUO],Stock!C646))</f>
        <v/>
      </c>
      <c r="F646" s="50" t="str">
        <f t="shared" si="12"/>
        <v/>
      </c>
    </row>
    <row r="647" spans="1:6" x14ac:dyDescent="0.2">
      <c r="A647" s="33" t="str">
        <f>IF(Entrée!D647="","",Entrée!D647)</f>
        <v/>
      </c>
      <c r="B647" s="33" t="str">
        <f>IF(Entrée!E647="","",Entrée!E647)</f>
        <v/>
      </c>
      <c r="C647" s="35" t="str">
        <f>IF(Entrée!F647="","",Entrée!F647)</f>
        <v/>
      </c>
      <c r="D647" s="36" t="str">
        <f>IF(Entrée!G647="","",Entrée!G647)</f>
        <v/>
      </c>
      <c r="E647" s="4" t="str">
        <f>IF(A647="","",SUMIFS(T_Sorties[Quantité],T_Sorties[Code article],Stock!A647,T_Sorties[Num Lot],Stock!B647,T_Sorties[DLUO],Stock!C647))</f>
        <v/>
      </c>
      <c r="F647" s="50" t="str">
        <f t="shared" si="12"/>
        <v/>
      </c>
    </row>
    <row r="648" spans="1:6" x14ac:dyDescent="0.2">
      <c r="A648" s="33" t="str">
        <f>IF(Entrée!D648="","",Entrée!D648)</f>
        <v/>
      </c>
      <c r="B648" s="33" t="str">
        <f>IF(Entrée!E648="","",Entrée!E648)</f>
        <v/>
      </c>
      <c r="C648" s="35" t="str">
        <f>IF(Entrée!F648="","",Entrée!F648)</f>
        <v/>
      </c>
      <c r="D648" s="36" t="str">
        <f>IF(Entrée!G648="","",Entrée!G648)</f>
        <v/>
      </c>
      <c r="E648" s="4" t="str">
        <f>IF(A648="","",SUMIFS(T_Sorties[Quantité],T_Sorties[Code article],Stock!A648,T_Sorties[Num Lot],Stock!B648,T_Sorties[DLUO],Stock!C648))</f>
        <v/>
      </c>
      <c r="F648" s="50" t="str">
        <f t="shared" si="12"/>
        <v/>
      </c>
    </row>
    <row r="649" spans="1:6" x14ac:dyDescent="0.2">
      <c r="A649" s="33" t="str">
        <f>IF(Entrée!D649="","",Entrée!D649)</f>
        <v/>
      </c>
      <c r="B649" s="33" t="str">
        <f>IF(Entrée!E649="","",Entrée!E649)</f>
        <v/>
      </c>
      <c r="C649" s="35" t="str">
        <f>IF(Entrée!F649="","",Entrée!F649)</f>
        <v/>
      </c>
      <c r="D649" s="36" t="str">
        <f>IF(Entrée!G649="","",Entrée!G649)</f>
        <v/>
      </c>
      <c r="E649" s="4" t="str">
        <f>IF(A649="","",SUMIFS(T_Sorties[Quantité],T_Sorties[Code article],Stock!A649,T_Sorties[Num Lot],Stock!B649,T_Sorties[DLUO],Stock!C649))</f>
        <v/>
      </c>
      <c r="F649" s="50" t="str">
        <f t="shared" si="12"/>
        <v/>
      </c>
    </row>
    <row r="650" spans="1:6" x14ac:dyDescent="0.2">
      <c r="A650" s="33" t="str">
        <f>IF(Entrée!D650="","",Entrée!D650)</f>
        <v/>
      </c>
      <c r="B650" s="33" t="str">
        <f>IF(Entrée!E650="","",Entrée!E650)</f>
        <v/>
      </c>
      <c r="C650" s="35" t="str">
        <f>IF(Entrée!F650="","",Entrée!F650)</f>
        <v/>
      </c>
      <c r="D650" s="36" t="str">
        <f>IF(Entrée!G650="","",Entrée!G650)</f>
        <v/>
      </c>
      <c r="E650" s="4" t="str">
        <f>IF(A650="","",SUMIFS(T_Sorties[Quantité],T_Sorties[Code article],Stock!A650,T_Sorties[Num Lot],Stock!B650,T_Sorties[DLUO],Stock!C650))</f>
        <v/>
      </c>
      <c r="F650" s="50" t="str">
        <f t="shared" si="12"/>
        <v/>
      </c>
    </row>
    <row r="651" spans="1:6" x14ac:dyDescent="0.2">
      <c r="A651" s="33" t="str">
        <f>IF(Entrée!D651="","",Entrée!D651)</f>
        <v/>
      </c>
      <c r="B651" s="33" t="str">
        <f>IF(Entrée!E651="","",Entrée!E651)</f>
        <v/>
      </c>
      <c r="C651" s="35" t="str">
        <f>IF(Entrée!F651="","",Entrée!F651)</f>
        <v/>
      </c>
      <c r="D651" s="36" t="str">
        <f>IF(Entrée!G651="","",Entrée!G651)</f>
        <v/>
      </c>
      <c r="E651" s="4" t="str">
        <f>IF(A651="","",SUMIFS(T_Sorties[Quantité],T_Sorties[Code article],Stock!A651,T_Sorties[Num Lot],Stock!B651,T_Sorties[DLUO],Stock!C651))</f>
        <v/>
      </c>
      <c r="F651" s="50" t="str">
        <f t="shared" si="12"/>
        <v/>
      </c>
    </row>
    <row r="652" spans="1:6" x14ac:dyDescent="0.2">
      <c r="A652" s="33" t="str">
        <f>IF(Entrée!D652="","",Entrée!D652)</f>
        <v/>
      </c>
      <c r="B652" s="33" t="str">
        <f>IF(Entrée!E652="","",Entrée!E652)</f>
        <v/>
      </c>
      <c r="C652" s="35" t="str">
        <f>IF(Entrée!F652="","",Entrée!F652)</f>
        <v/>
      </c>
      <c r="D652" s="36" t="str">
        <f>IF(Entrée!G652="","",Entrée!G652)</f>
        <v/>
      </c>
      <c r="E652" s="4" t="str">
        <f>IF(A652="","",SUMIFS(T_Sorties[Quantité],T_Sorties[Code article],Stock!A652,T_Sorties[Num Lot],Stock!B652,T_Sorties[DLUO],Stock!C652))</f>
        <v/>
      </c>
      <c r="F652" s="50" t="str">
        <f t="shared" si="12"/>
        <v/>
      </c>
    </row>
    <row r="653" spans="1:6" x14ac:dyDescent="0.2">
      <c r="A653" s="33" t="str">
        <f>IF(Entrée!D653="","",Entrée!D653)</f>
        <v/>
      </c>
      <c r="B653" s="33" t="str">
        <f>IF(Entrée!E653="","",Entrée!E653)</f>
        <v/>
      </c>
      <c r="C653" s="35" t="str">
        <f>IF(Entrée!F653="","",Entrée!F653)</f>
        <v/>
      </c>
      <c r="D653" s="36" t="str">
        <f>IF(Entrée!G653="","",Entrée!G653)</f>
        <v/>
      </c>
      <c r="E653" s="4" t="str">
        <f>IF(A653="","",SUMIFS(T_Sorties[Quantité],T_Sorties[Code article],Stock!A653,T_Sorties[Num Lot],Stock!B653,T_Sorties[DLUO],Stock!C653))</f>
        <v/>
      </c>
      <c r="F653" s="50" t="str">
        <f t="shared" si="12"/>
        <v/>
      </c>
    </row>
    <row r="654" spans="1:6" x14ac:dyDescent="0.2">
      <c r="A654" s="33" t="str">
        <f>IF(Entrée!D654="","",Entrée!D654)</f>
        <v/>
      </c>
      <c r="B654" s="33" t="str">
        <f>IF(Entrée!E654="","",Entrée!E654)</f>
        <v/>
      </c>
      <c r="C654" s="35" t="str">
        <f>IF(Entrée!F654="","",Entrée!F654)</f>
        <v/>
      </c>
      <c r="D654" s="36" t="str">
        <f>IF(Entrée!G654="","",Entrée!G654)</f>
        <v/>
      </c>
      <c r="E654" s="4" t="str">
        <f>IF(A654="","",SUMIFS(T_Sorties[Quantité],T_Sorties[Code article],Stock!A654,T_Sorties[Num Lot],Stock!B654,T_Sorties[DLUO],Stock!C654))</f>
        <v/>
      </c>
      <c r="F654" s="50" t="str">
        <f t="shared" si="12"/>
        <v/>
      </c>
    </row>
    <row r="655" spans="1:6" x14ac:dyDescent="0.2">
      <c r="A655" s="33" t="str">
        <f>IF(Entrée!D655="","",Entrée!D655)</f>
        <v/>
      </c>
      <c r="B655" s="33" t="str">
        <f>IF(Entrée!E655="","",Entrée!E655)</f>
        <v/>
      </c>
      <c r="C655" s="35" t="str">
        <f>IF(Entrée!F655="","",Entrée!F655)</f>
        <v/>
      </c>
      <c r="D655" s="36" t="str">
        <f>IF(Entrée!G655="","",Entrée!G655)</f>
        <v/>
      </c>
      <c r="E655" s="4" t="str">
        <f>IF(A655="","",SUMIFS(T_Sorties[Quantité],T_Sorties[Code article],Stock!A655,T_Sorties[Num Lot],Stock!B655,T_Sorties[DLUO],Stock!C655))</f>
        <v/>
      </c>
      <c r="F655" s="50" t="str">
        <f t="shared" si="12"/>
        <v/>
      </c>
    </row>
    <row r="656" spans="1:6" x14ac:dyDescent="0.2">
      <c r="A656" s="33" t="str">
        <f>IF(Entrée!D656="","",Entrée!D656)</f>
        <v/>
      </c>
      <c r="B656" s="33" t="str">
        <f>IF(Entrée!E656="","",Entrée!E656)</f>
        <v/>
      </c>
      <c r="C656" s="35" t="str">
        <f>IF(Entrée!F656="","",Entrée!F656)</f>
        <v/>
      </c>
      <c r="D656" s="36" t="str">
        <f>IF(Entrée!G656="","",Entrée!G656)</f>
        <v/>
      </c>
      <c r="E656" s="4" t="str">
        <f>IF(A656="","",SUMIFS(T_Sorties[Quantité],T_Sorties[Code article],Stock!A656,T_Sorties[Num Lot],Stock!B656,T_Sorties[DLUO],Stock!C656))</f>
        <v/>
      </c>
      <c r="F656" s="50" t="str">
        <f t="shared" si="12"/>
        <v/>
      </c>
    </row>
    <row r="657" spans="1:6" x14ac:dyDescent="0.2">
      <c r="A657" s="33" t="str">
        <f>IF(Entrée!D657="","",Entrée!D657)</f>
        <v/>
      </c>
      <c r="B657" s="33" t="str">
        <f>IF(Entrée!E657="","",Entrée!E657)</f>
        <v/>
      </c>
      <c r="C657" s="35" t="str">
        <f>IF(Entrée!F657="","",Entrée!F657)</f>
        <v/>
      </c>
      <c r="D657" s="36" t="str">
        <f>IF(Entrée!G657="","",Entrée!G657)</f>
        <v/>
      </c>
      <c r="E657" s="4" t="str">
        <f>IF(A657="","",SUMIFS(T_Sorties[Quantité],T_Sorties[Code article],Stock!A657,T_Sorties[Num Lot],Stock!B657,T_Sorties[DLUO],Stock!C657))</f>
        <v/>
      </c>
      <c r="F657" s="50" t="str">
        <f t="shared" si="12"/>
        <v/>
      </c>
    </row>
    <row r="658" spans="1:6" x14ac:dyDescent="0.2">
      <c r="A658" s="33" t="str">
        <f>IF(Entrée!D658="","",Entrée!D658)</f>
        <v/>
      </c>
      <c r="B658" s="33" t="str">
        <f>IF(Entrée!E658="","",Entrée!E658)</f>
        <v/>
      </c>
      <c r="C658" s="35" t="str">
        <f>IF(Entrée!F658="","",Entrée!F658)</f>
        <v/>
      </c>
      <c r="D658" s="36" t="str">
        <f>IF(Entrée!G658="","",Entrée!G658)</f>
        <v/>
      </c>
      <c r="E658" s="4" t="str">
        <f>IF(A658="","",SUMIFS(T_Sorties[Quantité],T_Sorties[Code article],Stock!A658,T_Sorties[Num Lot],Stock!B658,T_Sorties[DLUO],Stock!C658))</f>
        <v/>
      </c>
      <c r="F658" s="50" t="str">
        <f t="shared" si="12"/>
        <v/>
      </c>
    </row>
    <row r="659" spans="1:6" x14ac:dyDescent="0.2">
      <c r="A659" s="33" t="str">
        <f>IF(Entrée!D659="","",Entrée!D659)</f>
        <v/>
      </c>
      <c r="B659" s="33" t="str">
        <f>IF(Entrée!E659="","",Entrée!E659)</f>
        <v/>
      </c>
      <c r="C659" s="35" t="str">
        <f>IF(Entrée!F659="","",Entrée!F659)</f>
        <v/>
      </c>
      <c r="D659" s="36" t="str">
        <f>IF(Entrée!G659="","",Entrée!G659)</f>
        <v/>
      </c>
      <c r="E659" s="4" t="str">
        <f>IF(A659="","",SUMIFS(T_Sorties[Quantité],T_Sorties[Code article],Stock!A659,T_Sorties[Num Lot],Stock!B659,T_Sorties[DLUO],Stock!C659))</f>
        <v/>
      </c>
      <c r="F659" s="50" t="str">
        <f t="shared" si="12"/>
        <v/>
      </c>
    </row>
    <row r="660" spans="1:6" x14ac:dyDescent="0.2">
      <c r="A660" s="33" t="str">
        <f>IF(Entrée!D660="","",Entrée!D660)</f>
        <v/>
      </c>
      <c r="B660" s="33" t="str">
        <f>IF(Entrée!E660="","",Entrée!E660)</f>
        <v/>
      </c>
      <c r="C660" s="35" t="str">
        <f>IF(Entrée!F660="","",Entrée!F660)</f>
        <v/>
      </c>
      <c r="D660" s="36" t="str">
        <f>IF(Entrée!G660="","",Entrée!G660)</f>
        <v/>
      </c>
      <c r="E660" s="4" t="str">
        <f>IF(A660="","",SUMIFS(T_Sorties[Quantité],T_Sorties[Code article],Stock!A660,T_Sorties[Num Lot],Stock!B660,T_Sorties[DLUO],Stock!C660))</f>
        <v/>
      </c>
      <c r="F660" s="50" t="str">
        <f t="shared" si="12"/>
        <v/>
      </c>
    </row>
    <row r="661" spans="1:6" x14ac:dyDescent="0.2">
      <c r="A661" s="33" t="str">
        <f>IF(Entrée!D661="","",Entrée!D661)</f>
        <v/>
      </c>
      <c r="B661" s="33" t="str">
        <f>IF(Entrée!E661="","",Entrée!E661)</f>
        <v/>
      </c>
      <c r="C661" s="35" t="str">
        <f>IF(Entrée!F661="","",Entrée!F661)</f>
        <v/>
      </c>
      <c r="D661" s="36" t="str">
        <f>IF(Entrée!G661="","",Entrée!G661)</f>
        <v/>
      </c>
      <c r="E661" s="4" t="str">
        <f>IF(A661="","",SUMIFS(T_Sorties[Quantité],T_Sorties[Code article],Stock!A661,T_Sorties[Num Lot],Stock!B661,T_Sorties[DLUO],Stock!C661))</f>
        <v/>
      </c>
      <c r="F661" s="50" t="str">
        <f t="shared" si="12"/>
        <v/>
      </c>
    </row>
    <row r="662" spans="1:6" x14ac:dyDescent="0.2">
      <c r="A662" s="33" t="str">
        <f>IF(Entrée!D662="","",Entrée!D662)</f>
        <v/>
      </c>
      <c r="B662" s="33" t="str">
        <f>IF(Entrée!E662="","",Entrée!E662)</f>
        <v/>
      </c>
      <c r="C662" s="35" t="str">
        <f>IF(Entrée!F662="","",Entrée!F662)</f>
        <v/>
      </c>
      <c r="D662" s="36" t="str">
        <f>IF(Entrée!G662="","",Entrée!G662)</f>
        <v/>
      </c>
      <c r="E662" s="4" t="str">
        <f>IF(A662="","",SUMIFS(T_Sorties[Quantité],T_Sorties[Code article],Stock!A662,T_Sorties[Num Lot],Stock!B662,T_Sorties[DLUO],Stock!C662))</f>
        <v/>
      </c>
      <c r="F662" s="50" t="str">
        <f t="shared" si="12"/>
        <v/>
      </c>
    </row>
    <row r="663" spans="1:6" x14ac:dyDescent="0.2">
      <c r="A663" s="33" t="str">
        <f>IF(Entrée!D663="","",Entrée!D663)</f>
        <v/>
      </c>
      <c r="B663" s="33" t="str">
        <f>IF(Entrée!E663="","",Entrée!E663)</f>
        <v/>
      </c>
      <c r="C663" s="35" t="str">
        <f>IF(Entrée!F663="","",Entrée!F663)</f>
        <v/>
      </c>
      <c r="D663" s="36" t="str">
        <f>IF(Entrée!G663="","",Entrée!G663)</f>
        <v/>
      </c>
      <c r="E663" s="4" t="str">
        <f>IF(A663="","",SUMIFS(T_Sorties[Quantité],T_Sorties[Code article],Stock!A663,T_Sorties[Num Lot],Stock!B663,T_Sorties[DLUO],Stock!C663))</f>
        <v/>
      </c>
      <c r="F663" s="50" t="str">
        <f t="shared" si="12"/>
        <v/>
      </c>
    </row>
    <row r="664" spans="1:6" x14ac:dyDescent="0.2">
      <c r="A664" s="33" t="str">
        <f>IF(Entrée!D664="","",Entrée!D664)</f>
        <v/>
      </c>
      <c r="B664" s="33" t="str">
        <f>IF(Entrée!E664="","",Entrée!E664)</f>
        <v/>
      </c>
      <c r="C664" s="35" t="str">
        <f>IF(Entrée!F664="","",Entrée!F664)</f>
        <v/>
      </c>
      <c r="D664" s="36" t="str">
        <f>IF(Entrée!G664="","",Entrée!G664)</f>
        <v/>
      </c>
      <c r="E664" s="4" t="str">
        <f>IF(A664="","",SUMIFS(T_Sorties[Quantité],T_Sorties[Code article],Stock!A664,T_Sorties[Num Lot],Stock!B664,T_Sorties[DLUO],Stock!C664))</f>
        <v/>
      </c>
      <c r="F664" s="50" t="str">
        <f t="shared" si="12"/>
        <v/>
      </c>
    </row>
    <row r="665" spans="1:6" x14ac:dyDescent="0.2">
      <c r="A665" s="33" t="str">
        <f>IF(Entrée!D665="","",Entrée!D665)</f>
        <v/>
      </c>
      <c r="B665" s="33" t="str">
        <f>IF(Entrée!E665="","",Entrée!E665)</f>
        <v/>
      </c>
      <c r="C665" s="35" t="str">
        <f>IF(Entrée!F665="","",Entrée!F665)</f>
        <v/>
      </c>
      <c r="D665" s="36" t="str">
        <f>IF(Entrée!G665="","",Entrée!G665)</f>
        <v/>
      </c>
      <c r="E665" s="4" t="str">
        <f>IF(A665="","",SUMIFS(T_Sorties[Quantité],T_Sorties[Code article],Stock!A665,T_Sorties[Num Lot],Stock!B665,T_Sorties[DLUO],Stock!C665))</f>
        <v/>
      </c>
      <c r="F665" s="50" t="str">
        <f t="shared" si="12"/>
        <v/>
      </c>
    </row>
    <row r="666" spans="1:6" x14ac:dyDescent="0.2">
      <c r="A666" s="33" t="str">
        <f>IF(Entrée!D666="","",Entrée!D666)</f>
        <v/>
      </c>
      <c r="B666" s="33" t="str">
        <f>IF(Entrée!E666="","",Entrée!E666)</f>
        <v/>
      </c>
      <c r="C666" s="35" t="str">
        <f>IF(Entrée!F666="","",Entrée!F666)</f>
        <v/>
      </c>
      <c r="D666" s="36" t="str">
        <f>IF(Entrée!G666="","",Entrée!G666)</f>
        <v/>
      </c>
      <c r="E666" s="4" t="str">
        <f>IF(A666="","",SUMIFS(T_Sorties[Quantité],T_Sorties[Code article],Stock!A666,T_Sorties[Num Lot],Stock!B666,T_Sorties[DLUO],Stock!C666))</f>
        <v/>
      </c>
      <c r="F666" s="50" t="str">
        <f t="shared" si="12"/>
        <v/>
      </c>
    </row>
    <row r="667" spans="1:6" x14ac:dyDescent="0.2">
      <c r="A667" s="33" t="str">
        <f>IF(Entrée!D667="","",Entrée!D667)</f>
        <v/>
      </c>
      <c r="B667" s="33" t="str">
        <f>IF(Entrée!E667="","",Entrée!E667)</f>
        <v/>
      </c>
      <c r="C667" s="35" t="str">
        <f>IF(Entrée!F667="","",Entrée!F667)</f>
        <v/>
      </c>
      <c r="D667" s="36" t="str">
        <f>IF(Entrée!G667="","",Entrée!G667)</f>
        <v/>
      </c>
      <c r="E667" s="4" t="str">
        <f>IF(A667="","",SUMIFS(T_Sorties[Quantité],T_Sorties[Code article],Stock!A667,T_Sorties[Num Lot],Stock!B667,T_Sorties[DLUO],Stock!C667))</f>
        <v/>
      </c>
      <c r="F667" s="50" t="str">
        <f t="shared" ref="F667:F730" si="13">IF(D667="","",(D667-E667))</f>
        <v/>
      </c>
    </row>
    <row r="668" spans="1:6" x14ac:dyDescent="0.2">
      <c r="A668" s="33" t="str">
        <f>IF(Entrée!D668="","",Entrée!D668)</f>
        <v/>
      </c>
      <c r="B668" s="33" t="str">
        <f>IF(Entrée!E668="","",Entrée!E668)</f>
        <v/>
      </c>
      <c r="C668" s="35" t="str">
        <f>IF(Entrée!F668="","",Entrée!F668)</f>
        <v/>
      </c>
      <c r="D668" s="36" t="str">
        <f>IF(Entrée!G668="","",Entrée!G668)</f>
        <v/>
      </c>
      <c r="E668" s="4" t="str">
        <f>IF(A668="","",SUMIFS(T_Sorties[Quantité],T_Sorties[Code article],Stock!A668,T_Sorties[Num Lot],Stock!B668,T_Sorties[DLUO],Stock!C668))</f>
        <v/>
      </c>
      <c r="F668" s="50" t="str">
        <f t="shared" si="13"/>
        <v/>
      </c>
    </row>
    <row r="669" spans="1:6" x14ac:dyDescent="0.2">
      <c r="A669" s="33" t="str">
        <f>IF(Entrée!D669="","",Entrée!D669)</f>
        <v/>
      </c>
      <c r="B669" s="33" t="str">
        <f>IF(Entrée!E669="","",Entrée!E669)</f>
        <v/>
      </c>
      <c r="C669" s="35" t="str">
        <f>IF(Entrée!F669="","",Entrée!F669)</f>
        <v/>
      </c>
      <c r="D669" s="36" t="str">
        <f>IF(Entrée!G669="","",Entrée!G669)</f>
        <v/>
      </c>
      <c r="E669" s="4" t="str">
        <f>IF(A669="","",SUMIFS(T_Sorties[Quantité],T_Sorties[Code article],Stock!A669,T_Sorties[Num Lot],Stock!B669,T_Sorties[DLUO],Stock!C669))</f>
        <v/>
      </c>
      <c r="F669" s="50" t="str">
        <f t="shared" si="13"/>
        <v/>
      </c>
    </row>
    <row r="670" spans="1:6" x14ac:dyDescent="0.2">
      <c r="A670" s="33" t="str">
        <f>IF(Entrée!D670="","",Entrée!D670)</f>
        <v/>
      </c>
      <c r="B670" s="33" t="str">
        <f>IF(Entrée!E670="","",Entrée!E670)</f>
        <v/>
      </c>
      <c r="C670" s="35" t="str">
        <f>IF(Entrée!F670="","",Entrée!F670)</f>
        <v/>
      </c>
      <c r="D670" s="36" t="str">
        <f>IF(Entrée!G670="","",Entrée!G670)</f>
        <v/>
      </c>
      <c r="E670" s="4" t="str">
        <f>IF(A670="","",SUMIFS(T_Sorties[Quantité],T_Sorties[Code article],Stock!A670,T_Sorties[Num Lot],Stock!B670,T_Sorties[DLUO],Stock!C670))</f>
        <v/>
      </c>
      <c r="F670" s="50" t="str">
        <f t="shared" si="13"/>
        <v/>
      </c>
    </row>
    <row r="671" spans="1:6" x14ac:dyDescent="0.2">
      <c r="A671" s="33" t="str">
        <f>IF(Entrée!D671="","",Entrée!D671)</f>
        <v/>
      </c>
      <c r="B671" s="33" t="str">
        <f>IF(Entrée!E671="","",Entrée!E671)</f>
        <v/>
      </c>
      <c r="C671" s="35" t="str">
        <f>IF(Entrée!F671="","",Entrée!F671)</f>
        <v/>
      </c>
      <c r="D671" s="36" t="str">
        <f>IF(Entrée!G671="","",Entrée!G671)</f>
        <v/>
      </c>
      <c r="E671" s="4" t="str">
        <f>IF(A671="","",SUMIFS(T_Sorties[Quantité],T_Sorties[Code article],Stock!A671,T_Sorties[Num Lot],Stock!B671,T_Sorties[DLUO],Stock!C671))</f>
        <v/>
      </c>
      <c r="F671" s="50" t="str">
        <f t="shared" si="13"/>
        <v/>
      </c>
    </row>
    <row r="672" spans="1:6" x14ac:dyDescent="0.2">
      <c r="A672" s="33" t="str">
        <f>IF(Entrée!D672="","",Entrée!D672)</f>
        <v/>
      </c>
      <c r="B672" s="33" t="str">
        <f>IF(Entrée!E672="","",Entrée!E672)</f>
        <v/>
      </c>
      <c r="C672" s="35" t="str">
        <f>IF(Entrée!F672="","",Entrée!F672)</f>
        <v/>
      </c>
      <c r="D672" s="36" t="str">
        <f>IF(Entrée!G672="","",Entrée!G672)</f>
        <v/>
      </c>
      <c r="E672" s="4" t="str">
        <f>IF(A672="","",SUMIFS(T_Sorties[Quantité],T_Sorties[Code article],Stock!A672,T_Sorties[Num Lot],Stock!B672,T_Sorties[DLUO],Stock!C672))</f>
        <v/>
      </c>
      <c r="F672" s="50" t="str">
        <f t="shared" si="13"/>
        <v/>
      </c>
    </row>
    <row r="673" spans="1:6" x14ac:dyDescent="0.2">
      <c r="A673" s="33" t="str">
        <f>IF(Entrée!D673="","",Entrée!D673)</f>
        <v/>
      </c>
      <c r="B673" s="33" t="str">
        <f>IF(Entrée!E673="","",Entrée!E673)</f>
        <v/>
      </c>
      <c r="C673" s="35" t="str">
        <f>IF(Entrée!F673="","",Entrée!F673)</f>
        <v/>
      </c>
      <c r="D673" s="36" t="str">
        <f>IF(Entrée!G673="","",Entrée!G673)</f>
        <v/>
      </c>
      <c r="E673" s="4" t="str">
        <f>IF(A673="","",SUMIFS(T_Sorties[Quantité],T_Sorties[Code article],Stock!A673,T_Sorties[Num Lot],Stock!B673,T_Sorties[DLUO],Stock!C673))</f>
        <v/>
      </c>
      <c r="F673" s="50" t="str">
        <f t="shared" si="13"/>
        <v/>
      </c>
    </row>
    <row r="674" spans="1:6" x14ac:dyDescent="0.2">
      <c r="A674" s="33" t="str">
        <f>IF(Entrée!D674="","",Entrée!D674)</f>
        <v/>
      </c>
      <c r="B674" s="33" t="str">
        <f>IF(Entrée!E674="","",Entrée!E674)</f>
        <v/>
      </c>
      <c r="C674" s="35" t="str">
        <f>IF(Entrée!F674="","",Entrée!F674)</f>
        <v/>
      </c>
      <c r="D674" s="36" t="str">
        <f>IF(Entrée!G674="","",Entrée!G674)</f>
        <v/>
      </c>
      <c r="E674" s="4" t="str">
        <f>IF(A674="","",SUMIFS(T_Sorties[Quantité],T_Sorties[Code article],Stock!A674,T_Sorties[Num Lot],Stock!B674,T_Sorties[DLUO],Stock!C674))</f>
        <v/>
      </c>
      <c r="F674" s="50" t="str">
        <f t="shared" si="13"/>
        <v/>
      </c>
    </row>
    <row r="675" spans="1:6" x14ac:dyDescent="0.2">
      <c r="A675" s="33" t="str">
        <f>IF(Entrée!D675="","",Entrée!D675)</f>
        <v/>
      </c>
      <c r="B675" s="33" t="str">
        <f>IF(Entrée!E675="","",Entrée!E675)</f>
        <v/>
      </c>
      <c r="C675" s="35" t="str">
        <f>IF(Entrée!F675="","",Entrée!F675)</f>
        <v/>
      </c>
      <c r="D675" s="36" t="str">
        <f>IF(Entrée!G675="","",Entrée!G675)</f>
        <v/>
      </c>
      <c r="E675" s="4" t="str">
        <f>IF(A675="","",SUMIFS(T_Sorties[Quantité],T_Sorties[Code article],Stock!A675,T_Sorties[Num Lot],Stock!B675,T_Sorties[DLUO],Stock!C675))</f>
        <v/>
      </c>
      <c r="F675" s="50" t="str">
        <f t="shared" si="13"/>
        <v/>
      </c>
    </row>
    <row r="676" spans="1:6" x14ac:dyDescent="0.2">
      <c r="A676" s="33" t="str">
        <f>IF(Entrée!D676="","",Entrée!D676)</f>
        <v/>
      </c>
      <c r="B676" s="33" t="str">
        <f>IF(Entrée!E676="","",Entrée!E676)</f>
        <v/>
      </c>
      <c r="C676" s="35" t="str">
        <f>IF(Entrée!F676="","",Entrée!F676)</f>
        <v/>
      </c>
      <c r="D676" s="36" t="str">
        <f>IF(Entrée!G676="","",Entrée!G676)</f>
        <v/>
      </c>
      <c r="E676" s="4" t="str">
        <f>IF(A676="","",SUMIFS(T_Sorties[Quantité],T_Sorties[Code article],Stock!A676,T_Sorties[Num Lot],Stock!B676,T_Sorties[DLUO],Stock!C676))</f>
        <v/>
      </c>
      <c r="F676" s="50" t="str">
        <f t="shared" si="13"/>
        <v/>
      </c>
    </row>
    <row r="677" spans="1:6" x14ac:dyDescent="0.2">
      <c r="A677" s="33" t="str">
        <f>IF(Entrée!D677="","",Entrée!D677)</f>
        <v/>
      </c>
      <c r="B677" s="33" t="str">
        <f>IF(Entrée!E677="","",Entrée!E677)</f>
        <v/>
      </c>
      <c r="C677" s="35" t="str">
        <f>IF(Entrée!F677="","",Entrée!F677)</f>
        <v/>
      </c>
      <c r="D677" s="36" t="str">
        <f>IF(Entrée!G677="","",Entrée!G677)</f>
        <v/>
      </c>
      <c r="E677" s="4" t="str">
        <f>IF(A677="","",SUMIFS(T_Sorties[Quantité],T_Sorties[Code article],Stock!A677,T_Sorties[Num Lot],Stock!B677,T_Sorties[DLUO],Stock!C677))</f>
        <v/>
      </c>
      <c r="F677" s="50" t="str">
        <f t="shared" si="13"/>
        <v/>
      </c>
    </row>
    <row r="678" spans="1:6" x14ac:dyDescent="0.2">
      <c r="A678" s="33" t="str">
        <f>IF(Entrée!D678="","",Entrée!D678)</f>
        <v/>
      </c>
      <c r="B678" s="33" t="str">
        <f>IF(Entrée!E678="","",Entrée!E678)</f>
        <v/>
      </c>
      <c r="C678" s="35" t="str">
        <f>IF(Entrée!F678="","",Entrée!F678)</f>
        <v/>
      </c>
      <c r="D678" s="36" t="str">
        <f>IF(Entrée!G678="","",Entrée!G678)</f>
        <v/>
      </c>
      <c r="E678" s="4" t="str">
        <f>IF(A678="","",SUMIFS(T_Sorties[Quantité],T_Sorties[Code article],Stock!A678,T_Sorties[Num Lot],Stock!B678,T_Sorties[DLUO],Stock!C678))</f>
        <v/>
      </c>
      <c r="F678" s="50" t="str">
        <f t="shared" si="13"/>
        <v/>
      </c>
    </row>
    <row r="679" spans="1:6" x14ac:dyDescent="0.2">
      <c r="A679" s="33" t="str">
        <f>IF(Entrée!D679="","",Entrée!D679)</f>
        <v/>
      </c>
      <c r="B679" s="33" t="str">
        <f>IF(Entrée!E679="","",Entrée!E679)</f>
        <v/>
      </c>
      <c r="C679" s="35" t="str">
        <f>IF(Entrée!F679="","",Entrée!F679)</f>
        <v/>
      </c>
      <c r="D679" s="36" t="str">
        <f>IF(Entrée!G679="","",Entrée!G679)</f>
        <v/>
      </c>
      <c r="E679" s="4" t="str">
        <f>IF(A679="","",SUMIFS(T_Sorties[Quantité],T_Sorties[Code article],Stock!A679,T_Sorties[Num Lot],Stock!B679,T_Sorties[DLUO],Stock!C679))</f>
        <v/>
      </c>
      <c r="F679" s="50" t="str">
        <f t="shared" si="13"/>
        <v/>
      </c>
    </row>
    <row r="680" spans="1:6" x14ac:dyDescent="0.2">
      <c r="A680" s="33" t="str">
        <f>IF(Entrée!D680="","",Entrée!D680)</f>
        <v/>
      </c>
      <c r="B680" s="33" t="str">
        <f>IF(Entrée!E680="","",Entrée!E680)</f>
        <v/>
      </c>
      <c r="C680" s="35" t="str">
        <f>IF(Entrée!F680="","",Entrée!F680)</f>
        <v/>
      </c>
      <c r="D680" s="36" t="str">
        <f>IF(Entrée!G680="","",Entrée!G680)</f>
        <v/>
      </c>
      <c r="E680" s="4" t="str">
        <f>IF(A680="","",SUMIFS(T_Sorties[Quantité],T_Sorties[Code article],Stock!A680,T_Sorties[Num Lot],Stock!B680,T_Sorties[DLUO],Stock!C680))</f>
        <v/>
      </c>
      <c r="F680" s="50" t="str">
        <f t="shared" si="13"/>
        <v/>
      </c>
    </row>
    <row r="681" spans="1:6" x14ac:dyDescent="0.2">
      <c r="A681" s="33" t="str">
        <f>IF(Entrée!D681="","",Entrée!D681)</f>
        <v/>
      </c>
      <c r="B681" s="33" t="str">
        <f>IF(Entrée!E681="","",Entrée!E681)</f>
        <v/>
      </c>
      <c r="C681" s="35" t="str">
        <f>IF(Entrée!F681="","",Entrée!F681)</f>
        <v/>
      </c>
      <c r="D681" s="36" t="str">
        <f>IF(Entrée!G681="","",Entrée!G681)</f>
        <v/>
      </c>
      <c r="E681" s="4" t="str">
        <f>IF(A681="","",SUMIFS(T_Sorties[Quantité],T_Sorties[Code article],Stock!A681,T_Sorties[Num Lot],Stock!B681,T_Sorties[DLUO],Stock!C681))</f>
        <v/>
      </c>
      <c r="F681" s="50" t="str">
        <f t="shared" si="13"/>
        <v/>
      </c>
    </row>
    <row r="682" spans="1:6" x14ac:dyDescent="0.2">
      <c r="A682" s="33" t="str">
        <f>IF(Entrée!D682="","",Entrée!D682)</f>
        <v/>
      </c>
      <c r="B682" s="33" t="str">
        <f>IF(Entrée!E682="","",Entrée!E682)</f>
        <v/>
      </c>
      <c r="C682" s="35" t="str">
        <f>IF(Entrée!F682="","",Entrée!F682)</f>
        <v/>
      </c>
      <c r="D682" s="36" t="str">
        <f>IF(Entrée!G682="","",Entrée!G682)</f>
        <v/>
      </c>
      <c r="E682" s="4" t="str">
        <f>IF(A682="","",SUMIFS(T_Sorties[Quantité],T_Sorties[Code article],Stock!A682,T_Sorties[Num Lot],Stock!B682,T_Sorties[DLUO],Stock!C682))</f>
        <v/>
      </c>
      <c r="F682" s="50" t="str">
        <f t="shared" si="13"/>
        <v/>
      </c>
    </row>
    <row r="683" spans="1:6" x14ac:dyDescent="0.2">
      <c r="A683" s="33" t="str">
        <f>IF(Entrée!D683="","",Entrée!D683)</f>
        <v/>
      </c>
      <c r="B683" s="33" t="str">
        <f>IF(Entrée!E683="","",Entrée!E683)</f>
        <v/>
      </c>
      <c r="C683" s="35" t="str">
        <f>IF(Entrée!F683="","",Entrée!F683)</f>
        <v/>
      </c>
      <c r="D683" s="36" t="str">
        <f>IF(Entrée!G683="","",Entrée!G683)</f>
        <v/>
      </c>
      <c r="E683" s="4" t="str">
        <f>IF(A683="","",SUMIFS(T_Sorties[Quantité],T_Sorties[Code article],Stock!A683,T_Sorties[Num Lot],Stock!B683,T_Sorties[DLUO],Stock!C683))</f>
        <v/>
      </c>
      <c r="F683" s="50" t="str">
        <f t="shared" si="13"/>
        <v/>
      </c>
    </row>
    <row r="684" spans="1:6" x14ac:dyDescent="0.2">
      <c r="A684" s="33" t="str">
        <f>IF(Entrée!D684="","",Entrée!D684)</f>
        <v/>
      </c>
      <c r="B684" s="33" t="str">
        <f>IF(Entrée!E684="","",Entrée!E684)</f>
        <v/>
      </c>
      <c r="C684" s="35" t="str">
        <f>IF(Entrée!F684="","",Entrée!F684)</f>
        <v/>
      </c>
      <c r="D684" s="36" t="str">
        <f>IF(Entrée!G684="","",Entrée!G684)</f>
        <v/>
      </c>
      <c r="E684" s="4" t="str">
        <f>IF(A684="","",SUMIFS(T_Sorties[Quantité],T_Sorties[Code article],Stock!A684,T_Sorties[Num Lot],Stock!B684,T_Sorties[DLUO],Stock!C684))</f>
        <v/>
      </c>
      <c r="F684" s="50" t="str">
        <f t="shared" si="13"/>
        <v/>
      </c>
    </row>
    <row r="685" spans="1:6" x14ac:dyDescent="0.2">
      <c r="A685" s="33" t="str">
        <f>IF(Entrée!D685="","",Entrée!D685)</f>
        <v/>
      </c>
      <c r="B685" s="33" t="str">
        <f>IF(Entrée!E685="","",Entrée!E685)</f>
        <v/>
      </c>
      <c r="C685" s="35" t="str">
        <f>IF(Entrée!F685="","",Entrée!F685)</f>
        <v/>
      </c>
      <c r="D685" s="36" t="str">
        <f>IF(Entrée!G685="","",Entrée!G685)</f>
        <v/>
      </c>
      <c r="E685" s="4" t="str">
        <f>IF(A685="","",SUMIFS(T_Sorties[Quantité],T_Sorties[Code article],Stock!A685,T_Sorties[Num Lot],Stock!B685,T_Sorties[DLUO],Stock!C685))</f>
        <v/>
      </c>
      <c r="F685" s="50" t="str">
        <f t="shared" si="13"/>
        <v/>
      </c>
    </row>
    <row r="686" spans="1:6" x14ac:dyDescent="0.2">
      <c r="A686" s="33" t="str">
        <f>IF(Entrée!D686="","",Entrée!D686)</f>
        <v/>
      </c>
      <c r="B686" s="33" t="str">
        <f>IF(Entrée!E686="","",Entrée!E686)</f>
        <v/>
      </c>
      <c r="C686" s="35" t="str">
        <f>IF(Entrée!F686="","",Entrée!F686)</f>
        <v/>
      </c>
      <c r="D686" s="36" t="str">
        <f>IF(Entrée!G686="","",Entrée!G686)</f>
        <v/>
      </c>
      <c r="E686" s="4" t="str">
        <f>IF(A686="","",SUMIFS(T_Sorties[Quantité],T_Sorties[Code article],Stock!A686,T_Sorties[Num Lot],Stock!B686,T_Sorties[DLUO],Stock!C686))</f>
        <v/>
      </c>
      <c r="F686" s="50" t="str">
        <f t="shared" si="13"/>
        <v/>
      </c>
    </row>
    <row r="687" spans="1:6" x14ac:dyDescent="0.2">
      <c r="A687" s="33" t="str">
        <f>IF(Entrée!D687="","",Entrée!D687)</f>
        <v/>
      </c>
      <c r="B687" s="33" t="str">
        <f>IF(Entrée!E687="","",Entrée!E687)</f>
        <v/>
      </c>
      <c r="C687" s="35" t="str">
        <f>IF(Entrée!F687="","",Entrée!F687)</f>
        <v/>
      </c>
      <c r="D687" s="36" t="str">
        <f>IF(Entrée!G687="","",Entrée!G687)</f>
        <v/>
      </c>
      <c r="E687" s="4" t="str">
        <f>IF(A687="","",SUMIFS(T_Sorties[Quantité],T_Sorties[Code article],Stock!A687,T_Sorties[Num Lot],Stock!B687,T_Sorties[DLUO],Stock!C687))</f>
        <v/>
      </c>
      <c r="F687" s="50" t="str">
        <f t="shared" si="13"/>
        <v/>
      </c>
    </row>
    <row r="688" spans="1:6" x14ac:dyDescent="0.2">
      <c r="A688" s="33" t="str">
        <f>IF(Entrée!D688="","",Entrée!D688)</f>
        <v/>
      </c>
      <c r="B688" s="33" t="str">
        <f>IF(Entrée!E688="","",Entrée!E688)</f>
        <v/>
      </c>
      <c r="C688" s="35" t="str">
        <f>IF(Entrée!F688="","",Entrée!F688)</f>
        <v/>
      </c>
      <c r="D688" s="36" t="str">
        <f>IF(Entrée!G688="","",Entrée!G688)</f>
        <v/>
      </c>
      <c r="E688" s="4" t="str">
        <f>IF(A688="","",SUMIFS(T_Sorties[Quantité],T_Sorties[Code article],Stock!A688,T_Sorties[Num Lot],Stock!B688,T_Sorties[DLUO],Stock!C688))</f>
        <v/>
      </c>
      <c r="F688" s="50" t="str">
        <f t="shared" si="13"/>
        <v/>
      </c>
    </row>
    <row r="689" spans="1:6" x14ac:dyDescent="0.2">
      <c r="A689" s="33" t="str">
        <f>IF(Entrée!D689="","",Entrée!D689)</f>
        <v/>
      </c>
      <c r="B689" s="33" t="str">
        <f>IF(Entrée!E689="","",Entrée!E689)</f>
        <v/>
      </c>
      <c r="C689" s="35" t="str">
        <f>IF(Entrée!F689="","",Entrée!F689)</f>
        <v/>
      </c>
      <c r="D689" s="36" t="str">
        <f>IF(Entrée!G689="","",Entrée!G689)</f>
        <v/>
      </c>
      <c r="E689" s="4" t="str">
        <f>IF(A689="","",SUMIFS(T_Sorties[Quantité],T_Sorties[Code article],Stock!A689,T_Sorties[Num Lot],Stock!B689,T_Sorties[DLUO],Stock!C689))</f>
        <v/>
      </c>
      <c r="F689" s="50" t="str">
        <f t="shared" si="13"/>
        <v/>
      </c>
    </row>
    <row r="690" spans="1:6" x14ac:dyDescent="0.2">
      <c r="A690" s="33" t="str">
        <f>IF(Entrée!D690="","",Entrée!D690)</f>
        <v/>
      </c>
      <c r="B690" s="33" t="str">
        <f>IF(Entrée!E690="","",Entrée!E690)</f>
        <v/>
      </c>
      <c r="C690" s="35" t="str">
        <f>IF(Entrée!F690="","",Entrée!F690)</f>
        <v/>
      </c>
      <c r="D690" s="36" t="str">
        <f>IF(Entrée!G690="","",Entrée!G690)</f>
        <v/>
      </c>
      <c r="E690" s="4" t="str">
        <f>IF(A690="","",SUMIFS(T_Sorties[Quantité],T_Sorties[Code article],Stock!A690,T_Sorties[Num Lot],Stock!B690,T_Sorties[DLUO],Stock!C690))</f>
        <v/>
      </c>
      <c r="F690" s="50" t="str">
        <f t="shared" si="13"/>
        <v/>
      </c>
    </row>
    <row r="691" spans="1:6" x14ac:dyDescent="0.2">
      <c r="A691" s="33" t="str">
        <f>IF(Entrée!D691="","",Entrée!D691)</f>
        <v/>
      </c>
      <c r="B691" s="33" t="str">
        <f>IF(Entrée!E691="","",Entrée!E691)</f>
        <v/>
      </c>
      <c r="C691" s="35" t="str">
        <f>IF(Entrée!F691="","",Entrée!F691)</f>
        <v/>
      </c>
      <c r="D691" s="36" t="str">
        <f>IF(Entrée!G691="","",Entrée!G691)</f>
        <v/>
      </c>
      <c r="E691" s="4" t="str">
        <f>IF(A691="","",SUMIFS(T_Sorties[Quantité],T_Sorties[Code article],Stock!A691,T_Sorties[Num Lot],Stock!B691,T_Sorties[DLUO],Stock!C691))</f>
        <v/>
      </c>
      <c r="F691" s="50" t="str">
        <f t="shared" si="13"/>
        <v/>
      </c>
    </row>
    <row r="692" spans="1:6" x14ac:dyDescent="0.2">
      <c r="A692" s="33" t="str">
        <f>IF(Entrée!D692="","",Entrée!D692)</f>
        <v/>
      </c>
      <c r="B692" s="33" t="str">
        <f>IF(Entrée!E692="","",Entrée!E692)</f>
        <v/>
      </c>
      <c r="C692" s="35" t="str">
        <f>IF(Entrée!F692="","",Entrée!F692)</f>
        <v/>
      </c>
      <c r="D692" s="36" t="str">
        <f>IF(Entrée!G692="","",Entrée!G692)</f>
        <v/>
      </c>
      <c r="E692" s="4" t="str">
        <f>IF(A692="","",SUMIFS(T_Sorties[Quantité],T_Sorties[Code article],Stock!A692,T_Sorties[Num Lot],Stock!B692,T_Sorties[DLUO],Stock!C692))</f>
        <v/>
      </c>
      <c r="F692" s="50" t="str">
        <f t="shared" si="13"/>
        <v/>
      </c>
    </row>
    <row r="693" spans="1:6" x14ac:dyDescent="0.2">
      <c r="A693" s="33" t="str">
        <f>IF(Entrée!D693="","",Entrée!D693)</f>
        <v/>
      </c>
      <c r="B693" s="33" t="str">
        <f>IF(Entrée!E693="","",Entrée!E693)</f>
        <v/>
      </c>
      <c r="C693" s="35" t="str">
        <f>IF(Entrée!F693="","",Entrée!F693)</f>
        <v/>
      </c>
      <c r="D693" s="36" t="str">
        <f>IF(Entrée!G693="","",Entrée!G693)</f>
        <v/>
      </c>
      <c r="E693" s="4" t="str">
        <f>IF(A693="","",SUMIFS(T_Sorties[Quantité],T_Sorties[Code article],Stock!A693,T_Sorties[Num Lot],Stock!B693,T_Sorties[DLUO],Stock!C693))</f>
        <v/>
      </c>
      <c r="F693" s="50" t="str">
        <f t="shared" si="13"/>
        <v/>
      </c>
    </row>
    <row r="694" spans="1:6" x14ac:dyDescent="0.2">
      <c r="A694" s="33" t="str">
        <f>IF(Entrée!D694="","",Entrée!D694)</f>
        <v/>
      </c>
      <c r="B694" s="33" t="str">
        <f>IF(Entrée!E694="","",Entrée!E694)</f>
        <v/>
      </c>
      <c r="C694" s="35" t="str">
        <f>IF(Entrée!F694="","",Entrée!F694)</f>
        <v/>
      </c>
      <c r="D694" s="36" t="str">
        <f>IF(Entrée!G694="","",Entrée!G694)</f>
        <v/>
      </c>
      <c r="E694" s="4" t="str">
        <f>IF(A694="","",SUMIFS(T_Sorties[Quantité],T_Sorties[Code article],Stock!A694,T_Sorties[Num Lot],Stock!B694,T_Sorties[DLUO],Stock!C694))</f>
        <v/>
      </c>
      <c r="F694" s="50" t="str">
        <f t="shared" si="13"/>
        <v/>
      </c>
    </row>
    <row r="695" spans="1:6" x14ac:dyDescent="0.2">
      <c r="A695" s="33" t="str">
        <f>IF(Entrée!D695="","",Entrée!D695)</f>
        <v/>
      </c>
      <c r="B695" s="33" t="str">
        <f>IF(Entrée!E695="","",Entrée!E695)</f>
        <v/>
      </c>
      <c r="C695" s="35" t="str">
        <f>IF(Entrée!F695="","",Entrée!F695)</f>
        <v/>
      </c>
      <c r="D695" s="36" t="str">
        <f>IF(Entrée!G695="","",Entrée!G695)</f>
        <v/>
      </c>
      <c r="E695" s="4" t="str">
        <f>IF(A695="","",SUMIFS(T_Sorties[Quantité],T_Sorties[Code article],Stock!A695,T_Sorties[Num Lot],Stock!B695,T_Sorties[DLUO],Stock!C695))</f>
        <v/>
      </c>
      <c r="F695" s="50" t="str">
        <f t="shared" si="13"/>
        <v/>
      </c>
    </row>
    <row r="696" spans="1:6" x14ac:dyDescent="0.2">
      <c r="A696" s="33" t="str">
        <f>IF(Entrée!D696="","",Entrée!D696)</f>
        <v/>
      </c>
      <c r="B696" s="33" t="str">
        <f>IF(Entrée!E696="","",Entrée!E696)</f>
        <v/>
      </c>
      <c r="C696" s="35" t="str">
        <f>IF(Entrée!F696="","",Entrée!F696)</f>
        <v/>
      </c>
      <c r="D696" s="36" t="str">
        <f>IF(Entrée!G696="","",Entrée!G696)</f>
        <v/>
      </c>
      <c r="E696" s="4" t="str">
        <f>IF(A696="","",SUMIFS(T_Sorties[Quantité],T_Sorties[Code article],Stock!A696,T_Sorties[Num Lot],Stock!B696,T_Sorties[DLUO],Stock!C696))</f>
        <v/>
      </c>
      <c r="F696" s="50" t="str">
        <f t="shared" si="13"/>
        <v/>
      </c>
    </row>
    <row r="697" spans="1:6" x14ac:dyDescent="0.2">
      <c r="A697" s="33" t="str">
        <f>IF(Entrée!D697="","",Entrée!D697)</f>
        <v/>
      </c>
      <c r="B697" s="33" t="str">
        <f>IF(Entrée!E697="","",Entrée!E697)</f>
        <v/>
      </c>
      <c r="C697" s="35" t="str">
        <f>IF(Entrée!F697="","",Entrée!F697)</f>
        <v/>
      </c>
      <c r="D697" s="36" t="str">
        <f>IF(Entrée!G697="","",Entrée!G697)</f>
        <v/>
      </c>
      <c r="E697" s="4" t="str">
        <f>IF(A697="","",SUMIFS(T_Sorties[Quantité],T_Sorties[Code article],Stock!A697,T_Sorties[Num Lot],Stock!B697,T_Sorties[DLUO],Stock!C697))</f>
        <v/>
      </c>
      <c r="F697" s="50" t="str">
        <f t="shared" si="13"/>
        <v/>
      </c>
    </row>
    <row r="698" spans="1:6" x14ac:dyDescent="0.2">
      <c r="A698" s="33" t="str">
        <f>IF(Entrée!D698="","",Entrée!D698)</f>
        <v/>
      </c>
      <c r="B698" s="33" t="str">
        <f>IF(Entrée!E698="","",Entrée!E698)</f>
        <v/>
      </c>
      <c r="C698" s="35" t="str">
        <f>IF(Entrée!F698="","",Entrée!F698)</f>
        <v/>
      </c>
      <c r="D698" s="36" t="str">
        <f>IF(Entrée!G698="","",Entrée!G698)</f>
        <v/>
      </c>
      <c r="E698" s="4" t="str">
        <f>IF(A698="","",SUMIFS(T_Sorties[Quantité],T_Sorties[Code article],Stock!A698,T_Sorties[Num Lot],Stock!B698,T_Sorties[DLUO],Stock!C698))</f>
        <v/>
      </c>
      <c r="F698" s="50" t="str">
        <f t="shared" si="13"/>
        <v/>
      </c>
    </row>
    <row r="699" spans="1:6" x14ac:dyDescent="0.2">
      <c r="A699" s="33" t="str">
        <f>IF(Entrée!D699="","",Entrée!D699)</f>
        <v/>
      </c>
      <c r="B699" s="33" t="str">
        <f>IF(Entrée!E699="","",Entrée!E699)</f>
        <v/>
      </c>
      <c r="C699" s="35" t="str">
        <f>IF(Entrée!F699="","",Entrée!F699)</f>
        <v/>
      </c>
      <c r="D699" s="36" t="str">
        <f>IF(Entrée!G699="","",Entrée!G699)</f>
        <v/>
      </c>
      <c r="E699" s="4" t="str">
        <f>IF(A699="","",SUMIFS(T_Sorties[Quantité],T_Sorties[Code article],Stock!A699,T_Sorties[Num Lot],Stock!B699,T_Sorties[DLUO],Stock!C699))</f>
        <v/>
      </c>
      <c r="F699" s="50" t="str">
        <f t="shared" si="13"/>
        <v/>
      </c>
    </row>
    <row r="700" spans="1:6" x14ac:dyDescent="0.2">
      <c r="A700" s="33" t="str">
        <f>IF(Entrée!D700="","",Entrée!D700)</f>
        <v/>
      </c>
      <c r="B700" s="33" t="str">
        <f>IF(Entrée!E700="","",Entrée!E700)</f>
        <v/>
      </c>
      <c r="C700" s="35" t="str">
        <f>IF(Entrée!F700="","",Entrée!F700)</f>
        <v/>
      </c>
      <c r="D700" s="36" t="str">
        <f>IF(Entrée!G700="","",Entrée!G700)</f>
        <v/>
      </c>
      <c r="E700" s="4" t="str">
        <f>IF(A700="","",SUMIFS(T_Sorties[Quantité],T_Sorties[Code article],Stock!A700,T_Sorties[Num Lot],Stock!B700,T_Sorties[DLUO],Stock!C700))</f>
        <v/>
      </c>
      <c r="F700" s="50" t="str">
        <f t="shared" si="13"/>
        <v/>
      </c>
    </row>
    <row r="701" spans="1:6" x14ac:dyDescent="0.2">
      <c r="A701" s="33" t="str">
        <f>IF(Entrée!D701="","",Entrée!D701)</f>
        <v/>
      </c>
      <c r="B701" s="33" t="str">
        <f>IF(Entrée!E701="","",Entrée!E701)</f>
        <v/>
      </c>
      <c r="C701" s="35" t="str">
        <f>IF(Entrée!F701="","",Entrée!F701)</f>
        <v/>
      </c>
      <c r="D701" s="36" t="str">
        <f>IF(Entrée!G701="","",Entrée!G701)</f>
        <v/>
      </c>
      <c r="E701" s="4" t="str">
        <f>IF(A701="","",SUMIFS(T_Sorties[Quantité],T_Sorties[Code article],Stock!A701,T_Sorties[Num Lot],Stock!B701,T_Sorties[DLUO],Stock!C701))</f>
        <v/>
      </c>
      <c r="F701" s="50" t="str">
        <f t="shared" si="13"/>
        <v/>
      </c>
    </row>
    <row r="702" spans="1:6" x14ac:dyDescent="0.2">
      <c r="A702" s="33" t="str">
        <f>IF(Entrée!D702="","",Entrée!D702)</f>
        <v/>
      </c>
      <c r="B702" s="33" t="str">
        <f>IF(Entrée!E702="","",Entrée!E702)</f>
        <v/>
      </c>
      <c r="C702" s="35" t="str">
        <f>IF(Entrée!F702="","",Entrée!F702)</f>
        <v/>
      </c>
      <c r="D702" s="36" t="str">
        <f>IF(Entrée!G702="","",Entrée!G702)</f>
        <v/>
      </c>
      <c r="E702" s="4" t="str">
        <f>IF(A702="","",SUMIFS(T_Sorties[Quantité],T_Sorties[Code article],Stock!A702,T_Sorties[Num Lot],Stock!B702,T_Sorties[DLUO],Stock!C702))</f>
        <v/>
      </c>
      <c r="F702" s="50" t="str">
        <f t="shared" si="13"/>
        <v/>
      </c>
    </row>
    <row r="703" spans="1:6" x14ac:dyDescent="0.2">
      <c r="A703" s="33" t="str">
        <f>IF(Entrée!D703="","",Entrée!D703)</f>
        <v/>
      </c>
      <c r="B703" s="33" t="str">
        <f>IF(Entrée!E703="","",Entrée!E703)</f>
        <v/>
      </c>
      <c r="C703" s="35" t="str">
        <f>IF(Entrée!F703="","",Entrée!F703)</f>
        <v/>
      </c>
      <c r="D703" s="36" t="str">
        <f>IF(Entrée!G703="","",Entrée!G703)</f>
        <v/>
      </c>
      <c r="E703" s="4" t="str">
        <f>IF(A703="","",SUMIFS(T_Sorties[Quantité],T_Sorties[Code article],Stock!A703,T_Sorties[Num Lot],Stock!B703,T_Sorties[DLUO],Stock!C703))</f>
        <v/>
      </c>
      <c r="F703" s="50" t="str">
        <f t="shared" si="13"/>
        <v/>
      </c>
    </row>
    <row r="704" spans="1:6" x14ac:dyDescent="0.2">
      <c r="A704" s="33" t="str">
        <f>IF(Entrée!D704="","",Entrée!D704)</f>
        <v/>
      </c>
      <c r="B704" s="33" t="str">
        <f>IF(Entrée!E704="","",Entrée!E704)</f>
        <v/>
      </c>
      <c r="C704" s="35" t="str">
        <f>IF(Entrée!F704="","",Entrée!F704)</f>
        <v/>
      </c>
      <c r="D704" s="36" t="str">
        <f>IF(Entrée!G704="","",Entrée!G704)</f>
        <v/>
      </c>
      <c r="E704" s="4" t="str">
        <f>IF(A704="","",SUMIFS(T_Sorties[Quantité],T_Sorties[Code article],Stock!A704,T_Sorties[Num Lot],Stock!B704,T_Sorties[DLUO],Stock!C704))</f>
        <v/>
      </c>
      <c r="F704" s="50" t="str">
        <f t="shared" si="13"/>
        <v/>
      </c>
    </row>
    <row r="705" spans="1:6" x14ac:dyDescent="0.2">
      <c r="A705" s="33" t="str">
        <f>IF(Entrée!D705="","",Entrée!D705)</f>
        <v/>
      </c>
      <c r="B705" s="33" t="str">
        <f>IF(Entrée!E705="","",Entrée!E705)</f>
        <v/>
      </c>
      <c r="C705" s="35" t="str">
        <f>IF(Entrée!F705="","",Entrée!F705)</f>
        <v/>
      </c>
      <c r="D705" s="36" t="str">
        <f>IF(Entrée!G705="","",Entrée!G705)</f>
        <v/>
      </c>
      <c r="E705" s="4" t="str">
        <f>IF(A705="","",SUMIFS(T_Sorties[Quantité],T_Sorties[Code article],Stock!A705,T_Sorties[Num Lot],Stock!B705,T_Sorties[DLUO],Stock!C705))</f>
        <v/>
      </c>
      <c r="F705" s="50" t="str">
        <f t="shared" si="13"/>
        <v/>
      </c>
    </row>
    <row r="706" spans="1:6" x14ac:dyDescent="0.2">
      <c r="A706" s="33" t="str">
        <f>IF(Entrée!D706="","",Entrée!D706)</f>
        <v/>
      </c>
      <c r="B706" s="33" t="str">
        <f>IF(Entrée!E706="","",Entrée!E706)</f>
        <v/>
      </c>
      <c r="C706" s="35" t="str">
        <f>IF(Entrée!F706="","",Entrée!F706)</f>
        <v/>
      </c>
      <c r="D706" s="36" t="str">
        <f>IF(Entrée!G706="","",Entrée!G706)</f>
        <v/>
      </c>
      <c r="E706" s="4" t="str">
        <f>IF(A706="","",SUMIFS(T_Sorties[Quantité],T_Sorties[Code article],Stock!A706,T_Sorties[Num Lot],Stock!B706,T_Sorties[DLUO],Stock!C706))</f>
        <v/>
      </c>
      <c r="F706" s="50" t="str">
        <f t="shared" si="13"/>
        <v/>
      </c>
    </row>
    <row r="707" spans="1:6" x14ac:dyDescent="0.2">
      <c r="A707" s="33" t="str">
        <f>IF(Entrée!D707="","",Entrée!D707)</f>
        <v/>
      </c>
      <c r="B707" s="33" t="str">
        <f>IF(Entrée!E707="","",Entrée!E707)</f>
        <v/>
      </c>
      <c r="C707" s="35" t="str">
        <f>IF(Entrée!F707="","",Entrée!F707)</f>
        <v/>
      </c>
      <c r="D707" s="36" t="str">
        <f>IF(Entrée!G707="","",Entrée!G707)</f>
        <v/>
      </c>
      <c r="E707" s="4" t="str">
        <f>IF(A707="","",SUMIFS(T_Sorties[Quantité],T_Sorties[Code article],Stock!A707,T_Sorties[Num Lot],Stock!B707,T_Sorties[DLUO],Stock!C707))</f>
        <v/>
      </c>
      <c r="F707" s="50" t="str">
        <f t="shared" si="13"/>
        <v/>
      </c>
    </row>
    <row r="708" spans="1:6" x14ac:dyDescent="0.2">
      <c r="A708" s="33" t="str">
        <f>IF(Entrée!D708="","",Entrée!D708)</f>
        <v/>
      </c>
      <c r="B708" s="33" t="str">
        <f>IF(Entrée!E708="","",Entrée!E708)</f>
        <v/>
      </c>
      <c r="C708" s="35" t="str">
        <f>IF(Entrée!F708="","",Entrée!F708)</f>
        <v/>
      </c>
      <c r="D708" s="36" t="str">
        <f>IF(Entrée!G708="","",Entrée!G708)</f>
        <v/>
      </c>
      <c r="E708" s="4" t="str">
        <f>IF(A708="","",SUMIFS(T_Sorties[Quantité],T_Sorties[Code article],Stock!A708,T_Sorties[Num Lot],Stock!B708,T_Sorties[DLUO],Stock!C708))</f>
        <v/>
      </c>
      <c r="F708" s="50" t="str">
        <f t="shared" si="13"/>
        <v/>
      </c>
    </row>
    <row r="709" spans="1:6" x14ac:dyDescent="0.2">
      <c r="A709" s="33" t="str">
        <f>IF(Entrée!D709="","",Entrée!D709)</f>
        <v/>
      </c>
      <c r="B709" s="33" t="str">
        <f>IF(Entrée!E709="","",Entrée!E709)</f>
        <v/>
      </c>
      <c r="C709" s="35" t="str">
        <f>IF(Entrée!F709="","",Entrée!F709)</f>
        <v/>
      </c>
      <c r="D709" s="36" t="str">
        <f>IF(Entrée!G709="","",Entrée!G709)</f>
        <v/>
      </c>
      <c r="E709" s="4" t="str">
        <f>IF(A709="","",SUMIFS(T_Sorties[Quantité],T_Sorties[Code article],Stock!A709,T_Sorties[Num Lot],Stock!B709,T_Sorties[DLUO],Stock!C709))</f>
        <v/>
      </c>
      <c r="F709" s="50" t="str">
        <f t="shared" si="13"/>
        <v/>
      </c>
    </row>
    <row r="710" spans="1:6" x14ac:dyDescent="0.2">
      <c r="A710" s="33" t="str">
        <f>IF(Entrée!D710="","",Entrée!D710)</f>
        <v/>
      </c>
      <c r="B710" s="33" t="str">
        <f>IF(Entrée!E710="","",Entrée!E710)</f>
        <v/>
      </c>
      <c r="C710" s="35" t="str">
        <f>IF(Entrée!F710="","",Entrée!F710)</f>
        <v/>
      </c>
      <c r="D710" s="36" t="str">
        <f>IF(Entrée!G710="","",Entrée!G710)</f>
        <v/>
      </c>
      <c r="E710" s="4" t="str">
        <f>IF(A710="","",SUMIFS(T_Sorties[Quantité],T_Sorties[Code article],Stock!A710,T_Sorties[Num Lot],Stock!B710,T_Sorties[DLUO],Stock!C710))</f>
        <v/>
      </c>
      <c r="F710" s="50" t="str">
        <f t="shared" si="13"/>
        <v/>
      </c>
    </row>
    <row r="711" spans="1:6" x14ac:dyDescent="0.2">
      <c r="A711" s="33" t="str">
        <f>IF(Entrée!D711="","",Entrée!D711)</f>
        <v/>
      </c>
      <c r="B711" s="33" t="str">
        <f>IF(Entrée!E711="","",Entrée!E711)</f>
        <v/>
      </c>
      <c r="C711" s="35" t="str">
        <f>IF(Entrée!F711="","",Entrée!F711)</f>
        <v/>
      </c>
      <c r="D711" s="36" t="str">
        <f>IF(Entrée!G711="","",Entrée!G711)</f>
        <v/>
      </c>
      <c r="E711" s="4" t="str">
        <f>IF(A711="","",SUMIFS(T_Sorties[Quantité],T_Sorties[Code article],Stock!A711,T_Sorties[Num Lot],Stock!B711,T_Sorties[DLUO],Stock!C711))</f>
        <v/>
      </c>
      <c r="F711" s="50" t="str">
        <f t="shared" si="13"/>
        <v/>
      </c>
    </row>
    <row r="712" spans="1:6" x14ac:dyDescent="0.2">
      <c r="A712" s="33" t="str">
        <f>IF(Entrée!D712="","",Entrée!D712)</f>
        <v/>
      </c>
      <c r="B712" s="33" t="str">
        <f>IF(Entrée!E712="","",Entrée!E712)</f>
        <v/>
      </c>
      <c r="C712" s="35" t="str">
        <f>IF(Entrée!F712="","",Entrée!F712)</f>
        <v/>
      </c>
      <c r="D712" s="36" t="str">
        <f>IF(Entrée!G712="","",Entrée!G712)</f>
        <v/>
      </c>
      <c r="E712" s="4" t="str">
        <f>IF(A712="","",SUMIFS(T_Sorties[Quantité],T_Sorties[Code article],Stock!A712,T_Sorties[Num Lot],Stock!B712,T_Sorties[DLUO],Stock!C712))</f>
        <v/>
      </c>
      <c r="F712" s="50" t="str">
        <f t="shared" si="13"/>
        <v/>
      </c>
    </row>
    <row r="713" spans="1:6" x14ac:dyDescent="0.2">
      <c r="A713" s="33" t="str">
        <f>IF(Entrée!D713="","",Entrée!D713)</f>
        <v/>
      </c>
      <c r="B713" s="33" t="str">
        <f>IF(Entrée!E713="","",Entrée!E713)</f>
        <v/>
      </c>
      <c r="C713" s="35" t="str">
        <f>IF(Entrée!F713="","",Entrée!F713)</f>
        <v/>
      </c>
      <c r="D713" s="36" t="str">
        <f>IF(Entrée!G713="","",Entrée!G713)</f>
        <v/>
      </c>
      <c r="E713" s="4" t="str">
        <f>IF(A713="","",SUMIFS(T_Sorties[Quantité],T_Sorties[Code article],Stock!A713,T_Sorties[Num Lot],Stock!B713,T_Sorties[DLUO],Stock!C713))</f>
        <v/>
      </c>
      <c r="F713" s="50" t="str">
        <f t="shared" si="13"/>
        <v/>
      </c>
    </row>
    <row r="714" spans="1:6" x14ac:dyDescent="0.2">
      <c r="A714" s="33" t="str">
        <f>IF(Entrée!D714="","",Entrée!D714)</f>
        <v/>
      </c>
      <c r="B714" s="33" t="str">
        <f>IF(Entrée!E714="","",Entrée!E714)</f>
        <v/>
      </c>
      <c r="C714" s="35" t="str">
        <f>IF(Entrée!F714="","",Entrée!F714)</f>
        <v/>
      </c>
      <c r="D714" s="36" t="str">
        <f>IF(Entrée!G714="","",Entrée!G714)</f>
        <v/>
      </c>
      <c r="E714" s="4" t="str">
        <f>IF(A714="","",SUMIFS(T_Sorties[Quantité],T_Sorties[Code article],Stock!A714,T_Sorties[Num Lot],Stock!B714,T_Sorties[DLUO],Stock!C714))</f>
        <v/>
      </c>
      <c r="F714" s="50" t="str">
        <f t="shared" si="13"/>
        <v/>
      </c>
    </row>
    <row r="715" spans="1:6" x14ac:dyDescent="0.2">
      <c r="A715" s="33" t="str">
        <f>IF(Entrée!D715="","",Entrée!D715)</f>
        <v/>
      </c>
      <c r="B715" s="33" t="str">
        <f>IF(Entrée!E715="","",Entrée!E715)</f>
        <v/>
      </c>
      <c r="C715" s="35" t="str">
        <f>IF(Entrée!F715="","",Entrée!F715)</f>
        <v/>
      </c>
      <c r="D715" s="36" t="str">
        <f>IF(Entrée!G715="","",Entrée!G715)</f>
        <v/>
      </c>
      <c r="E715" s="4" t="str">
        <f>IF(A715="","",SUMIFS(T_Sorties[Quantité],T_Sorties[Code article],Stock!A715,T_Sorties[Num Lot],Stock!B715,T_Sorties[DLUO],Stock!C715))</f>
        <v/>
      </c>
      <c r="F715" s="50" t="str">
        <f t="shared" si="13"/>
        <v/>
      </c>
    </row>
    <row r="716" spans="1:6" x14ac:dyDescent="0.2">
      <c r="A716" s="33" t="str">
        <f>IF(Entrée!D716="","",Entrée!D716)</f>
        <v/>
      </c>
      <c r="B716" s="33" t="str">
        <f>IF(Entrée!E716="","",Entrée!E716)</f>
        <v/>
      </c>
      <c r="C716" s="35" t="str">
        <f>IF(Entrée!F716="","",Entrée!F716)</f>
        <v/>
      </c>
      <c r="D716" s="36" t="str">
        <f>IF(Entrée!G716="","",Entrée!G716)</f>
        <v/>
      </c>
      <c r="E716" s="4" t="str">
        <f>IF(A716="","",SUMIFS(T_Sorties[Quantité],T_Sorties[Code article],Stock!A716,T_Sorties[Num Lot],Stock!B716,T_Sorties[DLUO],Stock!C716))</f>
        <v/>
      </c>
      <c r="F716" s="50" t="str">
        <f t="shared" si="13"/>
        <v/>
      </c>
    </row>
    <row r="717" spans="1:6" x14ac:dyDescent="0.2">
      <c r="A717" s="33" t="str">
        <f>IF(Entrée!D717="","",Entrée!D717)</f>
        <v/>
      </c>
      <c r="B717" s="33" t="str">
        <f>IF(Entrée!E717="","",Entrée!E717)</f>
        <v/>
      </c>
      <c r="C717" s="35" t="str">
        <f>IF(Entrée!F717="","",Entrée!F717)</f>
        <v/>
      </c>
      <c r="D717" s="36" t="str">
        <f>IF(Entrée!G717="","",Entrée!G717)</f>
        <v/>
      </c>
      <c r="E717" s="4" t="str">
        <f>IF(A717="","",SUMIFS(T_Sorties[Quantité],T_Sorties[Code article],Stock!A717,T_Sorties[Num Lot],Stock!B717,T_Sorties[DLUO],Stock!C717))</f>
        <v/>
      </c>
      <c r="F717" s="50" t="str">
        <f t="shared" si="13"/>
        <v/>
      </c>
    </row>
    <row r="718" spans="1:6" x14ac:dyDescent="0.2">
      <c r="A718" s="33" t="str">
        <f>IF(Entrée!D718="","",Entrée!D718)</f>
        <v/>
      </c>
      <c r="B718" s="33" t="str">
        <f>IF(Entrée!E718="","",Entrée!E718)</f>
        <v/>
      </c>
      <c r="C718" s="35" t="str">
        <f>IF(Entrée!F718="","",Entrée!F718)</f>
        <v/>
      </c>
      <c r="D718" s="36" t="str">
        <f>IF(Entrée!G718="","",Entrée!G718)</f>
        <v/>
      </c>
      <c r="E718" s="4" t="str">
        <f>IF(A718="","",SUMIFS(T_Sorties[Quantité],T_Sorties[Code article],Stock!A718,T_Sorties[Num Lot],Stock!B718,T_Sorties[DLUO],Stock!C718))</f>
        <v/>
      </c>
      <c r="F718" s="50" t="str">
        <f t="shared" si="13"/>
        <v/>
      </c>
    </row>
    <row r="719" spans="1:6" x14ac:dyDescent="0.2">
      <c r="A719" s="33" t="str">
        <f>IF(Entrée!D719="","",Entrée!D719)</f>
        <v/>
      </c>
      <c r="B719" s="33" t="str">
        <f>IF(Entrée!E719="","",Entrée!E719)</f>
        <v/>
      </c>
      <c r="C719" s="35" t="str">
        <f>IF(Entrée!F719="","",Entrée!F719)</f>
        <v/>
      </c>
      <c r="D719" s="36" t="str">
        <f>IF(Entrée!G719="","",Entrée!G719)</f>
        <v/>
      </c>
      <c r="E719" s="4" t="str">
        <f>IF(A719="","",SUMIFS(T_Sorties[Quantité],T_Sorties[Code article],Stock!A719,T_Sorties[Num Lot],Stock!B719,T_Sorties[DLUO],Stock!C719))</f>
        <v/>
      </c>
      <c r="F719" s="50" t="str">
        <f t="shared" si="13"/>
        <v/>
      </c>
    </row>
    <row r="720" spans="1:6" x14ac:dyDescent="0.2">
      <c r="A720" s="33" t="str">
        <f>IF(Entrée!D720="","",Entrée!D720)</f>
        <v/>
      </c>
      <c r="B720" s="33" t="str">
        <f>IF(Entrée!E720="","",Entrée!E720)</f>
        <v/>
      </c>
      <c r="C720" s="35" t="str">
        <f>IF(Entrée!F720="","",Entrée!F720)</f>
        <v/>
      </c>
      <c r="D720" s="36" t="str">
        <f>IF(Entrée!G720="","",Entrée!G720)</f>
        <v/>
      </c>
      <c r="E720" s="4" t="str">
        <f>IF(A720="","",SUMIFS(T_Sorties[Quantité],T_Sorties[Code article],Stock!A720,T_Sorties[Num Lot],Stock!B720,T_Sorties[DLUO],Stock!C720))</f>
        <v/>
      </c>
      <c r="F720" s="50" t="str">
        <f t="shared" si="13"/>
        <v/>
      </c>
    </row>
    <row r="721" spans="1:6" x14ac:dyDescent="0.2">
      <c r="A721" s="33" t="str">
        <f>IF(Entrée!D721="","",Entrée!D721)</f>
        <v/>
      </c>
      <c r="B721" s="33" t="str">
        <f>IF(Entrée!E721="","",Entrée!E721)</f>
        <v/>
      </c>
      <c r="C721" s="35" t="str">
        <f>IF(Entrée!F721="","",Entrée!F721)</f>
        <v/>
      </c>
      <c r="D721" s="36" t="str">
        <f>IF(Entrée!G721="","",Entrée!G721)</f>
        <v/>
      </c>
      <c r="E721" s="4" t="str">
        <f>IF(A721="","",SUMIFS(T_Sorties[Quantité],T_Sorties[Code article],Stock!A721,T_Sorties[Num Lot],Stock!B721,T_Sorties[DLUO],Stock!C721))</f>
        <v/>
      </c>
      <c r="F721" s="50" t="str">
        <f t="shared" si="13"/>
        <v/>
      </c>
    </row>
    <row r="722" spans="1:6" x14ac:dyDescent="0.2">
      <c r="A722" s="33" t="str">
        <f>IF(Entrée!D722="","",Entrée!D722)</f>
        <v/>
      </c>
      <c r="B722" s="33" t="str">
        <f>IF(Entrée!E722="","",Entrée!E722)</f>
        <v/>
      </c>
      <c r="C722" s="35" t="str">
        <f>IF(Entrée!F722="","",Entrée!F722)</f>
        <v/>
      </c>
      <c r="D722" s="36" t="str">
        <f>IF(Entrée!G722="","",Entrée!G722)</f>
        <v/>
      </c>
      <c r="E722" s="4" t="str">
        <f>IF(A722="","",SUMIFS(T_Sorties[Quantité],T_Sorties[Code article],Stock!A722,T_Sorties[Num Lot],Stock!B722,T_Sorties[DLUO],Stock!C722))</f>
        <v/>
      </c>
      <c r="F722" s="50" t="str">
        <f t="shared" si="13"/>
        <v/>
      </c>
    </row>
    <row r="723" spans="1:6" x14ac:dyDescent="0.2">
      <c r="A723" s="33" t="str">
        <f>IF(Entrée!D723="","",Entrée!D723)</f>
        <v/>
      </c>
      <c r="B723" s="33" t="str">
        <f>IF(Entrée!E723="","",Entrée!E723)</f>
        <v/>
      </c>
      <c r="C723" s="35" t="str">
        <f>IF(Entrée!F723="","",Entrée!F723)</f>
        <v/>
      </c>
      <c r="D723" s="36" t="str">
        <f>IF(Entrée!G723="","",Entrée!G723)</f>
        <v/>
      </c>
      <c r="E723" s="4" t="str">
        <f>IF(A723="","",SUMIFS(T_Sorties[Quantité],T_Sorties[Code article],Stock!A723,T_Sorties[Num Lot],Stock!B723,T_Sorties[DLUO],Stock!C723))</f>
        <v/>
      </c>
      <c r="F723" s="50" t="str">
        <f t="shared" si="13"/>
        <v/>
      </c>
    </row>
    <row r="724" spans="1:6" x14ac:dyDescent="0.2">
      <c r="A724" s="33" t="str">
        <f>IF(Entrée!D724="","",Entrée!D724)</f>
        <v/>
      </c>
      <c r="B724" s="33" t="str">
        <f>IF(Entrée!E724="","",Entrée!E724)</f>
        <v/>
      </c>
      <c r="C724" s="35" t="str">
        <f>IF(Entrée!F724="","",Entrée!F724)</f>
        <v/>
      </c>
      <c r="D724" s="36" t="str">
        <f>IF(Entrée!G724="","",Entrée!G724)</f>
        <v/>
      </c>
      <c r="E724" s="4" t="str">
        <f>IF(A724="","",SUMIFS(T_Sorties[Quantité],T_Sorties[Code article],Stock!A724,T_Sorties[Num Lot],Stock!B724,T_Sorties[DLUO],Stock!C724))</f>
        <v/>
      </c>
      <c r="F724" s="50" t="str">
        <f t="shared" si="13"/>
        <v/>
      </c>
    </row>
    <row r="725" spans="1:6" x14ac:dyDescent="0.2">
      <c r="A725" s="33" t="str">
        <f>IF(Entrée!D725="","",Entrée!D725)</f>
        <v/>
      </c>
      <c r="B725" s="33" t="str">
        <f>IF(Entrée!E725="","",Entrée!E725)</f>
        <v/>
      </c>
      <c r="C725" s="35" t="str">
        <f>IF(Entrée!F725="","",Entrée!F725)</f>
        <v/>
      </c>
      <c r="D725" s="36" t="str">
        <f>IF(Entrée!G725="","",Entrée!G725)</f>
        <v/>
      </c>
      <c r="E725" s="4" t="str">
        <f>IF(A725="","",SUMIFS(T_Sorties[Quantité],T_Sorties[Code article],Stock!A725,T_Sorties[Num Lot],Stock!B725,T_Sorties[DLUO],Stock!C725))</f>
        <v/>
      </c>
      <c r="F725" s="50" t="str">
        <f t="shared" si="13"/>
        <v/>
      </c>
    </row>
    <row r="726" spans="1:6" x14ac:dyDescent="0.2">
      <c r="A726" s="33" t="str">
        <f>IF(Entrée!D726="","",Entrée!D726)</f>
        <v/>
      </c>
      <c r="B726" s="33" t="str">
        <f>IF(Entrée!E726="","",Entrée!E726)</f>
        <v/>
      </c>
      <c r="C726" s="35" t="str">
        <f>IF(Entrée!F726="","",Entrée!F726)</f>
        <v/>
      </c>
      <c r="D726" s="36" t="str">
        <f>IF(Entrée!G726="","",Entrée!G726)</f>
        <v/>
      </c>
      <c r="E726" s="4" t="str">
        <f>IF(A726="","",SUMIFS(T_Sorties[Quantité],T_Sorties[Code article],Stock!A726,T_Sorties[Num Lot],Stock!B726,T_Sorties[DLUO],Stock!C726))</f>
        <v/>
      </c>
      <c r="F726" s="50" t="str">
        <f t="shared" si="13"/>
        <v/>
      </c>
    </row>
    <row r="727" spans="1:6" x14ac:dyDescent="0.2">
      <c r="A727" s="33" t="str">
        <f>IF(Entrée!D727="","",Entrée!D727)</f>
        <v/>
      </c>
      <c r="B727" s="33" t="str">
        <f>IF(Entrée!E727="","",Entrée!E727)</f>
        <v/>
      </c>
      <c r="C727" s="35" t="str">
        <f>IF(Entrée!F727="","",Entrée!F727)</f>
        <v/>
      </c>
      <c r="D727" s="36" t="str">
        <f>IF(Entrée!G727="","",Entrée!G727)</f>
        <v/>
      </c>
      <c r="E727" s="4" t="str">
        <f>IF(A727="","",SUMIFS(T_Sorties[Quantité],T_Sorties[Code article],Stock!A727,T_Sorties[Num Lot],Stock!B727,T_Sorties[DLUO],Stock!C727))</f>
        <v/>
      </c>
      <c r="F727" s="50" t="str">
        <f t="shared" si="13"/>
        <v/>
      </c>
    </row>
    <row r="728" spans="1:6" x14ac:dyDescent="0.2">
      <c r="A728" s="33" t="str">
        <f>IF(Entrée!D728="","",Entrée!D728)</f>
        <v/>
      </c>
      <c r="B728" s="33" t="str">
        <f>IF(Entrée!E728="","",Entrée!E728)</f>
        <v/>
      </c>
      <c r="C728" s="35" t="str">
        <f>IF(Entrée!F728="","",Entrée!F728)</f>
        <v/>
      </c>
      <c r="D728" s="36" t="str">
        <f>IF(Entrée!G728="","",Entrée!G728)</f>
        <v/>
      </c>
      <c r="E728" s="4" t="str">
        <f>IF(A728="","",SUMIFS(T_Sorties[Quantité],T_Sorties[Code article],Stock!A728,T_Sorties[Num Lot],Stock!B728,T_Sorties[DLUO],Stock!C728))</f>
        <v/>
      </c>
      <c r="F728" s="50" t="str">
        <f t="shared" si="13"/>
        <v/>
      </c>
    </row>
    <row r="729" spans="1:6" x14ac:dyDescent="0.2">
      <c r="A729" s="33" t="str">
        <f>IF(Entrée!D729="","",Entrée!D729)</f>
        <v/>
      </c>
      <c r="B729" s="33" t="str">
        <f>IF(Entrée!E729="","",Entrée!E729)</f>
        <v/>
      </c>
      <c r="C729" s="35" t="str">
        <f>IF(Entrée!F729="","",Entrée!F729)</f>
        <v/>
      </c>
      <c r="D729" s="36" t="str">
        <f>IF(Entrée!G729="","",Entrée!G729)</f>
        <v/>
      </c>
      <c r="E729" s="4" t="str">
        <f>IF(A729="","",SUMIFS(T_Sorties[Quantité],T_Sorties[Code article],Stock!A729,T_Sorties[Num Lot],Stock!B729,T_Sorties[DLUO],Stock!C729))</f>
        <v/>
      </c>
      <c r="F729" s="50" t="str">
        <f t="shared" si="13"/>
        <v/>
      </c>
    </row>
    <row r="730" spans="1:6" x14ac:dyDescent="0.2">
      <c r="A730" s="33" t="str">
        <f>IF(Entrée!D730="","",Entrée!D730)</f>
        <v/>
      </c>
      <c r="B730" s="33" t="str">
        <f>IF(Entrée!E730="","",Entrée!E730)</f>
        <v/>
      </c>
      <c r="C730" s="35" t="str">
        <f>IF(Entrée!F730="","",Entrée!F730)</f>
        <v/>
      </c>
      <c r="D730" s="36" t="str">
        <f>IF(Entrée!G730="","",Entrée!G730)</f>
        <v/>
      </c>
      <c r="E730" s="4" t="str">
        <f>IF(A730="","",SUMIFS(T_Sorties[Quantité],T_Sorties[Code article],Stock!A730,T_Sorties[Num Lot],Stock!B730,T_Sorties[DLUO],Stock!C730))</f>
        <v/>
      </c>
      <c r="F730" s="50" t="str">
        <f t="shared" si="13"/>
        <v/>
      </c>
    </row>
    <row r="731" spans="1:6" x14ac:dyDescent="0.2">
      <c r="A731" s="33" t="str">
        <f>IF(Entrée!D731="","",Entrée!D731)</f>
        <v/>
      </c>
      <c r="B731" s="33" t="str">
        <f>IF(Entrée!E731="","",Entrée!E731)</f>
        <v/>
      </c>
      <c r="C731" s="35" t="str">
        <f>IF(Entrée!F731="","",Entrée!F731)</f>
        <v/>
      </c>
      <c r="D731" s="36" t="str">
        <f>IF(Entrée!G731="","",Entrée!G731)</f>
        <v/>
      </c>
      <c r="E731" s="4" t="str">
        <f>IF(A731="","",SUMIFS(T_Sorties[Quantité],T_Sorties[Code article],Stock!A731,T_Sorties[Num Lot],Stock!B731,T_Sorties[DLUO],Stock!C731))</f>
        <v/>
      </c>
      <c r="F731" s="50" t="str">
        <f t="shared" ref="F731:F794" si="14">IF(D731="","",(D731-E731))</f>
        <v/>
      </c>
    </row>
    <row r="732" spans="1:6" x14ac:dyDescent="0.2">
      <c r="A732" s="33" t="str">
        <f>IF(Entrée!D732="","",Entrée!D732)</f>
        <v/>
      </c>
      <c r="B732" s="33" t="str">
        <f>IF(Entrée!E732="","",Entrée!E732)</f>
        <v/>
      </c>
      <c r="C732" s="35" t="str">
        <f>IF(Entrée!F732="","",Entrée!F732)</f>
        <v/>
      </c>
      <c r="D732" s="36" t="str">
        <f>IF(Entrée!G732="","",Entrée!G732)</f>
        <v/>
      </c>
      <c r="E732" s="4" t="str">
        <f>IF(A732="","",SUMIFS(T_Sorties[Quantité],T_Sorties[Code article],Stock!A732,T_Sorties[Num Lot],Stock!B732,T_Sorties[DLUO],Stock!C732))</f>
        <v/>
      </c>
      <c r="F732" s="50" t="str">
        <f t="shared" si="14"/>
        <v/>
      </c>
    </row>
    <row r="733" spans="1:6" x14ac:dyDescent="0.2">
      <c r="A733" s="33" t="str">
        <f>IF(Entrée!D733="","",Entrée!D733)</f>
        <v/>
      </c>
      <c r="B733" s="33" t="str">
        <f>IF(Entrée!E733="","",Entrée!E733)</f>
        <v/>
      </c>
      <c r="C733" s="35" t="str">
        <f>IF(Entrée!F733="","",Entrée!F733)</f>
        <v/>
      </c>
      <c r="D733" s="36" t="str">
        <f>IF(Entrée!G733="","",Entrée!G733)</f>
        <v/>
      </c>
      <c r="E733" s="4" t="str">
        <f>IF(A733="","",SUMIFS(T_Sorties[Quantité],T_Sorties[Code article],Stock!A733,T_Sorties[Num Lot],Stock!B733,T_Sorties[DLUO],Stock!C733))</f>
        <v/>
      </c>
      <c r="F733" s="50" t="str">
        <f t="shared" si="14"/>
        <v/>
      </c>
    </row>
    <row r="734" spans="1:6" x14ac:dyDescent="0.2">
      <c r="A734" s="33" t="str">
        <f>IF(Entrée!D734="","",Entrée!D734)</f>
        <v/>
      </c>
      <c r="B734" s="33" t="str">
        <f>IF(Entrée!E734="","",Entrée!E734)</f>
        <v/>
      </c>
      <c r="C734" s="35" t="str">
        <f>IF(Entrée!F734="","",Entrée!F734)</f>
        <v/>
      </c>
      <c r="D734" s="36" t="str">
        <f>IF(Entrée!G734="","",Entrée!G734)</f>
        <v/>
      </c>
      <c r="E734" s="4" t="str">
        <f>IF(A734="","",SUMIFS(T_Sorties[Quantité],T_Sorties[Code article],Stock!A734,T_Sorties[Num Lot],Stock!B734,T_Sorties[DLUO],Stock!C734))</f>
        <v/>
      </c>
      <c r="F734" s="50" t="str">
        <f t="shared" si="14"/>
        <v/>
      </c>
    </row>
    <row r="735" spans="1:6" x14ac:dyDescent="0.2">
      <c r="A735" s="33" t="str">
        <f>IF(Entrée!D735="","",Entrée!D735)</f>
        <v/>
      </c>
      <c r="B735" s="33" t="str">
        <f>IF(Entrée!E735="","",Entrée!E735)</f>
        <v/>
      </c>
      <c r="C735" s="35" t="str">
        <f>IF(Entrée!F735="","",Entrée!F735)</f>
        <v/>
      </c>
      <c r="D735" s="36" t="str">
        <f>IF(Entrée!G735="","",Entrée!G735)</f>
        <v/>
      </c>
      <c r="E735" s="4" t="str">
        <f>IF(A735="","",SUMIFS(T_Sorties[Quantité],T_Sorties[Code article],Stock!A735,T_Sorties[Num Lot],Stock!B735,T_Sorties[DLUO],Stock!C735))</f>
        <v/>
      </c>
      <c r="F735" s="50" t="str">
        <f t="shared" si="14"/>
        <v/>
      </c>
    </row>
    <row r="736" spans="1:6" x14ac:dyDescent="0.2">
      <c r="A736" s="33" t="str">
        <f>IF(Entrée!D736="","",Entrée!D736)</f>
        <v/>
      </c>
      <c r="B736" s="33" t="str">
        <f>IF(Entrée!E736="","",Entrée!E736)</f>
        <v/>
      </c>
      <c r="C736" s="35" t="str">
        <f>IF(Entrée!F736="","",Entrée!F736)</f>
        <v/>
      </c>
      <c r="D736" s="36" t="str">
        <f>IF(Entrée!G736="","",Entrée!G736)</f>
        <v/>
      </c>
      <c r="E736" s="4" t="str">
        <f>IF(A736="","",SUMIFS(T_Sorties[Quantité],T_Sorties[Code article],Stock!A736,T_Sorties[Num Lot],Stock!B736,T_Sorties[DLUO],Stock!C736))</f>
        <v/>
      </c>
      <c r="F736" s="50" t="str">
        <f t="shared" si="14"/>
        <v/>
      </c>
    </row>
    <row r="737" spans="1:6" x14ac:dyDescent="0.2">
      <c r="A737" s="33" t="str">
        <f>IF(Entrée!D737="","",Entrée!D737)</f>
        <v/>
      </c>
      <c r="B737" s="33" t="str">
        <f>IF(Entrée!E737="","",Entrée!E737)</f>
        <v/>
      </c>
      <c r="C737" s="35" t="str">
        <f>IF(Entrée!F737="","",Entrée!F737)</f>
        <v/>
      </c>
      <c r="D737" s="36" t="str">
        <f>IF(Entrée!G737="","",Entrée!G737)</f>
        <v/>
      </c>
      <c r="E737" s="4" t="str">
        <f>IF(A737="","",SUMIFS(T_Sorties[Quantité],T_Sorties[Code article],Stock!A737,T_Sorties[Num Lot],Stock!B737,T_Sorties[DLUO],Stock!C737))</f>
        <v/>
      </c>
      <c r="F737" s="50" t="str">
        <f t="shared" si="14"/>
        <v/>
      </c>
    </row>
    <row r="738" spans="1:6" x14ac:dyDescent="0.2">
      <c r="A738" s="33" t="str">
        <f>IF(Entrée!D738="","",Entrée!D738)</f>
        <v/>
      </c>
      <c r="B738" s="33" t="str">
        <f>IF(Entrée!E738="","",Entrée!E738)</f>
        <v/>
      </c>
      <c r="C738" s="35" t="str">
        <f>IF(Entrée!F738="","",Entrée!F738)</f>
        <v/>
      </c>
      <c r="D738" s="36" t="str">
        <f>IF(Entrée!G738="","",Entrée!G738)</f>
        <v/>
      </c>
      <c r="E738" s="4" t="str">
        <f>IF(A738="","",SUMIFS(T_Sorties[Quantité],T_Sorties[Code article],Stock!A738,T_Sorties[Num Lot],Stock!B738,T_Sorties[DLUO],Stock!C738))</f>
        <v/>
      </c>
      <c r="F738" s="50" t="str">
        <f t="shared" si="14"/>
        <v/>
      </c>
    </row>
    <row r="739" spans="1:6" x14ac:dyDescent="0.2">
      <c r="A739" s="33" t="str">
        <f>IF(Entrée!D739="","",Entrée!D739)</f>
        <v/>
      </c>
      <c r="B739" s="33" t="str">
        <f>IF(Entrée!E739="","",Entrée!E739)</f>
        <v/>
      </c>
      <c r="C739" s="35" t="str">
        <f>IF(Entrée!F739="","",Entrée!F739)</f>
        <v/>
      </c>
      <c r="D739" s="36" t="str">
        <f>IF(Entrée!G739="","",Entrée!G739)</f>
        <v/>
      </c>
      <c r="E739" s="4" t="str">
        <f>IF(A739="","",SUMIFS(T_Sorties[Quantité],T_Sorties[Code article],Stock!A739,T_Sorties[Num Lot],Stock!B739,T_Sorties[DLUO],Stock!C739))</f>
        <v/>
      </c>
      <c r="F739" s="50" t="str">
        <f t="shared" si="14"/>
        <v/>
      </c>
    </row>
    <row r="740" spans="1:6" x14ac:dyDescent="0.2">
      <c r="A740" s="33" t="str">
        <f>IF(Entrée!D740="","",Entrée!D740)</f>
        <v/>
      </c>
      <c r="B740" s="33" t="str">
        <f>IF(Entrée!E740="","",Entrée!E740)</f>
        <v/>
      </c>
      <c r="C740" s="35" t="str">
        <f>IF(Entrée!F740="","",Entrée!F740)</f>
        <v/>
      </c>
      <c r="D740" s="36" t="str">
        <f>IF(Entrée!G740="","",Entrée!G740)</f>
        <v/>
      </c>
      <c r="E740" s="4" t="str">
        <f>IF(A740="","",SUMIFS(T_Sorties[Quantité],T_Sorties[Code article],Stock!A740,T_Sorties[Num Lot],Stock!B740,T_Sorties[DLUO],Stock!C740))</f>
        <v/>
      </c>
      <c r="F740" s="50" t="str">
        <f t="shared" si="14"/>
        <v/>
      </c>
    </row>
    <row r="741" spans="1:6" x14ac:dyDescent="0.2">
      <c r="A741" s="33" t="str">
        <f>IF(Entrée!D741="","",Entrée!D741)</f>
        <v/>
      </c>
      <c r="B741" s="33" t="str">
        <f>IF(Entrée!E741="","",Entrée!E741)</f>
        <v/>
      </c>
      <c r="C741" s="35" t="str">
        <f>IF(Entrée!F741="","",Entrée!F741)</f>
        <v/>
      </c>
      <c r="D741" s="36" t="str">
        <f>IF(Entrée!G741="","",Entrée!G741)</f>
        <v/>
      </c>
      <c r="E741" s="4" t="str">
        <f>IF(A741="","",SUMIFS(T_Sorties[Quantité],T_Sorties[Code article],Stock!A741,T_Sorties[Num Lot],Stock!B741,T_Sorties[DLUO],Stock!C741))</f>
        <v/>
      </c>
      <c r="F741" s="50" t="str">
        <f t="shared" si="14"/>
        <v/>
      </c>
    </row>
    <row r="742" spans="1:6" x14ac:dyDescent="0.2">
      <c r="A742" s="33" t="str">
        <f>IF(Entrée!D742="","",Entrée!D742)</f>
        <v/>
      </c>
      <c r="B742" s="33" t="str">
        <f>IF(Entrée!E742="","",Entrée!E742)</f>
        <v/>
      </c>
      <c r="C742" s="35" t="str">
        <f>IF(Entrée!F742="","",Entrée!F742)</f>
        <v/>
      </c>
      <c r="D742" s="36" t="str">
        <f>IF(Entrée!G742="","",Entrée!G742)</f>
        <v/>
      </c>
      <c r="E742" s="4" t="str">
        <f>IF(A742="","",SUMIFS(T_Sorties[Quantité],T_Sorties[Code article],Stock!A742,T_Sorties[Num Lot],Stock!B742,T_Sorties[DLUO],Stock!C742))</f>
        <v/>
      </c>
      <c r="F742" s="50" t="str">
        <f t="shared" si="14"/>
        <v/>
      </c>
    </row>
    <row r="743" spans="1:6" x14ac:dyDescent="0.2">
      <c r="A743" s="33" t="str">
        <f>IF(Entrée!D743="","",Entrée!D743)</f>
        <v/>
      </c>
      <c r="B743" s="33" t="str">
        <f>IF(Entrée!E743="","",Entrée!E743)</f>
        <v/>
      </c>
      <c r="C743" s="35" t="str">
        <f>IF(Entrée!F743="","",Entrée!F743)</f>
        <v/>
      </c>
      <c r="D743" s="36" t="str">
        <f>IF(Entrée!G743="","",Entrée!G743)</f>
        <v/>
      </c>
      <c r="E743" s="4" t="str">
        <f>IF(A743="","",SUMIFS(T_Sorties[Quantité],T_Sorties[Code article],Stock!A743,T_Sorties[Num Lot],Stock!B743,T_Sorties[DLUO],Stock!C743))</f>
        <v/>
      </c>
      <c r="F743" s="50" t="str">
        <f t="shared" si="14"/>
        <v/>
      </c>
    </row>
    <row r="744" spans="1:6" x14ac:dyDescent="0.2">
      <c r="A744" s="33" t="str">
        <f>IF(Entrée!D744="","",Entrée!D744)</f>
        <v/>
      </c>
      <c r="B744" s="33" t="str">
        <f>IF(Entrée!E744="","",Entrée!E744)</f>
        <v/>
      </c>
      <c r="C744" s="35" t="str">
        <f>IF(Entrée!F744="","",Entrée!F744)</f>
        <v/>
      </c>
      <c r="D744" s="36" t="str">
        <f>IF(Entrée!G744="","",Entrée!G744)</f>
        <v/>
      </c>
      <c r="E744" s="4" t="str">
        <f>IF(A744="","",SUMIFS(T_Sorties[Quantité],T_Sorties[Code article],Stock!A744,T_Sorties[Num Lot],Stock!B744,T_Sorties[DLUO],Stock!C744))</f>
        <v/>
      </c>
      <c r="F744" s="50" t="str">
        <f t="shared" si="14"/>
        <v/>
      </c>
    </row>
    <row r="745" spans="1:6" x14ac:dyDescent="0.2">
      <c r="A745" s="33" t="str">
        <f>IF(Entrée!D745="","",Entrée!D745)</f>
        <v/>
      </c>
      <c r="B745" s="33" t="str">
        <f>IF(Entrée!E745="","",Entrée!E745)</f>
        <v/>
      </c>
      <c r="C745" s="35" t="str">
        <f>IF(Entrée!F745="","",Entrée!F745)</f>
        <v/>
      </c>
      <c r="D745" s="36" t="str">
        <f>IF(Entrée!G745="","",Entrée!G745)</f>
        <v/>
      </c>
      <c r="E745" s="4" t="str">
        <f>IF(A745="","",SUMIFS(T_Sorties[Quantité],T_Sorties[Code article],Stock!A745,T_Sorties[Num Lot],Stock!B745,T_Sorties[DLUO],Stock!C745))</f>
        <v/>
      </c>
      <c r="F745" s="50" t="str">
        <f t="shared" si="14"/>
        <v/>
      </c>
    </row>
    <row r="746" spans="1:6" x14ac:dyDescent="0.2">
      <c r="A746" s="33" t="str">
        <f>IF(Entrée!D746="","",Entrée!D746)</f>
        <v/>
      </c>
      <c r="B746" s="33" t="str">
        <f>IF(Entrée!E746="","",Entrée!E746)</f>
        <v/>
      </c>
      <c r="C746" s="35" t="str">
        <f>IF(Entrée!F746="","",Entrée!F746)</f>
        <v/>
      </c>
      <c r="D746" s="36" t="str">
        <f>IF(Entrée!G746="","",Entrée!G746)</f>
        <v/>
      </c>
      <c r="E746" s="4" t="str">
        <f>IF(A746="","",SUMIFS(T_Sorties[Quantité],T_Sorties[Code article],Stock!A746,T_Sorties[Num Lot],Stock!B746,T_Sorties[DLUO],Stock!C746))</f>
        <v/>
      </c>
      <c r="F746" s="50" t="str">
        <f t="shared" si="14"/>
        <v/>
      </c>
    </row>
    <row r="747" spans="1:6" x14ac:dyDescent="0.2">
      <c r="A747" s="33" t="str">
        <f>IF(Entrée!D747="","",Entrée!D747)</f>
        <v/>
      </c>
      <c r="B747" s="33" t="str">
        <f>IF(Entrée!E747="","",Entrée!E747)</f>
        <v/>
      </c>
      <c r="C747" s="35" t="str">
        <f>IF(Entrée!F747="","",Entrée!F747)</f>
        <v/>
      </c>
      <c r="D747" s="36" t="str">
        <f>IF(Entrée!G747="","",Entrée!G747)</f>
        <v/>
      </c>
      <c r="E747" s="4" t="str">
        <f>IF(A747="","",SUMIFS(T_Sorties[Quantité],T_Sorties[Code article],Stock!A747,T_Sorties[Num Lot],Stock!B747,T_Sorties[DLUO],Stock!C747))</f>
        <v/>
      </c>
      <c r="F747" s="50" t="str">
        <f t="shared" si="14"/>
        <v/>
      </c>
    </row>
    <row r="748" spans="1:6" x14ac:dyDescent="0.2">
      <c r="A748" s="33" t="str">
        <f>IF(Entrée!D748="","",Entrée!D748)</f>
        <v/>
      </c>
      <c r="B748" s="33" t="str">
        <f>IF(Entrée!E748="","",Entrée!E748)</f>
        <v/>
      </c>
      <c r="C748" s="35" t="str">
        <f>IF(Entrée!F748="","",Entrée!F748)</f>
        <v/>
      </c>
      <c r="D748" s="36" t="str">
        <f>IF(Entrée!G748="","",Entrée!G748)</f>
        <v/>
      </c>
      <c r="E748" s="4" t="str">
        <f>IF(A748="","",SUMIFS(T_Sorties[Quantité],T_Sorties[Code article],Stock!A748,T_Sorties[Num Lot],Stock!B748,T_Sorties[DLUO],Stock!C748))</f>
        <v/>
      </c>
      <c r="F748" s="50" t="str">
        <f t="shared" si="14"/>
        <v/>
      </c>
    </row>
    <row r="749" spans="1:6" x14ac:dyDescent="0.2">
      <c r="A749" s="33" t="str">
        <f>IF(Entrée!D749="","",Entrée!D749)</f>
        <v/>
      </c>
      <c r="B749" s="33" t="str">
        <f>IF(Entrée!E749="","",Entrée!E749)</f>
        <v/>
      </c>
      <c r="C749" s="35" t="str">
        <f>IF(Entrée!F749="","",Entrée!F749)</f>
        <v/>
      </c>
      <c r="D749" s="36" t="str">
        <f>IF(Entrée!G749="","",Entrée!G749)</f>
        <v/>
      </c>
      <c r="E749" s="4" t="str">
        <f>IF(A749="","",SUMIFS(T_Sorties[Quantité],T_Sorties[Code article],Stock!A749,T_Sorties[Num Lot],Stock!B749,T_Sorties[DLUO],Stock!C749))</f>
        <v/>
      </c>
      <c r="F749" s="50" t="str">
        <f t="shared" si="14"/>
        <v/>
      </c>
    </row>
    <row r="750" spans="1:6" x14ac:dyDescent="0.2">
      <c r="A750" s="33" t="str">
        <f>IF(Entrée!D750="","",Entrée!D750)</f>
        <v/>
      </c>
      <c r="B750" s="33" t="str">
        <f>IF(Entrée!E750="","",Entrée!E750)</f>
        <v/>
      </c>
      <c r="C750" s="35" t="str">
        <f>IF(Entrée!F750="","",Entrée!F750)</f>
        <v/>
      </c>
      <c r="D750" s="36" t="str">
        <f>IF(Entrée!G750="","",Entrée!G750)</f>
        <v/>
      </c>
      <c r="E750" s="4" t="str">
        <f>IF(A750="","",SUMIFS(T_Sorties[Quantité],T_Sorties[Code article],Stock!A750,T_Sorties[Num Lot],Stock!B750,T_Sorties[DLUO],Stock!C750))</f>
        <v/>
      </c>
      <c r="F750" s="50" t="str">
        <f t="shared" si="14"/>
        <v/>
      </c>
    </row>
    <row r="751" spans="1:6" x14ac:dyDescent="0.2">
      <c r="A751" s="33" t="str">
        <f>IF(Entrée!D751="","",Entrée!D751)</f>
        <v/>
      </c>
      <c r="B751" s="33" t="str">
        <f>IF(Entrée!E751="","",Entrée!E751)</f>
        <v/>
      </c>
      <c r="C751" s="35" t="str">
        <f>IF(Entrée!F751="","",Entrée!F751)</f>
        <v/>
      </c>
      <c r="D751" s="36" t="str">
        <f>IF(Entrée!G751="","",Entrée!G751)</f>
        <v/>
      </c>
      <c r="E751" s="4" t="str">
        <f>IF(A751="","",SUMIFS(T_Sorties[Quantité],T_Sorties[Code article],Stock!A751,T_Sorties[Num Lot],Stock!B751,T_Sorties[DLUO],Stock!C751))</f>
        <v/>
      </c>
      <c r="F751" s="50" t="str">
        <f t="shared" si="14"/>
        <v/>
      </c>
    </row>
    <row r="752" spans="1:6" x14ac:dyDescent="0.2">
      <c r="A752" s="33" t="str">
        <f>IF(Entrée!D752="","",Entrée!D752)</f>
        <v/>
      </c>
      <c r="B752" s="33" t="str">
        <f>IF(Entrée!E752="","",Entrée!E752)</f>
        <v/>
      </c>
      <c r="C752" s="35" t="str">
        <f>IF(Entrée!F752="","",Entrée!F752)</f>
        <v/>
      </c>
      <c r="D752" s="36" t="str">
        <f>IF(Entrée!G752="","",Entrée!G752)</f>
        <v/>
      </c>
      <c r="E752" s="4" t="str">
        <f>IF(A752="","",SUMIFS(T_Sorties[Quantité],T_Sorties[Code article],Stock!A752,T_Sorties[Num Lot],Stock!B752,T_Sorties[DLUO],Stock!C752))</f>
        <v/>
      </c>
      <c r="F752" s="50" t="str">
        <f t="shared" si="14"/>
        <v/>
      </c>
    </row>
    <row r="753" spans="1:6" x14ac:dyDescent="0.2">
      <c r="A753" s="33" t="str">
        <f>IF(Entrée!D753="","",Entrée!D753)</f>
        <v/>
      </c>
      <c r="B753" s="33" t="str">
        <f>IF(Entrée!E753="","",Entrée!E753)</f>
        <v/>
      </c>
      <c r="C753" s="35" t="str">
        <f>IF(Entrée!F753="","",Entrée!F753)</f>
        <v/>
      </c>
      <c r="D753" s="36" t="str">
        <f>IF(Entrée!G753="","",Entrée!G753)</f>
        <v/>
      </c>
      <c r="E753" s="4" t="str">
        <f>IF(A753="","",SUMIFS(T_Sorties[Quantité],T_Sorties[Code article],Stock!A753,T_Sorties[Num Lot],Stock!B753,T_Sorties[DLUO],Stock!C753))</f>
        <v/>
      </c>
      <c r="F753" s="50" t="str">
        <f t="shared" si="14"/>
        <v/>
      </c>
    </row>
    <row r="754" spans="1:6" x14ac:dyDescent="0.2">
      <c r="A754" s="33" t="str">
        <f>IF(Entrée!D754="","",Entrée!D754)</f>
        <v/>
      </c>
      <c r="B754" s="33" t="str">
        <f>IF(Entrée!E754="","",Entrée!E754)</f>
        <v/>
      </c>
      <c r="C754" s="35" t="str">
        <f>IF(Entrée!F754="","",Entrée!F754)</f>
        <v/>
      </c>
      <c r="D754" s="36" t="str">
        <f>IF(Entrée!G754="","",Entrée!G754)</f>
        <v/>
      </c>
      <c r="E754" s="4" t="str">
        <f>IF(A754="","",SUMIFS(T_Sorties[Quantité],T_Sorties[Code article],Stock!A754,T_Sorties[Num Lot],Stock!B754,T_Sorties[DLUO],Stock!C754))</f>
        <v/>
      </c>
      <c r="F754" s="50" t="str">
        <f t="shared" si="14"/>
        <v/>
      </c>
    </row>
    <row r="755" spans="1:6" x14ac:dyDescent="0.2">
      <c r="A755" s="33" t="str">
        <f>IF(Entrée!D755="","",Entrée!D755)</f>
        <v/>
      </c>
      <c r="B755" s="33" t="str">
        <f>IF(Entrée!E755="","",Entrée!E755)</f>
        <v/>
      </c>
      <c r="C755" s="35" t="str">
        <f>IF(Entrée!F755="","",Entrée!F755)</f>
        <v/>
      </c>
      <c r="D755" s="36" t="str">
        <f>IF(Entrée!G755="","",Entrée!G755)</f>
        <v/>
      </c>
      <c r="E755" s="4" t="str">
        <f>IF(A755="","",SUMIFS(T_Sorties[Quantité],T_Sorties[Code article],Stock!A755,T_Sorties[Num Lot],Stock!B755,T_Sorties[DLUO],Stock!C755))</f>
        <v/>
      </c>
      <c r="F755" s="50" t="str">
        <f t="shared" si="14"/>
        <v/>
      </c>
    </row>
    <row r="756" spans="1:6" x14ac:dyDescent="0.2">
      <c r="A756" s="33" t="str">
        <f>IF(Entrée!D756="","",Entrée!D756)</f>
        <v/>
      </c>
      <c r="B756" s="33" t="str">
        <f>IF(Entrée!E756="","",Entrée!E756)</f>
        <v/>
      </c>
      <c r="C756" s="35" t="str">
        <f>IF(Entrée!F756="","",Entrée!F756)</f>
        <v/>
      </c>
      <c r="D756" s="36" t="str">
        <f>IF(Entrée!G756="","",Entrée!G756)</f>
        <v/>
      </c>
      <c r="E756" s="4" t="str">
        <f>IF(A756="","",SUMIFS(T_Sorties[Quantité],T_Sorties[Code article],Stock!A756,T_Sorties[Num Lot],Stock!B756,T_Sorties[DLUO],Stock!C756))</f>
        <v/>
      </c>
      <c r="F756" s="50" t="str">
        <f t="shared" si="14"/>
        <v/>
      </c>
    </row>
    <row r="757" spans="1:6" x14ac:dyDescent="0.2">
      <c r="A757" s="33" t="str">
        <f>IF(Entrée!D757="","",Entrée!D757)</f>
        <v/>
      </c>
      <c r="B757" s="33" t="str">
        <f>IF(Entrée!E757="","",Entrée!E757)</f>
        <v/>
      </c>
      <c r="C757" s="35" t="str">
        <f>IF(Entrée!F757="","",Entrée!F757)</f>
        <v/>
      </c>
      <c r="D757" s="36" t="str">
        <f>IF(Entrée!G757="","",Entrée!G757)</f>
        <v/>
      </c>
      <c r="E757" s="4" t="str">
        <f>IF(A757="","",SUMIFS(T_Sorties[Quantité],T_Sorties[Code article],Stock!A757,T_Sorties[Num Lot],Stock!B757,T_Sorties[DLUO],Stock!C757))</f>
        <v/>
      </c>
      <c r="F757" s="50" t="str">
        <f t="shared" si="14"/>
        <v/>
      </c>
    </row>
    <row r="758" spans="1:6" x14ac:dyDescent="0.2">
      <c r="A758" s="33" t="str">
        <f>IF(Entrée!D758="","",Entrée!D758)</f>
        <v/>
      </c>
      <c r="B758" s="33" t="str">
        <f>IF(Entrée!E758="","",Entrée!E758)</f>
        <v/>
      </c>
      <c r="C758" s="35" t="str">
        <f>IF(Entrée!F758="","",Entrée!F758)</f>
        <v/>
      </c>
      <c r="D758" s="36" t="str">
        <f>IF(Entrée!G758="","",Entrée!G758)</f>
        <v/>
      </c>
      <c r="E758" s="4" t="str">
        <f>IF(A758="","",SUMIFS(T_Sorties[Quantité],T_Sorties[Code article],Stock!A758,T_Sorties[Num Lot],Stock!B758,T_Sorties[DLUO],Stock!C758))</f>
        <v/>
      </c>
      <c r="F758" s="50" t="str">
        <f t="shared" si="14"/>
        <v/>
      </c>
    </row>
    <row r="759" spans="1:6" x14ac:dyDescent="0.2">
      <c r="A759" s="33" t="str">
        <f>IF(Entrée!D759="","",Entrée!D759)</f>
        <v/>
      </c>
      <c r="B759" s="33" t="str">
        <f>IF(Entrée!E759="","",Entrée!E759)</f>
        <v/>
      </c>
      <c r="C759" s="35" t="str">
        <f>IF(Entrée!F759="","",Entrée!F759)</f>
        <v/>
      </c>
      <c r="D759" s="36" t="str">
        <f>IF(Entrée!G759="","",Entrée!G759)</f>
        <v/>
      </c>
      <c r="E759" s="4" t="str">
        <f>IF(A759="","",SUMIFS(T_Sorties[Quantité],T_Sorties[Code article],Stock!A759,T_Sorties[Num Lot],Stock!B759,T_Sorties[DLUO],Stock!C759))</f>
        <v/>
      </c>
      <c r="F759" s="50" t="str">
        <f t="shared" si="14"/>
        <v/>
      </c>
    </row>
    <row r="760" spans="1:6" x14ac:dyDescent="0.2">
      <c r="A760" s="33" t="str">
        <f>IF(Entrée!D760="","",Entrée!D760)</f>
        <v/>
      </c>
      <c r="B760" s="33" t="str">
        <f>IF(Entrée!E760="","",Entrée!E760)</f>
        <v/>
      </c>
      <c r="C760" s="35" t="str">
        <f>IF(Entrée!F760="","",Entrée!F760)</f>
        <v/>
      </c>
      <c r="D760" s="36" t="str">
        <f>IF(Entrée!G760="","",Entrée!G760)</f>
        <v/>
      </c>
      <c r="E760" s="4" t="str">
        <f>IF(A760="","",SUMIFS(T_Sorties[Quantité],T_Sorties[Code article],Stock!A760,T_Sorties[Num Lot],Stock!B760,T_Sorties[DLUO],Stock!C760))</f>
        <v/>
      </c>
      <c r="F760" s="50" t="str">
        <f t="shared" si="14"/>
        <v/>
      </c>
    </row>
    <row r="761" spans="1:6" x14ac:dyDescent="0.2">
      <c r="A761" s="33" t="str">
        <f>IF(Entrée!D761="","",Entrée!D761)</f>
        <v/>
      </c>
      <c r="B761" s="33" t="str">
        <f>IF(Entrée!E761="","",Entrée!E761)</f>
        <v/>
      </c>
      <c r="C761" s="35" t="str">
        <f>IF(Entrée!F761="","",Entrée!F761)</f>
        <v/>
      </c>
      <c r="D761" s="36" t="str">
        <f>IF(Entrée!G761="","",Entrée!G761)</f>
        <v/>
      </c>
      <c r="E761" s="4" t="str">
        <f>IF(A761="","",SUMIFS(T_Sorties[Quantité],T_Sorties[Code article],Stock!A761,T_Sorties[Num Lot],Stock!B761,T_Sorties[DLUO],Stock!C761))</f>
        <v/>
      </c>
      <c r="F761" s="50" t="str">
        <f t="shared" si="14"/>
        <v/>
      </c>
    </row>
    <row r="762" spans="1:6" x14ac:dyDescent="0.2">
      <c r="A762" s="33" t="str">
        <f>IF(Entrée!D762="","",Entrée!D762)</f>
        <v/>
      </c>
      <c r="B762" s="33" t="str">
        <f>IF(Entrée!E762="","",Entrée!E762)</f>
        <v/>
      </c>
      <c r="C762" s="35" t="str">
        <f>IF(Entrée!F762="","",Entrée!F762)</f>
        <v/>
      </c>
      <c r="D762" s="36" t="str">
        <f>IF(Entrée!G762="","",Entrée!G762)</f>
        <v/>
      </c>
      <c r="E762" s="4" t="str">
        <f>IF(A762="","",SUMIFS(T_Sorties[Quantité],T_Sorties[Code article],Stock!A762,T_Sorties[Num Lot],Stock!B762,T_Sorties[DLUO],Stock!C762))</f>
        <v/>
      </c>
      <c r="F762" s="50" t="str">
        <f t="shared" si="14"/>
        <v/>
      </c>
    </row>
    <row r="763" spans="1:6" x14ac:dyDescent="0.2">
      <c r="A763" s="33" t="str">
        <f>IF(Entrée!D763="","",Entrée!D763)</f>
        <v/>
      </c>
      <c r="B763" s="33" t="str">
        <f>IF(Entrée!E763="","",Entrée!E763)</f>
        <v/>
      </c>
      <c r="C763" s="35" t="str">
        <f>IF(Entrée!F763="","",Entrée!F763)</f>
        <v/>
      </c>
      <c r="D763" s="36" t="str">
        <f>IF(Entrée!G763="","",Entrée!G763)</f>
        <v/>
      </c>
      <c r="E763" s="4" t="str">
        <f>IF(A763="","",SUMIFS(T_Sorties[Quantité],T_Sorties[Code article],Stock!A763,T_Sorties[Num Lot],Stock!B763,T_Sorties[DLUO],Stock!C763))</f>
        <v/>
      </c>
      <c r="F763" s="50" t="str">
        <f t="shared" si="14"/>
        <v/>
      </c>
    </row>
    <row r="764" spans="1:6" x14ac:dyDescent="0.2">
      <c r="A764" s="33" t="str">
        <f>IF(Entrée!D764="","",Entrée!D764)</f>
        <v/>
      </c>
      <c r="B764" s="33" t="str">
        <f>IF(Entrée!E764="","",Entrée!E764)</f>
        <v/>
      </c>
      <c r="C764" s="35" t="str">
        <f>IF(Entrée!F764="","",Entrée!F764)</f>
        <v/>
      </c>
      <c r="D764" s="36" t="str">
        <f>IF(Entrée!G764="","",Entrée!G764)</f>
        <v/>
      </c>
      <c r="E764" s="4" t="str">
        <f>IF(A764="","",SUMIFS(T_Sorties[Quantité],T_Sorties[Code article],Stock!A764,T_Sorties[Num Lot],Stock!B764,T_Sorties[DLUO],Stock!C764))</f>
        <v/>
      </c>
      <c r="F764" s="50" t="str">
        <f t="shared" si="14"/>
        <v/>
      </c>
    </row>
    <row r="765" spans="1:6" x14ac:dyDescent="0.2">
      <c r="A765" s="33" t="str">
        <f>IF(Entrée!D765="","",Entrée!D765)</f>
        <v/>
      </c>
      <c r="B765" s="33" t="str">
        <f>IF(Entrée!E765="","",Entrée!E765)</f>
        <v/>
      </c>
      <c r="C765" s="35" t="str">
        <f>IF(Entrée!F765="","",Entrée!F765)</f>
        <v/>
      </c>
      <c r="D765" s="36" t="str">
        <f>IF(Entrée!G765="","",Entrée!G765)</f>
        <v/>
      </c>
      <c r="E765" s="4" t="str">
        <f>IF(A765="","",SUMIFS(T_Sorties[Quantité],T_Sorties[Code article],Stock!A765,T_Sorties[Num Lot],Stock!B765,T_Sorties[DLUO],Stock!C765))</f>
        <v/>
      </c>
      <c r="F765" s="50" t="str">
        <f t="shared" si="14"/>
        <v/>
      </c>
    </row>
    <row r="766" spans="1:6" x14ac:dyDescent="0.2">
      <c r="A766" s="33" t="str">
        <f>IF(Entrée!D766="","",Entrée!D766)</f>
        <v/>
      </c>
      <c r="B766" s="33" t="str">
        <f>IF(Entrée!E766="","",Entrée!E766)</f>
        <v/>
      </c>
      <c r="C766" s="35" t="str">
        <f>IF(Entrée!F766="","",Entrée!F766)</f>
        <v/>
      </c>
      <c r="D766" s="36" t="str">
        <f>IF(Entrée!G766="","",Entrée!G766)</f>
        <v/>
      </c>
      <c r="E766" s="4" t="str">
        <f>IF(A766="","",SUMIFS(T_Sorties[Quantité],T_Sorties[Code article],Stock!A766,T_Sorties[Num Lot],Stock!B766,T_Sorties[DLUO],Stock!C766))</f>
        <v/>
      </c>
      <c r="F766" s="50" t="str">
        <f t="shared" si="14"/>
        <v/>
      </c>
    </row>
    <row r="767" spans="1:6" x14ac:dyDescent="0.2">
      <c r="A767" s="33" t="str">
        <f>IF(Entrée!D767="","",Entrée!D767)</f>
        <v/>
      </c>
      <c r="B767" s="33" t="str">
        <f>IF(Entrée!E767="","",Entrée!E767)</f>
        <v/>
      </c>
      <c r="C767" s="35" t="str">
        <f>IF(Entrée!F767="","",Entrée!F767)</f>
        <v/>
      </c>
      <c r="D767" s="36" t="str">
        <f>IF(Entrée!G767="","",Entrée!G767)</f>
        <v/>
      </c>
      <c r="E767" s="4" t="str">
        <f>IF(A767="","",SUMIFS(T_Sorties[Quantité],T_Sorties[Code article],Stock!A767,T_Sorties[Num Lot],Stock!B767,T_Sorties[DLUO],Stock!C767))</f>
        <v/>
      </c>
      <c r="F767" s="50" t="str">
        <f t="shared" si="14"/>
        <v/>
      </c>
    </row>
    <row r="768" spans="1:6" x14ac:dyDescent="0.2">
      <c r="A768" s="33" t="str">
        <f>IF(Entrée!D768="","",Entrée!D768)</f>
        <v/>
      </c>
      <c r="B768" s="33" t="str">
        <f>IF(Entrée!E768="","",Entrée!E768)</f>
        <v/>
      </c>
      <c r="C768" s="35" t="str">
        <f>IF(Entrée!F768="","",Entrée!F768)</f>
        <v/>
      </c>
      <c r="D768" s="36" t="str">
        <f>IF(Entrée!G768="","",Entrée!G768)</f>
        <v/>
      </c>
      <c r="E768" s="4" t="str">
        <f>IF(A768="","",SUMIFS(T_Sorties[Quantité],T_Sorties[Code article],Stock!A768,T_Sorties[Num Lot],Stock!B768,T_Sorties[DLUO],Stock!C768))</f>
        <v/>
      </c>
      <c r="F768" s="50" t="str">
        <f t="shared" si="14"/>
        <v/>
      </c>
    </row>
    <row r="769" spans="1:6" x14ac:dyDescent="0.2">
      <c r="A769" s="33" t="str">
        <f>IF(Entrée!D769="","",Entrée!D769)</f>
        <v/>
      </c>
      <c r="B769" s="33" t="str">
        <f>IF(Entrée!E769="","",Entrée!E769)</f>
        <v/>
      </c>
      <c r="C769" s="35" t="str">
        <f>IF(Entrée!F769="","",Entrée!F769)</f>
        <v/>
      </c>
      <c r="D769" s="36" t="str">
        <f>IF(Entrée!G769="","",Entrée!G769)</f>
        <v/>
      </c>
      <c r="E769" s="4" t="str">
        <f>IF(A769="","",SUMIFS(T_Sorties[Quantité],T_Sorties[Code article],Stock!A769,T_Sorties[Num Lot],Stock!B769,T_Sorties[DLUO],Stock!C769))</f>
        <v/>
      </c>
      <c r="F769" s="50" t="str">
        <f t="shared" si="14"/>
        <v/>
      </c>
    </row>
    <row r="770" spans="1:6" x14ac:dyDescent="0.2">
      <c r="A770" s="33" t="str">
        <f>IF(Entrée!D770="","",Entrée!D770)</f>
        <v/>
      </c>
      <c r="B770" s="33" t="str">
        <f>IF(Entrée!E770="","",Entrée!E770)</f>
        <v/>
      </c>
      <c r="C770" s="35" t="str">
        <f>IF(Entrée!F770="","",Entrée!F770)</f>
        <v/>
      </c>
      <c r="D770" s="36" t="str">
        <f>IF(Entrée!G770="","",Entrée!G770)</f>
        <v/>
      </c>
      <c r="E770" s="4" t="str">
        <f>IF(A770="","",SUMIFS(T_Sorties[Quantité],T_Sorties[Code article],Stock!A770,T_Sorties[Num Lot],Stock!B770,T_Sorties[DLUO],Stock!C770))</f>
        <v/>
      </c>
      <c r="F770" s="50" t="str">
        <f t="shared" si="14"/>
        <v/>
      </c>
    </row>
    <row r="771" spans="1:6" x14ac:dyDescent="0.2">
      <c r="A771" s="33" t="str">
        <f>IF(Entrée!D771="","",Entrée!D771)</f>
        <v/>
      </c>
      <c r="B771" s="33" t="str">
        <f>IF(Entrée!E771="","",Entrée!E771)</f>
        <v/>
      </c>
      <c r="C771" s="35" t="str">
        <f>IF(Entrée!F771="","",Entrée!F771)</f>
        <v/>
      </c>
      <c r="D771" s="36" t="str">
        <f>IF(Entrée!G771="","",Entrée!G771)</f>
        <v/>
      </c>
      <c r="E771" s="4" t="str">
        <f>IF(A771="","",SUMIFS(T_Sorties[Quantité],T_Sorties[Code article],Stock!A771,T_Sorties[Num Lot],Stock!B771,T_Sorties[DLUO],Stock!C771))</f>
        <v/>
      </c>
      <c r="F771" s="50" t="str">
        <f t="shared" si="14"/>
        <v/>
      </c>
    </row>
    <row r="772" spans="1:6" x14ac:dyDescent="0.2">
      <c r="A772" s="33" t="str">
        <f>IF(Entrée!D772="","",Entrée!D772)</f>
        <v/>
      </c>
      <c r="B772" s="33" t="str">
        <f>IF(Entrée!E772="","",Entrée!E772)</f>
        <v/>
      </c>
      <c r="C772" s="35" t="str">
        <f>IF(Entrée!F772="","",Entrée!F772)</f>
        <v/>
      </c>
      <c r="D772" s="36" t="str">
        <f>IF(Entrée!G772="","",Entrée!G772)</f>
        <v/>
      </c>
      <c r="E772" s="4" t="str">
        <f>IF(A772="","",SUMIFS(T_Sorties[Quantité],T_Sorties[Code article],Stock!A772,T_Sorties[Num Lot],Stock!B772,T_Sorties[DLUO],Stock!C772))</f>
        <v/>
      </c>
      <c r="F772" s="50" t="str">
        <f t="shared" si="14"/>
        <v/>
      </c>
    </row>
    <row r="773" spans="1:6" x14ac:dyDescent="0.2">
      <c r="A773" s="33" t="str">
        <f>IF(Entrée!D773="","",Entrée!D773)</f>
        <v/>
      </c>
      <c r="B773" s="33" t="str">
        <f>IF(Entrée!E773="","",Entrée!E773)</f>
        <v/>
      </c>
      <c r="C773" s="35" t="str">
        <f>IF(Entrée!F773="","",Entrée!F773)</f>
        <v/>
      </c>
      <c r="D773" s="36" t="str">
        <f>IF(Entrée!G773="","",Entrée!G773)</f>
        <v/>
      </c>
      <c r="E773" s="4" t="str">
        <f>IF(A773="","",SUMIFS(T_Sorties[Quantité],T_Sorties[Code article],Stock!A773,T_Sorties[Num Lot],Stock!B773,T_Sorties[DLUO],Stock!C773))</f>
        <v/>
      </c>
      <c r="F773" s="50" t="str">
        <f t="shared" si="14"/>
        <v/>
      </c>
    </row>
    <row r="774" spans="1:6" x14ac:dyDescent="0.2">
      <c r="A774" s="33" t="str">
        <f>IF(Entrée!D774="","",Entrée!D774)</f>
        <v/>
      </c>
      <c r="B774" s="33" t="str">
        <f>IF(Entrée!E774="","",Entrée!E774)</f>
        <v/>
      </c>
      <c r="C774" s="35" t="str">
        <f>IF(Entrée!F774="","",Entrée!F774)</f>
        <v/>
      </c>
      <c r="D774" s="36" t="str">
        <f>IF(Entrée!G774="","",Entrée!G774)</f>
        <v/>
      </c>
      <c r="E774" s="4" t="str">
        <f>IF(A774="","",SUMIFS(T_Sorties[Quantité],T_Sorties[Code article],Stock!A774,T_Sorties[Num Lot],Stock!B774,T_Sorties[DLUO],Stock!C774))</f>
        <v/>
      </c>
      <c r="F774" s="50" t="str">
        <f t="shared" si="14"/>
        <v/>
      </c>
    </row>
    <row r="775" spans="1:6" x14ac:dyDescent="0.2">
      <c r="A775" s="33" t="str">
        <f>IF(Entrée!D775="","",Entrée!D775)</f>
        <v/>
      </c>
      <c r="B775" s="33" t="str">
        <f>IF(Entrée!E775="","",Entrée!E775)</f>
        <v/>
      </c>
      <c r="C775" s="35" t="str">
        <f>IF(Entrée!F775="","",Entrée!F775)</f>
        <v/>
      </c>
      <c r="D775" s="36" t="str">
        <f>IF(Entrée!G775="","",Entrée!G775)</f>
        <v/>
      </c>
      <c r="E775" s="4" t="str">
        <f>IF(A775="","",SUMIFS(T_Sorties[Quantité],T_Sorties[Code article],Stock!A775,T_Sorties[Num Lot],Stock!B775,T_Sorties[DLUO],Stock!C775))</f>
        <v/>
      </c>
      <c r="F775" s="50" t="str">
        <f t="shared" si="14"/>
        <v/>
      </c>
    </row>
    <row r="776" spans="1:6" x14ac:dyDescent="0.2">
      <c r="A776" s="33" t="str">
        <f>IF(Entrée!D776="","",Entrée!D776)</f>
        <v/>
      </c>
      <c r="B776" s="33" t="str">
        <f>IF(Entrée!E776="","",Entrée!E776)</f>
        <v/>
      </c>
      <c r="C776" s="35" t="str">
        <f>IF(Entrée!F776="","",Entrée!F776)</f>
        <v/>
      </c>
      <c r="D776" s="36" t="str">
        <f>IF(Entrée!G776="","",Entrée!G776)</f>
        <v/>
      </c>
      <c r="E776" s="4" t="str">
        <f>IF(A776="","",SUMIFS(T_Sorties[Quantité],T_Sorties[Code article],Stock!A776,T_Sorties[Num Lot],Stock!B776,T_Sorties[DLUO],Stock!C776))</f>
        <v/>
      </c>
      <c r="F776" s="50" t="str">
        <f t="shared" si="14"/>
        <v/>
      </c>
    </row>
    <row r="777" spans="1:6" x14ac:dyDescent="0.2">
      <c r="A777" s="33" t="str">
        <f>IF(Entrée!D777="","",Entrée!D777)</f>
        <v/>
      </c>
      <c r="B777" s="33" t="str">
        <f>IF(Entrée!E777="","",Entrée!E777)</f>
        <v/>
      </c>
      <c r="C777" s="35" t="str">
        <f>IF(Entrée!F777="","",Entrée!F777)</f>
        <v/>
      </c>
      <c r="D777" s="36" t="str">
        <f>IF(Entrée!G777="","",Entrée!G777)</f>
        <v/>
      </c>
      <c r="E777" s="4" t="str">
        <f>IF(A777="","",SUMIFS(T_Sorties[Quantité],T_Sorties[Code article],Stock!A777,T_Sorties[Num Lot],Stock!B777,T_Sorties[DLUO],Stock!C777))</f>
        <v/>
      </c>
      <c r="F777" s="50" t="str">
        <f t="shared" si="14"/>
        <v/>
      </c>
    </row>
    <row r="778" spans="1:6" x14ac:dyDescent="0.2">
      <c r="A778" s="33" t="str">
        <f>IF(Entrée!D778="","",Entrée!D778)</f>
        <v/>
      </c>
      <c r="B778" s="33" t="str">
        <f>IF(Entrée!E778="","",Entrée!E778)</f>
        <v/>
      </c>
      <c r="C778" s="35" t="str">
        <f>IF(Entrée!F778="","",Entrée!F778)</f>
        <v/>
      </c>
      <c r="D778" s="36" t="str">
        <f>IF(Entrée!G778="","",Entrée!G778)</f>
        <v/>
      </c>
      <c r="E778" s="4" t="str">
        <f>IF(A778="","",SUMIFS(T_Sorties[Quantité],T_Sorties[Code article],Stock!A778,T_Sorties[Num Lot],Stock!B778,T_Sorties[DLUO],Stock!C778))</f>
        <v/>
      </c>
      <c r="F778" s="50" t="str">
        <f t="shared" si="14"/>
        <v/>
      </c>
    </row>
    <row r="779" spans="1:6" x14ac:dyDescent="0.2">
      <c r="A779" s="33" t="str">
        <f>IF(Entrée!D779="","",Entrée!D779)</f>
        <v/>
      </c>
      <c r="B779" s="33" t="str">
        <f>IF(Entrée!E779="","",Entrée!E779)</f>
        <v/>
      </c>
      <c r="C779" s="35" t="str">
        <f>IF(Entrée!F779="","",Entrée!F779)</f>
        <v/>
      </c>
      <c r="D779" s="36" t="str">
        <f>IF(Entrée!G779="","",Entrée!G779)</f>
        <v/>
      </c>
      <c r="E779" s="4" t="str">
        <f>IF(A779="","",SUMIFS(T_Sorties[Quantité],T_Sorties[Code article],Stock!A779,T_Sorties[Num Lot],Stock!B779,T_Sorties[DLUO],Stock!C779))</f>
        <v/>
      </c>
      <c r="F779" s="50" t="str">
        <f t="shared" si="14"/>
        <v/>
      </c>
    </row>
    <row r="780" spans="1:6" x14ac:dyDescent="0.2">
      <c r="A780" s="33" t="str">
        <f>IF(Entrée!D780="","",Entrée!D780)</f>
        <v/>
      </c>
      <c r="B780" s="33" t="str">
        <f>IF(Entrée!E780="","",Entrée!E780)</f>
        <v/>
      </c>
      <c r="C780" s="35" t="str">
        <f>IF(Entrée!F780="","",Entrée!F780)</f>
        <v/>
      </c>
      <c r="D780" s="36" t="str">
        <f>IF(Entrée!G780="","",Entrée!G780)</f>
        <v/>
      </c>
      <c r="E780" s="4" t="str">
        <f>IF(A780="","",SUMIFS(T_Sorties[Quantité],T_Sorties[Code article],Stock!A780,T_Sorties[Num Lot],Stock!B780,T_Sorties[DLUO],Stock!C780))</f>
        <v/>
      </c>
      <c r="F780" s="50" t="str">
        <f t="shared" si="14"/>
        <v/>
      </c>
    </row>
    <row r="781" spans="1:6" x14ac:dyDescent="0.2">
      <c r="A781" s="33" t="str">
        <f>IF(Entrée!D781="","",Entrée!D781)</f>
        <v/>
      </c>
      <c r="B781" s="33" t="str">
        <f>IF(Entrée!E781="","",Entrée!E781)</f>
        <v/>
      </c>
      <c r="C781" s="35" t="str">
        <f>IF(Entrée!F781="","",Entrée!F781)</f>
        <v/>
      </c>
      <c r="D781" s="36" t="str">
        <f>IF(Entrée!G781="","",Entrée!G781)</f>
        <v/>
      </c>
      <c r="E781" s="4" t="str">
        <f>IF(A781="","",SUMIFS(T_Sorties[Quantité],T_Sorties[Code article],Stock!A781,T_Sorties[Num Lot],Stock!B781,T_Sorties[DLUO],Stock!C781))</f>
        <v/>
      </c>
      <c r="F781" s="50" t="str">
        <f t="shared" si="14"/>
        <v/>
      </c>
    </row>
    <row r="782" spans="1:6" x14ac:dyDescent="0.2">
      <c r="A782" s="33" t="str">
        <f>IF(Entrée!D782="","",Entrée!D782)</f>
        <v/>
      </c>
      <c r="B782" s="33" t="str">
        <f>IF(Entrée!E782="","",Entrée!E782)</f>
        <v/>
      </c>
      <c r="C782" s="35" t="str">
        <f>IF(Entrée!F782="","",Entrée!F782)</f>
        <v/>
      </c>
      <c r="D782" s="36" t="str">
        <f>IF(Entrée!G782="","",Entrée!G782)</f>
        <v/>
      </c>
      <c r="E782" s="4" t="str">
        <f>IF(A782="","",SUMIFS(T_Sorties[Quantité],T_Sorties[Code article],Stock!A782,T_Sorties[Num Lot],Stock!B782,T_Sorties[DLUO],Stock!C782))</f>
        <v/>
      </c>
      <c r="F782" s="50" t="str">
        <f t="shared" si="14"/>
        <v/>
      </c>
    </row>
    <row r="783" spans="1:6" x14ac:dyDescent="0.2">
      <c r="A783" s="33" t="str">
        <f>IF(Entrée!D783="","",Entrée!D783)</f>
        <v/>
      </c>
      <c r="B783" s="33" t="str">
        <f>IF(Entrée!E783="","",Entrée!E783)</f>
        <v/>
      </c>
      <c r="C783" s="35" t="str">
        <f>IF(Entrée!F783="","",Entrée!F783)</f>
        <v/>
      </c>
      <c r="D783" s="36" t="str">
        <f>IF(Entrée!G783="","",Entrée!G783)</f>
        <v/>
      </c>
      <c r="E783" s="4" t="str">
        <f>IF(A783="","",SUMIFS(T_Sorties[Quantité],T_Sorties[Code article],Stock!A783,T_Sorties[Num Lot],Stock!B783,T_Sorties[DLUO],Stock!C783))</f>
        <v/>
      </c>
      <c r="F783" s="50" t="str">
        <f t="shared" si="14"/>
        <v/>
      </c>
    </row>
    <row r="784" spans="1:6" x14ac:dyDescent="0.2">
      <c r="A784" s="33" t="str">
        <f>IF(Entrée!D784="","",Entrée!D784)</f>
        <v/>
      </c>
      <c r="B784" s="33" t="str">
        <f>IF(Entrée!E784="","",Entrée!E784)</f>
        <v/>
      </c>
      <c r="C784" s="35" t="str">
        <f>IF(Entrée!F784="","",Entrée!F784)</f>
        <v/>
      </c>
      <c r="D784" s="36" t="str">
        <f>IF(Entrée!G784="","",Entrée!G784)</f>
        <v/>
      </c>
      <c r="E784" s="4" t="str">
        <f>IF(A784="","",SUMIFS(T_Sorties[Quantité],T_Sorties[Code article],Stock!A784,T_Sorties[Num Lot],Stock!B784,T_Sorties[DLUO],Stock!C784))</f>
        <v/>
      </c>
      <c r="F784" s="50" t="str">
        <f t="shared" si="14"/>
        <v/>
      </c>
    </row>
    <row r="785" spans="1:6" x14ac:dyDescent="0.2">
      <c r="A785" s="33" t="str">
        <f>IF(Entrée!D785="","",Entrée!D785)</f>
        <v/>
      </c>
      <c r="B785" s="33" t="str">
        <f>IF(Entrée!E785="","",Entrée!E785)</f>
        <v/>
      </c>
      <c r="C785" s="35" t="str">
        <f>IF(Entrée!F785="","",Entrée!F785)</f>
        <v/>
      </c>
      <c r="D785" s="36" t="str">
        <f>IF(Entrée!G785="","",Entrée!G785)</f>
        <v/>
      </c>
      <c r="E785" s="4" t="str">
        <f>IF(A785="","",SUMIFS(T_Sorties[Quantité],T_Sorties[Code article],Stock!A785,T_Sorties[Num Lot],Stock!B785,T_Sorties[DLUO],Stock!C785))</f>
        <v/>
      </c>
      <c r="F785" s="50" t="str">
        <f t="shared" si="14"/>
        <v/>
      </c>
    </row>
    <row r="786" spans="1:6" x14ac:dyDescent="0.2">
      <c r="A786" s="33" t="str">
        <f>IF(Entrée!D786="","",Entrée!D786)</f>
        <v/>
      </c>
      <c r="B786" s="33" t="str">
        <f>IF(Entrée!E786="","",Entrée!E786)</f>
        <v/>
      </c>
      <c r="C786" s="35" t="str">
        <f>IF(Entrée!F786="","",Entrée!F786)</f>
        <v/>
      </c>
      <c r="D786" s="36" t="str">
        <f>IF(Entrée!G786="","",Entrée!G786)</f>
        <v/>
      </c>
      <c r="E786" s="4" t="str">
        <f>IF(A786="","",SUMIFS(T_Sorties[Quantité],T_Sorties[Code article],Stock!A786,T_Sorties[Num Lot],Stock!B786,T_Sorties[DLUO],Stock!C786))</f>
        <v/>
      </c>
      <c r="F786" s="50" t="str">
        <f t="shared" si="14"/>
        <v/>
      </c>
    </row>
    <row r="787" spans="1:6" x14ac:dyDescent="0.2">
      <c r="A787" s="33" t="str">
        <f>IF(Entrée!D787="","",Entrée!D787)</f>
        <v/>
      </c>
      <c r="B787" s="33" t="str">
        <f>IF(Entrée!E787="","",Entrée!E787)</f>
        <v/>
      </c>
      <c r="C787" s="35" t="str">
        <f>IF(Entrée!F787="","",Entrée!F787)</f>
        <v/>
      </c>
      <c r="D787" s="36" t="str">
        <f>IF(Entrée!G787="","",Entrée!G787)</f>
        <v/>
      </c>
      <c r="E787" s="4" t="str">
        <f>IF(A787="","",SUMIFS(T_Sorties[Quantité],T_Sorties[Code article],Stock!A787,T_Sorties[Num Lot],Stock!B787,T_Sorties[DLUO],Stock!C787))</f>
        <v/>
      </c>
      <c r="F787" s="50" t="str">
        <f t="shared" si="14"/>
        <v/>
      </c>
    </row>
    <row r="788" spans="1:6" x14ac:dyDescent="0.2">
      <c r="A788" s="33" t="str">
        <f>IF(Entrée!D788="","",Entrée!D788)</f>
        <v/>
      </c>
      <c r="B788" s="33" t="str">
        <f>IF(Entrée!E788="","",Entrée!E788)</f>
        <v/>
      </c>
      <c r="C788" s="35" t="str">
        <f>IF(Entrée!F788="","",Entrée!F788)</f>
        <v/>
      </c>
      <c r="D788" s="36" t="str">
        <f>IF(Entrée!G788="","",Entrée!G788)</f>
        <v/>
      </c>
      <c r="E788" s="4" t="str">
        <f>IF(A788="","",SUMIFS(T_Sorties[Quantité],T_Sorties[Code article],Stock!A788,T_Sorties[Num Lot],Stock!B788,T_Sorties[DLUO],Stock!C788))</f>
        <v/>
      </c>
      <c r="F788" s="50" t="str">
        <f t="shared" si="14"/>
        <v/>
      </c>
    </row>
    <row r="789" spans="1:6" x14ac:dyDescent="0.2">
      <c r="A789" s="33" t="str">
        <f>IF(Entrée!D789="","",Entrée!D789)</f>
        <v/>
      </c>
      <c r="B789" s="33" t="str">
        <f>IF(Entrée!E789="","",Entrée!E789)</f>
        <v/>
      </c>
      <c r="C789" s="35" t="str">
        <f>IF(Entrée!F789="","",Entrée!F789)</f>
        <v/>
      </c>
      <c r="D789" s="36" t="str">
        <f>IF(Entrée!G789="","",Entrée!G789)</f>
        <v/>
      </c>
      <c r="E789" s="4" t="str">
        <f>IF(A789="","",SUMIFS(T_Sorties[Quantité],T_Sorties[Code article],Stock!A789,T_Sorties[Num Lot],Stock!B789,T_Sorties[DLUO],Stock!C789))</f>
        <v/>
      </c>
      <c r="F789" s="50" t="str">
        <f t="shared" si="14"/>
        <v/>
      </c>
    </row>
    <row r="790" spans="1:6" x14ac:dyDescent="0.2">
      <c r="A790" s="33" t="str">
        <f>IF(Entrée!D790="","",Entrée!D790)</f>
        <v/>
      </c>
      <c r="B790" s="33" t="str">
        <f>IF(Entrée!E790="","",Entrée!E790)</f>
        <v/>
      </c>
      <c r="C790" s="35" t="str">
        <f>IF(Entrée!F790="","",Entrée!F790)</f>
        <v/>
      </c>
      <c r="D790" s="36" t="str">
        <f>IF(Entrée!G790="","",Entrée!G790)</f>
        <v/>
      </c>
      <c r="E790" s="4" t="str">
        <f>IF(A790="","",SUMIFS(T_Sorties[Quantité],T_Sorties[Code article],Stock!A790,T_Sorties[Num Lot],Stock!B790,T_Sorties[DLUO],Stock!C790))</f>
        <v/>
      </c>
      <c r="F790" s="50" t="str">
        <f t="shared" si="14"/>
        <v/>
      </c>
    </row>
    <row r="791" spans="1:6" x14ac:dyDescent="0.2">
      <c r="A791" s="33" t="str">
        <f>IF(Entrée!D791="","",Entrée!D791)</f>
        <v/>
      </c>
      <c r="B791" s="33" t="str">
        <f>IF(Entrée!E791="","",Entrée!E791)</f>
        <v/>
      </c>
      <c r="C791" s="35" t="str">
        <f>IF(Entrée!F791="","",Entrée!F791)</f>
        <v/>
      </c>
      <c r="D791" s="36" t="str">
        <f>IF(Entrée!G791="","",Entrée!G791)</f>
        <v/>
      </c>
      <c r="E791" s="4" t="str">
        <f>IF(A791="","",SUMIFS(T_Sorties[Quantité],T_Sorties[Code article],Stock!A791,T_Sorties[Num Lot],Stock!B791,T_Sorties[DLUO],Stock!C791))</f>
        <v/>
      </c>
      <c r="F791" s="50" t="str">
        <f t="shared" si="14"/>
        <v/>
      </c>
    </row>
    <row r="792" spans="1:6" x14ac:dyDescent="0.2">
      <c r="A792" s="33" t="str">
        <f>IF(Entrée!D792="","",Entrée!D792)</f>
        <v/>
      </c>
      <c r="B792" s="33" t="str">
        <f>IF(Entrée!E792="","",Entrée!E792)</f>
        <v/>
      </c>
      <c r="C792" s="35" t="str">
        <f>IF(Entrée!F792="","",Entrée!F792)</f>
        <v/>
      </c>
      <c r="D792" s="36" t="str">
        <f>IF(Entrée!G792="","",Entrée!G792)</f>
        <v/>
      </c>
      <c r="E792" s="4" t="str">
        <f>IF(A792="","",SUMIFS(T_Sorties[Quantité],T_Sorties[Code article],Stock!A792,T_Sorties[Num Lot],Stock!B792,T_Sorties[DLUO],Stock!C792))</f>
        <v/>
      </c>
      <c r="F792" s="50" t="str">
        <f t="shared" si="14"/>
        <v/>
      </c>
    </row>
    <row r="793" spans="1:6" x14ac:dyDescent="0.2">
      <c r="A793" s="33" t="str">
        <f>IF(Entrée!D793="","",Entrée!D793)</f>
        <v/>
      </c>
      <c r="B793" s="33" t="str">
        <f>IF(Entrée!E793="","",Entrée!E793)</f>
        <v/>
      </c>
      <c r="C793" s="35" t="str">
        <f>IF(Entrée!F793="","",Entrée!F793)</f>
        <v/>
      </c>
      <c r="D793" s="36" t="str">
        <f>IF(Entrée!G793="","",Entrée!G793)</f>
        <v/>
      </c>
      <c r="E793" s="4" t="str">
        <f>IF(A793="","",SUMIFS(T_Sorties[Quantité],T_Sorties[Code article],Stock!A793,T_Sorties[Num Lot],Stock!B793,T_Sorties[DLUO],Stock!C793))</f>
        <v/>
      </c>
      <c r="F793" s="50" t="str">
        <f t="shared" si="14"/>
        <v/>
      </c>
    </row>
    <row r="794" spans="1:6" x14ac:dyDescent="0.2">
      <c r="A794" s="33" t="str">
        <f>IF(Entrée!D794="","",Entrée!D794)</f>
        <v/>
      </c>
      <c r="B794" s="33" t="str">
        <f>IF(Entrée!E794="","",Entrée!E794)</f>
        <v/>
      </c>
      <c r="C794" s="35" t="str">
        <f>IF(Entrée!F794="","",Entrée!F794)</f>
        <v/>
      </c>
      <c r="D794" s="36" t="str">
        <f>IF(Entrée!G794="","",Entrée!G794)</f>
        <v/>
      </c>
      <c r="E794" s="4" t="str">
        <f>IF(A794="","",SUMIFS(T_Sorties[Quantité],T_Sorties[Code article],Stock!A794,T_Sorties[Num Lot],Stock!B794,T_Sorties[DLUO],Stock!C794))</f>
        <v/>
      </c>
      <c r="F794" s="50" t="str">
        <f t="shared" si="14"/>
        <v/>
      </c>
    </row>
    <row r="795" spans="1:6" x14ac:dyDescent="0.2">
      <c r="A795" s="33" t="str">
        <f>IF(Entrée!D795="","",Entrée!D795)</f>
        <v/>
      </c>
      <c r="B795" s="33" t="str">
        <f>IF(Entrée!E795="","",Entrée!E795)</f>
        <v/>
      </c>
      <c r="C795" s="35" t="str">
        <f>IF(Entrée!F795="","",Entrée!F795)</f>
        <v/>
      </c>
      <c r="D795" s="36" t="str">
        <f>IF(Entrée!G795="","",Entrée!G795)</f>
        <v/>
      </c>
      <c r="E795" s="4" t="str">
        <f>IF(A795="","",SUMIFS(T_Sorties[Quantité],T_Sorties[Code article],Stock!A795,T_Sorties[Num Lot],Stock!B795,T_Sorties[DLUO],Stock!C795))</f>
        <v/>
      </c>
      <c r="F795" s="50" t="str">
        <f t="shared" ref="F795:F858" si="15">IF(D795="","",(D795-E795))</f>
        <v/>
      </c>
    </row>
    <row r="796" spans="1:6" x14ac:dyDescent="0.2">
      <c r="A796" s="33" t="str">
        <f>IF(Entrée!D796="","",Entrée!D796)</f>
        <v/>
      </c>
      <c r="B796" s="33" t="str">
        <f>IF(Entrée!E796="","",Entrée!E796)</f>
        <v/>
      </c>
      <c r="C796" s="35" t="str">
        <f>IF(Entrée!F796="","",Entrée!F796)</f>
        <v/>
      </c>
      <c r="D796" s="36" t="str">
        <f>IF(Entrée!G796="","",Entrée!G796)</f>
        <v/>
      </c>
      <c r="E796" s="4" t="str">
        <f>IF(A796="","",SUMIFS(T_Sorties[Quantité],T_Sorties[Code article],Stock!A796,T_Sorties[Num Lot],Stock!B796,T_Sorties[DLUO],Stock!C796))</f>
        <v/>
      </c>
      <c r="F796" s="50" t="str">
        <f t="shared" si="15"/>
        <v/>
      </c>
    </row>
    <row r="797" spans="1:6" x14ac:dyDescent="0.2">
      <c r="A797" s="33" t="str">
        <f>IF(Entrée!D797="","",Entrée!D797)</f>
        <v/>
      </c>
      <c r="B797" s="33" t="str">
        <f>IF(Entrée!E797="","",Entrée!E797)</f>
        <v/>
      </c>
      <c r="C797" s="35" t="str">
        <f>IF(Entrée!F797="","",Entrée!F797)</f>
        <v/>
      </c>
      <c r="D797" s="36" t="str">
        <f>IF(Entrée!G797="","",Entrée!G797)</f>
        <v/>
      </c>
      <c r="E797" s="4" t="str">
        <f>IF(A797="","",SUMIFS(T_Sorties[Quantité],T_Sorties[Code article],Stock!A797,T_Sorties[Num Lot],Stock!B797,T_Sorties[DLUO],Stock!C797))</f>
        <v/>
      </c>
      <c r="F797" s="50" t="str">
        <f t="shared" si="15"/>
        <v/>
      </c>
    </row>
    <row r="798" spans="1:6" x14ac:dyDescent="0.2">
      <c r="A798" s="33" t="str">
        <f>IF(Entrée!D798="","",Entrée!D798)</f>
        <v/>
      </c>
      <c r="B798" s="33" t="str">
        <f>IF(Entrée!E798="","",Entrée!E798)</f>
        <v/>
      </c>
      <c r="C798" s="35" t="str">
        <f>IF(Entrée!F798="","",Entrée!F798)</f>
        <v/>
      </c>
      <c r="D798" s="36" t="str">
        <f>IF(Entrée!G798="","",Entrée!G798)</f>
        <v/>
      </c>
      <c r="E798" s="4" t="str">
        <f>IF(A798="","",SUMIFS(T_Sorties[Quantité],T_Sorties[Code article],Stock!A798,T_Sorties[Num Lot],Stock!B798,T_Sorties[DLUO],Stock!C798))</f>
        <v/>
      </c>
      <c r="F798" s="50" t="str">
        <f t="shared" si="15"/>
        <v/>
      </c>
    </row>
    <row r="799" spans="1:6" x14ac:dyDescent="0.2">
      <c r="A799" s="33" t="str">
        <f>IF(Entrée!D799="","",Entrée!D799)</f>
        <v/>
      </c>
      <c r="B799" s="33" t="str">
        <f>IF(Entrée!E799="","",Entrée!E799)</f>
        <v/>
      </c>
      <c r="C799" s="35" t="str">
        <f>IF(Entrée!F799="","",Entrée!F799)</f>
        <v/>
      </c>
      <c r="D799" s="36" t="str">
        <f>IF(Entrée!G799="","",Entrée!G799)</f>
        <v/>
      </c>
      <c r="E799" s="4" t="str">
        <f>IF(A799="","",SUMIFS(T_Sorties[Quantité],T_Sorties[Code article],Stock!A799,T_Sorties[Num Lot],Stock!B799,T_Sorties[DLUO],Stock!C799))</f>
        <v/>
      </c>
      <c r="F799" s="50" t="str">
        <f t="shared" si="15"/>
        <v/>
      </c>
    </row>
    <row r="800" spans="1:6" x14ac:dyDescent="0.2">
      <c r="A800" s="33" t="str">
        <f>IF(Entrée!D800="","",Entrée!D800)</f>
        <v/>
      </c>
      <c r="B800" s="33" t="str">
        <f>IF(Entrée!E800="","",Entrée!E800)</f>
        <v/>
      </c>
      <c r="C800" s="35" t="str">
        <f>IF(Entrée!F800="","",Entrée!F800)</f>
        <v/>
      </c>
      <c r="D800" s="36" t="str">
        <f>IF(Entrée!G800="","",Entrée!G800)</f>
        <v/>
      </c>
      <c r="E800" s="4" t="str">
        <f>IF(A800="","",SUMIFS(T_Sorties[Quantité],T_Sorties[Code article],Stock!A800,T_Sorties[Num Lot],Stock!B800,T_Sorties[DLUO],Stock!C800))</f>
        <v/>
      </c>
      <c r="F800" s="50" t="str">
        <f t="shared" si="15"/>
        <v/>
      </c>
    </row>
    <row r="801" spans="1:6" x14ac:dyDescent="0.2">
      <c r="A801" s="33" t="str">
        <f>IF(Entrée!D801="","",Entrée!D801)</f>
        <v/>
      </c>
      <c r="B801" s="33" t="str">
        <f>IF(Entrée!E801="","",Entrée!E801)</f>
        <v/>
      </c>
      <c r="C801" s="35" t="str">
        <f>IF(Entrée!F801="","",Entrée!F801)</f>
        <v/>
      </c>
      <c r="D801" s="36" t="str">
        <f>IF(Entrée!G801="","",Entrée!G801)</f>
        <v/>
      </c>
      <c r="E801" s="4" t="str">
        <f>IF(A801="","",SUMIFS(T_Sorties[Quantité],T_Sorties[Code article],Stock!A801,T_Sorties[Num Lot],Stock!B801,T_Sorties[DLUO],Stock!C801))</f>
        <v/>
      </c>
      <c r="F801" s="50" t="str">
        <f t="shared" si="15"/>
        <v/>
      </c>
    </row>
    <row r="802" spans="1:6" x14ac:dyDescent="0.2">
      <c r="A802" s="33" t="str">
        <f>IF(Entrée!D802="","",Entrée!D802)</f>
        <v/>
      </c>
      <c r="B802" s="33" t="str">
        <f>IF(Entrée!E802="","",Entrée!E802)</f>
        <v/>
      </c>
      <c r="C802" s="35" t="str">
        <f>IF(Entrée!F802="","",Entrée!F802)</f>
        <v/>
      </c>
      <c r="D802" s="36" t="str">
        <f>IF(Entrée!G802="","",Entrée!G802)</f>
        <v/>
      </c>
      <c r="E802" s="4" t="str">
        <f>IF(A802="","",SUMIFS(T_Sorties[Quantité],T_Sorties[Code article],Stock!A802,T_Sorties[Num Lot],Stock!B802,T_Sorties[DLUO],Stock!C802))</f>
        <v/>
      </c>
      <c r="F802" s="50" t="str">
        <f t="shared" si="15"/>
        <v/>
      </c>
    </row>
    <row r="803" spans="1:6" x14ac:dyDescent="0.2">
      <c r="A803" s="33" t="str">
        <f>IF(Entrée!D803="","",Entrée!D803)</f>
        <v/>
      </c>
      <c r="B803" s="33" t="str">
        <f>IF(Entrée!E803="","",Entrée!E803)</f>
        <v/>
      </c>
      <c r="C803" s="35" t="str">
        <f>IF(Entrée!F803="","",Entrée!F803)</f>
        <v/>
      </c>
      <c r="D803" s="36" t="str">
        <f>IF(Entrée!G803="","",Entrée!G803)</f>
        <v/>
      </c>
      <c r="E803" s="4" t="str">
        <f>IF(A803="","",SUMIFS(T_Sorties[Quantité],T_Sorties[Code article],Stock!A803,T_Sorties[Num Lot],Stock!B803,T_Sorties[DLUO],Stock!C803))</f>
        <v/>
      </c>
      <c r="F803" s="50" t="str">
        <f t="shared" si="15"/>
        <v/>
      </c>
    </row>
    <row r="804" spans="1:6" x14ac:dyDescent="0.2">
      <c r="A804" s="33" t="str">
        <f>IF(Entrée!D804="","",Entrée!D804)</f>
        <v/>
      </c>
      <c r="B804" s="33" t="str">
        <f>IF(Entrée!E804="","",Entrée!E804)</f>
        <v/>
      </c>
      <c r="C804" s="35" t="str">
        <f>IF(Entrée!F804="","",Entrée!F804)</f>
        <v/>
      </c>
      <c r="D804" s="36" t="str">
        <f>IF(Entrée!G804="","",Entrée!G804)</f>
        <v/>
      </c>
      <c r="E804" s="4" t="str">
        <f>IF(A804="","",SUMIFS(T_Sorties[Quantité],T_Sorties[Code article],Stock!A804,T_Sorties[Num Lot],Stock!B804,T_Sorties[DLUO],Stock!C804))</f>
        <v/>
      </c>
      <c r="F804" s="50" t="str">
        <f t="shared" si="15"/>
        <v/>
      </c>
    </row>
    <row r="805" spans="1:6" x14ac:dyDescent="0.2">
      <c r="A805" s="33" t="str">
        <f>IF(Entrée!D805="","",Entrée!D805)</f>
        <v/>
      </c>
      <c r="B805" s="33" t="str">
        <f>IF(Entrée!E805="","",Entrée!E805)</f>
        <v/>
      </c>
      <c r="C805" s="35" t="str">
        <f>IF(Entrée!F805="","",Entrée!F805)</f>
        <v/>
      </c>
      <c r="D805" s="36" t="str">
        <f>IF(Entrée!G805="","",Entrée!G805)</f>
        <v/>
      </c>
      <c r="E805" s="4" t="str">
        <f>IF(A805="","",SUMIFS(T_Sorties[Quantité],T_Sorties[Code article],Stock!A805,T_Sorties[Num Lot],Stock!B805,T_Sorties[DLUO],Stock!C805))</f>
        <v/>
      </c>
      <c r="F805" s="50" t="str">
        <f t="shared" si="15"/>
        <v/>
      </c>
    </row>
    <row r="806" spans="1:6" x14ac:dyDescent="0.2">
      <c r="A806" s="33" t="str">
        <f>IF(Entrée!D806="","",Entrée!D806)</f>
        <v/>
      </c>
      <c r="B806" s="33" t="str">
        <f>IF(Entrée!E806="","",Entrée!E806)</f>
        <v/>
      </c>
      <c r="C806" s="35" t="str">
        <f>IF(Entrée!F806="","",Entrée!F806)</f>
        <v/>
      </c>
      <c r="D806" s="36" t="str">
        <f>IF(Entrée!G806="","",Entrée!G806)</f>
        <v/>
      </c>
      <c r="E806" s="4" t="str">
        <f>IF(A806="","",SUMIFS(T_Sorties[Quantité],T_Sorties[Code article],Stock!A806,T_Sorties[Num Lot],Stock!B806,T_Sorties[DLUO],Stock!C806))</f>
        <v/>
      </c>
      <c r="F806" s="50" t="str">
        <f t="shared" si="15"/>
        <v/>
      </c>
    </row>
    <row r="807" spans="1:6" x14ac:dyDescent="0.2">
      <c r="A807" s="33" t="str">
        <f>IF(Entrée!D807="","",Entrée!D807)</f>
        <v/>
      </c>
      <c r="B807" s="33" t="str">
        <f>IF(Entrée!E807="","",Entrée!E807)</f>
        <v/>
      </c>
      <c r="C807" s="35" t="str">
        <f>IF(Entrée!F807="","",Entrée!F807)</f>
        <v/>
      </c>
      <c r="D807" s="36" t="str">
        <f>IF(Entrée!G807="","",Entrée!G807)</f>
        <v/>
      </c>
      <c r="E807" s="4" t="str">
        <f>IF(A807="","",SUMIFS(T_Sorties[Quantité],T_Sorties[Code article],Stock!A807,T_Sorties[Num Lot],Stock!B807,T_Sorties[DLUO],Stock!C807))</f>
        <v/>
      </c>
      <c r="F807" s="50" t="str">
        <f t="shared" si="15"/>
        <v/>
      </c>
    </row>
    <row r="808" spans="1:6" x14ac:dyDescent="0.2">
      <c r="A808" s="33" t="str">
        <f>IF(Entrée!D808="","",Entrée!D808)</f>
        <v/>
      </c>
      <c r="B808" s="33" t="str">
        <f>IF(Entrée!E808="","",Entrée!E808)</f>
        <v/>
      </c>
      <c r="C808" s="35" t="str">
        <f>IF(Entrée!F808="","",Entrée!F808)</f>
        <v/>
      </c>
      <c r="D808" s="36" t="str">
        <f>IF(Entrée!G808="","",Entrée!G808)</f>
        <v/>
      </c>
      <c r="E808" s="4" t="str">
        <f>IF(A808="","",SUMIFS(T_Sorties[Quantité],T_Sorties[Code article],Stock!A808,T_Sorties[Num Lot],Stock!B808,T_Sorties[DLUO],Stock!C808))</f>
        <v/>
      </c>
      <c r="F808" s="50" t="str">
        <f t="shared" si="15"/>
        <v/>
      </c>
    </row>
    <row r="809" spans="1:6" x14ac:dyDescent="0.2">
      <c r="A809" s="33" t="str">
        <f>IF(Entrée!D809="","",Entrée!D809)</f>
        <v/>
      </c>
      <c r="B809" s="33" t="str">
        <f>IF(Entrée!E809="","",Entrée!E809)</f>
        <v/>
      </c>
      <c r="C809" s="35" t="str">
        <f>IF(Entrée!F809="","",Entrée!F809)</f>
        <v/>
      </c>
      <c r="D809" s="36" t="str">
        <f>IF(Entrée!G809="","",Entrée!G809)</f>
        <v/>
      </c>
      <c r="E809" s="4" t="str">
        <f>IF(A809="","",SUMIFS(T_Sorties[Quantité],T_Sorties[Code article],Stock!A809,T_Sorties[Num Lot],Stock!B809,T_Sorties[DLUO],Stock!C809))</f>
        <v/>
      </c>
      <c r="F809" s="50" t="str">
        <f t="shared" si="15"/>
        <v/>
      </c>
    </row>
    <row r="810" spans="1:6" x14ac:dyDescent="0.2">
      <c r="A810" s="33" t="str">
        <f>IF(Entrée!D810="","",Entrée!D810)</f>
        <v/>
      </c>
      <c r="B810" s="33" t="str">
        <f>IF(Entrée!E810="","",Entrée!E810)</f>
        <v/>
      </c>
      <c r="C810" s="35" t="str">
        <f>IF(Entrée!F810="","",Entrée!F810)</f>
        <v/>
      </c>
      <c r="D810" s="36" t="str">
        <f>IF(Entrée!G810="","",Entrée!G810)</f>
        <v/>
      </c>
      <c r="E810" s="4" t="str">
        <f>IF(A810="","",SUMIFS(T_Sorties[Quantité],T_Sorties[Code article],Stock!A810,T_Sorties[Num Lot],Stock!B810,T_Sorties[DLUO],Stock!C810))</f>
        <v/>
      </c>
      <c r="F810" s="50" t="str">
        <f t="shared" si="15"/>
        <v/>
      </c>
    </row>
    <row r="811" spans="1:6" x14ac:dyDescent="0.2">
      <c r="A811" s="33" t="str">
        <f>IF(Entrée!D811="","",Entrée!D811)</f>
        <v/>
      </c>
      <c r="B811" s="33" t="str">
        <f>IF(Entrée!E811="","",Entrée!E811)</f>
        <v/>
      </c>
      <c r="C811" s="35" t="str">
        <f>IF(Entrée!F811="","",Entrée!F811)</f>
        <v/>
      </c>
      <c r="D811" s="36" t="str">
        <f>IF(Entrée!G811="","",Entrée!G811)</f>
        <v/>
      </c>
      <c r="E811" s="4" t="str">
        <f>IF(A811="","",SUMIFS(T_Sorties[Quantité],T_Sorties[Code article],Stock!A811,T_Sorties[Num Lot],Stock!B811,T_Sorties[DLUO],Stock!C811))</f>
        <v/>
      </c>
      <c r="F811" s="50" t="str">
        <f t="shared" si="15"/>
        <v/>
      </c>
    </row>
    <row r="812" spans="1:6" x14ac:dyDescent="0.2">
      <c r="A812" s="33" t="str">
        <f>IF(Entrée!D812="","",Entrée!D812)</f>
        <v/>
      </c>
      <c r="B812" s="33" t="str">
        <f>IF(Entrée!E812="","",Entrée!E812)</f>
        <v/>
      </c>
      <c r="C812" s="35" t="str">
        <f>IF(Entrée!F812="","",Entrée!F812)</f>
        <v/>
      </c>
      <c r="D812" s="36" t="str">
        <f>IF(Entrée!G812="","",Entrée!G812)</f>
        <v/>
      </c>
      <c r="E812" s="4" t="str">
        <f>IF(A812="","",SUMIFS(T_Sorties[Quantité],T_Sorties[Code article],Stock!A812,T_Sorties[Num Lot],Stock!B812,T_Sorties[DLUO],Stock!C812))</f>
        <v/>
      </c>
      <c r="F812" s="50" t="str">
        <f t="shared" si="15"/>
        <v/>
      </c>
    </row>
    <row r="813" spans="1:6" x14ac:dyDescent="0.2">
      <c r="A813" s="33" t="str">
        <f>IF(Entrée!D813="","",Entrée!D813)</f>
        <v/>
      </c>
      <c r="B813" s="33" t="str">
        <f>IF(Entrée!E813="","",Entrée!E813)</f>
        <v/>
      </c>
      <c r="C813" s="35" t="str">
        <f>IF(Entrée!F813="","",Entrée!F813)</f>
        <v/>
      </c>
      <c r="D813" s="36" t="str">
        <f>IF(Entrée!G813="","",Entrée!G813)</f>
        <v/>
      </c>
      <c r="E813" s="4" t="str">
        <f>IF(A813="","",SUMIFS(T_Sorties[Quantité],T_Sorties[Code article],Stock!A813,T_Sorties[Num Lot],Stock!B813,T_Sorties[DLUO],Stock!C813))</f>
        <v/>
      </c>
      <c r="F813" s="50" t="str">
        <f t="shared" si="15"/>
        <v/>
      </c>
    </row>
    <row r="814" spans="1:6" x14ac:dyDescent="0.2">
      <c r="A814" s="33" t="str">
        <f>IF(Entrée!D814="","",Entrée!D814)</f>
        <v/>
      </c>
      <c r="B814" s="33" t="str">
        <f>IF(Entrée!E814="","",Entrée!E814)</f>
        <v/>
      </c>
      <c r="C814" s="35" t="str">
        <f>IF(Entrée!F814="","",Entrée!F814)</f>
        <v/>
      </c>
      <c r="D814" s="36" t="str">
        <f>IF(Entrée!G814="","",Entrée!G814)</f>
        <v/>
      </c>
      <c r="E814" s="4" t="str">
        <f>IF(A814="","",SUMIFS(T_Sorties[Quantité],T_Sorties[Code article],Stock!A814,T_Sorties[Num Lot],Stock!B814,T_Sorties[DLUO],Stock!C814))</f>
        <v/>
      </c>
      <c r="F814" s="50" t="str">
        <f t="shared" si="15"/>
        <v/>
      </c>
    </row>
    <row r="815" spans="1:6" x14ac:dyDescent="0.2">
      <c r="A815" s="33" t="str">
        <f>IF(Entrée!D815="","",Entrée!D815)</f>
        <v/>
      </c>
      <c r="B815" s="33" t="str">
        <f>IF(Entrée!E815="","",Entrée!E815)</f>
        <v/>
      </c>
      <c r="C815" s="35" t="str">
        <f>IF(Entrée!F815="","",Entrée!F815)</f>
        <v/>
      </c>
      <c r="D815" s="36" t="str">
        <f>IF(Entrée!G815="","",Entrée!G815)</f>
        <v/>
      </c>
      <c r="E815" s="4" t="str">
        <f>IF(A815="","",SUMIFS(T_Sorties[Quantité],T_Sorties[Code article],Stock!A815,T_Sorties[Num Lot],Stock!B815,T_Sorties[DLUO],Stock!C815))</f>
        <v/>
      </c>
      <c r="F815" s="50" t="str">
        <f t="shared" si="15"/>
        <v/>
      </c>
    </row>
    <row r="816" spans="1:6" x14ac:dyDescent="0.2">
      <c r="A816" s="33" t="str">
        <f>IF(Entrée!D816="","",Entrée!D816)</f>
        <v/>
      </c>
      <c r="B816" s="33" t="str">
        <f>IF(Entrée!E816="","",Entrée!E816)</f>
        <v/>
      </c>
      <c r="C816" s="35" t="str">
        <f>IF(Entrée!F816="","",Entrée!F816)</f>
        <v/>
      </c>
      <c r="D816" s="36" t="str">
        <f>IF(Entrée!G816="","",Entrée!G816)</f>
        <v/>
      </c>
      <c r="E816" s="4" t="str">
        <f>IF(A816="","",SUMIFS(T_Sorties[Quantité],T_Sorties[Code article],Stock!A816,T_Sorties[Num Lot],Stock!B816,T_Sorties[DLUO],Stock!C816))</f>
        <v/>
      </c>
      <c r="F816" s="50" t="str">
        <f t="shared" si="15"/>
        <v/>
      </c>
    </row>
    <row r="817" spans="1:6" x14ac:dyDescent="0.2">
      <c r="A817" s="33" t="str">
        <f>IF(Entrée!D817="","",Entrée!D817)</f>
        <v/>
      </c>
      <c r="B817" s="33" t="str">
        <f>IF(Entrée!E817="","",Entrée!E817)</f>
        <v/>
      </c>
      <c r="C817" s="35" t="str">
        <f>IF(Entrée!F817="","",Entrée!F817)</f>
        <v/>
      </c>
      <c r="D817" s="36" t="str">
        <f>IF(Entrée!G817="","",Entrée!G817)</f>
        <v/>
      </c>
      <c r="E817" s="4" t="str">
        <f>IF(A817="","",SUMIFS(T_Sorties[Quantité],T_Sorties[Code article],Stock!A817,T_Sorties[Num Lot],Stock!B817,T_Sorties[DLUO],Stock!C817))</f>
        <v/>
      </c>
      <c r="F817" s="50" t="str">
        <f t="shared" si="15"/>
        <v/>
      </c>
    </row>
    <row r="818" spans="1:6" x14ac:dyDescent="0.2">
      <c r="A818" s="33" t="str">
        <f>IF(Entrée!D818="","",Entrée!D818)</f>
        <v/>
      </c>
      <c r="B818" s="33" t="str">
        <f>IF(Entrée!E818="","",Entrée!E818)</f>
        <v/>
      </c>
      <c r="C818" s="35" t="str">
        <f>IF(Entrée!F818="","",Entrée!F818)</f>
        <v/>
      </c>
      <c r="D818" s="36" t="str">
        <f>IF(Entrée!G818="","",Entrée!G818)</f>
        <v/>
      </c>
      <c r="E818" s="4" t="str">
        <f>IF(A818="","",SUMIFS(T_Sorties[Quantité],T_Sorties[Code article],Stock!A818,T_Sorties[Num Lot],Stock!B818,T_Sorties[DLUO],Stock!C818))</f>
        <v/>
      </c>
      <c r="F818" s="50" t="str">
        <f t="shared" si="15"/>
        <v/>
      </c>
    </row>
    <row r="819" spans="1:6" x14ac:dyDescent="0.2">
      <c r="A819" s="33" t="str">
        <f>IF(Entrée!D819="","",Entrée!D819)</f>
        <v/>
      </c>
      <c r="B819" s="33" t="str">
        <f>IF(Entrée!E819="","",Entrée!E819)</f>
        <v/>
      </c>
      <c r="C819" s="35" t="str">
        <f>IF(Entrée!F819="","",Entrée!F819)</f>
        <v/>
      </c>
      <c r="D819" s="36" t="str">
        <f>IF(Entrée!G819="","",Entrée!G819)</f>
        <v/>
      </c>
      <c r="E819" s="4" t="str">
        <f>IF(A819="","",SUMIFS(T_Sorties[Quantité],T_Sorties[Code article],Stock!A819,T_Sorties[Num Lot],Stock!B819,T_Sorties[DLUO],Stock!C819))</f>
        <v/>
      </c>
      <c r="F819" s="50" t="str">
        <f t="shared" si="15"/>
        <v/>
      </c>
    </row>
    <row r="820" spans="1:6" x14ac:dyDescent="0.2">
      <c r="A820" s="33" t="str">
        <f>IF(Entrée!D820="","",Entrée!D820)</f>
        <v/>
      </c>
      <c r="B820" s="33" t="str">
        <f>IF(Entrée!E820="","",Entrée!E820)</f>
        <v/>
      </c>
      <c r="C820" s="35" t="str">
        <f>IF(Entrée!F820="","",Entrée!F820)</f>
        <v/>
      </c>
      <c r="D820" s="36" t="str">
        <f>IF(Entrée!G820="","",Entrée!G820)</f>
        <v/>
      </c>
      <c r="E820" s="4" t="str">
        <f>IF(A820="","",SUMIFS(T_Sorties[Quantité],T_Sorties[Code article],Stock!A820,T_Sorties[Num Lot],Stock!B820,T_Sorties[DLUO],Stock!C820))</f>
        <v/>
      </c>
      <c r="F820" s="50" t="str">
        <f t="shared" si="15"/>
        <v/>
      </c>
    </row>
    <row r="821" spans="1:6" x14ac:dyDescent="0.2">
      <c r="A821" s="33" t="str">
        <f>IF(Entrée!D821="","",Entrée!D821)</f>
        <v/>
      </c>
      <c r="B821" s="33" t="str">
        <f>IF(Entrée!E821="","",Entrée!E821)</f>
        <v/>
      </c>
      <c r="C821" s="35" t="str">
        <f>IF(Entrée!F821="","",Entrée!F821)</f>
        <v/>
      </c>
      <c r="D821" s="36" t="str">
        <f>IF(Entrée!G821="","",Entrée!G821)</f>
        <v/>
      </c>
      <c r="E821" s="4" t="str">
        <f>IF(A821="","",SUMIFS(T_Sorties[Quantité],T_Sorties[Code article],Stock!A821,T_Sorties[Num Lot],Stock!B821,T_Sorties[DLUO],Stock!C821))</f>
        <v/>
      </c>
      <c r="F821" s="50" t="str">
        <f t="shared" si="15"/>
        <v/>
      </c>
    </row>
    <row r="822" spans="1:6" x14ac:dyDescent="0.2">
      <c r="A822" s="33" t="str">
        <f>IF(Entrée!D822="","",Entrée!D822)</f>
        <v/>
      </c>
      <c r="B822" s="33" t="str">
        <f>IF(Entrée!E822="","",Entrée!E822)</f>
        <v/>
      </c>
      <c r="C822" s="35" t="str">
        <f>IF(Entrée!F822="","",Entrée!F822)</f>
        <v/>
      </c>
      <c r="D822" s="36" t="str">
        <f>IF(Entrée!G822="","",Entrée!G822)</f>
        <v/>
      </c>
      <c r="E822" s="4" t="str">
        <f>IF(A822="","",SUMIFS(T_Sorties[Quantité],T_Sorties[Code article],Stock!A822,T_Sorties[Num Lot],Stock!B822,T_Sorties[DLUO],Stock!C822))</f>
        <v/>
      </c>
      <c r="F822" s="50" t="str">
        <f t="shared" si="15"/>
        <v/>
      </c>
    </row>
    <row r="823" spans="1:6" x14ac:dyDescent="0.2">
      <c r="A823" s="33" t="str">
        <f>IF(Entrée!D823="","",Entrée!D823)</f>
        <v/>
      </c>
      <c r="B823" s="33" t="str">
        <f>IF(Entrée!E823="","",Entrée!E823)</f>
        <v/>
      </c>
      <c r="C823" s="35" t="str">
        <f>IF(Entrée!F823="","",Entrée!F823)</f>
        <v/>
      </c>
      <c r="D823" s="36" t="str">
        <f>IF(Entrée!G823="","",Entrée!G823)</f>
        <v/>
      </c>
      <c r="E823" s="4" t="str">
        <f>IF(A823="","",SUMIFS(T_Sorties[Quantité],T_Sorties[Code article],Stock!A823,T_Sorties[Num Lot],Stock!B823,T_Sorties[DLUO],Stock!C823))</f>
        <v/>
      </c>
      <c r="F823" s="50" t="str">
        <f t="shared" si="15"/>
        <v/>
      </c>
    </row>
    <row r="824" spans="1:6" x14ac:dyDescent="0.2">
      <c r="A824" s="33" t="str">
        <f>IF(Entrée!D824="","",Entrée!D824)</f>
        <v/>
      </c>
      <c r="B824" s="33" t="str">
        <f>IF(Entrée!E824="","",Entrée!E824)</f>
        <v/>
      </c>
      <c r="C824" s="35" t="str">
        <f>IF(Entrée!F824="","",Entrée!F824)</f>
        <v/>
      </c>
      <c r="D824" s="36" t="str">
        <f>IF(Entrée!G824="","",Entrée!G824)</f>
        <v/>
      </c>
      <c r="E824" s="4" t="str">
        <f>IF(A824="","",SUMIFS(T_Sorties[Quantité],T_Sorties[Code article],Stock!A824,T_Sorties[Num Lot],Stock!B824,T_Sorties[DLUO],Stock!C824))</f>
        <v/>
      </c>
      <c r="F824" s="50" t="str">
        <f t="shared" si="15"/>
        <v/>
      </c>
    </row>
    <row r="825" spans="1:6" x14ac:dyDescent="0.2">
      <c r="A825" s="33" t="str">
        <f>IF(Entrée!D825="","",Entrée!D825)</f>
        <v/>
      </c>
      <c r="B825" s="33" t="str">
        <f>IF(Entrée!E825="","",Entrée!E825)</f>
        <v/>
      </c>
      <c r="C825" s="35" t="str">
        <f>IF(Entrée!F825="","",Entrée!F825)</f>
        <v/>
      </c>
      <c r="D825" s="36" t="str">
        <f>IF(Entrée!G825="","",Entrée!G825)</f>
        <v/>
      </c>
      <c r="E825" s="4" t="str">
        <f>IF(A825="","",SUMIFS(T_Sorties[Quantité],T_Sorties[Code article],Stock!A825,T_Sorties[Num Lot],Stock!B825,T_Sorties[DLUO],Stock!C825))</f>
        <v/>
      </c>
      <c r="F825" s="50" t="str">
        <f t="shared" si="15"/>
        <v/>
      </c>
    </row>
    <row r="826" spans="1:6" x14ac:dyDescent="0.2">
      <c r="A826" s="33" t="str">
        <f>IF(Entrée!D826="","",Entrée!D826)</f>
        <v/>
      </c>
      <c r="B826" s="33" t="str">
        <f>IF(Entrée!E826="","",Entrée!E826)</f>
        <v/>
      </c>
      <c r="C826" s="35" t="str">
        <f>IF(Entrée!F826="","",Entrée!F826)</f>
        <v/>
      </c>
      <c r="D826" s="36" t="str">
        <f>IF(Entrée!G826="","",Entrée!G826)</f>
        <v/>
      </c>
      <c r="E826" s="4" t="str">
        <f>IF(A826="","",SUMIFS(T_Sorties[Quantité],T_Sorties[Code article],Stock!A826,T_Sorties[Num Lot],Stock!B826,T_Sorties[DLUO],Stock!C826))</f>
        <v/>
      </c>
      <c r="F826" s="50" t="str">
        <f t="shared" si="15"/>
        <v/>
      </c>
    </row>
    <row r="827" spans="1:6" x14ac:dyDescent="0.2">
      <c r="A827" s="33" t="str">
        <f>IF(Entrée!D827="","",Entrée!D827)</f>
        <v/>
      </c>
      <c r="B827" s="33" t="str">
        <f>IF(Entrée!E827="","",Entrée!E827)</f>
        <v/>
      </c>
      <c r="C827" s="35" t="str">
        <f>IF(Entrée!F827="","",Entrée!F827)</f>
        <v/>
      </c>
      <c r="D827" s="36" t="str">
        <f>IF(Entrée!G827="","",Entrée!G827)</f>
        <v/>
      </c>
      <c r="E827" s="4" t="str">
        <f>IF(A827="","",SUMIFS(T_Sorties[Quantité],T_Sorties[Code article],Stock!A827,T_Sorties[Num Lot],Stock!B827,T_Sorties[DLUO],Stock!C827))</f>
        <v/>
      </c>
      <c r="F827" s="50" t="str">
        <f t="shared" si="15"/>
        <v/>
      </c>
    </row>
    <row r="828" spans="1:6" x14ac:dyDescent="0.2">
      <c r="A828" s="33" t="str">
        <f>IF(Entrée!D828="","",Entrée!D828)</f>
        <v/>
      </c>
      <c r="B828" s="33" t="str">
        <f>IF(Entrée!E828="","",Entrée!E828)</f>
        <v/>
      </c>
      <c r="C828" s="35" t="str">
        <f>IF(Entrée!F828="","",Entrée!F828)</f>
        <v/>
      </c>
      <c r="D828" s="36" t="str">
        <f>IF(Entrée!G828="","",Entrée!G828)</f>
        <v/>
      </c>
      <c r="E828" s="4" t="str">
        <f>IF(A828="","",SUMIFS(T_Sorties[Quantité],T_Sorties[Code article],Stock!A828,T_Sorties[Num Lot],Stock!B828,T_Sorties[DLUO],Stock!C828))</f>
        <v/>
      </c>
      <c r="F828" s="50" t="str">
        <f t="shared" si="15"/>
        <v/>
      </c>
    </row>
    <row r="829" spans="1:6" x14ac:dyDescent="0.2">
      <c r="A829" s="33" t="str">
        <f>IF(Entrée!D829="","",Entrée!D829)</f>
        <v/>
      </c>
      <c r="B829" s="33" t="str">
        <f>IF(Entrée!E829="","",Entrée!E829)</f>
        <v/>
      </c>
      <c r="C829" s="35" t="str">
        <f>IF(Entrée!F829="","",Entrée!F829)</f>
        <v/>
      </c>
      <c r="D829" s="36" t="str">
        <f>IF(Entrée!G829="","",Entrée!G829)</f>
        <v/>
      </c>
      <c r="E829" s="4" t="str">
        <f>IF(A829="","",SUMIFS(T_Sorties[Quantité],T_Sorties[Code article],Stock!A829,T_Sorties[Num Lot],Stock!B829,T_Sorties[DLUO],Stock!C829))</f>
        <v/>
      </c>
      <c r="F829" s="50" t="str">
        <f t="shared" si="15"/>
        <v/>
      </c>
    </row>
    <row r="830" spans="1:6" x14ac:dyDescent="0.2">
      <c r="A830" s="33" t="str">
        <f>IF(Entrée!D830="","",Entrée!D830)</f>
        <v/>
      </c>
      <c r="B830" s="33" t="str">
        <f>IF(Entrée!E830="","",Entrée!E830)</f>
        <v/>
      </c>
      <c r="C830" s="35" t="str">
        <f>IF(Entrée!F830="","",Entrée!F830)</f>
        <v/>
      </c>
      <c r="D830" s="36" t="str">
        <f>IF(Entrée!G830="","",Entrée!G830)</f>
        <v/>
      </c>
      <c r="E830" s="4" t="str">
        <f>IF(A830="","",SUMIFS(T_Sorties[Quantité],T_Sorties[Code article],Stock!A830,T_Sorties[Num Lot],Stock!B830,T_Sorties[DLUO],Stock!C830))</f>
        <v/>
      </c>
      <c r="F830" s="50" t="str">
        <f t="shared" si="15"/>
        <v/>
      </c>
    </row>
    <row r="831" spans="1:6" x14ac:dyDescent="0.2">
      <c r="A831" s="33" t="str">
        <f>IF(Entrée!D831="","",Entrée!D831)</f>
        <v/>
      </c>
      <c r="B831" s="33" t="str">
        <f>IF(Entrée!E831="","",Entrée!E831)</f>
        <v/>
      </c>
      <c r="C831" s="35" t="str">
        <f>IF(Entrée!F831="","",Entrée!F831)</f>
        <v/>
      </c>
      <c r="D831" s="36" t="str">
        <f>IF(Entrée!G831="","",Entrée!G831)</f>
        <v/>
      </c>
      <c r="E831" s="4" t="str">
        <f>IF(A831="","",SUMIFS(T_Sorties[Quantité],T_Sorties[Code article],Stock!A831,T_Sorties[Num Lot],Stock!B831,T_Sorties[DLUO],Stock!C831))</f>
        <v/>
      </c>
      <c r="F831" s="50" t="str">
        <f t="shared" si="15"/>
        <v/>
      </c>
    </row>
    <row r="832" spans="1:6" x14ac:dyDescent="0.2">
      <c r="A832" s="33" t="str">
        <f>IF(Entrée!D832="","",Entrée!D832)</f>
        <v/>
      </c>
      <c r="B832" s="33" t="str">
        <f>IF(Entrée!E832="","",Entrée!E832)</f>
        <v/>
      </c>
      <c r="C832" s="35" t="str">
        <f>IF(Entrée!F832="","",Entrée!F832)</f>
        <v/>
      </c>
      <c r="D832" s="36" t="str">
        <f>IF(Entrée!G832="","",Entrée!G832)</f>
        <v/>
      </c>
      <c r="E832" s="4" t="str">
        <f>IF(A832="","",SUMIFS(T_Sorties[Quantité],T_Sorties[Code article],Stock!A832,T_Sorties[Num Lot],Stock!B832,T_Sorties[DLUO],Stock!C832))</f>
        <v/>
      </c>
      <c r="F832" s="50" t="str">
        <f t="shared" si="15"/>
        <v/>
      </c>
    </row>
    <row r="833" spans="1:6" x14ac:dyDescent="0.2">
      <c r="A833" s="33" t="str">
        <f>IF(Entrée!D833="","",Entrée!D833)</f>
        <v/>
      </c>
      <c r="B833" s="33" t="str">
        <f>IF(Entrée!E833="","",Entrée!E833)</f>
        <v/>
      </c>
      <c r="C833" s="35" t="str">
        <f>IF(Entrée!F833="","",Entrée!F833)</f>
        <v/>
      </c>
      <c r="D833" s="36" t="str">
        <f>IF(Entrée!G833="","",Entrée!G833)</f>
        <v/>
      </c>
      <c r="E833" s="4" t="str">
        <f>IF(A833="","",SUMIFS(T_Sorties[Quantité],T_Sorties[Code article],Stock!A833,T_Sorties[Num Lot],Stock!B833,T_Sorties[DLUO],Stock!C833))</f>
        <v/>
      </c>
      <c r="F833" s="50" t="str">
        <f t="shared" si="15"/>
        <v/>
      </c>
    </row>
    <row r="834" spans="1:6" x14ac:dyDescent="0.2">
      <c r="A834" s="33" t="str">
        <f>IF(Entrée!D834="","",Entrée!D834)</f>
        <v/>
      </c>
      <c r="B834" s="33" t="str">
        <f>IF(Entrée!E834="","",Entrée!E834)</f>
        <v/>
      </c>
      <c r="C834" s="35" t="str">
        <f>IF(Entrée!F834="","",Entrée!F834)</f>
        <v/>
      </c>
      <c r="D834" s="36" t="str">
        <f>IF(Entrée!G834="","",Entrée!G834)</f>
        <v/>
      </c>
      <c r="E834" s="4" t="str">
        <f>IF(A834="","",SUMIFS(T_Sorties[Quantité],T_Sorties[Code article],Stock!A834,T_Sorties[Num Lot],Stock!B834,T_Sorties[DLUO],Stock!C834))</f>
        <v/>
      </c>
      <c r="F834" s="50" t="str">
        <f t="shared" si="15"/>
        <v/>
      </c>
    </row>
    <row r="835" spans="1:6" x14ac:dyDescent="0.2">
      <c r="A835" s="33" t="str">
        <f>IF(Entrée!D835="","",Entrée!D835)</f>
        <v/>
      </c>
      <c r="B835" s="33" t="str">
        <f>IF(Entrée!E835="","",Entrée!E835)</f>
        <v/>
      </c>
      <c r="C835" s="35" t="str">
        <f>IF(Entrée!F835="","",Entrée!F835)</f>
        <v/>
      </c>
      <c r="D835" s="36" t="str">
        <f>IF(Entrée!G835="","",Entrée!G835)</f>
        <v/>
      </c>
      <c r="E835" s="4" t="str">
        <f>IF(A835="","",SUMIFS(T_Sorties[Quantité],T_Sorties[Code article],Stock!A835,T_Sorties[Num Lot],Stock!B835,T_Sorties[DLUO],Stock!C835))</f>
        <v/>
      </c>
      <c r="F835" s="50" t="str">
        <f t="shared" si="15"/>
        <v/>
      </c>
    </row>
    <row r="836" spans="1:6" x14ac:dyDescent="0.2">
      <c r="A836" s="33" t="str">
        <f>IF(Entrée!D836="","",Entrée!D836)</f>
        <v/>
      </c>
      <c r="B836" s="33" t="str">
        <f>IF(Entrée!E836="","",Entrée!E836)</f>
        <v/>
      </c>
      <c r="C836" s="35" t="str">
        <f>IF(Entrée!F836="","",Entrée!F836)</f>
        <v/>
      </c>
      <c r="D836" s="36" t="str">
        <f>IF(Entrée!G836="","",Entrée!G836)</f>
        <v/>
      </c>
      <c r="E836" s="4" t="str">
        <f>IF(A836="","",SUMIFS(T_Sorties[Quantité],T_Sorties[Code article],Stock!A836,T_Sorties[Num Lot],Stock!B836,T_Sorties[DLUO],Stock!C836))</f>
        <v/>
      </c>
      <c r="F836" s="50" t="str">
        <f t="shared" si="15"/>
        <v/>
      </c>
    </row>
    <row r="837" spans="1:6" x14ac:dyDescent="0.2">
      <c r="A837" s="33" t="str">
        <f>IF(Entrée!D837="","",Entrée!D837)</f>
        <v/>
      </c>
      <c r="B837" s="33" t="str">
        <f>IF(Entrée!E837="","",Entrée!E837)</f>
        <v/>
      </c>
      <c r="C837" s="35" t="str">
        <f>IF(Entrée!F837="","",Entrée!F837)</f>
        <v/>
      </c>
      <c r="D837" s="36" t="str">
        <f>IF(Entrée!G837="","",Entrée!G837)</f>
        <v/>
      </c>
      <c r="E837" s="4" t="str">
        <f>IF(A837="","",SUMIFS(T_Sorties[Quantité],T_Sorties[Code article],Stock!A837,T_Sorties[Num Lot],Stock!B837,T_Sorties[DLUO],Stock!C837))</f>
        <v/>
      </c>
      <c r="F837" s="50" t="str">
        <f t="shared" si="15"/>
        <v/>
      </c>
    </row>
    <row r="838" spans="1:6" x14ac:dyDescent="0.2">
      <c r="A838" s="33" t="str">
        <f>IF(Entrée!D838="","",Entrée!D838)</f>
        <v/>
      </c>
      <c r="B838" s="33" t="str">
        <f>IF(Entrée!E838="","",Entrée!E838)</f>
        <v/>
      </c>
      <c r="C838" s="35" t="str">
        <f>IF(Entrée!F838="","",Entrée!F838)</f>
        <v/>
      </c>
      <c r="D838" s="36" t="str">
        <f>IF(Entrée!G838="","",Entrée!G838)</f>
        <v/>
      </c>
      <c r="E838" s="4" t="str">
        <f>IF(A838="","",SUMIFS(T_Sorties[Quantité],T_Sorties[Code article],Stock!A838,T_Sorties[Num Lot],Stock!B838,T_Sorties[DLUO],Stock!C838))</f>
        <v/>
      </c>
      <c r="F838" s="50" t="str">
        <f t="shared" si="15"/>
        <v/>
      </c>
    </row>
    <row r="839" spans="1:6" x14ac:dyDescent="0.2">
      <c r="A839" s="33" t="str">
        <f>IF(Entrée!D839="","",Entrée!D839)</f>
        <v/>
      </c>
      <c r="B839" s="33" t="str">
        <f>IF(Entrée!E839="","",Entrée!E839)</f>
        <v/>
      </c>
      <c r="C839" s="35" t="str">
        <f>IF(Entrée!F839="","",Entrée!F839)</f>
        <v/>
      </c>
      <c r="D839" s="36" t="str">
        <f>IF(Entrée!G839="","",Entrée!G839)</f>
        <v/>
      </c>
      <c r="E839" s="4" t="str">
        <f>IF(A839="","",SUMIFS(T_Sorties[Quantité],T_Sorties[Code article],Stock!A839,T_Sorties[Num Lot],Stock!B839,T_Sorties[DLUO],Stock!C839))</f>
        <v/>
      </c>
      <c r="F839" s="50" t="str">
        <f t="shared" si="15"/>
        <v/>
      </c>
    </row>
    <row r="840" spans="1:6" x14ac:dyDescent="0.2">
      <c r="A840" s="33" t="str">
        <f>IF(Entrée!D840="","",Entrée!D840)</f>
        <v/>
      </c>
      <c r="B840" s="33" t="str">
        <f>IF(Entrée!E840="","",Entrée!E840)</f>
        <v/>
      </c>
      <c r="C840" s="35" t="str">
        <f>IF(Entrée!F840="","",Entrée!F840)</f>
        <v/>
      </c>
      <c r="D840" s="36" t="str">
        <f>IF(Entrée!G840="","",Entrée!G840)</f>
        <v/>
      </c>
      <c r="E840" s="4" t="str">
        <f>IF(A840="","",SUMIFS(T_Sorties[Quantité],T_Sorties[Code article],Stock!A840,T_Sorties[Num Lot],Stock!B840,T_Sorties[DLUO],Stock!C840))</f>
        <v/>
      </c>
      <c r="F840" s="50" t="str">
        <f t="shared" si="15"/>
        <v/>
      </c>
    </row>
    <row r="841" spans="1:6" x14ac:dyDescent="0.2">
      <c r="A841" s="33" t="str">
        <f>IF(Entrée!D841="","",Entrée!D841)</f>
        <v/>
      </c>
      <c r="B841" s="33" t="str">
        <f>IF(Entrée!E841="","",Entrée!E841)</f>
        <v/>
      </c>
      <c r="C841" s="35" t="str">
        <f>IF(Entrée!F841="","",Entrée!F841)</f>
        <v/>
      </c>
      <c r="D841" s="36" t="str">
        <f>IF(Entrée!G841="","",Entrée!G841)</f>
        <v/>
      </c>
      <c r="E841" s="4" t="str">
        <f>IF(A841="","",SUMIFS(T_Sorties[Quantité],T_Sorties[Code article],Stock!A841,T_Sorties[Num Lot],Stock!B841,T_Sorties[DLUO],Stock!C841))</f>
        <v/>
      </c>
      <c r="F841" s="50" t="str">
        <f t="shared" si="15"/>
        <v/>
      </c>
    </row>
    <row r="842" spans="1:6" x14ac:dyDescent="0.2">
      <c r="A842" s="33" t="str">
        <f>IF(Entrée!D842="","",Entrée!D842)</f>
        <v/>
      </c>
      <c r="B842" s="33" t="str">
        <f>IF(Entrée!E842="","",Entrée!E842)</f>
        <v/>
      </c>
      <c r="C842" s="35" t="str">
        <f>IF(Entrée!F842="","",Entrée!F842)</f>
        <v/>
      </c>
      <c r="D842" s="36" t="str">
        <f>IF(Entrée!G842="","",Entrée!G842)</f>
        <v/>
      </c>
      <c r="E842" s="4" t="str">
        <f>IF(A842="","",SUMIFS(T_Sorties[Quantité],T_Sorties[Code article],Stock!A842,T_Sorties[Num Lot],Stock!B842,T_Sorties[DLUO],Stock!C842))</f>
        <v/>
      </c>
      <c r="F842" s="50" t="str">
        <f t="shared" si="15"/>
        <v/>
      </c>
    </row>
    <row r="843" spans="1:6" x14ac:dyDescent="0.2">
      <c r="A843" s="33" t="str">
        <f>IF(Entrée!D843="","",Entrée!D843)</f>
        <v/>
      </c>
      <c r="B843" s="33" t="str">
        <f>IF(Entrée!E843="","",Entrée!E843)</f>
        <v/>
      </c>
      <c r="C843" s="35" t="str">
        <f>IF(Entrée!F843="","",Entrée!F843)</f>
        <v/>
      </c>
      <c r="D843" s="36" t="str">
        <f>IF(Entrée!G843="","",Entrée!G843)</f>
        <v/>
      </c>
      <c r="E843" s="4" t="str">
        <f>IF(A843="","",SUMIFS(T_Sorties[Quantité],T_Sorties[Code article],Stock!A843,T_Sorties[Num Lot],Stock!B843,T_Sorties[DLUO],Stock!C843))</f>
        <v/>
      </c>
      <c r="F843" s="50" t="str">
        <f t="shared" si="15"/>
        <v/>
      </c>
    </row>
    <row r="844" spans="1:6" x14ac:dyDescent="0.2">
      <c r="A844" s="33" t="str">
        <f>IF(Entrée!D844="","",Entrée!D844)</f>
        <v/>
      </c>
      <c r="B844" s="33" t="str">
        <f>IF(Entrée!E844="","",Entrée!E844)</f>
        <v/>
      </c>
      <c r="C844" s="35" t="str">
        <f>IF(Entrée!F844="","",Entrée!F844)</f>
        <v/>
      </c>
      <c r="D844" s="36" t="str">
        <f>IF(Entrée!G844="","",Entrée!G844)</f>
        <v/>
      </c>
      <c r="E844" s="4" t="str">
        <f>IF(A844="","",SUMIFS(T_Sorties[Quantité],T_Sorties[Code article],Stock!A844,T_Sorties[Num Lot],Stock!B844,T_Sorties[DLUO],Stock!C844))</f>
        <v/>
      </c>
      <c r="F844" s="50" t="str">
        <f t="shared" si="15"/>
        <v/>
      </c>
    </row>
    <row r="845" spans="1:6" x14ac:dyDescent="0.2">
      <c r="A845" s="33" t="str">
        <f>IF(Entrée!D845="","",Entrée!D845)</f>
        <v/>
      </c>
      <c r="B845" s="33" t="str">
        <f>IF(Entrée!E845="","",Entrée!E845)</f>
        <v/>
      </c>
      <c r="C845" s="35" t="str">
        <f>IF(Entrée!F845="","",Entrée!F845)</f>
        <v/>
      </c>
      <c r="D845" s="36" t="str">
        <f>IF(Entrée!G845="","",Entrée!G845)</f>
        <v/>
      </c>
      <c r="E845" s="4" t="str">
        <f>IF(A845="","",SUMIFS(T_Sorties[Quantité],T_Sorties[Code article],Stock!A845,T_Sorties[Num Lot],Stock!B845,T_Sorties[DLUO],Stock!C845))</f>
        <v/>
      </c>
      <c r="F845" s="50" t="str">
        <f t="shared" si="15"/>
        <v/>
      </c>
    </row>
    <row r="846" spans="1:6" x14ac:dyDescent="0.2">
      <c r="A846" s="33" t="str">
        <f>IF(Entrée!D846="","",Entrée!D846)</f>
        <v/>
      </c>
      <c r="B846" s="33" t="str">
        <f>IF(Entrée!E846="","",Entrée!E846)</f>
        <v/>
      </c>
      <c r="C846" s="35" t="str">
        <f>IF(Entrée!F846="","",Entrée!F846)</f>
        <v/>
      </c>
      <c r="D846" s="36" t="str">
        <f>IF(Entrée!G846="","",Entrée!G846)</f>
        <v/>
      </c>
      <c r="E846" s="4" t="str">
        <f>IF(A846="","",SUMIFS(T_Sorties[Quantité],T_Sorties[Code article],Stock!A846,T_Sorties[Num Lot],Stock!B846,T_Sorties[DLUO],Stock!C846))</f>
        <v/>
      </c>
      <c r="F846" s="50" t="str">
        <f t="shared" si="15"/>
        <v/>
      </c>
    </row>
    <row r="847" spans="1:6" x14ac:dyDescent="0.2">
      <c r="A847" s="33" t="str">
        <f>IF(Entrée!D847="","",Entrée!D847)</f>
        <v/>
      </c>
      <c r="B847" s="33" t="str">
        <f>IF(Entrée!E847="","",Entrée!E847)</f>
        <v/>
      </c>
      <c r="C847" s="35" t="str">
        <f>IF(Entrée!F847="","",Entrée!F847)</f>
        <v/>
      </c>
      <c r="D847" s="36" t="str">
        <f>IF(Entrée!G847="","",Entrée!G847)</f>
        <v/>
      </c>
      <c r="E847" s="4" t="str">
        <f>IF(A847="","",SUMIFS(T_Sorties[Quantité],T_Sorties[Code article],Stock!A847,T_Sorties[Num Lot],Stock!B847,T_Sorties[DLUO],Stock!C847))</f>
        <v/>
      </c>
      <c r="F847" s="50" t="str">
        <f t="shared" si="15"/>
        <v/>
      </c>
    </row>
    <row r="848" spans="1:6" x14ac:dyDescent="0.2">
      <c r="A848" s="33" t="str">
        <f>IF(Entrée!D848="","",Entrée!D848)</f>
        <v/>
      </c>
      <c r="B848" s="33" t="str">
        <f>IF(Entrée!E848="","",Entrée!E848)</f>
        <v/>
      </c>
      <c r="C848" s="35" t="str">
        <f>IF(Entrée!F848="","",Entrée!F848)</f>
        <v/>
      </c>
      <c r="D848" s="36" t="str">
        <f>IF(Entrée!G848="","",Entrée!G848)</f>
        <v/>
      </c>
      <c r="E848" s="4" t="str">
        <f>IF(A848="","",SUMIFS(T_Sorties[Quantité],T_Sorties[Code article],Stock!A848,T_Sorties[Num Lot],Stock!B848,T_Sorties[DLUO],Stock!C848))</f>
        <v/>
      </c>
      <c r="F848" s="50" t="str">
        <f t="shared" si="15"/>
        <v/>
      </c>
    </row>
    <row r="849" spans="1:6" x14ac:dyDescent="0.2">
      <c r="A849" s="33" t="str">
        <f>IF(Entrée!D849="","",Entrée!D849)</f>
        <v/>
      </c>
      <c r="B849" s="33" t="str">
        <f>IF(Entrée!E849="","",Entrée!E849)</f>
        <v/>
      </c>
      <c r="C849" s="35" t="str">
        <f>IF(Entrée!F849="","",Entrée!F849)</f>
        <v/>
      </c>
      <c r="D849" s="36" t="str">
        <f>IF(Entrée!G849="","",Entrée!G849)</f>
        <v/>
      </c>
      <c r="E849" s="4" t="str">
        <f>IF(A849="","",SUMIFS(T_Sorties[Quantité],T_Sorties[Code article],Stock!A849,T_Sorties[Num Lot],Stock!B849,T_Sorties[DLUO],Stock!C849))</f>
        <v/>
      </c>
      <c r="F849" s="50" t="str">
        <f t="shared" si="15"/>
        <v/>
      </c>
    </row>
    <row r="850" spans="1:6" x14ac:dyDescent="0.2">
      <c r="A850" s="33" t="str">
        <f>IF(Entrée!D850="","",Entrée!D850)</f>
        <v/>
      </c>
      <c r="B850" s="33" t="str">
        <f>IF(Entrée!E850="","",Entrée!E850)</f>
        <v/>
      </c>
      <c r="C850" s="35" t="str">
        <f>IF(Entrée!F850="","",Entrée!F850)</f>
        <v/>
      </c>
      <c r="D850" s="36" t="str">
        <f>IF(Entrée!G850="","",Entrée!G850)</f>
        <v/>
      </c>
      <c r="E850" s="4" t="str">
        <f>IF(A850="","",SUMIFS(T_Sorties[Quantité],T_Sorties[Code article],Stock!A850,T_Sorties[Num Lot],Stock!B850,T_Sorties[DLUO],Stock!C850))</f>
        <v/>
      </c>
      <c r="F850" s="50" t="str">
        <f t="shared" si="15"/>
        <v/>
      </c>
    </row>
    <row r="851" spans="1:6" x14ac:dyDescent="0.2">
      <c r="A851" s="33" t="str">
        <f>IF(Entrée!D851="","",Entrée!D851)</f>
        <v/>
      </c>
      <c r="B851" s="33" t="str">
        <f>IF(Entrée!E851="","",Entrée!E851)</f>
        <v/>
      </c>
      <c r="C851" s="35" t="str">
        <f>IF(Entrée!F851="","",Entrée!F851)</f>
        <v/>
      </c>
      <c r="D851" s="36" t="str">
        <f>IF(Entrée!G851="","",Entrée!G851)</f>
        <v/>
      </c>
      <c r="E851" s="4" t="str">
        <f>IF(A851="","",SUMIFS(T_Sorties[Quantité],T_Sorties[Code article],Stock!A851,T_Sorties[Num Lot],Stock!B851,T_Sorties[DLUO],Stock!C851))</f>
        <v/>
      </c>
      <c r="F851" s="50" t="str">
        <f t="shared" si="15"/>
        <v/>
      </c>
    </row>
    <row r="852" spans="1:6" x14ac:dyDescent="0.2">
      <c r="A852" s="33" t="str">
        <f>IF(Entrée!D852="","",Entrée!D852)</f>
        <v/>
      </c>
      <c r="B852" s="33" t="str">
        <f>IF(Entrée!E852="","",Entrée!E852)</f>
        <v/>
      </c>
      <c r="C852" s="35" t="str">
        <f>IF(Entrée!F852="","",Entrée!F852)</f>
        <v/>
      </c>
      <c r="D852" s="36" t="str">
        <f>IF(Entrée!G852="","",Entrée!G852)</f>
        <v/>
      </c>
      <c r="E852" s="4" t="str">
        <f>IF(A852="","",SUMIFS(T_Sorties[Quantité],T_Sorties[Code article],Stock!A852,T_Sorties[Num Lot],Stock!B852,T_Sorties[DLUO],Stock!C852))</f>
        <v/>
      </c>
      <c r="F852" s="50" t="str">
        <f t="shared" si="15"/>
        <v/>
      </c>
    </row>
    <row r="853" spans="1:6" x14ac:dyDescent="0.2">
      <c r="A853" s="33" t="str">
        <f>IF(Entrée!D853="","",Entrée!D853)</f>
        <v/>
      </c>
      <c r="B853" s="33" t="str">
        <f>IF(Entrée!E853="","",Entrée!E853)</f>
        <v/>
      </c>
      <c r="C853" s="35" t="str">
        <f>IF(Entrée!F853="","",Entrée!F853)</f>
        <v/>
      </c>
      <c r="D853" s="36" t="str">
        <f>IF(Entrée!G853="","",Entrée!G853)</f>
        <v/>
      </c>
      <c r="E853" s="4" t="str">
        <f>IF(A853="","",SUMIFS(T_Sorties[Quantité],T_Sorties[Code article],Stock!A853,T_Sorties[Num Lot],Stock!B853,T_Sorties[DLUO],Stock!C853))</f>
        <v/>
      </c>
      <c r="F853" s="50" t="str">
        <f t="shared" si="15"/>
        <v/>
      </c>
    </row>
    <row r="854" spans="1:6" x14ac:dyDescent="0.2">
      <c r="A854" s="33" t="str">
        <f>IF(Entrée!D854="","",Entrée!D854)</f>
        <v/>
      </c>
      <c r="B854" s="33" t="str">
        <f>IF(Entrée!E854="","",Entrée!E854)</f>
        <v/>
      </c>
      <c r="C854" s="35" t="str">
        <f>IF(Entrée!F854="","",Entrée!F854)</f>
        <v/>
      </c>
      <c r="D854" s="36" t="str">
        <f>IF(Entrée!G854="","",Entrée!G854)</f>
        <v/>
      </c>
      <c r="E854" s="4" t="str">
        <f>IF(A854="","",SUMIFS(T_Sorties[Quantité],T_Sorties[Code article],Stock!A854,T_Sorties[Num Lot],Stock!B854,T_Sorties[DLUO],Stock!C854))</f>
        <v/>
      </c>
      <c r="F854" s="50" t="str">
        <f t="shared" si="15"/>
        <v/>
      </c>
    </row>
    <row r="855" spans="1:6" x14ac:dyDescent="0.2">
      <c r="A855" s="33" t="str">
        <f>IF(Entrée!D855="","",Entrée!D855)</f>
        <v/>
      </c>
      <c r="B855" s="33" t="str">
        <f>IF(Entrée!E855="","",Entrée!E855)</f>
        <v/>
      </c>
      <c r="C855" s="35" t="str">
        <f>IF(Entrée!F855="","",Entrée!F855)</f>
        <v/>
      </c>
      <c r="D855" s="36" t="str">
        <f>IF(Entrée!G855="","",Entrée!G855)</f>
        <v/>
      </c>
      <c r="E855" s="4" t="str">
        <f>IF(A855="","",SUMIFS(T_Sorties[Quantité],T_Sorties[Code article],Stock!A855,T_Sorties[Num Lot],Stock!B855,T_Sorties[DLUO],Stock!C855))</f>
        <v/>
      </c>
      <c r="F855" s="50" t="str">
        <f t="shared" si="15"/>
        <v/>
      </c>
    </row>
    <row r="856" spans="1:6" x14ac:dyDescent="0.2">
      <c r="A856" s="33" t="str">
        <f>IF(Entrée!D856="","",Entrée!D856)</f>
        <v/>
      </c>
      <c r="B856" s="33" t="str">
        <f>IF(Entrée!E856="","",Entrée!E856)</f>
        <v/>
      </c>
      <c r="C856" s="35" t="str">
        <f>IF(Entrée!F856="","",Entrée!F856)</f>
        <v/>
      </c>
      <c r="D856" s="36" t="str">
        <f>IF(Entrée!G856="","",Entrée!G856)</f>
        <v/>
      </c>
      <c r="E856" s="4" t="str">
        <f>IF(A856="","",SUMIFS(T_Sorties[Quantité],T_Sorties[Code article],Stock!A856,T_Sorties[Num Lot],Stock!B856,T_Sorties[DLUO],Stock!C856))</f>
        <v/>
      </c>
      <c r="F856" s="50" t="str">
        <f t="shared" si="15"/>
        <v/>
      </c>
    </row>
    <row r="857" spans="1:6" x14ac:dyDescent="0.2">
      <c r="A857" s="33" t="str">
        <f>IF(Entrée!D857="","",Entrée!D857)</f>
        <v/>
      </c>
      <c r="B857" s="33" t="str">
        <f>IF(Entrée!E857="","",Entrée!E857)</f>
        <v/>
      </c>
      <c r="C857" s="35" t="str">
        <f>IF(Entrée!F857="","",Entrée!F857)</f>
        <v/>
      </c>
      <c r="D857" s="36" t="str">
        <f>IF(Entrée!G857="","",Entrée!G857)</f>
        <v/>
      </c>
      <c r="E857" s="4" t="str">
        <f>IF(A857="","",SUMIFS(T_Sorties[Quantité],T_Sorties[Code article],Stock!A857,T_Sorties[Num Lot],Stock!B857,T_Sorties[DLUO],Stock!C857))</f>
        <v/>
      </c>
      <c r="F857" s="50" t="str">
        <f t="shared" si="15"/>
        <v/>
      </c>
    </row>
    <row r="858" spans="1:6" x14ac:dyDescent="0.2">
      <c r="A858" s="33" t="str">
        <f>IF(Entrée!D858="","",Entrée!D858)</f>
        <v/>
      </c>
      <c r="B858" s="33" t="str">
        <f>IF(Entrée!E858="","",Entrée!E858)</f>
        <v/>
      </c>
      <c r="C858" s="35" t="str">
        <f>IF(Entrée!F858="","",Entrée!F858)</f>
        <v/>
      </c>
      <c r="D858" s="36" t="str">
        <f>IF(Entrée!G858="","",Entrée!G858)</f>
        <v/>
      </c>
      <c r="E858" s="4" t="str">
        <f>IF(A858="","",SUMIFS(T_Sorties[Quantité],T_Sorties[Code article],Stock!A858,T_Sorties[Num Lot],Stock!B858,T_Sorties[DLUO],Stock!C858))</f>
        <v/>
      </c>
      <c r="F858" s="50" t="str">
        <f t="shared" si="15"/>
        <v/>
      </c>
    </row>
    <row r="859" spans="1:6" x14ac:dyDescent="0.2">
      <c r="A859" s="33" t="str">
        <f>IF(Entrée!D859="","",Entrée!D859)</f>
        <v/>
      </c>
      <c r="B859" s="33" t="str">
        <f>IF(Entrée!E859="","",Entrée!E859)</f>
        <v/>
      </c>
      <c r="C859" s="35" t="str">
        <f>IF(Entrée!F859="","",Entrée!F859)</f>
        <v/>
      </c>
      <c r="D859" s="36" t="str">
        <f>IF(Entrée!G859="","",Entrée!G859)</f>
        <v/>
      </c>
      <c r="E859" s="4" t="str">
        <f>IF(A859="","",SUMIFS(T_Sorties[Quantité],T_Sorties[Code article],Stock!A859,T_Sorties[Num Lot],Stock!B859,T_Sorties[DLUO],Stock!C859))</f>
        <v/>
      </c>
      <c r="F859" s="50" t="str">
        <f t="shared" ref="F859:F922" si="16">IF(D859="","",(D859-E859))</f>
        <v/>
      </c>
    </row>
    <row r="860" spans="1:6" x14ac:dyDescent="0.2">
      <c r="A860" s="33" t="str">
        <f>IF(Entrée!D860="","",Entrée!D860)</f>
        <v/>
      </c>
      <c r="B860" s="33" t="str">
        <f>IF(Entrée!E860="","",Entrée!E860)</f>
        <v/>
      </c>
      <c r="C860" s="35" t="str">
        <f>IF(Entrée!F860="","",Entrée!F860)</f>
        <v/>
      </c>
      <c r="D860" s="36" t="str">
        <f>IF(Entrée!G860="","",Entrée!G860)</f>
        <v/>
      </c>
      <c r="E860" s="4" t="str">
        <f>IF(A860="","",SUMIFS(T_Sorties[Quantité],T_Sorties[Code article],Stock!A860,T_Sorties[Num Lot],Stock!B860,T_Sorties[DLUO],Stock!C860))</f>
        <v/>
      </c>
      <c r="F860" s="50" t="str">
        <f t="shared" si="16"/>
        <v/>
      </c>
    </row>
    <row r="861" spans="1:6" x14ac:dyDescent="0.2">
      <c r="A861" s="33" t="str">
        <f>IF(Entrée!D861="","",Entrée!D861)</f>
        <v/>
      </c>
      <c r="B861" s="33" t="str">
        <f>IF(Entrée!E861="","",Entrée!E861)</f>
        <v/>
      </c>
      <c r="C861" s="35" t="str">
        <f>IF(Entrée!F861="","",Entrée!F861)</f>
        <v/>
      </c>
      <c r="D861" s="36" t="str">
        <f>IF(Entrée!G861="","",Entrée!G861)</f>
        <v/>
      </c>
      <c r="E861" s="4" t="str">
        <f>IF(A861="","",SUMIFS(T_Sorties[Quantité],T_Sorties[Code article],Stock!A861,T_Sorties[Num Lot],Stock!B861,T_Sorties[DLUO],Stock!C861))</f>
        <v/>
      </c>
      <c r="F861" s="50" t="str">
        <f t="shared" si="16"/>
        <v/>
      </c>
    </row>
    <row r="862" spans="1:6" x14ac:dyDescent="0.2">
      <c r="A862" s="33" t="str">
        <f>IF(Entrée!D862="","",Entrée!D862)</f>
        <v/>
      </c>
      <c r="B862" s="33" t="str">
        <f>IF(Entrée!E862="","",Entrée!E862)</f>
        <v/>
      </c>
      <c r="C862" s="35" t="str">
        <f>IF(Entrée!F862="","",Entrée!F862)</f>
        <v/>
      </c>
      <c r="D862" s="36" t="str">
        <f>IF(Entrée!G862="","",Entrée!G862)</f>
        <v/>
      </c>
      <c r="E862" s="4" t="str">
        <f>IF(A862="","",SUMIFS(T_Sorties[Quantité],T_Sorties[Code article],Stock!A862,T_Sorties[Num Lot],Stock!B862,T_Sorties[DLUO],Stock!C862))</f>
        <v/>
      </c>
      <c r="F862" s="50" t="str">
        <f t="shared" si="16"/>
        <v/>
      </c>
    </row>
    <row r="863" spans="1:6" x14ac:dyDescent="0.2">
      <c r="A863" s="33" t="str">
        <f>IF(Entrée!D863="","",Entrée!D863)</f>
        <v/>
      </c>
      <c r="B863" s="33" t="str">
        <f>IF(Entrée!E863="","",Entrée!E863)</f>
        <v/>
      </c>
      <c r="C863" s="35" t="str">
        <f>IF(Entrée!F863="","",Entrée!F863)</f>
        <v/>
      </c>
      <c r="D863" s="36" t="str">
        <f>IF(Entrée!G863="","",Entrée!G863)</f>
        <v/>
      </c>
      <c r="E863" s="4" t="str">
        <f>IF(A863="","",SUMIFS(T_Sorties[Quantité],T_Sorties[Code article],Stock!A863,T_Sorties[Num Lot],Stock!B863,T_Sorties[DLUO],Stock!C863))</f>
        <v/>
      </c>
      <c r="F863" s="50" t="str">
        <f t="shared" si="16"/>
        <v/>
      </c>
    </row>
    <row r="864" spans="1:6" x14ac:dyDescent="0.2">
      <c r="A864" s="33" t="str">
        <f>IF(Entrée!D864="","",Entrée!D864)</f>
        <v/>
      </c>
      <c r="B864" s="33" t="str">
        <f>IF(Entrée!E864="","",Entrée!E864)</f>
        <v/>
      </c>
      <c r="C864" s="35" t="str">
        <f>IF(Entrée!F864="","",Entrée!F864)</f>
        <v/>
      </c>
      <c r="D864" s="36" t="str">
        <f>IF(Entrée!G864="","",Entrée!G864)</f>
        <v/>
      </c>
      <c r="E864" s="4" t="str">
        <f>IF(A864="","",SUMIFS(T_Sorties[Quantité],T_Sorties[Code article],Stock!A864,T_Sorties[Num Lot],Stock!B864,T_Sorties[DLUO],Stock!C864))</f>
        <v/>
      </c>
      <c r="F864" s="50" t="str">
        <f t="shared" si="16"/>
        <v/>
      </c>
    </row>
    <row r="865" spans="1:6" x14ac:dyDescent="0.2">
      <c r="A865" s="33" t="str">
        <f>IF(Entrée!D865="","",Entrée!D865)</f>
        <v/>
      </c>
      <c r="B865" s="33" t="str">
        <f>IF(Entrée!E865="","",Entrée!E865)</f>
        <v/>
      </c>
      <c r="C865" s="35" t="str">
        <f>IF(Entrée!F865="","",Entrée!F865)</f>
        <v/>
      </c>
      <c r="D865" s="36" t="str">
        <f>IF(Entrée!G865="","",Entrée!G865)</f>
        <v/>
      </c>
      <c r="E865" s="4" t="str">
        <f>IF(A865="","",SUMIFS(T_Sorties[Quantité],T_Sorties[Code article],Stock!A865,T_Sorties[Num Lot],Stock!B865,T_Sorties[DLUO],Stock!C865))</f>
        <v/>
      </c>
      <c r="F865" s="50" t="str">
        <f t="shared" si="16"/>
        <v/>
      </c>
    </row>
    <row r="866" spans="1:6" x14ac:dyDescent="0.2">
      <c r="A866" s="33" t="str">
        <f>IF(Entrée!D866="","",Entrée!D866)</f>
        <v/>
      </c>
      <c r="B866" s="33" t="str">
        <f>IF(Entrée!E866="","",Entrée!E866)</f>
        <v/>
      </c>
      <c r="C866" s="35" t="str">
        <f>IF(Entrée!F866="","",Entrée!F866)</f>
        <v/>
      </c>
      <c r="D866" s="36" t="str">
        <f>IF(Entrée!G866="","",Entrée!G866)</f>
        <v/>
      </c>
      <c r="E866" s="4" t="str">
        <f>IF(A866="","",SUMIFS(T_Sorties[Quantité],T_Sorties[Code article],Stock!A866,T_Sorties[Num Lot],Stock!B866,T_Sorties[DLUO],Stock!C866))</f>
        <v/>
      </c>
      <c r="F866" s="50" t="str">
        <f t="shared" si="16"/>
        <v/>
      </c>
    </row>
    <row r="867" spans="1:6" x14ac:dyDescent="0.2">
      <c r="A867" s="33" t="str">
        <f>IF(Entrée!D867="","",Entrée!D867)</f>
        <v/>
      </c>
      <c r="B867" s="33" t="str">
        <f>IF(Entrée!E867="","",Entrée!E867)</f>
        <v/>
      </c>
      <c r="C867" s="35" t="str">
        <f>IF(Entrée!F867="","",Entrée!F867)</f>
        <v/>
      </c>
      <c r="D867" s="36" t="str">
        <f>IF(Entrée!G867="","",Entrée!G867)</f>
        <v/>
      </c>
      <c r="E867" s="4" t="str">
        <f>IF(A867="","",SUMIFS(T_Sorties[Quantité],T_Sorties[Code article],Stock!A867,T_Sorties[Num Lot],Stock!B867,T_Sorties[DLUO],Stock!C867))</f>
        <v/>
      </c>
      <c r="F867" s="50" t="str">
        <f t="shared" si="16"/>
        <v/>
      </c>
    </row>
    <row r="868" spans="1:6" x14ac:dyDescent="0.2">
      <c r="A868" s="33" t="str">
        <f>IF(Entrée!D868="","",Entrée!D868)</f>
        <v/>
      </c>
      <c r="B868" s="33" t="str">
        <f>IF(Entrée!E868="","",Entrée!E868)</f>
        <v/>
      </c>
      <c r="C868" s="35" t="str">
        <f>IF(Entrée!F868="","",Entrée!F868)</f>
        <v/>
      </c>
      <c r="D868" s="36" t="str">
        <f>IF(Entrée!G868="","",Entrée!G868)</f>
        <v/>
      </c>
      <c r="E868" s="4" t="str">
        <f>IF(A868="","",SUMIFS(T_Sorties[Quantité],T_Sorties[Code article],Stock!A868,T_Sorties[Num Lot],Stock!B868,T_Sorties[DLUO],Stock!C868))</f>
        <v/>
      </c>
      <c r="F868" s="50" t="str">
        <f t="shared" si="16"/>
        <v/>
      </c>
    </row>
    <row r="869" spans="1:6" x14ac:dyDescent="0.2">
      <c r="A869" s="33" t="str">
        <f>IF(Entrée!D869="","",Entrée!D869)</f>
        <v/>
      </c>
      <c r="B869" s="33" t="str">
        <f>IF(Entrée!E869="","",Entrée!E869)</f>
        <v/>
      </c>
      <c r="C869" s="35" t="str">
        <f>IF(Entrée!F869="","",Entrée!F869)</f>
        <v/>
      </c>
      <c r="D869" s="36" t="str">
        <f>IF(Entrée!G869="","",Entrée!G869)</f>
        <v/>
      </c>
      <c r="E869" s="4" t="str">
        <f>IF(A869="","",SUMIFS(T_Sorties[Quantité],T_Sorties[Code article],Stock!A869,T_Sorties[Num Lot],Stock!B869,T_Sorties[DLUO],Stock!C869))</f>
        <v/>
      </c>
      <c r="F869" s="50" t="str">
        <f t="shared" si="16"/>
        <v/>
      </c>
    </row>
    <row r="870" spans="1:6" x14ac:dyDescent="0.2">
      <c r="A870" s="33" t="str">
        <f>IF(Entrée!D870="","",Entrée!D870)</f>
        <v/>
      </c>
      <c r="B870" s="33" t="str">
        <f>IF(Entrée!E870="","",Entrée!E870)</f>
        <v/>
      </c>
      <c r="C870" s="35" t="str">
        <f>IF(Entrée!F870="","",Entrée!F870)</f>
        <v/>
      </c>
      <c r="D870" s="36" t="str">
        <f>IF(Entrée!G870="","",Entrée!G870)</f>
        <v/>
      </c>
      <c r="E870" s="4" t="str">
        <f>IF(A870="","",SUMIFS(T_Sorties[Quantité],T_Sorties[Code article],Stock!A870,T_Sorties[Num Lot],Stock!B870,T_Sorties[DLUO],Stock!C870))</f>
        <v/>
      </c>
      <c r="F870" s="50" t="str">
        <f t="shared" si="16"/>
        <v/>
      </c>
    </row>
    <row r="871" spans="1:6" x14ac:dyDescent="0.2">
      <c r="A871" s="33" t="str">
        <f>IF(Entrée!D871="","",Entrée!D871)</f>
        <v/>
      </c>
      <c r="B871" s="33" t="str">
        <f>IF(Entrée!E871="","",Entrée!E871)</f>
        <v/>
      </c>
      <c r="C871" s="35" t="str">
        <f>IF(Entrée!F871="","",Entrée!F871)</f>
        <v/>
      </c>
      <c r="D871" s="36" t="str">
        <f>IF(Entrée!G871="","",Entrée!G871)</f>
        <v/>
      </c>
      <c r="E871" s="4" t="str">
        <f>IF(A871="","",SUMIFS(T_Sorties[Quantité],T_Sorties[Code article],Stock!A871,T_Sorties[Num Lot],Stock!B871,T_Sorties[DLUO],Stock!C871))</f>
        <v/>
      </c>
      <c r="F871" s="50" t="str">
        <f t="shared" si="16"/>
        <v/>
      </c>
    </row>
    <row r="872" spans="1:6" x14ac:dyDescent="0.2">
      <c r="A872" s="33" t="str">
        <f>IF(Entrée!D872="","",Entrée!D872)</f>
        <v/>
      </c>
      <c r="B872" s="33" t="str">
        <f>IF(Entrée!E872="","",Entrée!E872)</f>
        <v/>
      </c>
      <c r="C872" s="35" t="str">
        <f>IF(Entrée!F872="","",Entrée!F872)</f>
        <v/>
      </c>
      <c r="D872" s="36" t="str">
        <f>IF(Entrée!G872="","",Entrée!G872)</f>
        <v/>
      </c>
      <c r="E872" s="4" t="str">
        <f>IF(A872="","",SUMIFS(T_Sorties[Quantité],T_Sorties[Code article],Stock!A872,T_Sorties[Num Lot],Stock!B872,T_Sorties[DLUO],Stock!C872))</f>
        <v/>
      </c>
      <c r="F872" s="50" t="str">
        <f t="shared" si="16"/>
        <v/>
      </c>
    </row>
    <row r="873" spans="1:6" x14ac:dyDescent="0.2">
      <c r="A873" s="33" t="str">
        <f>IF(Entrée!D873="","",Entrée!D873)</f>
        <v/>
      </c>
      <c r="B873" s="33" t="str">
        <f>IF(Entrée!E873="","",Entrée!E873)</f>
        <v/>
      </c>
      <c r="C873" s="35" t="str">
        <f>IF(Entrée!F873="","",Entrée!F873)</f>
        <v/>
      </c>
      <c r="D873" s="36" t="str">
        <f>IF(Entrée!G873="","",Entrée!G873)</f>
        <v/>
      </c>
      <c r="E873" s="4" t="str">
        <f>IF(A873="","",SUMIFS(T_Sorties[Quantité],T_Sorties[Code article],Stock!A873,T_Sorties[Num Lot],Stock!B873,T_Sorties[DLUO],Stock!C873))</f>
        <v/>
      </c>
      <c r="F873" s="50" t="str">
        <f t="shared" si="16"/>
        <v/>
      </c>
    </row>
    <row r="874" spans="1:6" x14ac:dyDescent="0.2">
      <c r="A874" s="33" t="str">
        <f>IF(Entrée!D874="","",Entrée!D874)</f>
        <v/>
      </c>
      <c r="B874" s="33" t="str">
        <f>IF(Entrée!E874="","",Entrée!E874)</f>
        <v/>
      </c>
      <c r="C874" s="35" t="str">
        <f>IF(Entrée!F874="","",Entrée!F874)</f>
        <v/>
      </c>
      <c r="D874" s="36" t="str">
        <f>IF(Entrée!G874="","",Entrée!G874)</f>
        <v/>
      </c>
      <c r="E874" s="4" t="str">
        <f>IF(A874="","",SUMIFS(T_Sorties[Quantité],T_Sorties[Code article],Stock!A874,T_Sorties[Num Lot],Stock!B874,T_Sorties[DLUO],Stock!C874))</f>
        <v/>
      </c>
      <c r="F874" s="50" t="str">
        <f t="shared" si="16"/>
        <v/>
      </c>
    </row>
    <row r="875" spans="1:6" x14ac:dyDescent="0.2">
      <c r="A875" s="33" t="str">
        <f>IF(Entrée!D875="","",Entrée!D875)</f>
        <v/>
      </c>
      <c r="B875" s="33" t="str">
        <f>IF(Entrée!E875="","",Entrée!E875)</f>
        <v/>
      </c>
      <c r="C875" s="35" t="str">
        <f>IF(Entrée!F875="","",Entrée!F875)</f>
        <v/>
      </c>
      <c r="D875" s="36" t="str">
        <f>IF(Entrée!G875="","",Entrée!G875)</f>
        <v/>
      </c>
      <c r="E875" s="4" t="str">
        <f>IF(A875="","",SUMIFS(T_Sorties[Quantité],T_Sorties[Code article],Stock!A875,T_Sorties[Num Lot],Stock!B875,T_Sorties[DLUO],Stock!C875))</f>
        <v/>
      </c>
      <c r="F875" s="50" t="str">
        <f t="shared" si="16"/>
        <v/>
      </c>
    </row>
    <row r="876" spans="1:6" x14ac:dyDescent="0.2">
      <c r="A876" s="33" t="str">
        <f>IF(Entrée!D876="","",Entrée!D876)</f>
        <v/>
      </c>
      <c r="B876" s="33" t="str">
        <f>IF(Entrée!E876="","",Entrée!E876)</f>
        <v/>
      </c>
      <c r="C876" s="35" t="str">
        <f>IF(Entrée!F876="","",Entrée!F876)</f>
        <v/>
      </c>
      <c r="D876" s="36" t="str">
        <f>IF(Entrée!G876="","",Entrée!G876)</f>
        <v/>
      </c>
      <c r="E876" s="4" t="str">
        <f>IF(A876="","",SUMIFS(T_Sorties[Quantité],T_Sorties[Code article],Stock!A876,T_Sorties[Num Lot],Stock!B876,T_Sorties[DLUO],Stock!C876))</f>
        <v/>
      </c>
      <c r="F876" s="50" t="str">
        <f t="shared" si="16"/>
        <v/>
      </c>
    </row>
    <row r="877" spans="1:6" x14ac:dyDescent="0.2">
      <c r="A877" s="33" t="str">
        <f>IF(Entrée!D877="","",Entrée!D877)</f>
        <v/>
      </c>
      <c r="B877" s="33" t="str">
        <f>IF(Entrée!E877="","",Entrée!E877)</f>
        <v/>
      </c>
      <c r="C877" s="35" t="str">
        <f>IF(Entrée!F877="","",Entrée!F877)</f>
        <v/>
      </c>
      <c r="D877" s="36" t="str">
        <f>IF(Entrée!G877="","",Entrée!G877)</f>
        <v/>
      </c>
      <c r="E877" s="4" t="str">
        <f>IF(A877="","",SUMIFS(T_Sorties[Quantité],T_Sorties[Code article],Stock!A877,T_Sorties[Num Lot],Stock!B877,T_Sorties[DLUO],Stock!C877))</f>
        <v/>
      </c>
      <c r="F877" s="50" t="str">
        <f t="shared" si="16"/>
        <v/>
      </c>
    </row>
    <row r="878" spans="1:6" x14ac:dyDescent="0.2">
      <c r="A878" s="33" t="str">
        <f>IF(Entrée!D878="","",Entrée!D878)</f>
        <v/>
      </c>
      <c r="B878" s="33" t="str">
        <f>IF(Entrée!E878="","",Entrée!E878)</f>
        <v/>
      </c>
      <c r="C878" s="35" t="str">
        <f>IF(Entrée!F878="","",Entrée!F878)</f>
        <v/>
      </c>
      <c r="D878" s="36" t="str">
        <f>IF(Entrée!G878="","",Entrée!G878)</f>
        <v/>
      </c>
      <c r="E878" s="4" t="str">
        <f>IF(A878="","",SUMIFS(T_Sorties[Quantité],T_Sorties[Code article],Stock!A878,T_Sorties[Num Lot],Stock!B878,T_Sorties[DLUO],Stock!C878))</f>
        <v/>
      </c>
      <c r="F878" s="50" t="str">
        <f t="shared" si="16"/>
        <v/>
      </c>
    </row>
    <row r="879" spans="1:6" x14ac:dyDescent="0.2">
      <c r="A879" s="33" t="str">
        <f>IF(Entrée!D879="","",Entrée!D879)</f>
        <v/>
      </c>
      <c r="B879" s="33" t="str">
        <f>IF(Entrée!E879="","",Entrée!E879)</f>
        <v/>
      </c>
      <c r="C879" s="35" t="str">
        <f>IF(Entrée!F879="","",Entrée!F879)</f>
        <v/>
      </c>
      <c r="D879" s="36" t="str">
        <f>IF(Entrée!G879="","",Entrée!G879)</f>
        <v/>
      </c>
      <c r="E879" s="4" t="str">
        <f>IF(A879="","",SUMIFS(T_Sorties[Quantité],T_Sorties[Code article],Stock!A879,T_Sorties[Num Lot],Stock!B879,T_Sorties[DLUO],Stock!C879))</f>
        <v/>
      </c>
      <c r="F879" s="50" t="str">
        <f t="shared" si="16"/>
        <v/>
      </c>
    </row>
    <row r="880" spans="1:6" x14ac:dyDescent="0.2">
      <c r="A880" s="33" t="str">
        <f>IF(Entrée!D880="","",Entrée!D880)</f>
        <v/>
      </c>
      <c r="B880" s="33" t="str">
        <f>IF(Entrée!E880="","",Entrée!E880)</f>
        <v/>
      </c>
      <c r="C880" s="35" t="str">
        <f>IF(Entrée!F880="","",Entrée!F880)</f>
        <v/>
      </c>
      <c r="D880" s="36" t="str">
        <f>IF(Entrée!G880="","",Entrée!G880)</f>
        <v/>
      </c>
      <c r="E880" s="4" t="str">
        <f>IF(A880="","",SUMIFS(T_Sorties[Quantité],T_Sorties[Code article],Stock!A880,T_Sorties[Num Lot],Stock!B880,T_Sorties[DLUO],Stock!C880))</f>
        <v/>
      </c>
      <c r="F880" s="50" t="str">
        <f t="shared" si="16"/>
        <v/>
      </c>
    </row>
    <row r="881" spans="1:6" x14ac:dyDescent="0.2">
      <c r="A881" s="33" t="str">
        <f>IF(Entrée!D881="","",Entrée!D881)</f>
        <v/>
      </c>
      <c r="B881" s="33" t="str">
        <f>IF(Entrée!E881="","",Entrée!E881)</f>
        <v/>
      </c>
      <c r="C881" s="35" t="str">
        <f>IF(Entrée!F881="","",Entrée!F881)</f>
        <v/>
      </c>
      <c r="D881" s="36" t="str">
        <f>IF(Entrée!G881="","",Entrée!G881)</f>
        <v/>
      </c>
      <c r="E881" s="4" t="str">
        <f>IF(A881="","",SUMIFS(T_Sorties[Quantité],T_Sorties[Code article],Stock!A881,T_Sorties[Num Lot],Stock!B881,T_Sorties[DLUO],Stock!C881))</f>
        <v/>
      </c>
      <c r="F881" s="50" t="str">
        <f t="shared" si="16"/>
        <v/>
      </c>
    </row>
    <row r="882" spans="1:6" x14ac:dyDescent="0.2">
      <c r="A882" s="33" t="str">
        <f>IF(Entrée!D882="","",Entrée!D882)</f>
        <v/>
      </c>
      <c r="B882" s="33" t="str">
        <f>IF(Entrée!E882="","",Entrée!E882)</f>
        <v/>
      </c>
      <c r="C882" s="35" t="str">
        <f>IF(Entrée!F882="","",Entrée!F882)</f>
        <v/>
      </c>
      <c r="D882" s="36" t="str">
        <f>IF(Entrée!G882="","",Entrée!G882)</f>
        <v/>
      </c>
      <c r="E882" s="4" t="str">
        <f>IF(A882="","",SUMIFS(T_Sorties[Quantité],T_Sorties[Code article],Stock!A882,T_Sorties[Num Lot],Stock!B882,T_Sorties[DLUO],Stock!C882))</f>
        <v/>
      </c>
      <c r="F882" s="50" t="str">
        <f t="shared" si="16"/>
        <v/>
      </c>
    </row>
    <row r="883" spans="1:6" x14ac:dyDescent="0.2">
      <c r="A883" s="33" t="str">
        <f>IF(Entrée!D883="","",Entrée!D883)</f>
        <v/>
      </c>
      <c r="B883" s="33" t="str">
        <f>IF(Entrée!E883="","",Entrée!E883)</f>
        <v/>
      </c>
      <c r="C883" s="35" t="str">
        <f>IF(Entrée!F883="","",Entrée!F883)</f>
        <v/>
      </c>
      <c r="D883" s="36" t="str">
        <f>IF(Entrée!G883="","",Entrée!G883)</f>
        <v/>
      </c>
      <c r="E883" s="4" t="str">
        <f>IF(A883="","",SUMIFS(T_Sorties[Quantité],T_Sorties[Code article],Stock!A883,T_Sorties[Num Lot],Stock!B883,T_Sorties[DLUO],Stock!C883))</f>
        <v/>
      </c>
      <c r="F883" s="50" t="str">
        <f t="shared" si="16"/>
        <v/>
      </c>
    </row>
    <row r="884" spans="1:6" x14ac:dyDescent="0.2">
      <c r="A884" s="33" t="str">
        <f>IF(Entrée!D884="","",Entrée!D884)</f>
        <v/>
      </c>
      <c r="B884" s="33" t="str">
        <f>IF(Entrée!E884="","",Entrée!E884)</f>
        <v/>
      </c>
      <c r="C884" s="35" t="str">
        <f>IF(Entrée!F884="","",Entrée!F884)</f>
        <v/>
      </c>
      <c r="D884" s="36" t="str">
        <f>IF(Entrée!G884="","",Entrée!G884)</f>
        <v/>
      </c>
      <c r="E884" s="4" t="str">
        <f>IF(A884="","",SUMIFS(T_Sorties[Quantité],T_Sorties[Code article],Stock!A884,T_Sorties[Num Lot],Stock!B884,T_Sorties[DLUO],Stock!C884))</f>
        <v/>
      </c>
      <c r="F884" s="50" t="str">
        <f t="shared" si="16"/>
        <v/>
      </c>
    </row>
    <row r="885" spans="1:6" x14ac:dyDescent="0.2">
      <c r="A885" s="33" t="str">
        <f>IF(Entrée!D885="","",Entrée!D885)</f>
        <v/>
      </c>
      <c r="B885" s="33" t="str">
        <f>IF(Entrée!E885="","",Entrée!E885)</f>
        <v/>
      </c>
      <c r="C885" s="35" t="str">
        <f>IF(Entrée!F885="","",Entrée!F885)</f>
        <v/>
      </c>
      <c r="D885" s="36" t="str">
        <f>IF(Entrée!G885="","",Entrée!G885)</f>
        <v/>
      </c>
      <c r="E885" s="4" t="str">
        <f>IF(A885="","",SUMIFS(T_Sorties[Quantité],T_Sorties[Code article],Stock!A885,T_Sorties[Num Lot],Stock!B885,T_Sorties[DLUO],Stock!C885))</f>
        <v/>
      </c>
      <c r="F885" s="50" t="str">
        <f t="shared" si="16"/>
        <v/>
      </c>
    </row>
    <row r="886" spans="1:6" x14ac:dyDescent="0.2">
      <c r="A886" s="33" t="str">
        <f>IF(Entrée!D886="","",Entrée!D886)</f>
        <v/>
      </c>
      <c r="B886" s="33" t="str">
        <f>IF(Entrée!E886="","",Entrée!E886)</f>
        <v/>
      </c>
      <c r="C886" s="35" t="str">
        <f>IF(Entrée!F886="","",Entrée!F886)</f>
        <v/>
      </c>
      <c r="D886" s="36" t="str">
        <f>IF(Entrée!G886="","",Entrée!G886)</f>
        <v/>
      </c>
      <c r="E886" s="4" t="str">
        <f>IF(A886="","",SUMIFS(T_Sorties[Quantité],T_Sorties[Code article],Stock!A886,T_Sorties[Num Lot],Stock!B886,T_Sorties[DLUO],Stock!C886))</f>
        <v/>
      </c>
      <c r="F886" s="50" t="str">
        <f t="shared" si="16"/>
        <v/>
      </c>
    </row>
    <row r="887" spans="1:6" x14ac:dyDescent="0.2">
      <c r="A887" s="33" t="str">
        <f>IF(Entrée!D887="","",Entrée!D887)</f>
        <v/>
      </c>
      <c r="B887" s="33" t="str">
        <f>IF(Entrée!E887="","",Entrée!E887)</f>
        <v/>
      </c>
      <c r="C887" s="35" t="str">
        <f>IF(Entrée!F887="","",Entrée!F887)</f>
        <v/>
      </c>
      <c r="D887" s="36" t="str">
        <f>IF(Entrée!G887="","",Entrée!G887)</f>
        <v/>
      </c>
      <c r="E887" s="4" t="str">
        <f>IF(A887="","",SUMIFS(T_Sorties[Quantité],T_Sorties[Code article],Stock!A887,T_Sorties[Num Lot],Stock!B887,T_Sorties[DLUO],Stock!C887))</f>
        <v/>
      </c>
      <c r="F887" s="50" t="str">
        <f t="shared" si="16"/>
        <v/>
      </c>
    </row>
    <row r="888" spans="1:6" x14ac:dyDescent="0.2">
      <c r="A888" s="33" t="str">
        <f>IF(Entrée!D888="","",Entrée!D888)</f>
        <v/>
      </c>
      <c r="B888" s="33" t="str">
        <f>IF(Entrée!E888="","",Entrée!E888)</f>
        <v/>
      </c>
      <c r="C888" s="35" t="str">
        <f>IF(Entrée!F888="","",Entrée!F888)</f>
        <v/>
      </c>
      <c r="D888" s="36" t="str">
        <f>IF(Entrée!G888="","",Entrée!G888)</f>
        <v/>
      </c>
      <c r="E888" s="4" t="str">
        <f>IF(A888="","",SUMIFS(T_Sorties[Quantité],T_Sorties[Code article],Stock!A888,T_Sorties[Num Lot],Stock!B888,T_Sorties[DLUO],Stock!C888))</f>
        <v/>
      </c>
      <c r="F888" s="50" t="str">
        <f t="shared" si="16"/>
        <v/>
      </c>
    </row>
    <row r="889" spans="1:6" x14ac:dyDescent="0.2">
      <c r="A889" s="33" t="str">
        <f>IF(Entrée!D889="","",Entrée!D889)</f>
        <v/>
      </c>
      <c r="B889" s="33" t="str">
        <f>IF(Entrée!E889="","",Entrée!E889)</f>
        <v/>
      </c>
      <c r="C889" s="35" t="str">
        <f>IF(Entrée!F889="","",Entrée!F889)</f>
        <v/>
      </c>
      <c r="D889" s="36" t="str">
        <f>IF(Entrée!G889="","",Entrée!G889)</f>
        <v/>
      </c>
      <c r="E889" s="4" t="str">
        <f>IF(A889="","",SUMIFS(T_Sorties[Quantité],T_Sorties[Code article],Stock!A889,T_Sorties[Num Lot],Stock!B889,T_Sorties[DLUO],Stock!C889))</f>
        <v/>
      </c>
      <c r="F889" s="50" t="str">
        <f t="shared" si="16"/>
        <v/>
      </c>
    </row>
    <row r="890" spans="1:6" x14ac:dyDescent="0.2">
      <c r="A890" s="33" t="str">
        <f>IF(Entrée!D890="","",Entrée!D890)</f>
        <v/>
      </c>
      <c r="B890" s="33" t="str">
        <f>IF(Entrée!E890="","",Entrée!E890)</f>
        <v/>
      </c>
      <c r="C890" s="35" t="str">
        <f>IF(Entrée!F890="","",Entrée!F890)</f>
        <v/>
      </c>
      <c r="D890" s="36" t="str">
        <f>IF(Entrée!G890="","",Entrée!G890)</f>
        <v/>
      </c>
      <c r="E890" s="4" t="str">
        <f>IF(A890="","",SUMIFS(T_Sorties[Quantité],T_Sorties[Code article],Stock!A890,T_Sorties[Num Lot],Stock!B890,T_Sorties[DLUO],Stock!C890))</f>
        <v/>
      </c>
      <c r="F890" s="50" t="str">
        <f t="shared" si="16"/>
        <v/>
      </c>
    </row>
    <row r="891" spans="1:6" x14ac:dyDescent="0.2">
      <c r="A891" s="33" t="str">
        <f>IF(Entrée!D891="","",Entrée!D891)</f>
        <v/>
      </c>
      <c r="B891" s="33" t="str">
        <f>IF(Entrée!E891="","",Entrée!E891)</f>
        <v/>
      </c>
      <c r="C891" s="35" t="str">
        <f>IF(Entrée!F891="","",Entrée!F891)</f>
        <v/>
      </c>
      <c r="D891" s="36" t="str">
        <f>IF(Entrée!G891="","",Entrée!G891)</f>
        <v/>
      </c>
      <c r="E891" s="4" t="str">
        <f>IF(A891="","",SUMIFS(T_Sorties[Quantité],T_Sorties[Code article],Stock!A891,T_Sorties[Num Lot],Stock!B891,T_Sorties[DLUO],Stock!C891))</f>
        <v/>
      </c>
      <c r="F891" s="50" t="str">
        <f t="shared" si="16"/>
        <v/>
      </c>
    </row>
    <row r="892" spans="1:6" x14ac:dyDescent="0.2">
      <c r="A892" s="33" t="str">
        <f>IF(Entrée!D892="","",Entrée!D892)</f>
        <v/>
      </c>
      <c r="B892" s="33" t="str">
        <f>IF(Entrée!E892="","",Entrée!E892)</f>
        <v/>
      </c>
      <c r="C892" s="35" t="str">
        <f>IF(Entrée!F892="","",Entrée!F892)</f>
        <v/>
      </c>
      <c r="D892" s="36" t="str">
        <f>IF(Entrée!G892="","",Entrée!G892)</f>
        <v/>
      </c>
      <c r="E892" s="4" t="str">
        <f>IF(A892="","",SUMIFS(T_Sorties[Quantité],T_Sorties[Code article],Stock!A892,T_Sorties[Num Lot],Stock!B892,T_Sorties[DLUO],Stock!C892))</f>
        <v/>
      </c>
      <c r="F892" s="50" t="str">
        <f t="shared" si="16"/>
        <v/>
      </c>
    </row>
    <row r="893" spans="1:6" x14ac:dyDescent="0.2">
      <c r="A893" s="33" t="str">
        <f>IF(Entrée!D893="","",Entrée!D893)</f>
        <v/>
      </c>
      <c r="B893" s="33" t="str">
        <f>IF(Entrée!E893="","",Entrée!E893)</f>
        <v/>
      </c>
      <c r="C893" s="35" t="str">
        <f>IF(Entrée!F893="","",Entrée!F893)</f>
        <v/>
      </c>
      <c r="D893" s="36" t="str">
        <f>IF(Entrée!G893="","",Entrée!G893)</f>
        <v/>
      </c>
      <c r="E893" s="4" t="str">
        <f>IF(A893="","",SUMIFS(T_Sorties[Quantité],T_Sorties[Code article],Stock!A893,T_Sorties[Num Lot],Stock!B893,T_Sorties[DLUO],Stock!C893))</f>
        <v/>
      </c>
      <c r="F893" s="50" t="str">
        <f t="shared" si="16"/>
        <v/>
      </c>
    </row>
    <row r="894" spans="1:6" x14ac:dyDescent="0.2">
      <c r="A894" s="33" t="str">
        <f>IF(Entrée!D894="","",Entrée!D894)</f>
        <v/>
      </c>
      <c r="B894" s="33" t="str">
        <f>IF(Entrée!E894="","",Entrée!E894)</f>
        <v/>
      </c>
      <c r="C894" s="35" t="str">
        <f>IF(Entrée!F894="","",Entrée!F894)</f>
        <v/>
      </c>
      <c r="D894" s="36" t="str">
        <f>IF(Entrée!G894="","",Entrée!G894)</f>
        <v/>
      </c>
      <c r="E894" s="4" t="str">
        <f>IF(A894="","",SUMIFS(T_Sorties[Quantité],T_Sorties[Code article],Stock!A894,T_Sorties[Num Lot],Stock!B894,T_Sorties[DLUO],Stock!C894))</f>
        <v/>
      </c>
      <c r="F894" s="50" t="str">
        <f t="shared" si="16"/>
        <v/>
      </c>
    </row>
    <row r="895" spans="1:6" x14ac:dyDescent="0.2">
      <c r="A895" s="33" t="str">
        <f>IF(Entrée!D895="","",Entrée!D895)</f>
        <v/>
      </c>
      <c r="B895" s="33" t="str">
        <f>IF(Entrée!E895="","",Entrée!E895)</f>
        <v/>
      </c>
      <c r="C895" s="35" t="str">
        <f>IF(Entrée!F895="","",Entrée!F895)</f>
        <v/>
      </c>
      <c r="D895" s="36" t="str">
        <f>IF(Entrée!G895="","",Entrée!G895)</f>
        <v/>
      </c>
      <c r="E895" s="4" t="str">
        <f>IF(A895="","",SUMIFS(T_Sorties[Quantité],T_Sorties[Code article],Stock!A895,T_Sorties[Num Lot],Stock!B895,T_Sorties[DLUO],Stock!C895))</f>
        <v/>
      </c>
      <c r="F895" s="50" t="str">
        <f t="shared" si="16"/>
        <v/>
      </c>
    </row>
    <row r="896" spans="1:6" x14ac:dyDescent="0.2">
      <c r="A896" s="33" t="str">
        <f>IF(Entrée!D896="","",Entrée!D896)</f>
        <v/>
      </c>
      <c r="B896" s="33" t="str">
        <f>IF(Entrée!E896="","",Entrée!E896)</f>
        <v/>
      </c>
      <c r="C896" s="35" t="str">
        <f>IF(Entrée!F896="","",Entrée!F896)</f>
        <v/>
      </c>
      <c r="D896" s="36" t="str">
        <f>IF(Entrée!G896="","",Entrée!G896)</f>
        <v/>
      </c>
      <c r="E896" s="4" t="str">
        <f>IF(A896="","",SUMIFS(T_Sorties[Quantité],T_Sorties[Code article],Stock!A896,T_Sorties[Num Lot],Stock!B896,T_Sorties[DLUO],Stock!C896))</f>
        <v/>
      </c>
      <c r="F896" s="50" t="str">
        <f t="shared" si="16"/>
        <v/>
      </c>
    </row>
    <row r="897" spans="1:6" x14ac:dyDescent="0.2">
      <c r="A897" s="33" t="str">
        <f>IF(Entrée!D897="","",Entrée!D897)</f>
        <v/>
      </c>
      <c r="B897" s="33" t="str">
        <f>IF(Entrée!E897="","",Entrée!E897)</f>
        <v/>
      </c>
      <c r="C897" s="35" t="str">
        <f>IF(Entrée!F897="","",Entrée!F897)</f>
        <v/>
      </c>
      <c r="D897" s="36" t="str">
        <f>IF(Entrée!G897="","",Entrée!G897)</f>
        <v/>
      </c>
      <c r="E897" s="4" t="str">
        <f>IF(A897="","",SUMIFS(T_Sorties[Quantité],T_Sorties[Code article],Stock!A897,T_Sorties[Num Lot],Stock!B897,T_Sorties[DLUO],Stock!C897))</f>
        <v/>
      </c>
      <c r="F897" s="50" t="str">
        <f t="shared" si="16"/>
        <v/>
      </c>
    </row>
    <row r="898" spans="1:6" x14ac:dyDescent="0.2">
      <c r="A898" s="33" t="str">
        <f>IF(Entrée!D898="","",Entrée!D898)</f>
        <v/>
      </c>
      <c r="B898" s="33" t="str">
        <f>IF(Entrée!E898="","",Entrée!E898)</f>
        <v/>
      </c>
      <c r="C898" s="35" t="str">
        <f>IF(Entrée!F898="","",Entrée!F898)</f>
        <v/>
      </c>
      <c r="D898" s="36" t="str">
        <f>IF(Entrée!G898="","",Entrée!G898)</f>
        <v/>
      </c>
      <c r="E898" s="4" t="str">
        <f>IF(A898="","",SUMIFS(T_Sorties[Quantité],T_Sorties[Code article],Stock!A898,T_Sorties[Num Lot],Stock!B898,T_Sorties[DLUO],Stock!C898))</f>
        <v/>
      </c>
      <c r="F898" s="50" t="str">
        <f t="shared" si="16"/>
        <v/>
      </c>
    </row>
    <row r="899" spans="1:6" x14ac:dyDescent="0.2">
      <c r="A899" s="33" t="str">
        <f>IF(Entrée!D899="","",Entrée!D899)</f>
        <v/>
      </c>
      <c r="B899" s="33" t="str">
        <f>IF(Entrée!E899="","",Entrée!E899)</f>
        <v/>
      </c>
      <c r="C899" s="35" t="str">
        <f>IF(Entrée!F899="","",Entrée!F899)</f>
        <v/>
      </c>
      <c r="D899" s="36" t="str">
        <f>IF(Entrée!G899="","",Entrée!G899)</f>
        <v/>
      </c>
      <c r="E899" s="4" t="str">
        <f>IF(A899="","",SUMIFS(T_Sorties[Quantité],T_Sorties[Code article],Stock!A899,T_Sorties[Num Lot],Stock!B899,T_Sorties[DLUO],Stock!C899))</f>
        <v/>
      </c>
      <c r="F899" s="50" t="str">
        <f t="shared" si="16"/>
        <v/>
      </c>
    </row>
    <row r="900" spans="1:6" x14ac:dyDescent="0.2">
      <c r="A900" s="33" t="str">
        <f>IF(Entrée!D900="","",Entrée!D900)</f>
        <v/>
      </c>
      <c r="B900" s="33" t="str">
        <f>IF(Entrée!E900="","",Entrée!E900)</f>
        <v/>
      </c>
      <c r="C900" s="35" t="str">
        <f>IF(Entrée!F900="","",Entrée!F900)</f>
        <v/>
      </c>
      <c r="D900" s="36" t="str">
        <f>IF(Entrée!G900="","",Entrée!G900)</f>
        <v/>
      </c>
      <c r="E900" s="4" t="str">
        <f>IF(A900="","",SUMIFS(T_Sorties[Quantité],T_Sorties[Code article],Stock!A900,T_Sorties[Num Lot],Stock!B900,T_Sorties[DLUO],Stock!C900))</f>
        <v/>
      </c>
      <c r="F900" s="50" t="str">
        <f t="shared" si="16"/>
        <v/>
      </c>
    </row>
    <row r="901" spans="1:6" x14ac:dyDescent="0.2">
      <c r="A901" s="33" t="str">
        <f>IF(Entrée!D901="","",Entrée!D901)</f>
        <v/>
      </c>
      <c r="B901" s="33" t="str">
        <f>IF(Entrée!E901="","",Entrée!E901)</f>
        <v/>
      </c>
      <c r="C901" s="35" t="str">
        <f>IF(Entrée!F901="","",Entrée!F901)</f>
        <v/>
      </c>
      <c r="D901" s="36" t="str">
        <f>IF(Entrée!G901="","",Entrée!G901)</f>
        <v/>
      </c>
      <c r="E901" s="4" t="str">
        <f>IF(A901="","",SUMIFS(T_Sorties[Quantité],T_Sorties[Code article],Stock!A901,T_Sorties[Num Lot],Stock!B901,T_Sorties[DLUO],Stock!C901))</f>
        <v/>
      </c>
      <c r="F901" s="50" t="str">
        <f t="shared" si="16"/>
        <v/>
      </c>
    </row>
    <row r="902" spans="1:6" x14ac:dyDescent="0.2">
      <c r="A902" s="33" t="str">
        <f>IF(Entrée!D902="","",Entrée!D902)</f>
        <v/>
      </c>
      <c r="B902" s="33" t="str">
        <f>IF(Entrée!E902="","",Entrée!E902)</f>
        <v/>
      </c>
      <c r="C902" s="35" t="str">
        <f>IF(Entrée!F902="","",Entrée!F902)</f>
        <v/>
      </c>
      <c r="D902" s="36" t="str">
        <f>IF(Entrée!G902="","",Entrée!G902)</f>
        <v/>
      </c>
      <c r="E902" s="4" t="str">
        <f>IF(A902="","",SUMIFS(T_Sorties[Quantité],T_Sorties[Code article],Stock!A902,T_Sorties[Num Lot],Stock!B902,T_Sorties[DLUO],Stock!C902))</f>
        <v/>
      </c>
      <c r="F902" s="50" t="str">
        <f t="shared" si="16"/>
        <v/>
      </c>
    </row>
    <row r="903" spans="1:6" x14ac:dyDescent="0.2">
      <c r="A903" s="33" t="str">
        <f>IF(Entrée!D903="","",Entrée!D903)</f>
        <v/>
      </c>
      <c r="B903" s="33" t="str">
        <f>IF(Entrée!E903="","",Entrée!E903)</f>
        <v/>
      </c>
      <c r="C903" s="35" t="str">
        <f>IF(Entrée!F903="","",Entrée!F903)</f>
        <v/>
      </c>
      <c r="D903" s="36" t="str">
        <f>IF(Entrée!G903="","",Entrée!G903)</f>
        <v/>
      </c>
      <c r="E903" s="4" t="str">
        <f>IF(A903="","",SUMIFS(T_Sorties[Quantité],T_Sorties[Code article],Stock!A903,T_Sorties[Num Lot],Stock!B903,T_Sorties[DLUO],Stock!C903))</f>
        <v/>
      </c>
      <c r="F903" s="50" t="str">
        <f t="shared" si="16"/>
        <v/>
      </c>
    </row>
    <row r="904" spans="1:6" x14ac:dyDescent="0.2">
      <c r="A904" s="33" t="str">
        <f>IF(Entrée!D904="","",Entrée!D904)</f>
        <v/>
      </c>
      <c r="B904" s="33" t="str">
        <f>IF(Entrée!E904="","",Entrée!E904)</f>
        <v/>
      </c>
      <c r="C904" s="35" t="str">
        <f>IF(Entrée!F904="","",Entrée!F904)</f>
        <v/>
      </c>
      <c r="D904" s="36" t="str">
        <f>IF(Entrée!G904="","",Entrée!G904)</f>
        <v/>
      </c>
      <c r="E904" s="4" t="str">
        <f>IF(A904="","",SUMIFS(T_Sorties[Quantité],T_Sorties[Code article],Stock!A904,T_Sorties[Num Lot],Stock!B904,T_Sorties[DLUO],Stock!C904))</f>
        <v/>
      </c>
      <c r="F904" s="50" t="str">
        <f t="shared" si="16"/>
        <v/>
      </c>
    </row>
    <row r="905" spans="1:6" x14ac:dyDescent="0.2">
      <c r="A905" s="33" t="str">
        <f>IF(Entrée!D905="","",Entrée!D905)</f>
        <v/>
      </c>
      <c r="B905" s="33" t="str">
        <f>IF(Entrée!E905="","",Entrée!E905)</f>
        <v/>
      </c>
      <c r="C905" s="35" t="str">
        <f>IF(Entrée!F905="","",Entrée!F905)</f>
        <v/>
      </c>
      <c r="D905" s="36" t="str">
        <f>IF(Entrée!G905="","",Entrée!G905)</f>
        <v/>
      </c>
      <c r="E905" s="4" t="str">
        <f>IF(A905="","",SUMIFS(T_Sorties[Quantité],T_Sorties[Code article],Stock!A905,T_Sorties[Num Lot],Stock!B905,T_Sorties[DLUO],Stock!C905))</f>
        <v/>
      </c>
      <c r="F905" s="50" t="str">
        <f t="shared" si="16"/>
        <v/>
      </c>
    </row>
    <row r="906" spans="1:6" x14ac:dyDescent="0.2">
      <c r="A906" s="33" t="str">
        <f>IF(Entrée!D906="","",Entrée!D906)</f>
        <v/>
      </c>
      <c r="B906" s="33" t="str">
        <f>IF(Entrée!E906="","",Entrée!E906)</f>
        <v/>
      </c>
      <c r="C906" s="35" t="str">
        <f>IF(Entrée!F906="","",Entrée!F906)</f>
        <v/>
      </c>
      <c r="D906" s="36" t="str">
        <f>IF(Entrée!G906="","",Entrée!G906)</f>
        <v/>
      </c>
      <c r="E906" s="4" t="str">
        <f>IF(A906="","",SUMIFS(T_Sorties[Quantité],T_Sorties[Code article],Stock!A906,T_Sorties[Num Lot],Stock!B906,T_Sorties[DLUO],Stock!C906))</f>
        <v/>
      </c>
      <c r="F906" s="50" t="str">
        <f t="shared" si="16"/>
        <v/>
      </c>
    </row>
    <row r="907" spans="1:6" x14ac:dyDescent="0.2">
      <c r="A907" s="33" t="str">
        <f>IF(Entrée!D907="","",Entrée!D907)</f>
        <v/>
      </c>
      <c r="B907" s="33" t="str">
        <f>IF(Entrée!E907="","",Entrée!E907)</f>
        <v/>
      </c>
      <c r="C907" s="35" t="str">
        <f>IF(Entrée!F907="","",Entrée!F907)</f>
        <v/>
      </c>
      <c r="D907" s="36" t="str">
        <f>IF(Entrée!G907="","",Entrée!G907)</f>
        <v/>
      </c>
      <c r="E907" s="4" t="str">
        <f>IF(A907="","",SUMIFS(T_Sorties[Quantité],T_Sorties[Code article],Stock!A907,T_Sorties[Num Lot],Stock!B907,T_Sorties[DLUO],Stock!C907))</f>
        <v/>
      </c>
      <c r="F907" s="50" t="str">
        <f t="shared" si="16"/>
        <v/>
      </c>
    </row>
    <row r="908" spans="1:6" x14ac:dyDescent="0.2">
      <c r="A908" s="33" t="str">
        <f>IF(Entrée!D908="","",Entrée!D908)</f>
        <v/>
      </c>
      <c r="B908" s="33" t="str">
        <f>IF(Entrée!E908="","",Entrée!E908)</f>
        <v/>
      </c>
      <c r="C908" s="35" t="str">
        <f>IF(Entrée!F908="","",Entrée!F908)</f>
        <v/>
      </c>
      <c r="D908" s="36" t="str">
        <f>IF(Entrée!G908="","",Entrée!G908)</f>
        <v/>
      </c>
      <c r="E908" s="4" t="str">
        <f>IF(A908="","",SUMIFS(T_Sorties[Quantité],T_Sorties[Code article],Stock!A908,T_Sorties[Num Lot],Stock!B908,T_Sorties[DLUO],Stock!C908))</f>
        <v/>
      </c>
      <c r="F908" s="50" t="str">
        <f t="shared" si="16"/>
        <v/>
      </c>
    </row>
    <row r="909" spans="1:6" x14ac:dyDescent="0.2">
      <c r="A909" s="33" t="str">
        <f>IF(Entrée!D909="","",Entrée!D909)</f>
        <v/>
      </c>
      <c r="B909" s="33" t="str">
        <f>IF(Entrée!E909="","",Entrée!E909)</f>
        <v/>
      </c>
      <c r="C909" s="35" t="str">
        <f>IF(Entrée!F909="","",Entrée!F909)</f>
        <v/>
      </c>
      <c r="D909" s="36" t="str">
        <f>IF(Entrée!G909="","",Entrée!G909)</f>
        <v/>
      </c>
      <c r="E909" s="4" t="str">
        <f>IF(A909="","",SUMIFS(T_Sorties[Quantité],T_Sorties[Code article],Stock!A909,T_Sorties[Num Lot],Stock!B909,T_Sorties[DLUO],Stock!C909))</f>
        <v/>
      </c>
      <c r="F909" s="50" t="str">
        <f t="shared" si="16"/>
        <v/>
      </c>
    </row>
    <row r="910" spans="1:6" x14ac:dyDescent="0.2">
      <c r="A910" s="33" t="str">
        <f>IF(Entrée!D910="","",Entrée!D910)</f>
        <v/>
      </c>
      <c r="B910" s="33" t="str">
        <f>IF(Entrée!E910="","",Entrée!E910)</f>
        <v/>
      </c>
      <c r="C910" s="35" t="str">
        <f>IF(Entrée!F910="","",Entrée!F910)</f>
        <v/>
      </c>
      <c r="D910" s="36" t="str">
        <f>IF(Entrée!G910="","",Entrée!G910)</f>
        <v/>
      </c>
      <c r="E910" s="4" t="str">
        <f>IF(A910="","",SUMIFS(T_Sorties[Quantité],T_Sorties[Code article],Stock!A910,T_Sorties[Num Lot],Stock!B910,T_Sorties[DLUO],Stock!C910))</f>
        <v/>
      </c>
      <c r="F910" s="50" t="str">
        <f t="shared" si="16"/>
        <v/>
      </c>
    </row>
    <row r="911" spans="1:6" x14ac:dyDescent="0.2">
      <c r="A911" s="33" t="str">
        <f>IF(Entrée!D911="","",Entrée!D911)</f>
        <v/>
      </c>
      <c r="B911" s="33" t="str">
        <f>IF(Entrée!E911="","",Entrée!E911)</f>
        <v/>
      </c>
      <c r="C911" s="35" t="str">
        <f>IF(Entrée!F911="","",Entrée!F911)</f>
        <v/>
      </c>
      <c r="D911" s="36" t="str">
        <f>IF(Entrée!G911="","",Entrée!G911)</f>
        <v/>
      </c>
      <c r="E911" s="4" t="str">
        <f>IF(A911="","",SUMIFS(T_Sorties[Quantité],T_Sorties[Code article],Stock!A911,T_Sorties[Num Lot],Stock!B911,T_Sorties[DLUO],Stock!C911))</f>
        <v/>
      </c>
      <c r="F911" s="50" t="str">
        <f t="shared" si="16"/>
        <v/>
      </c>
    </row>
    <row r="912" spans="1:6" x14ac:dyDescent="0.2">
      <c r="A912" s="33" t="str">
        <f>IF(Entrée!D912="","",Entrée!D912)</f>
        <v/>
      </c>
      <c r="B912" s="33" t="str">
        <f>IF(Entrée!E912="","",Entrée!E912)</f>
        <v/>
      </c>
      <c r="C912" s="35" t="str">
        <f>IF(Entrée!F912="","",Entrée!F912)</f>
        <v/>
      </c>
      <c r="D912" s="36" t="str">
        <f>IF(Entrée!G912="","",Entrée!G912)</f>
        <v/>
      </c>
      <c r="E912" s="4" t="str">
        <f>IF(A912="","",SUMIFS(T_Sorties[Quantité],T_Sorties[Code article],Stock!A912,T_Sorties[Num Lot],Stock!B912,T_Sorties[DLUO],Stock!C912))</f>
        <v/>
      </c>
      <c r="F912" s="50" t="str">
        <f t="shared" si="16"/>
        <v/>
      </c>
    </row>
    <row r="913" spans="1:6" x14ac:dyDescent="0.2">
      <c r="A913" s="33" t="str">
        <f>IF(Entrée!D913="","",Entrée!D913)</f>
        <v/>
      </c>
      <c r="B913" s="33" t="str">
        <f>IF(Entrée!E913="","",Entrée!E913)</f>
        <v/>
      </c>
      <c r="C913" s="35" t="str">
        <f>IF(Entrée!F913="","",Entrée!F913)</f>
        <v/>
      </c>
      <c r="D913" s="36" t="str">
        <f>IF(Entrée!G913="","",Entrée!G913)</f>
        <v/>
      </c>
      <c r="E913" s="4" t="str">
        <f>IF(A913="","",SUMIFS(T_Sorties[Quantité],T_Sorties[Code article],Stock!A913,T_Sorties[Num Lot],Stock!B913,T_Sorties[DLUO],Stock!C913))</f>
        <v/>
      </c>
      <c r="F913" s="50" t="str">
        <f t="shared" si="16"/>
        <v/>
      </c>
    </row>
    <row r="914" spans="1:6" x14ac:dyDescent="0.2">
      <c r="A914" s="33" t="str">
        <f>IF(Entrée!D914="","",Entrée!D914)</f>
        <v/>
      </c>
      <c r="B914" s="33" t="str">
        <f>IF(Entrée!E914="","",Entrée!E914)</f>
        <v/>
      </c>
      <c r="C914" s="35" t="str">
        <f>IF(Entrée!F914="","",Entrée!F914)</f>
        <v/>
      </c>
      <c r="D914" s="36" t="str">
        <f>IF(Entrée!G914="","",Entrée!G914)</f>
        <v/>
      </c>
      <c r="E914" s="4" t="str">
        <f>IF(A914="","",SUMIFS(T_Sorties[Quantité],T_Sorties[Code article],Stock!A914,T_Sorties[Num Lot],Stock!B914,T_Sorties[DLUO],Stock!C914))</f>
        <v/>
      </c>
      <c r="F914" s="50" t="str">
        <f t="shared" si="16"/>
        <v/>
      </c>
    </row>
    <row r="915" spans="1:6" x14ac:dyDescent="0.2">
      <c r="A915" s="33" t="str">
        <f>IF(Entrée!D915="","",Entrée!D915)</f>
        <v/>
      </c>
      <c r="B915" s="33" t="str">
        <f>IF(Entrée!E915="","",Entrée!E915)</f>
        <v/>
      </c>
      <c r="C915" s="35" t="str">
        <f>IF(Entrée!F915="","",Entrée!F915)</f>
        <v/>
      </c>
      <c r="D915" s="36" t="str">
        <f>IF(Entrée!G915="","",Entrée!G915)</f>
        <v/>
      </c>
      <c r="E915" s="4" t="str">
        <f>IF(A915="","",SUMIFS(T_Sorties[Quantité],T_Sorties[Code article],Stock!A915,T_Sorties[Num Lot],Stock!B915,T_Sorties[DLUO],Stock!C915))</f>
        <v/>
      </c>
      <c r="F915" s="50" t="str">
        <f t="shared" si="16"/>
        <v/>
      </c>
    </row>
    <row r="916" spans="1:6" x14ac:dyDescent="0.2">
      <c r="A916" s="33" t="str">
        <f>IF(Entrée!D916="","",Entrée!D916)</f>
        <v/>
      </c>
      <c r="B916" s="33" t="str">
        <f>IF(Entrée!E916="","",Entrée!E916)</f>
        <v/>
      </c>
      <c r="C916" s="35" t="str">
        <f>IF(Entrée!F916="","",Entrée!F916)</f>
        <v/>
      </c>
      <c r="D916" s="36" t="str">
        <f>IF(Entrée!G916="","",Entrée!G916)</f>
        <v/>
      </c>
      <c r="E916" s="4" t="str">
        <f>IF(A916="","",SUMIFS(T_Sorties[Quantité],T_Sorties[Code article],Stock!A916,T_Sorties[Num Lot],Stock!B916,T_Sorties[DLUO],Stock!C916))</f>
        <v/>
      </c>
      <c r="F916" s="50" t="str">
        <f t="shared" si="16"/>
        <v/>
      </c>
    </row>
    <row r="917" spans="1:6" x14ac:dyDescent="0.2">
      <c r="A917" s="33" t="str">
        <f>IF(Entrée!D917="","",Entrée!D917)</f>
        <v/>
      </c>
      <c r="B917" s="33" t="str">
        <f>IF(Entrée!E917="","",Entrée!E917)</f>
        <v/>
      </c>
      <c r="C917" s="35" t="str">
        <f>IF(Entrée!F917="","",Entrée!F917)</f>
        <v/>
      </c>
      <c r="D917" s="36" t="str">
        <f>IF(Entrée!G917="","",Entrée!G917)</f>
        <v/>
      </c>
      <c r="E917" s="4" t="str">
        <f>IF(A917="","",SUMIFS(T_Sorties[Quantité],T_Sorties[Code article],Stock!A917,T_Sorties[Num Lot],Stock!B917,T_Sorties[DLUO],Stock!C917))</f>
        <v/>
      </c>
      <c r="F917" s="50" t="str">
        <f t="shared" si="16"/>
        <v/>
      </c>
    </row>
    <row r="918" spans="1:6" x14ac:dyDescent="0.2">
      <c r="A918" s="33" t="str">
        <f>IF(Entrée!D918="","",Entrée!D918)</f>
        <v/>
      </c>
      <c r="B918" s="33" t="str">
        <f>IF(Entrée!E918="","",Entrée!E918)</f>
        <v/>
      </c>
      <c r="C918" s="35" t="str">
        <f>IF(Entrée!F918="","",Entrée!F918)</f>
        <v/>
      </c>
      <c r="D918" s="36" t="str">
        <f>IF(Entrée!G918="","",Entrée!G918)</f>
        <v/>
      </c>
      <c r="E918" s="4" t="str">
        <f>IF(A918="","",SUMIFS(T_Sorties[Quantité],T_Sorties[Code article],Stock!A918,T_Sorties[Num Lot],Stock!B918,T_Sorties[DLUO],Stock!C918))</f>
        <v/>
      </c>
      <c r="F918" s="50" t="str">
        <f t="shared" si="16"/>
        <v/>
      </c>
    </row>
    <row r="919" spans="1:6" x14ac:dyDescent="0.2">
      <c r="A919" s="33" t="str">
        <f>IF(Entrée!D919="","",Entrée!D919)</f>
        <v/>
      </c>
      <c r="B919" s="33" t="str">
        <f>IF(Entrée!E919="","",Entrée!E919)</f>
        <v/>
      </c>
      <c r="C919" s="35" t="str">
        <f>IF(Entrée!F919="","",Entrée!F919)</f>
        <v/>
      </c>
      <c r="D919" s="36" t="str">
        <f>IF(Entrée!G919="","",Entrée!G919)</f>
        <v/>
      </c>
      <c r="E919" s="4" t="str">
        <f>IF(A919="","",SUMIFS(T_Sorties[Quantité],T_Sorties[Code article],Stock!A919,T_Sorties[Num Lot],Stock!B919,T_Sorties[DLUO],Stock!C919))</f>
        <v/>
      </c>
      <c r="F919" s="50" t="str">
        <f t="shared" si="16"/>
        <v/>
      </c>
    </row>
    <row r="920" spans="1:6" x14ac:dyDescent="0.2">
      <c r="A920" s="33" t="str">
        <f>IF(Entrée!D920="","",Entrée!D920)</f>
        <v/>
      </c>
      <c r="B920" s="33" t="str">
        <f>IF(Entrée!E920="","",Entrée!E920)</f>
        <v/>
      </c>
      <c r="C920" s="35" t="str">
        <f>IF(Entrée!F920="","",Entrée!F920)</f>
        <v/>
      </c>
      <c r="D920" s="36" t="str">
        <f>IF(Entrée!G920="","",Entrée!G920)</f>
        <v/>
      </c>
      <c r="E920" s="4" t="str">
        <f>IF(A920="","",SUMIFS(T_Sorties[Quantité],T_Sorties[Code article],Stock!A920,T_Sorties[Num Lot],Stock!B920,T_Sorties[DLUO],Stock!C920))</f>
        <v/>
      </c>
      <c r="F920" s="50" t="str">
        <f t="shared" si="16"/>
        <v/>
      </c>
    </row>
    <row r="921" spans="1:6" x14ac:dyDescent="0.2">
      <c r="A921" s="33" t="str">
        <f>IF(Entrée!D921="","",Entrée!D921)</f>
        <v/>
      </c>
      <c r="B921" s="33" t="str">
        <f>IF(Entrée!E921="","",Entrée!E921)</f>
        <v/>
      </c>
      <c r="C921" s="35" t="str">
        <f>IF(Entrée!F921="","",Entrée!F921)</f>
        <v/>
      </c>
      <c r="D921" s="36" t="str">
        <f>IF(Entrée!G921="","",Entrée!G921)</f>
        <v/>
      </c>
      <c r="E921" s="4" t="str">
        <f>IF(A921="","",SUMIFS(T_Sorties[Quantité],T_Sorties[Code article],Stock!A921,T_Sorties[Num Lot],Stock!B921,T_Sorties[DLUO],Stock!C921))</f>
        <v/>
      </c>
      <c r="F921" s="50" t="str">
        <f t="shared" si="16"/>
        <v/>
      </c>
    </row>
    <row r="922" spans="1:6" x14ac:dyDescent="0.2">
      <c r="A922" s="33" t="str">
        <f>IF(Entrée!D922="","",Entrée!D922)</f>
        <v/>
      </c>
      <c r="B922" s="33" t="str">
        <f>IF(Entrée!E922="","",Entrée!E922)</f>
        <v/>
      </c>
      <c r="C922" s="35" t="str">
        <f>IF(Entrée!F922="","",Entrée!F922)</f>
        <v/>
      </c>
      <c r="D922" s="36" t="str">
        <f>IF(Entrée!G922="","",Entrée!G922)</f>
        <v/>
      </c>
      <c r="E922" s="4" t="str">
        <f>IF(A922="","",SUMIFS(T_Sorties[Quantité],T_Sorties[Code article],Stock!A922,T_Sorties[Num Lot],Stock!B922,T_Sorties[DLUO],Stock!C922))</f>
        <v/>
      </c>
      <c r="F922" s="50" t="str">
        <f t="shared" si="16"/>
        <v/>
      </c>
    </row>
    <row r="923" spans="1:6" x14ac:dyDescent="0.2">
      <c r="A923" s="33" t="str">
        <f>IF(Entrée!D923="","",Entrée!D923)</f>
        <v/>
      </c>
      <c r="B923" s="33" t="str">
        <f>IF(Entrée!E923="","",Entrée!E923)</f>
        <v/>
      </c>
      <c r="C923" s="35" t="str">
        <f>IF(Entrée!F923="","",Entrée!F923)</f>
        <v/>
      </c>
      <c r="D923" s="36" t="str">
        <f>IF(Entrée!G923="","",Entrée!G923)</f>
        <v/>
      </c>
      <c r="E923" s="4" t="str">
        <f>IF(A923="","",SUMIFS(T_Sorties[Quantité],T_Sorties[Code article],Stock!A923,T_Sorties[Num Lot],Stock!B923,T_Sorties[DLUO],Stock!C923))</f>
        <v/>
      </c>
      <c r="F923" s="50" t="str">
        <f t="shared" ref="F923:F986" si="17">IF(D923="","",(D923-E923))</f>
        <v/>
      </c>
    </row>
    <row r="924" spans="1:6" x14ac:dyDescent="0.2">
      <c r="A924" s="33" t="str">
        <f>IF(Entrée!D924="","",Entrée!D924)</f>
        <v/>
      </c>
      <c r="B924" s="33" t="str">
        <f>IF(Entrée!E924="","",Entrée!E924)</f>
        <v/>
      </c>
      <c r="C924" s="35" t="str">
        <f>IF(Entrée!F924="","",Entrée!F924)</f>
        <v/>
      </c>
      <c r="D924" s="36" t="str">
        <f>IF(Entrée!G924="","",Entrée!G924)</f>
        <v/>
      </c>
      <c r="E924" s="4" t="str">
        <f>IF(A924="","",SUMIFS(T_Sorties[Quantité],T_Sorties[Code article],Stock!A924,T_Sorties[Num Lot],Stock!B924,T_Sorties[DLUO],Stock!C924))</f>
        <v/>
      </c>
      <c r="F924" s="50" t="str">
        <f t="shared" si="17"/>
        <v/>
      </c>
    </row>
    <row r="925" spans="1:6" x14ac:dyDescent="0.2">
      <c r="A925" s="33" t="str">
        <f>IF(Entrée!D925="","",Entrée!D925)</f>
        <v/>
      </c>
      <c r="B925" s="33" t="str">
        <f>IF(Entrée!E925="","",Entrée!E925)</f>
        <v/>
      </c>
      <c r="C925" s="35" t="str">
        <f>IF(Entrée!F925="","",Entrée!F925)</f>
        <v/>
      </c>
      <c r="D925" s="36" t="str">
        <f>IF(Entrée!G925="","",Entrée!G925)</f>
        <v/>
      </c>
      <c r="E925" s="4" t="str">
        <f>IF(A925="","",SUMIFS(T_Sorties[Quantité],T_Sorties[Code article],Stock!A925,T_Sorties[Num Lot],Stock!B925,T_Sorties[DLUO],Stock!C925))</f>
        <v/>
      </c>
      <c r="F925" s="50" t="str">
        <f t="shared" si="17"/>
        <v/>
      </c>
    </row>
    <row r="926" spans="1:6" x14ac:dyDescent="0.2">
      <c r="A926" s="33" t="str">
        <f>IF(Entrée!D926="","",Entrée!D926)</f>
        <v/>
      </c>
      <c r="B926" s="33" t="str">
        <f>IF(Entrée!E926="","",Entrée!E926)</f>
        <v/>
      </c>
      <c r="C926" s="35" t="str">
        <f>IF(Entrée!F926="","",Entrée!F926)</f>
        <v/>
      </c>
      <c r="D926" s="36" t="str">
        <f>IF(Entrée!G926="","",Entrée!G926)</f>
        <v/>
      </c>
      <c r="E926" s="4" t="str">
        <f>IF(A926="","",SUMIFS(T_Sorties[Quantité],T_Sorties[Code article],Stock!A926,T_Sorties[Num Lot],Stock!B926,T_Sorties[DLUO],Stock!C926))</f>
        <v/>
      </c>
      <c r="F926" s="50" t="str">
        <f t="shared" si="17"/>
        <v/>
      </c>
    </row>
    <row r="927" spans="1:6" x14ac:dyDescent="0.2">
      <c r="A927" s="33" t="str">
        <f>IF(Entrée!D927="","",Entrée!D927)</f>
        <v/>
      </c>
      <c r="B927" s="33" t="str">
        <f>IF(Entrée!E927="","",Entrée!E927)</f>
        <v/>
      </c>
      <c r="C927" s="35" t="str">
        <f>IF(Entrée!F927="","",Entrée!F927)</f>
        <v/>
      </c>
      <c r="D927" s="36" t="str">
        <f>IF(Entrée!G927="","",Entrée!G927)</f>
        <v/>
      </c>
      <c r="E927" s="4" t="str">
        <f>IF(A927="","",SUMIFS(T_Sorties[Quantité],T_Sorties[Code article],Stock!A927,T_Sorties[Num Lot],Stock!B927,T_Sorties[DLUO],Stock!C927))</f>
        <v/>
      </c>
      <c r="F927" s="50" t="str">
        <f t="shared" si="17"/>
        <v/>
      </c>
    </row>
    <row r="928" spans="1:6" x14ac:dyDescent="0.2">
      <c r="A928" s="33" t="str">
        <f>IF(Entrée!D928="","",Entrée!D928)</f>
        <v/>
      </c>
      <c r="B928" s="33" t="str">
        <f>IF(Entrée!E928="","",Entrée!E928)</f>
        <v/>
      </c>
      <c r="C928" s="35" t="str">
        <f>IF(Entrée!F928="","",Entrée!F928)</f>
        <v/>
      </c>
      <c r="D928" s="36" t="str">
        <f>IF(Entrée!G928="","",Entrée!G928)</f>
        <v/>
      </c>
      <c r="E928" s="4" t="str">
        <f>IF(A928="","",SUMIFS(T_Sorties[Quantité],T_Sorties[Code article],Stock!A928,T_Sorties[Num Lot],Stock!B928,T_Sorties[DLUO],Stock!C928))</f>
        <v/>
      </c>
      <c r="F928" s="50" t="str">
        <f t="shared" si="17"/>
        <v/>
      </c>
    </row>
    <row r="929" spans="1:6" x14ac:dyDescent="0.2">
      <c r="A929" s="33" t="str">
        <f>IF(Entrée!D929="","",Entrée!D929)</f>
        <v/>
      </c>
      <c r="B929" s="33" t="str">
        <f>IF(Entrée!E929="","",Entrée!E929)</f>
        <v/>
      </c>
      <c r="C929" s="35" t="str">
        <f>IF(Entrée!F929="","",Entrée!F929)</f>
        <v/>
      </c>
      <c r="D929" s="36" t="str">
        <f>IF(Entrée!G929="","",Entrée!G929)</f>
        <v/>
      </c>
      <c r="E929" s="4" t="str">
        <f>IF(A929="","",SUMIFS(T_Sorties[Quantité],T_Sorties[Code article],Stock!A929,T_Sorties[Num Lot],Stock!B929,T_Sorties[DLUO],Stock!C929))</f>
        <v/>
      </c>
      <c r="F929" s="50" t="str">
        <f t="shared" si="17"/>
        <v/>
      </c>
    </row>
    <row r="930" spans="1:6" x14ac:dyDescent="0.2">
      <c r="A930" s="33" t="str">
        <f>IF(Entrée!D930="","",Entrée!D930)</f>
        <v/>
      </c>
      <c r="B930" s="33" t="str">
        <f>IF(Entrée!E930="","",Entrée!E930)</f>
        <v/>
      </c>
      <c r="C930" s="35" t="str">
        <f>IF(Entrée!F930="","",Entrée!F930)</f>
        <v/>
      </c>
      <c r="D930" s="36" t="str">
        <f>IF(Entrée!G930="","",Entrée!G930)</f>
        <v/>
      </c>
      <c r="E930" s="4" t="str">
        <f>IF(A930="","",SUMIFS(T_Sorties[Quantité],T_Sorties[Code article],Stock!A930,T_Sorties[Num Lot],Stock!B930,T_Sorties[DLUO],Stock!C930))</f>
        <v/>
      </c>
      <c r="F930" s="50" t="str">
        <f t="shared" si="17"/>
        <v/>
      </c>
    </row>
    <row r="931" spans="1:6" x14ac:dyDescent="0.2">
      <c r="A931" s="33" t="str">
        <f>IF(Entrée!D931="","",Entrée!D931)</f>
        <v/>
      </c>
      <c r="B931" s="33" t="str">
        <f>IF(Entrée!E931="","",Entrée!E931)</f>
        <v/>
      </c>
      <c r="C931" s="35" t="str">
        <f>IF(Entrée!F931="","",Entrée!F931)</f>
        <v/>
      </c>
      <c r="D931" s="36" t="str">
        <f>IF(Entrée!G931="","",Entrée!G931)</f>
        <v/>
      </c>
      <c r="E931" s="4" t="str">
        <f>IF(A931="","",SUMIFS(T_Sorties[Quantité],T_Sorties[Code article],Stock!A931,T_Sorties[Num Lot],Stock!B931,T_Sorties[DLUO],Stock!C931))</f>
        <v/>
      </c>
      <c r="F931" s="50" t="str">
        <f t="shared" si="17"/>
        <v/>
      </c>
    </row>
    <row r="932" spans="1:6" x14ac:dyDescent="0.2">
      <c r="A932" s="33" t="str">
        <f>IF(Entrée!D932="","",Entrée!D932)</f>
        <v/>
      </c>
      <c r="B932" s="33" t="str">
        <f>IF(Entrée!E932="","",Entrée!E932)</f>
        <v/>
      </c>
      <c r="C932" s="35" t="str">
        <f>IF(Entrée!F932="","",Entrée!F932)</f>
        <v/>
      </c>
      <c r="D932" s="36" t="str">
        <f>IF(Entrée!G932="","",Entrée!G932)</f>
        <v/>
      </c>
      <c r="E932" s="4" t="str">
        <f>IF(A932="","",SUMIFS(T_Sorties[Quantité],T_Sorties[Code article],Stock!A932,T_Sorties[Num Lot],Stock!B932,T_Sorties[DLUO],Stock!C932))</f>
        <v/>
      </c>
      <c r="F932" s="50" t="str">
        <f t="shared" si="17"/>
        <v/>
      </c>
    </row>
    <row r="933" spans="1:6" x14ac:dyDescent="0.2">
      <c r="A933" s="33" t="str">
        <f>IF(Entrée!D933="","",Entrée!D933)</f>
        <v/>
      </c>
      <c r="B933" s="33" t="str">
        <f>IF(Entrée!E933="","",Entrée!E933)</f>
        <v/>
      </c>
      <c r="C933" s="35" t="str">
        <f>IF(Entrée!F933="","",Entrée!F933)</f>
        <v/>
      </c>
      <c r="D933" s="36" t="str">
        <f>IF(Entrée!G933="","",Entrée!G933)</f>
        <v/>
      </c>
      <c r="E933" s="4" t="str">
        <f>IF(A933="","",SUMIFS(T_Sorties[Quantité],T_Sorties[Code article],Stock!A933,T_Sorties[Num Lot],Stock!B933,T_Sorties[DLUO],Stock!C933))</f>
        <v/>
      </c>
      <c r="F933" s="50" t="str">
        <f t="shared" si="17"/>
        <v/>
      </c>
    </row>
    <row r="934" spans="1:6" x14ac:dyDescent="0.2">
      <c r="A934" s="33" t="str">
        <f>IF(Entrée!D934="","",Entrée!D934)</f>
        <v/>
      </c>
      <c r="B934" s="33" t="str">
        <f>IF(Entrée!E934="","",Entrée!E934)</f>
        <v/>
      </c>
      <c r="C934" s="35" t="str">
        <f>IF(Entrée!F934="","",Entrée!F934)</f>
        <v/>
      </c>
      <c r="D934" s="36" t="str">
        <f>IF(Entrée!G934="","",Entrée!G934)</f>
        <v/>
      </c>
      <c r="E934" s="4" t="str">
        <f>IF(A934="","",SUMIFS(T_Sorties[Quantité],T_Sorties[Code article],Stock!A934,T_Sorties[Num Lot],Stock!B934,T_Sorties[DLUO],Stock!C934))</f>
        <v/>
      </c>
      <c r="F934" s="50" t="str">
        <f t="shared" si="17"/>
        <v/>
      </c>
    </row>
    <row r="935" spans="1:6" x14ac:dyDescent="0.2">
      <c r="A935" s="33" t="str">
        <f>IF(Entrée!D935="","",Entrée!D935)</f>
        <v/>
      </c>
      <c r="B935" s="33" t="str">
        <f>IF(Entrée!E935="","",Entrée!E935)</f>
        <v/>
      </c>
      <c r="C935" s="35" t="str">
        <f>IF(Entrée!F935="","",Entrée!F935)</f>
        <v/>
      </c>
      <c r="D935" s="36" t="str">
        <f>IF(Entrée!G935="","",Entrée!G935)</f>
        <v/>
      </c>
      <c r="E935" s="4" t="str">
        <f>IF(A935="","",SUMIFS(T_Sorties[Quantité],T_Sorties[Code article],Stock!A935,T_Sorties[Num Lot],Stock!B935,T_Sorties[DLUO],Stock!C935))</f>
        <v/>
      </c>
      <c r="F935" s="50" t="str">
        <f t="shared" si="17"/>
        <v/>
      </c>
    </row>
    <row r="936" spans="1:6" x14ac:dyDescent="0.2">
      <c r="A936" s="33" t="str">
        <f>IF(Entrée!D936="","",Entrée!D936)</f>
        <v/>
      </c>
      <c r="B936" s="33" t="str">
        <f>IF(Entrée!E936="","",Entrée!E936)</f>
        <v/>
      </c>
      <c r="C936" s="35" t="str">
        <f>IF(Entrée!F936="","",Entrée!F936)</f>
        <v/>
      </c>
      <c r="D936" s="36" t="str">
        <f>IF(Entrée!G936="","",Entrée!G936)</f>
        <v/>
      </c>
      <c r="E936" s="4" t="str">
        <f>IF(A936="","",SUMIFS(T_Sorties[Quantité],T_Sorties[Code article],Stock!A936,T_Sorties[Num Lot],Stock!B936,T_Sorties[DLUO],Stock!C936))</f>
        <v/>
      </c>
      <c r="F936" s="50" t="str">
        <f t="shared" si="17"/>
        <v/>
      </c>
    </row>
    <row r="937" spans="1:6" x14ac:dyDescent="0.2">
      <c r="A937" s="33" t="str">
        <f>IF(Entrée!D937="","",Entrée!D937)</f>
        <v/>
      </c>
      <c r="B937" s="33" t="str">
        <f>IF(Entrée!E937="","",Entrée!E937)</f>
        <v/>
      </c>
      <c r="C937" s="35" t="str">
        <f>IF(Entrée!F937="","",Entrée!F937)</f>
        <v/>
      </c>
      <c r="D937" s="36" t="str">
        <f>IF(Entrée!G937="","",Entrée!G937)</f>
        <v/>
      </c>
      <c r="E937" s="4" t="str">
        <f>IF(A937="","",SUMIFS(T_Sorties[Quantité],T_Sorties[Code article],Stock!A937,T_Sorties[Num Lot],Stock!B937,T_Sorties[DLUO],Stock!C937))</f>
        <v/>
      </c>
      <c r="F937" s="50" t="str">
        <f t="shared" si="17"/>
        <v/>
      </c>
    </row>
    <row r="938" spans="1:6" x14ac:dyDescent="0.2">
      <c r="A938" s="33" t="str">
        <f>IF(Entrée!D938="","",Entrée!D938)</f>
        <v/>
      </c>
      <c r="B938" s="33" t="str">
        <f>IF(Entrée!E938="","",Entrée!E938)</f>
        <v/>
      </c>
      <c r="C938" s="35" t="str">
        <f>IF(Entrée!F938="","",Entrée!F938)</f>
        <v/>
      </c>
      <c r="D938" s="36" t="str">
        <f>IF(Entrée!G938="","",Entrée!G938)</f>
        <v/>
      </c>
      <c r="E938" s="4" t="str">
        <f>IF(A938="","",SUMIFS(T_Sorties[Quantité],T_Sorties[Code article],Stock!A938,T_Sorties[Num Lot],Stock!B938,T_Sorties[DLUO],Stock!C938))</f>
        <v/>
      </c>
      <c r="F938" s="50" t="str">
        <f t="shared" si="17"/>
        <v/>
      </c>
    </row>
    <row r="939" spans="1:6" x14ac:dyDescent="0.2">
      <c r="A939" s="33" t="str">
        <f>IF(Entrée!D939="","",Entrée!D939)</f>
        <v/>
      </c>
      <c r="B939" s="33" t="str">
        <f>IF(Entrée!E939="","",Entrée!E939)</f>
        <v/>
      </c>
      <c r="C939" s="35" t="str">
        <f>IF(Entrée!F939="","",Entrée!F939)</f>
        <v/>
      </c>
      <c r="D939" s="36" t="str">
        <f>IF(Entrée!G939="","",Entrée!G939)</f>
        <v/>
      </c>
      <c r="E939" s="4" t="str">
        <f>IF(A939="","",SUMIFS(T_Sorties[Quantité],T_Sorties[Code article],Stock!A939,T_Sorties[Num Lot],Stock!B939,T_Sorties[DLUO],Stock!C939))</f>
        <v/>
      </c>
      <c r="F939" s="50" t="str">
        <f t="shared" si="17"/>
        <v/>
      </c>
    </row>
    <row r="940" spans="1:6" x14ac:dyDescent="0.2">
      <c r="A940" s="33" t="str">
        <f>IF(Entrée!D940="","",Entrée!D940)</f>
        <v/>
      </c>
      <c r="B940" s="33" t="str">
        <f>IF(Entrée!E940="","",Entrée!E940)</f>
        <v/>
      </c>
      <c r="C940" s="35" t="str">
        <f>IF(Entrée!F940="","",Entrée!F940)</f>
        <v/>
      </c>
      <c r="D940" s="36" t="str">
        <f>IF(Entrée!G940="","",Entrée!G940)</f>
        <v/>
      </c>
      <c r="E940" s="4" t="str">
        <f>IF(A940="","",SUMIFS(T_Sorties[Quantité],T_Sorties[Code article],Stock!A940,T_Sorties[Num Lot],Stock!B940,T_Sorties[DLUO],Stock!C940))</f>
        <v/>
      </c>
      <c r="F940" s="50" t="str">
        <f t="shared" si="17"/>
        <v/>
      </c>
    </row>
    <row r="941" spans="1:6" x14ac:dyDescent="0.2">
      <c r="A941" s="33" t="str">
        <f>IF(Entrée!D941="","",Entrée!D941)</f>
        <v/>
      </c>
      <c r="B941" s="33" t="str">
        <f>IF(Entrée!E941="","",Entrée!E941)</f>
        <v/>
      </c>
      <c r="C941" s="35" t="str">
        <f>IF(Entrée!F941="","",Entrée!F941)</f>
        <v/>
      </c>
      <c r="D941" s="36" t="str">
        <f>IF(Entrée!G941="","",Entrée!G941)</f>
        <v/>
      </c>
      <c r="E941" s="4" t="str">
        <f>IF(A941="","",SUMIFS(T_Sorties[Quantité],T_Sorties[Code article],Stock!A941,T_Sorties[Num Lot],Stock!B941,T_Sorties[DLUO],Stock!C941))</f>
        <v/>
      </c>
      <c r="F941" s="50" t="str">
        <f t="shared" si="17"/>
        <v/>
      </c>
    </row>
    <row r="942" spans="1:6" x14ac:dyDescent="0.2">
      <c r="A942" s="33" t="str">
        <f>IF(Entrée!D942="","",Entrée!D942)</f>
        <v/>
      </c>
      <c r="B942" s="33" t="str">
        <f>IF(Entrée!E942="","",Entrée!E942)</f>
        <v/>
      </c>
      <c r="C942" s="35" t="str">
        <f>IF(Entrée!F942="","",Entrée!F942)</f>
        <v/>
      </c>
      <c r="D942" s="36" t="str">
        <f>IF(Entrée!G942="","",Entrée!G942)</f>
        <v/>
      </c>
      <c r="E942" s="4" t="str">
        <f>IF(A942="","",SUMIFS(T_Sorties[Quantité],T_Sorties[Code article],Stock!A942,T_Sorties[Num Lot],Stock!B942,T_Sorties[DLUO],Stock!C942))</f>
        <v/>
      </c>
      <c r="F942" s="50" t="str">
        <f t="shared" si="17"/>
        <v/>
      </c>
    </row>
    <row r="943" spans="1:6" x14ac:dyDescent="0.2">
      <c r="A943" s="33" t="str">
        <f>IF(Entrée!D943="","",Entrée!D943)</f>
        <v/>
      </c>
      <c r="B943" s="33" t="str">
        <f>IF(Entrée!E943="","",Entrée!E943)</f>
        <v/>
      </c>
      <c r="C943" s="35" t="str">
        <f>IF(Entrée!F943="","",Entrée!F943)</f>
        <v/>
      </c>
      <c r="D943" s="36" t="str">
        <f>IF(Entrée!G943="","",Entrée!G943)</f>
        <v/>
      </c>
      <c r="E943" s="4" t="str">
        <f>IF(A943="","",SUMIFS(T_Sorties[Quantité],T_Sorties[Code article],Stock!A943,T_Sorties[Num Lot],Stock!B943,T_Sorties[DLUO],Stock!C943))</f>
        <v/>
      </c>
      <c r="F943" s="50" t="str">
        <f t="shared" si="17"/>
        <v/>
      </c>
    </row>
    <row r="944" spans="1:6" x14ac:dyDescent="0.2">
      <c r="A944" s="33" t="str">
        <f>IF(Entrée!D944="","",Entrée!D944)</f>
        <v/>
      </c>
      <c r="B944" s="33" t="str">
        <f>IF(Entrée!E944="","",Entrée!E944)</f>
        <v/>
      </c>
      <c r="C944" s="35" t="str">
        <f>IF(Entrée!F944="","",Entrée!F944)</f>
        <v/>
      </c>
      <c r="D944" s="36" t="str">
        <f>IF(Entrée!G944="","",Entrée!G944)</f>
        <v/>
      </c>
      <c r="E944" s="4" t="str">
        <f>IF(A944="","",SUMIFS(T_Sorties[Quantité],T_Sorties[Code article],Stock!A944,T_Sorties[Num Lot],Stock!B944,T_Sorties[DLUO],Stock!C944))</f>
        <v/>
      </c>
      <c r="F944" s="50" t="str">
        <f t="shared" si="17"/>
        <v/>
      </c>
    </row>
    <row r="945" spans="1:6" x14ac:dyDescent="0.2">
      <c r="A945" s="33" t="str">
        <f>IF(Entrée!D945="","",Entrée!D945)</f>
        <v/>
      </c>
      <c r="B945" s="33" t="str">
        <f>IF(Entrée!E945="","",Entrée!E945)</f>
        <v/>
      </c>
      <c r="C945" s="35" t="str">
        <f>IF(Entrée!F945="","",Entrée!F945)</f>
        <v/>
      </c>
      <c r="D945" s="36" t="str">
        <f>IF(Entrée!G945="","",Entrée!G945)</f>
        <v/>
      </c>
      <c r="E945" s="4" t="str">
        <f>IF(A945="","",SUMIFS(T_Sorties[Quantité],T_Sorties[Code article],Stock!A945,T_Sorties[Num Lot],Stock!B945,T_Sorties[DLUO],Stock!C945))</f>
        <v/>
      </c>
      <c r="F945" s="50" t="str">
        <f t="shared" si="17"/>
        <v/>
      </c>
    </row>
    <row r="946" spans="1:6" x14ac:dyDescent="0.2">
      <c r="A946" s="33" t="str">
        <f>IF(Entrée!D946="","",Entrée!D946)</f>
        <v/>
      </c>
      <c r="B946" s="33" t="str">
        <f>IF(Entrée!E946="","",Entrée!E946)</f>
        <v/>
      </c>
      <c r="C946" s="35" t="str">
        <f>IF(Entrée!F946="","",Entrée!F946)</f>
        <v/>
      </c>
      <c r="D946" s="36" t="str">
        <f>IF(Entrée!G946="","",Entrée!G946)</f>
        <v/>
      </c>
      <c r="E946" s="4" t="str">
        <f>IF(A946="","",SUMIFS(T_Sorties[Quantité],T_Sorties[Code article],Stock!A946,T_Sorties[Num Lot],Stock!B946,T_Sorties[DLUO],Stock!C946))</f>
        <v/>
      </c>
      <c r="F946" s="50" t="str">
        <f t="shared" si="17"/>
        <v/>
      </c>
    </row>
    <row r="947" spans="1:6" x14ac:dyDescent="0.2">
      <c r="A947" s="33" t="str">
        <f>IF(Entrée!D947="","",Entrée!D947)</f>
        <v/>
      </c>
      <c r="B947" s="33" t="str">
        <f>IF(Entrée!E947="","",Entrée!E947)</f>
        <v/>
      </c>
      <c r="C947" s="35" t="str">
        <f>IF(Entrée!F947="","",Entrée!F947)</f>
        <v/>
      </c>
      <c r="D947" s="36" t="str">
        <f>IF(Entrée!G947="","",Entrée!G947)</f>
        <v/>
      </c>
      <c r="E947" s="4" t="str">
        <f>IF(A947="","",SUMIFS(T_Sorties[Quantité],T_Sorties[Code article],Stock!A947,T_Sorties[Num Lot],Stock!B947,T_Sorties[DLUO],Stock!C947))</f>
        <v/>
      </c>
      <c r="F947" s="50" t="str">
        <f t="shared" si="17"/>
        <v/>
      </c>
    </row>
    <row r="948" spans="1:6" x14ac:dyDescent="0.2">
      <c r="A948" s="33" t="str">
        <f>IF(Entrée!D948="","",Entrée!D948)</f>
        <v/>
      </c>
      <c r="B948" s="33" t="str">
        <f>IF(Entrée!E948="","",Entrée!E948)</f>
        <v/>
      </c>
      <c r="C948" s="35" t="str">
        <f>IF(Entrée!F948="","",Entrée!F948)</f>
        <v/>
      </c>
      <c r="D948" s="36" t="str">
        <f>IF(Entrée!G948="","",Entrée!G948)</f>
        <v/>
      </c>
      <c r="E948" s="4" t="str">
        <f>IF(A948="","",SUMIFS(T_Sorties[Quantité],T_Sorties[Code article],Stock!A948,T_Sorties[Num Lot],Stock!B948,T_Sorties[DLUO],Stock!C948))</f>
        <v/>
      </c>
      <c r="F948" s="50" t="str">
        <f t="shared" si="17"/>
        <v/>
      </c>
    </row>
    <row r="949" spans="1:6" x14ac:dyDescent="0.2">
      <c r="A949" s="33" t="str">
        <f>IF(Entrée!D949="","",Entrée!D949)</f>
        <v/>
      </c>
      <c r="B949" s="33" t="str">
        <f>IF(Entrée!E949="","",Entrée!E949)</f>
        <v/>
      </c>
      <c r="C949" s="35" t="str">
        <f>IF(Entrée!F949="","",Entrée!F949)</f>
        <v/>
      </c>
      <c r="D949" s="36" t="str">
        <f>IF(Entrée!G949="","",Entrée!G949)</f>
        <v/>
      </c>
      <c r="E949" s="4" t="str">
        <f>IF(A949="","",SUMIFS(T_Sorties[Quantité],T_Sorties[Code article],Stock!A949,T_Sorties[Num Lot],Stock!B949,T_Sorties[DLUO],Stock!C949))</f>
        <v/>
      </c>
      <c r="F949" s="50" t="str">
        <f t="shared" si="17"/>
        <v/>
      </c>
    </row>
    <row r="950" spans="1:6" x14ac:dyDescent="0.2">
      <c r="A950" s="33" t="str">
        <f>IF(Entrée!D950="","",Entrée!D950)</f>
        <v/>
      </c>
      <c r="B950" s="33" t="str">
        <f>IF(Entrée!E950="","",Entrée!E950)</f>
        <v/>
      </c>
      <c r="C950" s="35" t="str">
        <f>IF(Entrée!F950="","",Entrée!F950)</f>
        <v/>
      </c>
      <c r="D950" s="36" t="str">
        <f>IF(Entrée!G950="","",Entrée!G950)</f>
        <v/>
      </c>
      <c r="E950" s="4" t="str">
        <f>IF(A950="","",SUMIFS(T_Sorties[Quantité],T_Sorties[Code article],Stock!A950,T_Sorties[Num Lot],Stock!B950,T_Sorties[DLUO],Stock!C950))</f>
        <v/>
      </c>
      <c r="F950" s="50" t="str">
        <f t="shared" si="17"/>
        <v/>
      </c>
    </row>
    <row r="951" spans="1:6" x14ac:dyDescent="0.2">
      <c r="A951" s="33" t="str">
        <f>IF(Entrée!D951="","",Entrée!D951)</f>
        <v/>
      </c>
      <c r="B951" s="33" t="str">
        <f>IF(Entrée!E951="","",Entrée!E951)</f>
        <v/>
      </c>
      <c r="C951" s="35" t="str">
        <f>IF(Entrée!F951="","",Entrée!F951)</f>
        <v/>
      </c>
      <c r="D951" s="36" t="str">
        <f>IF(Entrée!G951="","",Entrée!G951)</f>
        <v/>
      </c>
      <c r="E951" s="4" t="str">
        <f>IF(A951="","",SUMIFS(T_Sorties[Quantité],T_Sorties[Code article],Stock!A951,T_Sorties[Num Lot],Stock!B951,T_Sorties[DLUO],Stock!C951))</f>
        <v/>
      </c>
      <c r="F951" s="50" t="str">
        <f t="shared" si="17"/>
        <v/>
      </c>
    </row>
    <row r="952" spans="1:6" x14ac:dyDescent="0.2">
      <c r="A952" s="33" t="str">
        <f>IF(Entrée!D952="","",Entrée!D952)</f>
        <v/>
      </c>
      <c r="B952" s="33" t="str">
        <f>IF(Entrée!E952="","",Entrée!E952)</f>
        <v/>
      </c>
      <c r="C952" s="35" t="str">
        <f>IF(Entrée!F952="","",Entrée!F952)</f>
        <v/>
      </c>
      <c r="D952" s="36" t="str">
        <f>IF(Entrée!G952="","",Entrée!G952)</f>
        <v/>
      </c>
      <c r="E952" s="4" t="str">
        <f>IF(A952="","",SUMIFS(T_Sorties[Quantité],T_Sorties[Code article],Stock!A952,T_Sorties[Num Lot],Stock!B952,T_Sorties[DLUO],Stock!C952))</f>
        <v/>
      </c>
      <c r="F952" s="50" t="str">
        <f t="shared" si="17"/>
        <v/>
      </c>
    </row>
    <row r="953" spans="1:6" x14ac:dyDescent="0.2">
      <c r="A953" s="33" t="str">
        <f>IF(Entrée!D953="","",Entrée!D953)</f>
        <v/>
      </c>
      <c r="B953" s="33" t="str">
        <f>IF(Entrée!E953="","",Entrée!E953)</f>
        <v/>
      </c>
      <c r="C953" s="35" t="str">
        <f>IF(Entrée!F953="","",Entrée!F953)</f>
        <v/>
      </c>
      <c r="D953" s="36" t="str">
        <f>IF(Entrée!G953="","",Entrée!G953)</f>
        <v/>
      </c>
      <c r="E953" s="4" t="str">
        <f>IF(A953="","",SUMIFS(T_Sorties[Quantité],T_Sorties[Code article],Stock!A953,T_Sorties[Num Lot],Stock!B953,T_Sorties[DLUO],Stock!C953))</f>
        <v/>
      </c>
      <c r="F953" s="50" t="str">
        <f t="shared" si="17"/>
        <v/>
      </c>
    </row>
    <row r="954" spans="1:6" x14ac:dyDescent="0.2">
      <c r="A954" s="33" t="str">
        <f>IF(Entrée!D954="","",Entrée!D954)</f>
        <v/>
      </c>
      <c r="B954" s="33" t="str">
        <f>IF(Entrée!E954="","",Entrée!E954)</f>
        <v/>
      </c>
      <c r="C954" s="35" t="str">
        <f>IF(Entrée!F954="","",Entrée!F954)</f>
        <v/>
      </c>
      <c r="D954" s="36" t="str">
        <f>IF(Entrée!G954="","",Entrée!G954)</f>
        <v/>
      </c>
      <c r="E954" s="4" t="str">
        <f>IF(A954="","",SUMIFS(T_Sorties[Quantité],T_Sorties[Code article],Stock!A954,T_Sorties[Num Lot],Stock!B954,T_Sorties[DLUO],Stock!C954))</f>
        <v/>
      </c>
      <c r="F954" s="50" t="str">
        <f t="shared" si="17"/>
        <v/>
      </c>
    </row>
    <row r="955" spans="1:6" x14ac:dyDescent="0.2">
      <c r="A955" s="33" t="str">
        <f>IF(Entrée!D955="","",Entrée!D955)</f>
        <v/>
      </c>
      <c r="B955" s="33" t="str">
        <f>IF(Entrée!E955="","",Entrée!E955)</f>
        <v/>
      </c>
      <c r="C955" s="35" t="str">
        <f>IF(Entrée!F955="","",Entrée!F955)</f>
        <v/>
      </c>
      <c r="D955" s="36" t="str">
        <f>IF(Entrée!G955="","",Entrée!G955)</f>
        <v/>
      </c>
      <c r="E955" s="4" t="str">
        <f>IF(A955="","",SUMIFS(T_Sorties[Quantité],T_Sorties[Code article],Stock!A955,T_Sorties[Num Lot],Stock!B955,T_Sorties[DLUO],Stock!C955))</f>
        <v/>
      </c>
      <c r="F955" s="50" t="str">
        <f t="shared" si="17"/>
        <v/>
      </c>
    </row>
    <row r="956" spans="1:6" x14ac:dyDescent="0.2">
      <c r="A956" s="33" t="str">
        <f>IF(Entrée!D956="","",Entrée!D956)</f>
        <v/>
      </c>
      <c r="B956" s="33" t="str">
        <f>IF(Entrée!E956="","",Entrée!E956)</f>
        <v/>
      </c>
      <c r="C956" s="35" t="str">
        <f>IF(Entrée!F956="","",Entrée!F956)</f>
        <v/>
      </c>
      <c r="D956" s="36" t="str">
        <f>IF(Entrée!G956="","",Entrée!G956)</f>
        <v/>
      </c>
      <c r="E956" s="4" t="str">
        <f>IF(A956="","",SUMIFS(T_Sorties[Quantité],T_Sorties[Code article],Stock!A956,T_Sorties[Num Lot],Stock!B956,T_Sorties[DLUO],Stock!C956))</f>
        <v/>
      </c>
      <c r="F956" s="50" t="str">
        <f t="shared" si="17"/>
        <v/>
      </c>
    </row>
    <row r="957" spans="1:6" x14ac:dyDescent="0.2">
      <c r="A957" s="33" t="str">
        <f>IF(Entrée!D957="","",Entrée!D957)</f>
        <v/>
      </c>
      <c r="B957" s="33" t="str">
        <f>IF(Entrée!E957="","",Entrée!E957)</f>
        <v/>
      </c>
      <c r="C957" s="35" t="str">
        <f>IF(Entrée!F957="","",Entrée!F957)</f>
        <v/>
      </c>
      <c r="D957" s="36" t="str">
        <f>IF(Entrée!G957="","",Entrée!G957)</f>
        <v/>
      </c>
      <c r="E957" s="4" t="str">
        <f>IF(A957="","",SUMIFS(T_Sorties[Quantité],T_Sorties[Code article],Stock!A957,T_Sorties[Num Lot],Stock!B957,T_Sorties[DLUO],Stock!C957))</f>
        <v/>
      </c>
      <c r="F957" s="50" t="str">
        <f t="shared" si="17"/>
        <v/>
      </c>
    </row>
    <row r="958" spans="1:6" x14ac:dyDescent="0.2">
      <c r="A958" s="33" t="str">
        <f>IF(Entrée!D958="","",Entrée!D958)</f>
        <v/>
      </c>
      <c r="B958" s="33" t="str">
        <f>IF(Entrée!E958="","",Entrée!E958)</f>
        <v/>
      </c>
      <c r="C958" s="35" t="str">
        <f>IF(Entrée!F958="","",Entrée!F958)</f>
        <v/>
      </c>
      <c r="D958" s="36" t="str">
        <f>IF(Entrée!G958="","",Entrée!G958)</f>
        <v/>
      </c>
      <c r="E958" s="4" t="str">
        <f>IF(A958="","",SUMIFS(T_Sorties[Quantité],T_Sorties[Code article],Stock!A958,T_Sorties[Num Lot],Stock!B958,T_Sorties[DLUO],Stock!C958))</f>
        <v/>
      </c>
      <c r="F958" s="50" t="str">
        <f t="shared" si="17"/>
        <v/>
      </c>
    </row>
    <row r="959" spans="1:6" x14ac:dyDescent="0.2">
      <c r="A959" s="33" t="str">
        <f>IF(Entrée!D959="","",Entrée!D959)</f>
        <v/>
      </c>
      <c r="B959" s="33" t="str">
        <f>IF(Entrée!E959="","",Entrée!E959)</f>
        <v/>
      </c>
      <c r="C959" s="35" t="str">
        <f>IF(Entrée!F959="","",Entrée!F959)</f>
        <v/>
      </c>
      <c r="D959" s="36" t="str">
        <f>IF(Entrée!G959="","",Entrée!G959)</f>
        <v/>
      </c>
      <c r="E959" s="4" t="str">
        <f>IF(A959="","",SUMIFS(T_Sorties[Quantité],T_Sorties[Code article],Stock!A959,T_Sorties[Num Lot],Stock!B959,T_Sorties[DLUO],Stock!C959))</f>
        <v/>
      </c>
      <c r="F959" s="50" t="str">
        <f t="shared" si="17"/>
        <v/>
      </c>
    </row>
    <row r="960" spans="1:6" x14ac:dyDescent="0.2">
      <c r="A960" s="33" t="str">
        <f>IF(Entrée!D960="","",Entrée!D960)</f>
        <v/>
      </c>
      <c r="B960" s="33" t="str">
        <f>IF(Entrée!E960="","",Entrée!E960)</f>
        <v/>
      </c>
      <c r="C960" s="35" t="str">
        <f>IF(Entrée!F960="","",Entrée!F960)</f>
        <v/>
      </c>
      <c r="D960" s="36" t="str">
        <f>IF(Entrée!G960="","",Entrée!G960)</f>
        <v/>
      </c>
      <c r="E960" s="4" t="str">
        <f>IF(A960="","",SUMIFS(T_Sorties[Quantité],T_Sorties[Code article],Stock!A960,T_Sorties[Num Lot],Stock!B960,T_Sorties[DLUO],Stock!C960))</f>
        <v/>
      </c>
      <c r="F960" s="50" t="str">
        <f t="shared" si="17"/>
        <v/>
      </c>
    </row>
    <row r="961" spans="1:6" x14ac:dyDescent="0.2">
      <c r="A961" s="33" t="str">
        <f>IF(Entrée!D961="","",Entrée!D961)</f>
        <v/>
      </c>
      <c r="B961" s="33" t="str">
        <f>IF(Entrée!E961="","",Entrée!E961)</f>
        <v/>
      </c>
      <c r="C961" s="35" t="str">
        <f>IF(Entrée!F961="","",Entrée!F961)</f>
        <v/>
      </c>
      <c r="D961" s="36" t="str">
        <f>IF(Entrée!G961="","",Entrée!G961)</f>
        <v/>
      </c>
      <c r="E961" s="4" t="str">
        <f>IF(A961="","",SUMIFS(T_Sorties[Quantité],T_Sorties[Code article],Stock!A961,T_Sorties[Num Lot],Stock!B961,T_Sorties[DLUO],Stock!C961))</f>
        <v/>
      </c>
      <c r="F961" s="50" t="str">
        <f t="shared" si="17"/>
        <v/>
      </c>
    </row>
    <row r="962" spans="1:6" x14ac:dyDescent="0.2">
      <c r="A962" s="33" t="str">
        <f>IF(Entrée!D962="","",Entrée!D962)</f>
        <v/>
      </c>
      <c r="B962" s="33" t="str">
        <f>IF(Entrée!E962="","",Entrée!E962)</f>
        <v/>
      </c>
      <c r="C962" s="35" t="str">
        <f>IF(Entrée!F962="","",Entrée!F962)</f>
        <v/>
      </c>
      <c r="D962" s="36" t="str">
        <f>IF(Entrée!G962="","",Entrée!G962)</f>
        <v/>
      </c>
      <c r="E962" s="4" t="str">
        <f>IF(A962="","",SUMIFS(T_Sorties[Quantité],T_Sorties[Code article],Stock!A962,T_Sorties[Num Lot],Stock!B962,T_Sorties[DLUO],Stock!C962))</f>
        <v/>
      </c>
      <c r="F962" s="50" t="str">
        <f t="shared" si="17"/>
        <v/>
      </c>
    </row>
    <row r="963" spans="1:6" x14ac:dyDescent="0.2">
      <c r="A963" s="33" t="str">
        <f>IF(Entrée!D963="","",Entrée!D963)</f>
        <v/>
      </c>
      <c r="B963" s="33" t="str">
        <f>IF(Entrée!E963="","",Entrée!E963)</f>
        <v/>
      </c>
      <c r="C963" s="35" t="str">
        <f>IF(Entrée!F963="","",Entrée!F963)</f>
        <v/>
      </c>
      <c r="D963" s="36" t="str">
        <f>IF(Entrée!G963="","",Entrée!G963)</f>
        <v/>
      </c>
      <c r="E963" s="4" t="str">
        <f>IF(A963="","",SUMIFS(T_Sorties[Quantité],T_Sorties[Code article],Stock!A963,T_Sorties[Num Lot],Stock!B963,T_Sorties[DLUO],Stock!C963))</f>
        <v/>
      </c>
      <c r="F963" s="50" t="str">
        <f t="shared" si="17"/>
        <v/>
      </c>
    </row>
    <row r="964" spans="1:6" x14ac:dyDescent="0.2">
      <c r="A964" s="33" t="str">
        <f>IF(Entrée!D964="","",Entrée!D964)</f>
        <v/>
      </c>
      <c r="B964" s="33" t="str">
        <f>IF(Entrée!E964="","",Entrée!E964)</f>
        <v/>
      </c>
      <c r="C964" s="35" t="str">
        <f>IF(Entrée!F964="","",Entrée!F964)</f>
        <v/>
      </c>
      <c r="D964" s="36" t="str">
        <f>IF(Entrée!G964="","",Entrée!G964)</f>
        <v/>
      </c>
      <c r="E964" s="4" t="str">
        <f>IF(A964="","",SUMIFS(T_Sorties[Quantité],T_Sorties[Code article],Stock!A964,T_Sorties[Num Lot],Stock!B964,T_Sorties[DLUO],Stock!C964))</f>
        <v/>
      </c>
      <c r="F964" s="50" t="str">
        <f t="shared" si="17"/>
        <v/>
      </c>
    </row>
    <row r="965" spans="1:6" x14ac:dyDescent="0.2">
      <c r="A965" s="33" t="str">
        <f>IF(Entrée!D965="","",Entrée!D965)</f>
        <v/>
      </c>
      <c r="B965" s="33" t="str">
        <f>IF(Entrée!E965="","",Entrée!E965)</f>
        <v/>
      </c>
      <c r="C965" s="35" t="str">
        <f>IF(Entrée!F965="","",Entrée!F965)</f>
        <v/>
      </c>
      <c r="D965" s="36" t="str">
        <f>IF(Entrée!G965="","",Entrée!G965)</f>
        <v/>
      </c>
      <c r="E965" s="4" t="str">
        <f>IF(A965="","",SUMIFS(T_Sorties[Quantité],T_Sorties[Code article],Stock!A965,T_Sorties[Num Lot],Stock!B965,T_Sorties[DLUO],Stock!C965))</f>
        <v/>
      </c>
      <c r="F965" s="50" t="str">
        <f t="shared" si="17"/>
        <v/>
      </c>
    </row>
    <row r="966" spans="1:6" x14ac:dyDescent="0.2">
      <c r="A966" s="33" t="str">
        <f>IF(Entrée!D966="","",Entrée!D966)</f>
        <v/>
      </c>
      <c r="B966" s="33" t="str">
        <f>IF(Entrée!E966="","",Entrée!E966)</f>
        <v/>
      </c>
      <c r="C966" s="35" t="str">
        <f>IF(Entrée!F966="","",Entrée!F966)</f>
        <v/>
      </c>
      <c r="D966" s="36" t="str">
        <f>IF(Entrée!G966="","",Entrée!G966)</f>
        <v/>
      </c>
      <c r="E966" s="4" t="str">
        <f>IF(A966="","",SUMIFS(T_Sorties[Quantité],T_Sorties[Code article],Stock!A966,T_Sorties[Num Lot],Stock!B966,T_Sorties[DLUO],Stock!C966))</f>
        <v/>
      </c>
      <c r="F966" s="50" t="str">
        <f t="shared" si="17"/>
        <v/>
      </c>
    </row>
    <row r="967" spans="1:6" x14ac:dyDescent="0.2">
      <c r="A967" s="33" t="str">
        <f>IF(Entrée!D967="","",Entrée!D967)</f>
        <v/>
      </c>
      <c r="B967" s="33" t="str">
        <f>IF(Entrée!E967="","",Entrée!E967)</f>
        <v/>
      </c>
      <c r="C967" s="35" t="str">
        <f>IF(Entrée!F967="","",Entrée!F967)</f>
        <v/>
      </c>
      <c r="D967" s="36" t="str">
        <f>IF(Entrée!G967="","",Entrée!G967)</f>
        <v/>
      </c>
      <c r="E967" s="4" t="str">
        <f>IF(A967="","",SUMIFS(T_Sorties[Quantité],T_Sorties[Code article],Stock!A967,T_Sorties[Num Lot],Stock!B967,T_Sorties[DLUO],Stock!C967))</f>
        <v/>
      </c>
      <c r="F967" s="50" t="str">
        <f t="shared" si="17"/>
        <v/>
      </c>
    </row>
    <row r="968" spans="1:6" x14ac:dyDescent="0.2">
      <c r="A968" s="33" t="str">
        <f>IF(Entrée!D968="","",Entrée!D968)</f>
        <v/>
      </c>
      <c r="B968" s="33" t="str">
        <f>IF(Entrée!E968="","",Entrée!E968)</f>
        <v/>
      </c>
      <c r="C968" s="35" t="str">
        <f>IF(Entrée!F968="","",Entrée!F968)</f>
        <v/>
      </c>
      <c r="D968" s="36" t="str">
        <f>IF(Entrée!G968="","",Entrée!G968)</f>
        <v/>
      </c>
      <c r="E968" s="4" t="str">
        <f>IF(A968="","",SUMIFS(T_Sorties[Quantité],T_Sorties[Code article],Stock!A968,T_Sorties[Num Lot],Stock!B968,T_Sorties[DLUO],Stock!C968))</f>
        <v/>
      </c>
      <c r="F968" s="50" t="str">
        <f t="shared" si="17"/>
        <v/>
      </c>
    </row>
    <row r="969" spans="1:6" x14ac:dyDescent="0.2">
      <c r="A969" s="33" t="str">
        <f>IF(Entrée!D969="","",Entrée!D969)</f>
        <v/>
      </c>
      <c r="B969" s="33" t="str">
        <f>IF(Entrée!E969="","",Entrée!E969)</f>
        <v/>
      </c>
      <c r="C969" s="35" t="str">
        <f>IF(Entrée!F969="","",Entrée!F969)</f>
        <v/>
      </c>
      <c r="D969" s="36" t="str">
        <f>IF(Entrée!G969="","",Entrée!G969)</f>
        <v/>
      </c>
      <c r="E969" s="4" t="str">
        <f>IF(A969="","",SUMIFS(T_Sorties[Quantité],T_Sorties[Code article],Stock!A969,T_Sorties[Num Lot],Stock!B969,T_Sorties[DLUO],Stock!C969))</f>
        <v/>
      </c>
      <c r="F969" s="50" t="str">
        <f t="shared" si="17"/>
        <v/>
      </c>
    </row>
    <row r="970" spans="1:6" x14ac:dyDescent="0.2">
      <c r="A970" s="33" t="str">
        <f>IF(Entrée!D970="","",Entrée!D970)</f>
        <v/>
      </c>
      <c r="B970" s="33" t="str">
        <f>IF(Entrée!E970="","",Entrée!E970)</f>
        <v/>
      </c>
      <c r="C970" s="35" t="str">
        <f>IF(Entrée!F970="","",Entrée!F970)</f>
        <v/>
      </c>
      <c r="D970" s="36" t="str">
        <f>IF(Entrée!G970="","",Entrée!G970)</f>
        <v/>
      </c>
      <c r="E970" s="4" t="str">
        <f>IF(A970="","",SUMIFS(T_Sorties[Quantité],T_Sorties[Code article],Stock!A970,T_Sorties[Num Lot],Stock!B970,T_Sorties[DLUO],Stock!C970))</f>
        <v/>
      </c>
      <c r="F970" s="50" t="str">
        <f t="shared" si="17"/>
        <v/>
      </c>
    </row>
    <row r="971" spans="1:6" x14ac:dyDescent="0.2">
      <c r="A971" s="33" t="str">
        <f>IF(Entrée!D971="","",Entrée!D971)</f>
        <v/>
      </c>
      <c r="B971" s="33" t="str">
        <f>IF(Entrée!E971="","",Entrée!E971)</f>
        <v/>
      </c>
      <c r="C971" s="35" t="str">
        <f>IF(Entrée!F971="","",Entrée!F971)</f>
        <v/>
      </c>
      <c r="D971" s="36" t="str">
        <f>IF(Entrée!G971="","",Entrée!G971)</f>
        <v/>
      </c>
      <c r="E971" s="4" t="str">
        <f>IF(A971="","",SUMIFS(T_Sorties[Quantité],T_Sorties[Code article],Stock!A971,T_Sorties[Num Lot],Stock!B971,T_Sorties[DLUO],Stock!C971))</f>
        <v/>
      </c>
      <c r="F971" s="50" t="str">
        <f t="shared" si="17"/>
        <v/>
      </c>
    </row>
    <row r="972" spans="1:6" x14ac:dyDescent="0.2">
      <c r="A972" s="33" t="str">
        <f>IF(Entrée!D972="","",Entrée!D972)</f>
        <v/>
      </c>
      <c r="B972" s="33" t="str">
        <f>IF(Entrée!E972="","",Entrée!E972)</f>
        <v/>
      </c>
      <c r="C972" s="35" t="str">
        <f>IF(Entrée!F972="","",Entrée!F972)</f>
        <v/>
      </c>
      <c r="D972" s="36" t="str">
        <f>IF(Entrée!G972="","",Entrée!G972)</f>
        <v/>
      </c>
      <c r="E972" s="4" t="str">
        <f>IF(A972="","",SUMIFS(T_Sorties[Quantité],T_Sorties[Code article],Stock!A972,T_Sorties[Num Lot],Stock!B972,T_Sorties[DLUO],Stock!C972))</f>
        <v/>
      </c>
      <c r="F972" s="50" t="str">
        <f t="shared" si="17"/>
        <v/>
      </c>
    </row>
    <row r="973" spans="1:6" x14ac:dyDescent="0.2">
      <c r="A973" s="33" t="str">
        <f>IF(Entrée!D973="","",Entrée!D973)</f>
        <v/>
      </c>
      <c r="B973" s="33" t="str">
        <f>IF(Entrée!E973="","",Entrée!E973)</f>
        <v/>
      </c>
      <c r="C973" s="35" t="str">
        <f>IF(Entrée!F973="","",Entrée!F973)</f>
        <v/>
      </c>
      <c r="D973" s="36" t="str">
        <f>IF(Entrée!G973="","",Entrée!G973)</f>
        <v/>
      </c>
      <c r="E973" s="4" t="str">
        <f>IF(A973="","",SUMIFS(T_Sorties[Quantité],T_Sorties[Code article],Stock!A973,T_Sorties[Num Lot],Stock!B973,T_Sorties[DLUO],Stock!C973))</f>
        <v/>
      </c>
      <c r="F973" s="50" t="str">
        <f t="shared" si="17"/>
        <v/>
      </c>
    </row>
    <row r="974" spans="1:6" x14ac:dyDescent="0.2">
      <c r="A974" s="33" t="str">
        <f>IF(Entrée!D974="","",Entrée!D974)</f>
        <v/>
      </c>
      <c r="B974" s="33" t="str">
        <f>IF(Entrée!E974="","",Entrée!E974)</f>
        <v/>
      </c>
      <c r="C974" s="35" t="str">
        <f>IF(Entrée!F974="","",Entrée!F974)</f>
        <v/>
      </c>
      <c r="D974" s="36" t="str">
        <f>IF(Entrée!G974="","",Entrée!G974)</f>
        <v/>
      </c>
      <c r="E974" s="4" t="str">
        <f>IF(A974="","",SUMIFS(T_Sorties[Quantité],T_Sorties[Code article],Stock!A974,T_Sorties[Num Lot],Stock!B974,T_Sorties[DLUO],Stock!C974))</f>
        <v/>
      </c>
      <c r="F974" s="50" t="str">
        <f t="shared" si="17"/>
        <v/>
      </c>
    </row>
    <row r="975" spans="1:6" x14ac:dyDescent="0.2">
      <c r="A975" s="33" t="str">
        <f>IF(Entrée!D975="","",Entrée!D975)</f>
        <v/>
      </c>
      <c r="B975" s="33" t="str">
        <f>IF(Entrée!E975="","",Entrée!E975)</f>
        <v/>
      </c>
      <c r="C975" s="35" t="str">
        <f>IF(Entrée!F975="","",Entrée!F975)</f>
        <v/>
      </c>
      <c r="D975" s="36" t="str">
        <f>IF(Entrée!G975="","",Entrée!G975)</f>
        <v/>
      </c>
      <c r="E975" s="4" t="str">
        <f>IF(A975="","",SUMIFS(T_Sorties[Quantité],T_Sorties[Code article],Stock!A975,T_Sorties[Num Lot],Stock!B975,T_Sorties[DLUO],Stock!C975))</f>
        <v/>
      </c>
      <c r="F975" s="50" t="str">
        <f t="shared" si="17"/>
        <v/>
      </c>
    </row>
    <row r="976" spans="1:6" x14ac:dyDescent="0.2">
      <c r="A976" s="33" t="str">
        <f>IF(Entrée!D976="","",Entrée!D976)</f>
        <v/>
      </c>
      <c r="B976" s="33" t="str">
        <f>IF(Entrée!E976="","",Entrée!E976)</f>
        <v/>
      </c>
      <c r="C976" s="35" t="str">
        <f>IF(Entrée!F976="","",Entrée!F976)</f>
        <v/>
      </c>
      <c r="D976" s="36" t="str">
        <f>IF(Entrée!G976="","",Entrée!G976)</f>
        <v/>
      </c>
      <c r="E976" s="4" t="str">
        <f>IF(A976="","",SUMIFS(T_Sorties[Quantité],T_Sorties[Code article],Stock!A976,T_Sorties[Num Lot],Stock!B976,T_Sorties[DLUO],Stock!C976))</f>
        <v/>
      </c>
      <c r="F976" s="50" t="str">
        <f t="shared" si="17"/>
        <v/>
      </c>
    </row>
    <row r="977" spans="1:6" x14ac:dyDescent="0.2">
      <c r="A977" s="33" t="str">
        <f>IF(Entrée!D977="","",Entrée!D977)</f>
        <v/>
      </c>
      <c r="B977" s="33" t="str">
        <f>IF(Entrée!E977="","",Entrée!E977)</f>
        <v/>
      </c>
      <c r="C977" s="35" t="str">
        <f>IF(Entrée!F977="","",Entrée!F977)</f>
        <v/>
      </c>
      <c r="D977" s="36" t="str">
        <f>IF(Entrée!G977="","",Entrée!G977)</f>
        <v/>
      </c>
      <c r="E977" s="4" t="str">
        <f>IF(A977="","",SUMIFS(T_Sorties[Quantité],T_Sorties[Code article],Stock!A977,T_Sorties[Num Lot],Stock!B977,T_Sorties[DLUO],Stock!C977))</f>
        <v/>
      </c>
      <c r="F977" s="50" t="str">
        <f t="shared" si="17"/>
        <v/>
      </c>
    </row>
    <row r="978" spans="1:6" x14ac:dyDescent="0.2">
      <c r="A978" s="33" t="str">
        <f>IF(Entrée!D978="","",Entrée!D978)</f>
        <v/>
      </c>
      <c r="B978" s="33" t="str">
        <f>IF(Entrée!E978="","",Entrée!E978)</f>
        <v/>
      </c>
      <c r="C978" s="35" t="str">
        <f>IF(Entrée!F978="","",Entrée!F978)</f>
        <v/>
      </c>
      <c r="D978" s="36" t="str">
        <f>IF(Entrée!G978="","",Entrée!G978)</f>
        <v/>
      </c>
      <c r="E978" s="4" t="str">
        <f>IF(A978="","",SUMIFS(T_Sorties[Quantité],T_Sorties[Code article],Stock!A978,T_Sorties[Num Lot],Stock!B978,T_Sorties[DLUO],Stock!C978))</f>
        <v/>
      </c>
      <c r="F978" s="50" t="str">
        <f t="shared" si="17"/>
        <v/>
      </c>
    </row>
    <row r="979" spans="1:6" x14ac:dyDescent="0.2">
      <c r="A979" s="33" t="str">
        <f>IF(Entrée!D979="","",Entrée!D979)</f>
        <v/>
      </c>
      <c r="B979" s="33" t="str">
        <f>IF(Entrée!E979="","",Entrée!E979)</f>
        <v/>
      </c>
      <c r="C979" s="35" t="str">
        <f>IF(Entrée!F979="","",Entrée!F979)</f>
        <v/>
      </c>
      <c r="D979" s="36" t="str">
        <f>IF(Entrée!G979="","",Entrée!G979)</f>
        <v/>
      </c>
      <c r="E979" s="4" t="str">
        <f>IF(A979="","",SUMIFS(T_Sorties[Quantité],T_Sorties[Code article],Stock!A979,T_Sorties[Num Lot],Stock!B979,T_Sorties[DLUO],Stock!C979))</f>
        <v/>
      </c>
      <c r="F979" s="50" t="str">
        <f t="shared" si="17"/>
        <v/>
      </c>
    </row>
    <row r="980" spans="1:6" x14ac:dyDescent="0.2">
      <c r="A980" s="33" t="str">
        <f>IF(Entrée!D980="","",Entrée!D980)</f>
        <v/>
      </c>
      <c r="B980" s="33" t="str">
        <f>IF(Entrée!E980="","",Entrée!E980)</f>
        <v/>
      </c>
      <c r="C980" s="35" t="str">
        <f>IF(Entrée!F980="","",Entrée!F980)</f>
        <v/>
      </c>
      <c r="D980" s="36" t="str">
        <f>IF(Entrée!G980="","",Entrée!G980)</f>
        <v/>
      </c>
      <c r="E980" s="4" t="str">
        <f>IF(A980="","",SUMIFS(T_Sorties[Quantité],T_Sorties[Code article],Stock!A980,T_Sorties[Num Lot],Stock!B980,T_Sorties[DLUO],Stock!C980))</f>
        <v/>
      </c>
      <c r="F980" s="50" t="str">
        <f t="shared" si="17"/>
        <v/>
      </c>
    </row>
    <row r="981" spans="1:6" x14ac:dyDescent="0.2">
      <c r="A981" s="33" t="str">
        <f>IF(Entrée!D981="","",Entrée!D981)</f>
        <v/>
      </c>
      <c r="B981" s="33" t="str">
        <f>IF(Entrée!E981="","",Entrée!E981)</f>
        <v/>
      </c>
      <c r="C981" s="35" t="str">
        <f>IF(Entrée!F981="","",Entrée!F981)</f>
        <v/>
      </c>
      <c r="D981" s="36" t="str">
        <f>IF(Entrée!G981="","",Entrée!G981)</f>
        <v/>
      </c>
      <c r="E981" s="4" t="str">
        <f>IF(A981="","",SUMIFS(T_Sorties[Quantité],T_Sorties[Code article],Stock!A981,T_Sorties[Num Lot],Stock!B981,T_Sorties[DLUO],Stock!C981))</f>
        <v/>
      </c>
      <c r="F981" s="50" t="str">
        <f t="shared" si="17"/>
        <v/>
      </c>
    </row>
    <row r="982" spans="1:6" x14ac:dyDescent="0.2">
      <c r="A982" s="33" t="str">
        <f>IF(Entrée!D982="","",Entrée!D982)</f>
        <v/>
      </c>
      <c r="B982" s="33" t="str">
        <f>IF(Entrée!E982="","",Entrée!E982)</f>
        <v/>
      </c>
      <c r="C982" s="35" t="str">
        <f>IF(Entrée!F982="","",Entrée!F982)</f>
        <v/>
      </c>
      <c r="D982" s="36" t="str">
        <f>IF(Entrée!G982="","",Entrée!G982)</f>
        <v/>
      </c>
      <c r="E982" s="4" t="str">
        <f>IF(A982="","",SUMIFS(T_Sorties[Quantité],T_Sorties[Code article],Stock!A982,T_Sorties[Num Lot],Stock!B982,T_Sorties[DLUO],Stock!C982))</f>
        <v/>
      </c>
      <c r="F982" s="50" t="str">
        <f t="shared" si="17"/>
        <v/>
      </c>
    </row>
    <row r="983" spans="1:6" x14ac:dyDescent="0.2">
      <c r="A983" s="33" t="str">
        <f>IF(Entrée!D983="","",Entrée!D983)</f>
        <v/>
      </c>
      <c r="B983" s="33" t="str">
        <f>IF(Entrée!E983="","",Entrée!E983)</f>
        <v/>
      </c>
      <c r="C983" s="35" t="str">
        <f>IF(Entrée!F983="","",Entrée!F983)</f>
        <v/>
      </c>
      <c r="D983" s="36" t="str">
        <f>IF(Entrée!G983="","",Entrée!G983)</f>
        <v/>
      </c>
      <c r="E983" s="4" t="str">
        <f>IF(A983="","",SUMIFS(T_Sorties[Quantité],T_Sorties[Code article],Stock!A983,T_Sorties[Num Lot],Stock!B983,T_Sorties[DLUO],Stock!C983))</f>
        <v/>
      </c>
      <c r="F983" s="50" t="str">
        <f t="shared" si="17"/>
        <v/>
      </c>
    </row>
    <row r="984" spans="1:6" x14ac:dyDescent="0.2">
      <c r="A984" s="33" t="str">
        <f>IF(Entrée!D984="","",Entrée!D984)</f>
        <v/>
      </c>
      <c r="B984" s="33" t="str">
        <f>IF(Entrée!E984="","",Entrée!E984)</f>
        <v/>
      </c>
      <c r="C984" s="35" t="str">
        <f>IF(Entrée!F984="","",Entrée!F984)</f>
        <v/>
      </c>
      <c r="D984" s="36" t="str">
        <f>IF(Entrée!G984="","",Entrée!G984)</f>
        <v/>
      </c>
      <c r="E984" s="4" t="str">
        <f>IF(A984="","",SUMIFS(T_Sorties[Quantité],T_Sorties[Code article],Stock!A984,T_Sorties[Num Lot],Stock!B984,T_Sorties[DLUO],Stock!C984))</f>
        <v/>
      </c>
      <c r="F984" s="50" t="str">
        <f t="shared" si="17"/>
        <v/>
      </c>
    </row>
    <row r="985" spans="1:6" x14ac:dyDescent="0.2">
      <c r="A985" s="33" t="str">
        <f>IF(Entrée!D985="","",Entrée!D985)</f>
        <v/>
      </c>
      <c r="B985" s="33" t="str">
        <f>IF(Entrée!E985="","",Entrée!E985)</f>
        <v/>
      </c>
      <c r="C985" s="35" t="str">
        <f>IF(Entrée!F985="","",Entrée!F985)</f>
        <v/>
      </c>
      <c r="D985" s="36" t="str">
        <f>IF(Entrée!G985="","",Entrée!G985)</f>
        <v/>
      </c>
      <c r="E985" s="4" t="str">
        <f>IF(A985="","",SUMIFS(T_Sorties[Quantité],T_Sorties[Code article],Stock!A985,T_Sorties[Num Lot],Stock!B985,T_Sorties[DLUO],Stock!C985))</f>
        <v/>
      </c>
      <c r="F985" s="50" t="str">
        <f t="shared" si="17"/>
        <v/>
      </c>
    </row>
    <row r="986" spans="1:6" x14ac:dyDescent="0.2">
      <c r="A986" s="33" t="str">
        <f>IF(Entrée!D986="","",Entrée!D986)</f>
        <v/>
      </c>
      <c r="B986" s="33" t="str">
        <f>IF(Entrée!E986="","",Entrée!E986)</f>
        <v/>
      </c>
      <c r="C986" s="35" t="str">
        <f>IF(Entrée!F986="","",Entrée!F986)</f>
        <v/>
      </c>
      <c r="D986" s="36" t="str">
        <f>IF(Entrée!G986="","",Entrée!G986)</f>
        <v/>
      </c>
      <c r="E986" s="4" t="str">
        <f>IF(A986="","",SUMIFS(T_Sorties[Quantité],T_Sorties[Code article],Stock!A986,T_Sorties[Num Lot],Stock!B986,T_Sorties[DLUO],Stock!C986))</f>
        <v/>
      </c>
      <c r="F986" s="50" t="str">
        <f t="shared" si="17"/>
        <v/>
      </c>
    </row>
    <row r="987" spans="1:6" x14ac:dyDescent="0.2">
      <c r="A987" s="33" t="str">
        <f>IF(Entrée!D987="","",Entrée!D987)</f>
        <v/>
      </c>
      <c r="B987" s="33" t="str">
        <f>IF(Entrée!E987="","",Entrée!E987)</f>
        <v/>
      </c>
      <c r="C987" s="35" t="str">
        <f>IF(Entrée!F987="","",Entrée!F987)</f>
        <v/>
      </c>
      <c r="D987" s="36" t="str">
        <f>IF(Entrée!G987="","",Entrée!G987)</f>
        <v/>
      </c>
      <c r="E987" s="4" t="str">
        <f>IF(A987="","",SUMIFS(T_Sorties[Quantité],T_Sorties[Code article],Stock!A987,T_Sorties[Num Lot],Stock!B987,T_Sorties[DLUO],Stock!C987))</f>
        <v/>
      </c>
      <c r="F987" s="50" t="str">
        <f t="shared" ref="F987:F1014" si="18">IF(D987="","",(D987-E987))</f>
        <v/>
      </c>
    </row>
    <row r="988" spans="1:6" x14ac:dyDescent="0.2">
      <c r="A988" s="33" t="str">
        <f>IF(Entrée!D988="","",Entrée!D988)</f>
        <v/>
      </c>
      <c r="B988" s="33" t="str">
        <f>IF(Entrée!E988="","",Entrée!E988)</f>
        <v/>
      </c>
      <c r="C988" s="35" t="str">
        <f>IF(Entrée!F988="","",Entrée!F988)</f>
        <v/>
      </c>
      <c r="D988" s="36" t="str">
        <f>IF(Entrée!G988="","",Entrée!G988)</f>
        <v/>
      </c>
      <c r="E988" s="4" t="str">
        <f>IF(A988="","",SUMIFS(T_Sorties[Quantité],T_Sorties[Code article],Stock!A988,T_Sorties[Num Lot],Stock!B988,T_Sorties[DLUO],Stock!C988))</f>
        <v/>
      </c>
      <c r="F988" s="50" t="str">
        <f t="shared" si="18"/>
        <v/>
      </c>
    </row>
    <row r="989" spans="1:6" x14ac:dyDescent="0.2">
      <c r="A989" s="33" t="str">
        <f>IF(Entrée!D989="","",Entrée!D989)</f>
        <v/>
      </c>
      <c r="B989" s="33" t="str">
        <f>IF(Entrée!E989="","",Entrée!E989)</f>
        <v/>
      </c>
      <c r="C989" s="35" t="str">
        <f>IF(Entrée!F989="","",Entrée!F989)</f>
        <v/>
      </c>
      <c r="D989" s="36" t="str">
        <f>IF(Entrée!G989="","",Entrée!G989)</f>
        <v/>
      </c>
      <c r="E989" s="4" t="str">
        <f>IF(A989="","",SUMIFS(T_Sorties[Quantité],T_Sorties[Code article],Stock!A989,T_Sorties[Num Lot],Stock!B989,T_Sorties[DLUO],Stock!C989))</f>
        <v/>
      </c>
      <c r="F989" s="50" t="str">
        <f t="shared" si="18"/>
        <v/>
      </c>
    </row>
    <row r="990" spans="1:6" x14ac:dyDescent="0.2">
      <c r="A990" s="33" t="str">
        <f>IF(Entrée!D990="","",Entrée!D990)</f>
        <v/>
      </c>
      <c r="B990" s="33" t="str">
        <f>IF(Entrée!E990="","",Entrée!E990)</f>
        <v/>
      </c>
      <c r="C990" s="35" t="str">
        <f>IF(Entrée!F990="","",Entrée!F990)</f>
        <v/>
      </c>
      <c r="D990" s="36" t="str">
        <f>IF(Entrée!G990="","",Entrée!G990)</f>
        <v/>
      </c>
      <c r="E990" s="4" t="str">
        <f>IF(A990="","",SUMIFS(T_Sorties[Quantité],T_Sorties[Code article],Stock!A990,T_Sorties[Num Lot],Stock!B990,T_Sorties[DLUO],Stock!C990))</f>
        <v/>
      </c>
      <c r="F990" s="50" t="str">
        <f t="shared" si="18"/>
        <v/>
      </c>
    </row>
    <row r="991" spans="1:6" x14ac:dyDescent="0.2">
      <c r="A991" s="33" t="str">
        <f>IF(Entrée!D991="","",Entrée!D991)</f>
        <v/>
      </c>
      <c r="B991" s="33" t="str">
        <f>IF(Entrée!E991="","",Entrée!E991)</f>
        <v/>
      </c>
      <c r="C991" s="35" t="str">
        <f>IF(Entrée!F991="","",Entrée!F991)</f>
        <v/>
      </c>
      <c r="D991" s="36" t="str">
        <f>IF(Entrée!G991="","",Entrée!G991)</f>
        <v/>
      </c>
      <c r="E991" s="4" t="str">
        <f>IF(A991="","",SUMIFS(T_Sorties[Quantité],T_Sorties[Code article],Stock!A991,T_Sorties[Num Lot],Stock!B991,T_Sorties[DLUO],Stock!C991))</f>
        <v/>
      </c>
      <c r="F991" s="50" t="str">
        <f t="shared" si="18"/>
        <v/>
      </c>
    </row>
    <row r="992" spans="1:6" x14ac:dyDescent="0.2">
      <c r="A992" s="33" t="str">
        <f>IF(Entrée!D992="","",Entrée!D992)</f>
        <v/>
      </c>
      <c r="B992" s="33" t="str">
        <f>IF(Entrée!E992="","",Entrée!E992)</f>
        <v/>
      </c>
      <c r="C992" s="35" t="str">
        <f>IF(Entrée!F992="","",Entrée!F992)</f>
        <v/>
      </c>
      <c r="D992" s="36" t="str">
        <f>IF(Entrée!G992="","",Entrée!G992)</f>
        <v/>
      </c>
      <c r="E992" s="4" t="str">
        <f>IF(A992="","",SUMIFS(T_Sorties[Quantité],T_Sorties[Code article],Stock!A992,T_Sorties[Num Lot],Stock!B992,T_Sorties[DLUO],Stock!C992))</f>
        <v/>
      </c>
      <c r="F992" s="50" t="str">
        <f t="shared" si="18"/>
        <v/>
      </c>
    </row>
    <row r="993" spans="1:6" x14ac:dyDescent="0.2">
      <c r="A993" s="33" t="str">
        <f>IF(Entrée!D993="","",Entrée!D993)</f>
        <v/>
      </c>
      <c r="B993" s="33" t="str">
        <f>IF(Entrée!E993="","",Entrée!E993)</f>
        <v/>
      </c>
      <c r="C993" s="35" t="str">
        <f>IF(Entrée!F993="","",Entrée!F993)</f>
        <v/>
      </c>
      <c r="D993" s="36" t="str">
        <f>IF(Entrée!G993="","",Entrée!G993)</f>
        <v/>
      </c>
      <c r="E993" s="4" t="str">
        <f>IF(A993="","",SUMIFS(T_Sorties[Quantité],T_Sorties[Code article],Stock!A993,T_Sorties[Num Lot],Stock!B993,T_Sorties[DLUO],Stock!C993))</f>
        <v/>
      </c>
      <c r="F993" s="50" t="str">
        <f t="shared" si="18"/>
        <v/>
      </c>
    </row>
    <row r="994" spans="1:6" x14ac:dyDescent="0.2">
      <c r="A994" s="33" t="str">
        <f>IF(Entrée!D994="","",Entrée!D994)</f>
        <v/>
      </c>
      <c r="B994" s="33" t="str">
        <f>IF(Entrée!E994="","",Entrée!E994)</f>
        <v/>
      </c>
      <c r="C994" s="35" t="str">
        <f>IF(Entrée!F994="","",Entrée!F994)</f>
        <v/>
      </c>
      <c r="D994" s="36" t="str">
        <f>IF(Entrée!G994="","",Entrée!G994)</f>
        <v/>
      </c>
      <c r="E994" s="4" t="str">
        <f>IF(A994="","",SUMIFS(T_Sorties[Quantité],T_Sorties[Code article],Stock!A994,T_Sorties[Num Lot],Stock!B994,T_Sorties[DLUO],Stock!C994))</f>
        <v/>
      </c>
      <c r="F994" s="50" t="str">
        <f t="shared" si="18"/>
        <v/>
      </c>
    </row>
    <row r="995" spans="1:6" x14ac:dyDescent="0.2">
      <c r="A995" s="33" t="str">
        <f>IF(Entrée!D995="","",Entrée!D995)</f>
        <v/>
      </c>
      <c r="B995" s="33" t="str">
        <f>IF(Entrée!E995="","",Entrée!E995)</f>
        <v/>
      </c>
      <c r="C995" s="35" t="str">
        <f>IF(Entrée!F995="","",Entrée!F995)</f>
        <v/>
      </c>
      <c r="D995" s="36" t="str">
        <f>IF(Entrée!G995="","",Entrée!G995)</f>
        <v/>
      </c>
      <c r="E995" s="4" t="str">
        <f>IF(A995="","",SUMIFS(T_Sorties[Quantité],T_Sorties[Code article],Stock!A995,T_Sorties[Num Lot],Stock!B995,T_Sorties[DLUO],Stock!C995))</f>
        <v/>
      </c>
      <c r="F995" s="50" t="str">
        <f t="shared" si="18"/>
        <v/>
      </c>
    </row>
    <row r="996" spans="1:6" x14ac:dyDescent="0.2">
      <c r="A996" s="33" t="str">
        <f>IF(Entrée!D996="","",Entrée!D996)</f>
        <v/>
      </c>
      <c r="B996" s="33" t="str">
        <f>IF(Entrée!E996="","",Entrée!E996)</f>
        <v/>
      </c>
      <c r="C996" s="35" t="str">
        <f>IF(Entrée!F996="","",Entrée!F996)</f>
        <v/>
      </c>
      <c r="D996" s="36" t="str">
        <f>IF(Entrée!G996="","",Entrée!G996)</f>
        <v/>
      </c>
      <c r="E996" s="4" t="str">
        <f>IF(A996="","",SUMIFS(T_Sorties[Quantité],T_Sorties[Code article],Stock!A996,T_Sorties[Num Lot],Stock!B996,T_Sorties[DLUO],Stock!C996))</f>
        <v/>
      </c>
      <c r="F996" s="50" t="str">
        <f t="shared" si="18"/>
        <v/>
      </c>
    </row>
    <row r="997" spans="1:6" x14ac:dyDescent="0.2">
      <c r="A997" s="33" t="str">
        <f>IF(Entrée!D997="","",Entrée!D997)</f>
        <v/>
      </c>
      <c r="B997" s="33" t="str">
        <f>IF(Entrée!E997="","",Entrée!E997)</f>
        <v/>
      </c>
      <c r="C997" s="35" t="str">
        <f>IF(Entrée!F997="","",Entrée!F997)</f>
        <v/>
      </c>
      <c r="D997" s="36" t="str">
        <f>IF(Entrée!G997="","",Entrée!G997)</f>
        <v/>
      </c>
      <c r="E997" s="4" t="str">
        <f>IF(A997="","",SUMIFS(T_Sorties[Quantité],T_Sorties[Code article],Stock!A997,T_Sorties[Num Lot],Stock!B997,T_Sorties[DLUO],Stock!C997))</f>
        <v/>
      </c>
      <c r="F997" s="50" t="str">
        <f t="shared" si="18"/>
        <v/>
      </c>
    </row>
    <row r="998" spans="1:6" x14ac:dyDescent="0.2">
      <c r="A998" s="33" t="str">
        <f>IF(Entrée!D998="","",Entrée!D998)</f>
        <v/>
      </c>
      <c r="B998" s="33" t="str">
        <f>IF(Entrée!E998="","",Entrée!E998)</f>
        <v/>
      </c>
      <c r="C998" s="35" t="str">
        <f>IF(Entrée!F998="","",Entrée!F998)</f>
        <v/>
      </c>
      <c r="D998" s="36" t="str">
        <f>IF(Entrée!G998="","",Entrée!G998)</f>
        <v/>
      </c>
      <c r="E998" s="4" t="str">
        <f>IF(A998="","",SUMIFS(T_Sorties[Quantité],T_Sorties[Code article],Stock!A998,T_Sorties[Num Lot],Stock!B998,T_Sorties[DLUO],Stock!C998))</f>
        <v/>
      </c>
      <c r="F998" s="50" t="str">
        <f t="shared" si="18"/>
        <v/>
      </c>
    </row>
    <row r="999" spans="1:6" x14ac:dyDescent="0.2">
      <c r="A999" s="33" t="str">
        <f>IF(Entrée!D999="","",Entrée!D999)</f>
        <v/>
      </c>
      <c r="B999" s="33" t="str">
        <f>IF(Entrée!E999="","",Entrée!E999)</f>
        <v/>
      </c>
      <c r="C999" s="35" t="str">
        <f>IF(Entrée!F999="","",Entrée!F999)</f>
        <v/>
      </c>
      <c r="D999" s="36" t="str">
        <f>IF(Entrée!G999="","",Entrée!G999)</f>
        <v/>
      </c>
      <c r="E999" s="4" t="str">
        <f>IF(A999="","",SUMIFS(T_Sorties[Quantité],T_Sorties[Code article],Stock!A999,T_Sorties[Num Lot],Stock!B999,T_Sorties[DLUO],Stock!C999))</f>
        <v/>
      </c>
      <c r="F999" s="50" t="str">
        <f t="shared" si="18"/>
        <v/>
      </c>
    </row>
    <row r="1000" spans="1:6" x14ac:dyDescent="0.2">
      <c r="A1000" s="33" t="str">
        <f>IF(Entrée!D1000="","",Entrée!D1000)</f>
        <v/>
      </c>
      <c r="B1000" s="33" t="str">
        <f>IF(Entrée!E1000="","",Entrée!E1000)</f>
        <v/>
      </c>
      <c r="C1000" s="35" t="str">
        <f>IF(Entrée!F1000="","",Entrée!F1000)</f>
        <v/>
      </c>
      <c r="D1000" s="36" t="str">
        <f>IF(Entrée!G1000="","",Entrée!G1000)</f>
        <v/>
      </c>
      <c r="E1000" s="4" t="str">
        <f>IF(A1000="","",SUMIFS(T_Sorties[Quantité],T_Sorties[Code article],Stock!A1000,T_Sorties[Num Lot],Stock!B1000,T_Sorties[DLUO],Stock!C1000))</f>
        <v/>
      </c>
      <c r="F1000" s="50" t="str">
        <f t="shared" si="18"/>
        <v/>
      </c>
    </row>
    <row r="1001" spans="1:6" x14ac:dyDescent="0.2">
      <c r="A1001" s="33" t="str">
        <f>IF(Entrée!D1001="","",Entrée!D1001)</f>
        <v/>
      </c>
      <c r="B1001" s="33" t="str">
        <f>IF(Entrée!E1001="","",Entrée!E1001)</f>
        <v/>
      </c>
      <c r="C1001" s="35" t="str">
        <f>IF(Entrée!F1001="","",Entrée!F1001)</f>
        <v/>
      </c>
      <c r="D1001" s="36" t="str">
        <f>IF(Entrée!G1001="","",Entrée!G1001)</f>
        <v/>
      </c>
      <c r="E1001" s="4" t="str">
        <f>IF(A1001="","",SUMIFS(T_Sorties[Quantité],T_Sorties[Code article],Stock!A1001,T_Sorties[Num Lot],Stock!B1001,T_Sorties[DLUO],Stock!C1001))</f>
        <v/>
      </c>
      <c r="F1001" s="50" t="str">
        <f t="shared" si="18"/>
        <v/>
      </c>
    </row>
    <row r="1002" spans="1:6" x14ac:dyDescent="0.2">
      <c r="A1002" s="33" t="str">
        <f>IF(Entrée!D1002="","",Entrée!D1002)</f>
        <v/>
      </c>
      <c r="B1002" s="33" t="str">
        <f>IF(Entrée!E1002="","",Entrée!E1002)</f>
        <v/>
      </c>
      <c r="C1002" s="35" t="str">
        <f>IF(Entrée!F1002="","",Entrée!F1002)</f>
        <v/>
      </c>
      <c r="D1002" s="36" t="str">
        <f>IF(Entrée!G1002="","",Entrée!G1002)</f>
        <v/>
      </c>
      <c r="E1002" s="4" t="str">
        <f>IF(A1002="","",SUMIFS(T_Sorties[Quantité],T_Sorties[Code article],Stock!A1002,T_Sorties[Num Lot],Stock!B1002,T_Sorties[DLUO],Stock!C1002))</f>
        <v/>
      </c>
      <c r="F1002" s="50" t="str">
        <f t="shared" si="18"/>
        <v/>
      </c>
    </row>
    <row r="1003" spans="1:6" x14ac:dyDescent="0.2">
      <c r="A1003" s="33" t="str">
        <f>IF(Entrée!D1003="","",Entrée!D1003)</f>
        <v/>
      </c>
      <c r="B1003" s="33" t="str">
        <f>IF(Entrée!E1003="","",Entrée!E1003)</f>
        <v/>
      </c>
      <c r="C1003" s="35" t="str">
        <f>IF(Entrée!F1003="","",Entrée!F1003)</f>
        <v/>
      </c>
      <c r="D1003" s="36" t="str">
        <f>IF(Entrée!G1003="","",Entrée!G1003)</f>
        <v/>
      </c>
      <c r="E1003" s="4" t="str">
        <f>IF(A1003="","",SUMIFS(T_Sorties[Quantité],T_Sorties[Code article],Stock!A1003,T_Sorties[Num Lot],Stock!B1003,T_Sorties[DLUO],Stock!C1003))</f>
        <v/>
      </c>
      <c r="F1003" s="50" t="str">
        <f t="shared" si="18"/>
        <v/>
      </c>
    </row>
    <row r="1004" spans="1:6" x14ac:dyDescent="0.2">
      <c r="A1004" s="33" t="str">
        <f>IF(Entrée!D1004="","",Entrée!D1004)</f>
        <v/>
      </c>
      <c r="B1004" s="33" t="str">
        <f>IF(Entrée!E1004="","",Entrée!E1004)</f>
        <v/>
      </c>
      <c r="C1004" s="35" t="str">
        <f>IF(Entrée!F1004="","",Entrée!F1004)</f>
        <v/>
      </c>
      <c r="D1004" s="36" t="str">
        <f>IF(Entrée!G1004="","",Entrée!G1004)</f>
        <v/>
      </c>
      <c r="E1004" s="4" t="str">
        <f>IF(A1004="","",SUMIFS(T_Sorties[Quantité],T_Sorties[Code article],Stock!A1004,T_Sorties[Num Lot],Stock!B1004,T_Sorties[DLUO],Stock!C1004))</f>
        <v/>
      </c>
      <c r="F1004" s="50" t="str">
        <f t="shared" si="18"/>
        <v/>
      </c>
    </row>
    <row r="1005" spans="1:6" x14ac:dyDescent="0.2">
      <c r="A1005" s="33" t="str">
        <f>IF(Entrée!D1005="","",Entrée!D1005)</f>
        <v/>
      </c>
      <c r="B1005" s="33" t="str">
        <f>IF(Entrée!E1005="","",Entrée!E1005)</f>
        <v/>
      </c>
      <c r="C1005" s="35" t="str">
        <f>IF(Entrée!F1005="","",Entrée!F1005)</f>
        <v/>
      </c>
      <c r="D1005" s="36" t="str">
        <f>IF(Entrée!G1005="","",Entrée!G1005)</f>
        <v/>
      </c>
      <c r="E1005" s="4" t="str">
        <f>IF(A1005="","",SUMIFS(T_Sorties[Quantité],T_Sorties[Code article],Stock!A1005,T_Sorties[Num Lot],Stock!B1005,T_Sorties[DLUO],Stock!C1005))</f>
        <v/>
      </c>
      <c r="F1005" s="50" t="str">
        <f t="shared" si="18"/>
        <v/>
      </c>
    </row>
    <row r="1006" spans="1:6" x14ac:dyDescent="0.2">
      <c r="A1006" s="33" t="str">
        <f>IF(Entrée!D1006="","",Entrée!D1006)</f>
        <v/>
      </c>
      <c r="B1006" s="33" t="str">
        <f>IF(Entrée!E1006="","",Entrée!E1006)</f>
        <v/>
      </c>
      <c r="C1006" s="35" t="str">
        <f>IF(Entrée!F1006="","",Entrée!F1006)</f>
        <v/>
      </c>
      <c r="D1006" s="36" t="str">
        <f>IF(Entrée!G1006="","",Entrée!G1006)</f>
        <v/>
      </c>
      <c r="E1006" s="4" t="str">
        <f>IF(A1006="","",SUMIFS(T_Sorties[Quantité],T_Sorties[Code article],Stock!A1006,T_Sorties[Num Lot],Stock!B1006,T_Sorties[DLUO],Stock!C1006))</f>
        <v/>
      </c>
      <c r="F1006" s="50" t="str">
        <f t="shared" si="18"/>
        <v/>
      </c>
    </row>
    <row r="1007" spans="1:6" x14ac:dyDescent="0.2">
      <c r="A1007" s="33" t="str">
        <f>IF(Entrée!D1007="","",Entrée!D1007)</f>
        <v/>
      </c>
      <c r="B1007" s="33" t="str">
        <f>IF(Entrée!E1007="","",Entrée!E1007)</f>
        <v/>
      </c>
      <c r="C1007" s="35" t="str">
        <f>IF(Entrée!F1007="","",Entrée!F1007)</f>
        <v/>
      </c>
      <c r="D1007" s="36" t="str">
        <f>IF(Entrée!G1007="","",Entrée!G1007)</f>
        <v/>
      </c>
      <c r="E1007" s="4" t="str">
        <f>IF(A1007="","",SUMIFS(T_Sorties[Quantité],T_Sorties[Code article],Stock!A1007,T_Sorties[Num Lot],Stock!B1007,T_Sorties[DLUO],Stock!C1007))</f>
        <v/>
      </c>
      <c r="F1007" s="50" t="str">
        <f t="shared" si="18"/>
        <v/>
      </c>
    </row>
    <row r="1008" spans="1:6" x14ac:dyDescent="0.2">
      <c r="A1008" s="33" t="str">
        <f>IF(Entrée!D1008="","",Entrée!D1008)</f>
        <v/>
      </c>
      <c r="B1008" s="33" t="str">
        <f>IF(Entrée!E1008="","",Entrée!E1008)</f>
        <v/>
      </c>
      <c r="C1008" s="35" t="str">
        <f>IF(Entrée!F1008="","",Entrée!F1008)</f>
        <v/>
      </c>
      <c r="D1008" s="36" t="str">
        <f>IF(Entrée!G1008="","",Entrée!G1008)</f>
        <v/>
      </c>
      <c r="E1008" s="4" t="str">
        <f>IF(A1008="","",SUMIFS(T_Sorties[Quantité],T_Sorties[Code article],Stock!A1008,T_Sorties[Num Lot],Stock!B1008,T_Sorties[DLUO],Stock!C1008))</f>
        <v/>
      </c>
      <c r="F1008" s="50" t="str">
        <f t="shared" si="18"/>
        <v/>
      </c>
    </row>
    <row r="1009" spans="1:6" x14ac:dyDescent="0.2">
      <c r="A1009" s="33" t="str">
        <f>IF(Entrée!D1009="","",Entrée!D1009)</f>
        <v/>
      </c>
      <c r="B1009" s="33" t="str">
        <f>IF(Entrée!E1009="","",Entrée!E1009)</f>
        <v/>
      </c>
      <c r="C1009" s="35" t="str">
        <f>IF(Entrée!F1009="","",Entrée!F1009)</f>
        <v/>
      </c>
      <c r="D1009" s="36" t="str">
        <f>IF(Entrée!G1009="","",Entrée!G1009)</f>
        <v/>
      </c>
      <c r="E1009" s="4" t="str">
        <f>IF(A1009="","",SUMIFS(T_Sorties[Quantité],T_Sorties[Code article],Stock!A1009,T_Sorties[Num Lot],Stock!B1009,T_Sorties[DLUO],Stock!C1009))</f>
        <v/>
      </c>
      <c r="F1009" s="50" t="str">
        <f t="shared" si="18"/>
        <v/>
      </c>
    </row>
    <row r="1010" spans="1:6" x14ac:dyDescent="0.2">
      <c r="A1010" s="33" t="str">
        <f>IF(Entrée!D1010="","",Entrée!D1010)</f>
        <v/>
      </c>
      <c r="B1010" s="33" t="str">
        <f>IF(Entrée!E1010="","",Entrée!E1010)</f>
        <v/>
      </c>
      <c r="C1010" s="35" t="str">
        <f>IF(Entrée!F1010="","",Entrée!F1010)</f>
        <v/>
      </c>
      <c r="D1010" s="36" t="str">
        <f>IF(Entrée!G1010="","",Entrée!G1010)</f>
        <v/>
      </c>
      <c r="E1010" s="4" t="str">
        <f>IF(A1010="","",SUMIFS(T_Sorties[Quantité],T_Sorties[Code article],Stock!A1010,T_Sorties[Num Lot],Stock!B1010,T_Sorties[DLUO],Stock!C1010))</f>
        <v/>
      </c>
      <c r="F1010" s="50" t="str">
        <f t="shared" si="18"/>
        <v/>
      </c>
    </row>
    <row r="1011" spans="1:6" x14ac:dyDescent="0.2">
      <c r="A1011" s="33" t="str">
        <f>IF(Entrée!D1011="","",Entrée!D1011)</f>
        <v/>
      </c>
      <c r="B1011" s="33" t="str">
        <f>IF(Entrée!E1011="","",Entrée!E1011)</f>
        <v/>
      </c>
      <c r="C1011" s="35" t="str">
        <f>IF(Entrée!F1011="","",Entrée!F1011)</f>
        <v/>
      </c>
      <c r="D1011" s="36" t="str">
        <f>IF(Entrée!G1011="","",Entrée!G1011)</f>
        <v/>
      </c>
      <c r="E1011" s="4" t="str">
        <f>IF(A1011="","",SUMIFS(T_Sorties[Quantité],T_Sorties[Code article],Stock!A1011,T_Sorties[Num Lot],Stock!B1011,T_Sorties[DLUO],Stock!C1011))</f>
        <v/>
      </c>
      <c r="F1011" s="50" t="str">
        <f t="shared" si="18"/>
        <v/>
      </c>
    </row>
    <row r="1012" spans="1:6" x14ac:dyDescent="0.2">
      <c r="A1012" s="33" t="str">
        <f>IF(Entrée!D1012="","",Entrée!D1012)</f>
        <v/>
      </c>
      <c r="B1012" s="33" t="str">
        <f>IF(Entrée!E1012="","",Entrée!E1012)</f>
        <v/>
      </c>
      <c r="C1012" s="35" t="str">
        <f>IF(Entrée!F1012="","",Entrée!F1012)</f>
        <v/>
      </c>
      <c r="D1012" s="36" t="str">
        <f>IF(Entrée!G1012="","",Entrée!G1012)</f>
        <v/>
      </c>
      <c r="E1012" s="4" t="str">
        <f>IF(A1012="","",SUMIFS(T_Sorties[Quantité],T_Sorties[Code article],Stock!A1012,T_Sorties[Num Lot],Stock!B1012,T_Sorties[DLUO],Stock!C1012))</f>
        <v/>
      </c>
      <c r="F1012" s="50" t="str">
        <f t="shared" si="18"/>
        <v/>
      </c>
    </row>
    <row r="1013" spans="1:6" x14ac:dyDescent="0.2">
      <c r="A1013" s="33" t="str">
        <f>IF(Entrée!D1013="","",Entrée!D1013)</f>
        <v/>
      </c>
      <c r="B1013" s="33" t="str">
        <f>IF(Entrée!E1013="","",Entrée!E1013)</f>
        <v/>
      </c>
      <c r="C1013" s="35" t="str">
        <f>IF(Entrée!F1013="","",Entrée!F1013)</f>
        <v/>
      </c>
      <c r="D1013" s="36" t="str">
        <f>IF(Entrée!G1013="","",Entrée!G1013)</f>
        <v/>
      </c>
      <c r="E1013" s="4" t="str">
        <f>IF(A1013="","",SUMIFS(T_Sorties[Quantité],T_Sorties[Code article],Stock!A1013,T_Sorties[Num Lot],Stock!B1013,T_Sorties[DLUO],Stock!C1013))</f>
        <v/>
      </c>
      <c r="F1013" s="50" t="str">
        <f t="shared" si="18"/>
        <v/>
      </c>
    </row>
    <row r="1014" spans="1:6" x14ac:dyDescent="0.2">
      <c r="A1014" s="33" t="str">
        <f>IF(Entrée!D1014="","",Entrée!D1014)</f>
        <v/>
      </c>
      <c r="B1014" s="33" t="str">
        <f>IF(Entrée!E1014="","",Entrée!E1014)</f>
        <v/>
      </c>
      <c r="C1014" s="35" t="str">
        <f>IF(Entrée!F1014="","",Entrée!F1014)</f>
        <v/>
      </c>
      <c r="D1014" s="36" t="str">
        <f>IF(Entrée!G1014="","",Entrée!G1014)</f>
        <v/>
      </c>
      <c r="E1014" s="4" t="str">
        <f>IF(A1014="","",SUMIFS(T_Sorties[Quantité],T_Sorties[Code article],Stock!A1014,T_Sorties[Num Lot],Stock!B1014,T_Sorties[DLUO],Stock!C1014))</f>
        <v/>
      </c>
      <c r="F1014" s="50" t="str">
        <f t="shared" si="18"/>
        <v/>
      </c>
    </row>
  </sheetData>
  <phoneticPr fontId="2" type="noConversion"/>
  <pageMargins left="0.39370078740157483" right="0.39370078740157483" top="0.39370078740157483" bottom="0.39370078740157483" header="0.31496062992125984" footer="0.31496062992125984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3736F-3253-4875-82F2-CE6F4BB19D73}">
  <sheetPr codeName="Feuil3"/>
  <dimension ref="A1:H18"/>
  <sheetViews>
    <sheetView workbookViewId="0">
      <selection activeCell="D12" sqref="D12"/>
    </sheetView>
  </sheetViews>
  <sheetFormatPr baseColWidth="10" defaultRowHeight="12.75" x14ac:dyDescent="0.2"/>
  <cols>
    <col min="1" max="1" width="51" customWidth="1"/>
    <col min="6" max="6" width="36.7109375" customWidth="1"/>
  </cols>
  <sheetData>
    <row r="1" spans="1:8" ht="23.25" x14ac:dyDescent="0.35">
      <c r="A1" s="29" t="s">
        <v>11</v>
      </c>
      <c r="F1" s="64" t="s">
        <v>27</v>
      </c>
      <c r="G1" s="64" t="s">
        <v>21</v>
      </c>
      <c r="H1" s="64" t="s">
        <v>9</v>
      </c>
    </row>
    <row r="2" spans="1:8" x14ac:dyDescent="0.2">
      <c r="A2" s="8" t="s">
        <v>35</v>
      </c>
      <c r="F2" t="str">
        <f t="array" ref="F2">INDEX(Stock!A:A,MIN(IF(COUNTIF(F$1:F1,Stock!$A$2:$A$1000)=0,IF(Stock!$A$2:$A$1000&lt;&gt;"",ROW(Stock!$A$2:$A$1000)))))&amp;""</f>
        <v>Article 1</v>
      </c>
      <c r="G2" s="9" t="e">
        <f t="array" aca="1" ref="G2" ca="1">INDEX(Stock!B:B,MIN(IF(COUNTIF(G$1:G1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#N/A</v>
      </c>
    </row>
    <row r="3" spans="1:8" x14ac:dyDescent="0.2">
      <c r="A3" s="8" t="s">
        <v>36</v>
      </c>
      <c r="F3" t="str">
        <f t="array" ref="F3">INDEX(Stock!A:A,MIN(IF(COUNTIF(F$1:F2,Stock!$A$2:$A$1000)=0,IF(Stock!$A$2:$A$1000&lt;&gt;"",ROW(Stock!$A$2:$A$1000)))))&amp;""</f>
        <v>Article 2</v>
      </c>
      <c r="G3" s="9" t="str">
        <f t="array" aca="1" ref="G3" ca="1">INDEX(Stock!B:B,MIN(IF(COUNTIF(G$1:G2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4" spans="1:8" x14ac:dyDescent="0.2">
      <c r="A4" s="8" t="s">
        <v>37</v>
      </c>
      <c r="F4" t="str">
        <f t="array" ref="F4">INDEX(Stock!A:A,MIN(IF(COUNTIF(F$1:F3,Stock!$A$2:$A$1000)=0,IF(Stock!$A$2:$A$1000&lt;&gt;"",ROW(Stock!$A$2:$A$1000)))))&amp;""</f>
        <v>Code Article  BB</v>
      </c>
      <c r="G4" s="9" t="str">
        <f t="array" aca="1" ref="G4" ca="1">INDEX(Stock!B:B,MIN(IF(COUNTIF(G$1:G3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5" spans="1:8" x14ac:dyDescent="0.2">
      <c r="A5" s="8" t="s">
        <v>38</v>
      </c>
      <c r="F5" t="str">
        <f t="array" ref="F5">INDEX(Stock!A:A,MIN(IF(COUNTIF(F$1:F4,Stock!$A$2:$A$1000)=0,IF(Stock!$A$2:$A$1000&lt;&gt;"",ROW(Stock!$A$2:$A$1000)))))&amp;""</f>
        <v>Code Article  BB</v>
      </c>
      <c r="G5" s="9" t="str">
        <f t="array" aca="1" ref="G5" ca="1">INDEX(Stock!B:B,MIN(IF(COUNTIF(G$1:G4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6" spans="1:8" x14ac:dyDescent="0.2">
      <c r="A6" s="8" t="s">
        <v>39</v>
      </c>
      <c r="F6" t="str">
        <f t="array" ref="F6">INDEX(Stock!A:A,MIN(IF(COUNTIF(F$1:F5,Stock!$A$2:$A$1000)=0,IF(Stock!$A$2:$A$1000&lt;&gt;"",ROW(Stock!$A$2:$A$1000)))))&amp;""</f>
        <v>Code Article  BB</v>
      </c>
      <c r="G6" s="9" t="str">
        <f t="array" aca="1" ref="G6" ca="1">INDEX(Stock!B:B,MIN(IF(COUNTIF(G$1:G5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7" spans="1:8" x14ac:dyDescent="0.2">
      <c r="A7" s="8" t="s">
        <v>40</v>
      </c>
      <c r="F7" t="str">
        <f t="array" ref="F7">INDEX(Stock!A:A,MIN(IF(COUNTIF(F$1:F6,Stock!$A$2:$A$1000)=0,IF(Stock!$A$2:$A$1000&lt;&gt;"",ROW(Stock!$A$2:$A$1000)))))&amp;""</f>
        <v>Code Article  BB</v>
      </c>
      <c r="G7" s="9" t="str">
        <f t="array" aca="1" ref="G7" ca="1">INDEX(Stock!B:B,MIN(IF(COUNTIF(G$1:G6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8" spans="1:8" x14ac:dyDescent="0.2">
      <c r="F8" t="str">
        <f t="array" ref="F8">INDEX(Stock!A:A,MIN(IF(COUNTIF(F$1:F7,Stock!$A$2:$A$1000)=0,IF(Stock!$A$2:$A$1000&lt;&gt;"",ROW(Stock!$A$2:$A$1000)))))&amp;""</f>
        <v>Code Article  BB</v>
      </c>
      <c r="G8" s="9" t="str">
        <f t="array" aca="1" ref="G8" ca="1">INDEX(Stock!B:B,MIN(IF(COUNTIF(G$1:G7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9" spans="1:8" x14ac:dyDescent="0.2">
      <c r="F9" t="str">
        <f t="array" ref="F9">INDEX(Stock!A:A,MIN(IF(COUNTIF(F$1:F8,Stock!$A$2:$A$1000)=0,IF(Stock!$A$2:$A$1000&lt;&gt;"",ROW(Stock!$A$2:$A$1000)))))&amp;""</f>
        <v>Code Article  BB</v>
      </c>
      <c r="G9" s="9" t="str">
        <f t="array" aca="1" ref="G9" ca="1">INDEX(Stock!B:B,MIN(IF(COUNTIF(G$1:G8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0" spans="1:8" x14ac:dyDescent="0.2">
      <c r="F10" t="str">
        <f t="array" ref="F10">INDEX(Stock!A:A,MIN(IF(COUNTIF(F$1:F9,Stock!$A$2:$A$1000)=0,IF(Stock!$A$2:$A$1000&lt;&gt;"",ROW(Stock!$A$2:$A$1000)))))&amp;""</f>
        <v>Code Article  BB</v>
      </c>
      <c r="G10" s="9" t="str">
        <f t="array" aca="1" ref="G10" ca="1">INDEX(Stock!B:B,MIN(IF(COUNTIF(G$1:G9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1" spans="1:8" x14ac:dyDescent="0.2">
      <c r="F11" t="str">
        <f t="array" ref="F11">INDEX(Stock!A:A,MIN(IF(COUNTIF(F$1:F10,Stock!$A$2:$A$1000)=0,IF(Stock!$A$2:$A$1000&lt;&gt;"",ROW(Stock!$A$2:$A$1000)))))&amp;""</f>
        <v>Code Article  BB</v>
      </c>
      <c r="G11" s="9" t="str">
        <f t="array" aca="1" ref="G11" ca="1">INDEX(Stock!B:B,MIN(IF(COUNTIF(G$1:G10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2" spans="1:8" x14ac:dyDescent="0.2">
      <c r="F12" t="str">
        <f t="array" ref="F12">INDEX(Stock!A:A,MIN(IF(COUNTIF(F$1:F11,Stock!$A$2:$A$1000)=0,IF(Stock!$A$2:$A$1000&lt;&gt;"",ROW(Stock!$A$2:$A$1000)))))&amp;""</f>
        <v>Code Article  BB</v>
      </c>
      <c r="G12" s="9" t="str">
        <f t="array" aca="1" ref="G12" ca="1">INDEX(Stock!B:B,MIN(IF(COUNTIF(G$1:G11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3" spans="1:8" x14ac:dyDescent="0.2">
      <c r="F13" t="str">
        <f t="array" ref="F13">INDEX(Stock!A:A,MIN(IF(COUNTIF(F$1:F12,Stock!$A$2:$A$1000)=0,IF(Stock!$A$2:$A$1000&lt;&gt;"",ROW(Stock!$A$2:$A$1000)))))&amp;""</f>
        <v>Code Article  BB</v>
      </c>
      <c r="G13" s="9" t="str">
        <f t="array" aca="1" ref="G13" ca="1">INDEX(Stock!B:B,MIN(IF(COUNTIF(G$1:G12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4" spans="1:8" x14ac:dyDescent="0.2">
      <c r="F14" t="str">
        <f t="array" ref="F14">INDEX(Stock!A:A,MIN(IF(COUNTIF(F$1:F13,Stock!$A$2:$A$1000)=0,IF(Stock!$A$2:$A$1000&lt;&gt;"",ROW(Stock!$A$2:$A$1000)))))&amp;""</f>
        <v>Code Article  BB</v>
      </c>
      <c r="G14" s="9" t="str">
        <f t="array" aca="1" ref="G14" ca="1">INDEX(Stock!B:B,MIN(IF(COUNTIF(G$1:G13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5" spans="1:8" x14ac:dyDescent="0.2">
      <c r="F15" t="str">
        <f t="array" ref="F15">INDEX(Stock!A:A,MIN(IF(COUNTIF(F$1:F14,Stock!$A$2:$A$1000)=0,IF(Stock!$A$2:$A$1000&lt;&gt;"",ROW(Stock!$A$2:$A$1000)))))&amp;""</f>
        <v>Code Article  BB</v>
      </c>
      <c r="G15" s="9" t="str">
        <f t="array" aca="1" ref="G15" ca="1">INDEX(Stock!B:B,MIN(IF(COUNTIF(G$1:G14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6" spans="1:8" x14ac:dyDescent="0.2">
      <c r="F16" t="str">
        <f t="array" ref="F16">INDEX(Stock!A:A,MIN(IF(COUNTIF(F$1:F15,Stock!$A$2:$A$1000)=0,IF(Stock!$A$2:$A$1000&lt;&gt;"",ROW(Stock!$A$2:$A$1000)))))&amp;""</f>
        <v>Code Article  BB</v>
      </c>
      <c r="G16" s="9" t="str">
        <f t="array" aca="1" ref="G16" ca="1">INDEX(Stock!B:B,MIN(IF(COUNTIF(G$1:G15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7" spans="6:7" x14ac:dyDescent="0.2">
      <c r="F17" t="str">
        <f t="array" ref="F17">INDEX(Stock!A:A,MIN(IF(COUNTIF(F$1:F16,Stock!$A$2:$A$1000)=0,IF(Stock!$A$2:$A$1000&lt;&gt;"",ROW(Stock!$A$2:$A$1000)))))&amp;""</f>
        <v>Code Article  BB</v>
      </c>
      <c r="G17" s="9" t="str">
        <f t="array" aca="1" ref="G17" ca="1">INDEX(Stock!B:B,MIN(IF(COUNTIF(G$1:G16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  <row r="18" spans="6:7" x14ac:dyDescent="0.2">
      <c r="F18" t="str">
        <f t="array" ref="F18">INDEX(Stock!A:A,MIN(IF(COUNTIF(F$1:F17,Stock!$A$2:$A$1000)=0,IF(Stock!$A$2:$A$1000&lt;&gt;"",ROW(Stock!$A$2:$A$1000)))))&amp;""</f>
        <v>Code Article  BB</v>
      </c>
      <c r="G18" s="9" t="str">
        <f t="array" aca="1" ref="G18" ca="1">INDEX(Stock!B:B,MIN(IF(COUNTIF(G$1:G17,OFFSET(Stock!B$3,MATCH(Choix_ART_MENU,Stock!$A:$A,0)-3,,COUNTIF(Stock!$A:$A,Choix_ART_MENU),))=0,IF(OFFSET(Stock!B$3,MATCH(Choix_ART_MENU,Stock!$A:$A,0)-3,,COUNTIF(Stock!$A:$A,Choix_ART_MENU),)&lt;&gt;"",ROW(OFFSET(Stock!B$3,MATCH(Choix_ART_MENU,Stock!$A:$A,0)-3,,COUNTIF(Stock!$A:$A,Choix_ART_MENU),))))))&amp;""</f>
        <v>Num lot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Création Entrée</vt:lpstr>
      <vt:lpstr>Création Sortie</vt:lpstr>
      <vt:lpstr>Entrée</vt:lpstr>
      <vt:lpstr>Sortie</vt:lpstr>
      <vt:lpstr>Inventaire</vt:lpstr>
      <vt:lpstr>Stock</vt:lpstr>
      <vt:lpstr>Base Article - Code article</vt:lpstr>
      <vt:lpstr>Choix_ART_MENU</vt:lpstr>
      <vt:lpstr>Choix_Lot_Menu</vt:lpstr>
      <vt:lpstr>Liste_Articles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cp:lastPrinted>2019-04-04T06:40:52Z</cp:lastPrinted>
  <dcterms:created xsi:type="dcterms:W3CDTF">2008-01-23T09:37:23Z</dcterms:created>
  <dcterms:modified xsi:type="dcterms:W3CDTF">2019-04-09T09:39:35Z</dcterms:modified>
</cp:coreProperties>
</file>