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.apicella.COMTE-PETITE\Desktop\Maintenance\"/>
    </mc:Choice>
  </mc:AlternateContent>
  <bookViews>
    <workbookView xWindow="120" yWindow="90" windowWidth="15180" windowHeight="8070" tabRatio="720"/>
  </bookViews>
  <sheets>
    <sheet name="fiche d’intervention " sheetId="13" r:id="rId1"/>
    <sheet name="Fr6n89" sheetId="5" r:id="rId2"/>
    <sheet name="G15n57" sheetId="1" r:id="rId3"/>
    <sheet name="Paramètres" sheetId="14" r:id="rId4"/>
  </sheets>
  <definedNames>
    <definedName name="_xlnm._FilterDatabase" localSheetId="3" hidden="1">Paramètres!$G$1:$K$210</definedName>
    <definedName name="_ref1">'fiche d’intervention '!$I$33</definedName>
    <definedName name="agmGaillard">Paramètres!$U$2:$U$3</definedName>
    <definedName name="Aôut2012">Paramètres!$V$2:$V$3</definedName>
    <definedName name="Baumer">Paramètres!$W$2:$W$24</definedName>
    <definedName name="BertholdMarx">Paramètres!$P$2:$P$9</definedName>
    <definedName name="Comotech">Paramètres!$Q$2:$Q$9</definedName>
    <definedName name="designation">Paramètres!$A$2:$A$7</definedName>
    <definedName name="designation1">'fiche d’intervention '!$B$33</definedName>
    <definedName name="designation10">'fiche d’intervention '!#REF!</definedName>
    <definedName name="designation2">'fiche d’intervention '!$B$34</definedName>
    <definedName name="designation3">'fiche d’intervention '!$B$35</definedName>
    <definedName name="designation4">'fiche d’intervention '!$B$36</definedName>
    <definedName name="designation5">'fiche d’intervention '!$B$37</definedName>
    <definedName name="designation6">'fiche d’intervention '!$B$38</definedName>
    <definedName name="designation7">'fiche d’intervention '!$B$39</definedName>
    <definedName name="designation8">'fiche d’intervention '!#REF!</definedName>
    <definedName name="designation9">'fiche d’intervention '!#REF!</definedName>
    <definedName name="executant">Paramètres!$B$2:$B$8</definedName>
    <definedName name="f_fournisseur">OFFSET(p_fournisseur,0,0,COUNTA(l_fournisseur),1)</definedName>
    <definedName name="Facen">Paramètres!$X$2:$X$7</definedName>
    <definedName name="fournisseur">Paramètres!$K$2:$K$35</definedName>
    <definedName name="FournisseurList">'fiche d’intervention '!$A$33</definedName>
    <definedName name="FournisseurList1">'fiche d’intervention '!$A$33</definedName>
    <definedName name="FournisseurList10">'fiche d’intervention '!#REF!</definedName>
    <definedName name="FournisseurList2">'fiche d’intervention '!$A$34</definedName>
    <definedName name="FournisseurList3">'fiche d’intervention '!$A$35</definedName>
    <definedName name="FournisseurList4">'fiche d’intervention '!$A$36</definedName>
    <definedName name="FournisseurList5">'fiche d’intervention '!$A$37</definedName>
    <definedName name="FournisseurList6">'fiche d’intervention '!$A$38</definedName>
    <definedName name="FournisseurList7">'fiche d’intervention '!$A$39</definedName>
    <definedName name="FournisseurList8">'fiche d’intervention '!#REF!</definedName>
    <definedName name="FournisseurList9">'fiche d’intervention '!#REF!</definedName>
    <definedName name="grea">Paramètres!$O$2:$O$9</definedName>
    <definedName name="JNJ">Paramètres!$Y$2:$Y$11</definedName>
    <definedName name="jurafiltration">Paramètres!$Z$2:$Z$4</definedName>
    <definedName name="l_fournisseur">Paramètres!$K:$K</definedName>
    <definedName name="Lafrogne">Paramètres!$AA$2:$AA$8</definedName>
    <definedName name="Legrand">Paramètres!$AB$2:$AB$6</definedName>
    <definedName name="leuze">Paramètres!$AC$2:$AC$4</definedName>
    <definedName name="MarcJerome">Paramètres!$AD$2:$AD$4</definedName>
    <definedName name="MichauxChailly">Paramètres!$N$2:$N$49</definedName>
    <definedName name="NetProject">Paramètres!$AE$2:$AE$3</definedName>
    <definedName name="NMBMAT">Paramètres!$AF$2:$AF$5</definedName>
    <definedName name="p_fournisseur">Paramètres!$K$2</definedName>
    <definedName name="Radiospares">Paramètres!$R$2:$R$9</definedName>
    <definedName name="Reals">Paramètres!$AG$2:$AG$7</definedName>
    <definedName name="RémiPièce">Paramètres!$AH$2</definedName>
    <definedName name="Rexel">Paramètres!$AI$2:$AI$10</definedName>
    <definedName name="Rs">Paramètres!$AJ$2:$AJ$5</definedName>
    <definedName name="SavoieTransmission">Paramètres!$AK$2:$AK$4</definedName>
    <definedName name="Schneider">Paramètres!$AL$2:$AL$7</definedName>
    <definedName name="Sew">Paramètres!$AM$2:$AM$7</definedName>
    <definedName name="SICK">Paramètres!$AN$2:$AN$5</definedName>
    <definedName name="Sogebul">Paramètres!$AO$2:$AO$3</definedName>
    <definedName name="Sugnaux">Paramètres!$M$2:$M$71</definedName>
    <definedName name="TRACO">Paramètres!$AP$2:$AP$3</definedName>
    <definedName name="VFConfort">Paramètres!$S$2:$S$6</definedName>
    <definedName name="visa">Paramètres!$C$2:$C$3</definedName>
    <definedName name="Wago">Paramètres!$AQ$2:$AQ$7</definedName>
  </definedNames>
  <calcPr calcId="162913"/>
</workbook>
</file>

<file path=xl/calcChain.xml><?xml version="1.0" encoding="utf-8"?>
<calcChain xmlns="http://schemas.openxmlformats.org/spreadsheetml/2006/main">
  <c r="I33" i="13" l="1"/>
  <c r="F8" i="1" l="1"/>
  <c r="F8" i="5"/>
  <c r="I39" i="13" l="1"/>
  <c r="I38" i="13"/>
  <c r="I37" i="13"/>
  <c r="I36" i="13"/>
  <c r="I35" i="13"/>
  <c r="I34" i="13"/>
</calcChain>
</file>

<file path=xl/sharedStrings.xml><?xml version="1.0" encoding="utf-8"?>
<sst xmlns="http://schemas.openxmlformats.org/spreadsheetml/2006/main" count="964" uniqueCount="474">
  <si>
    <t>16AT10 690</t>
  </si>
  <si>
    <t>hervé</t>
  </si>
  <si>
    <t>Exécutants</t>
  </si>
  <si>
    <t>Début</t>
  </si>
  <si>
    <t>FIN</t>
  </si>
  <si>
    <t>Détail de l'intervention</t>
  </si>
  <si>
    <t>25AT10 840</t>
  </si>
  <si>
    <t xml:space="preserve">Manchon laiton F/F 1/4 </t>
  </si>
  <si>
    <t>313 D réf: 033,3411,000</t>
  </si>
  <si>
    <t>Courroie Brosse talon</t>
  </si>
  <si>
    <t>Comotech</t>
  </si>
  <si>
    <t>greg</t>
  </si>
  <si>
    <t>Michaux Chailly</t>
  </si>
  <si>
    <t>16AT10 610K</t>
  </si>
  <si>
    <t>Sugnaux</t>
  </si>
  <si>
    <t>Total heure</t>
  </si>
  <si>
    <t>4002-150N</t>
  </si>
  <si>
    <t>MAINTENANCE  FR6n89</t>
  </si>
  <si>
    <t>Nbre</t>
  </si>
  <si>
    <t>MAINTENANCE  G15n57</t>
  </si>
  <si>
    <t>Page 1/1</t>
  </si>
  <si>
    <t>Désignation de l'appareil :</t>
  </si>
  <si>
    <t>Visa :</t>
  </si>
  <si>
    <t>Exécutants :</t>
  </si>
  <si>
    <t>Début d'intervention :</t>
  </si>
  <si>
    <t>Fin d'intervention :</t>
  </si>
  <si>
    <t>Détails :</t>
  </si>
  <si>
    <t>Désignation</t>
  </si>
  <si>
    <t>Fournisseur</t>
  </si>
  <si>
    <t xml:space="preserve">Fiche d'intervention </t>
  </si>
  <si>
    <t>Designation</t>
  </si>
  <si>
    <t>Fr6n89</t>
  </si>
  <si>
    <t>G15n57</t>
  </si>
  <si>
    <t>C17n41</t>
  </si>
  <si>
    <t>G29n7</t>
  </si>
  <si>
    <t>Nombre  :</t>
  </si>
  <si>
    <t>Pompe tapis C17</t>
  </si>
  <si>
    <t>VDO 24V</t>
  </si>
  <si>
    <t>Pompe tapis G29</t>
  </si>
  <si>
    <t>Vérin à gaz timon p30N2</t>
  </si>
  <si>
    <t>vérin gaz inox HG19100300IE F300 Newton</t>
  </si>
  <si>
    <t>Filtre à eau douce</t>
  </si>
  <si>
    <t>EP103</t>
  </si>
  <si>
    <t>gréa</t>
  </si>
  <si>
    <t>Vérin à gaz enrouleur P30N2</t>
  </si>
  <si>
    <t>B1-RAG-06S-01625010-400</t>
  </si>
  <si>
    <t>Vérin à gaz timon P30N2</t>
  </si>
  <si>
    <t>HG19100300IE</t>
  </si>
  <si>
    <t xml:space="preserve">Vérin à gaz de portillon </t>
  </si>
  <si>
    <t>Olive bicone Diam 16mm</t>
  </si>
  <si>
    <t>Courroie petit élevateur</t>
  </si>
  <si>
    <t>GLL 25AT10 Lg:1,93</t>
  </si>
  <si>
    <t>25AT10 980K</t>
  </si>
  <si>
    <t>Courroie pivotement retourneur</t>
  </si>
  <si>
    <t>petite courroie enrouleur p30n2</t>
  </si>
  <si>
    <t>10t10530K</t>
  </si>
  <si>
    <t>16t101460</t>
  </si>
  <si>
    <t>Courroie déplacemnt P30N2</t>
  </si>
  <si>
    <t>référence</t>
  </si>
  <si>
    <t>Moteur de pompe</t>
  </si>
  <si>
    <t>SKF 403,389</t>
  </si>
  <si>
    <t>Bloc de pompe</t>
  </si>
  <si>
    <t>Radiospares</t>
  </si>
  <si>
    <t>Date de fin</t>
  </si>
  <si>
    <t>florent</t>
  </si>
  <si>
    <t>Constat de la panne</t>
  </si>
  <si>
    <t>Visa</t>
  </si>
  <si>
    <t>FOURNISSEUR</t>
  </si>
  <si>
    <t>MichauxChailly</t>
  </si>
  <si>
    <t>grea</t>
  </si>
  <si>
    <t>Réf</t>
  </si>
  <si>
    <t>Date de Début</t>
  </si>
  <si>
    <t>Hervé</t>
  </si>
  <si>
    <t>Fromageries Marcel PETITE
22, rue Bernard Palissy
25300 GRANGES-NARBOZ</t>
  </si>
  <si>
    <t>BertholdMarx</t>
  </si>
  <si>
    <t>VFConfort</t>
  </si>
  <si>
    <t>GN/MAN/ENR/12</t>
  </si>
  <si>
    <t>Fromageries Marcel PETITE
22, rue Bernard Palissy
25300 LES GRANGES-NARBOZ</t>
  </si>
  <si>
    <t>Récapitulatif des fiches d'intervantion ROBOT aux GN</t>
  </si>
  <si>
    <t>Version B</t>
  </si>
  <si>
    <t>C17n42</t>
  </si>
  <si>
    <t xml:space="preserve">Capture table arrière </t>
  </si>
  <si>
    <t>IFRM 12P1703/S14L</t>
  </si>
  <si>
    <t>Baumer</t>
  </si>
  <si>
    <t>Capture retourneur 6mm</t>
  </si>
  <si>
    <t>IFRM 08P13G1/L</t>
  </si>
  <si>
    <t>Détection courroie MDP</t>
  </si>
  <si>
    <t>IFFM 08P1703/02S35L</t>
  </si>
  <si>
    <t>Capture retourneur à connecteur</t>
  </si>
  <si>
    <t>IFRM 08P13G1/S35L</t>
  </si>
  <si>
    <t>2MM</t>
  </si>
  <si>
    <t>IFRM 08P1701/L</t>
  </si>
  <si>
    <t>FHDK 26P5001/S14</t>
  </si>
  <si>
    <t>Codeur tapis et déplacement machine</t>
  </si>
  <si>
    <t>MDFK 08G2101</t>
  </si>
  <si>
    <t>OPDM 16P5102/S14</t>
  </si>
  <si>
    <t>Détection Fromage sur plateau RECEPTRICE</t>
  </si>
  <si>
    <t>FEDM 08P1002/S35L</t>
  </si>
  <si>
    <t>Détection Fromage sur plateau EMETTRICE</t>
  </si>
  <si>
    <t>FSDM 08D9002/S35</t>
  </si>
  <si>
    <t>Détection fromage sur tapis</t>
  </si>
  <si>
    <t>FHDK 14P5101/S35A</t>
  </si>
  <si>
    <t>Anneau magnétique codeur tapis et déplacement machine</t>
  </si>
  <si>
    <t>131625 VA879953 POS.060</t>
  </si>
  <si>
    <t>Capture déplacement machine</t>
  </si>
  <si>
    <t>WT250-P460</t>
  </si>
  <si>
    <t>SICK</t>
  </si>
  <si>
    <t>Détecteur reflex présence fromage à la prise</t>
  </si>
  <si>
    <t>WT24-2B410</t>
  </si>
  <si>
    <t>déteteur fin de cave, caisson froid</t>
  </si>
  <si>
    <t>PRK3/44-S8</t>
  </si>
  <si>
    <t>leuze</t>
  </si>
  <si>
    <t>Laser Détection planche G29</t>
  </si>
  <si>
    <t>ADM20I4471/S14C</t>
  </si>
  <si>
    <t>Alim transfo 240/24VDC</t>
  </si>
  <si>
    <t>ABL8-REM24050</t>
  </si>
  <si>
    <t>Schneider</t>
  </si>
  <si>
    <t xml:space="preserve">Contacteur frein </t>
  </si>
  <si>
    <t>LP1 SK0600BD</t>
  </si>
  <si>
    <t>1 contact NC</t>
  </si>
  <si>
    <t>286-368</t>
  </si>
  <si>
    <t>Wago</t>
  </si>
  <si>
    <t>1 contact NO</t>
  </si>
  <si>
    <t>286-564</t>
  </si>
  <si>
    <t>2 contact NO</t>
  </si>
  <si>
    <t>286-328</t>
  </si>
  <si>
    <t>2 contact NC</t>
  </si>
  <si>
    <t>286-312</t>
  </si>
  <si>
    <t>1 contact NO avec diode</t>
  </si>
  <si>
    <t>286-364</t>
  </si>
  <si>
    <t>Laser meule, planche G15n57</t>
  </si>
  <si>
    <t>DT50p1113</t>
  </si>
  <si>
    <t>Sick</t>
  </si>
  <si>
    <t>Ventilateur coffre</t>
  </si>
  <si>
    <t>365 71</t>
  </si>
  <si>
    <t>Legrand</t>
  </si>
  <si>
    <t>Ventilateur moteur treuil G29</t>
  </si>
  <si>
    <t>5915PC-23T-B30</t>
  </si>
  <si>
    <t>NMB-MAT</t>
  </si>
  <si>
    <t>Ventilateur moteur treuil C17</t>
  </si>
  <si>
    <t>D12T24HWS</t>
  </si>
  <si>
    <t>TRACO</t>
  </si>
  <si>
    <t>Ventilateur altivar</t>
  </si>
  <si>
    <t>2410RL-04W-B50</t>
  </si>
  <si>
    <t>BHF 16.24K60-L2-5</t>
  </si>
  <si>
    <t>Codeur déplacement machine G15N57</t>
  </si>
  <si>
    <t>BDK 16.24K 360-5-5</t>
  </si>
  <si>
    <t>codeur pression brosse surface G29</t>
  </si>
  <si>
    <t>BDF 06.24K 360-L5-5</t>
  </si>
  <si>
    <t>codeur avance table, rotation robot G29</t>
  </si>
  <si>
    <t>BHF 06.24K60-L2-5</t>
  </si>
  <si>
    <t>BDK 16.24K 60-5-5</t>
  </si>
  <si>
    <t>Codeur rail mobile, module de prise G29</t>
  </si>
  <si>
    <t>BHF 16.25W 1024-L2-5</t>
  </si>
  <si>
    <t>codeur retourneur G29</t>
  </si>
  <si>
    <t>BHF 06.24K 360-L2-5</t>
  </si>
  <si>
    <t>BDK 06;24K360-5-5</t>
  </si>
  <si>
    <t>Moteur tambour pour tapis 3x 230V G29</t>
  </si>
  <si>
    <t xml:space="preserve">TM127A25-434E </t>
  </si>
  <si>
    <t>Moteur tambour pour tapis 3x 380V C17</t>
  </si>
  <si>
    <t xml:space="preserve">TM127A25-434 </t>
  </si>
  <si>
    <t>Détection fromage sur plateau réceptrice C17 receptrice</t>
  </si>
  <si>
    <t>SPT 1G</t>
  </si>
  <si>
    <t>Détection fromage sur plateau réceptrice C17 emetrice</t>
  </si>
  <si>
    <t>IED 12 G</t>
  </si>
  <si>
    <t>Prise 400V 3P+N + terre</t>
  </si>
  <si>
    <t xml:space="preserve">511 61 </t>
  </si>
  <si>
    <t>Cable d'alimentation robot 60mètre 5g1,5mm² PER</t>
  </si>
  <si>
    <t>JNJ</t>
  </si>
  <si>
    <t>Contacteur moteur rail</t>
  </si>
  <si>
    <t>LC1 D12BD</t>
  </si>
  <si>
    <t xml:space="preserve">auxiliaire contacteur </t>
  </si>
  <si>
    <t>LADN40</t>
  </si>
  <si>
    <t>Borne 2 fils</t>
  </si>
  <si>
    <t>Ref 39601</t>
  </si>
  <si>
    <t>Barette de jonction</t>
  </si>
  <si>
    <t>Ref 39660</t>
  </si>
  <si>
    <t>motoréducteur 0,25 kw 58t frein400v entrainement table G29</t>
  </si>
  <si>
    <t>SF37DR63L4BR03</t>
  </si>
  <si>
    <t>1 optidrive 0,37Kw /230V ODP,12037</t>
  </si>
  <si>
    <t>ODP12037CH 220V</t>
  </si>
  <si>
    <t>1 optidrive 0,75Kw /380V ODP,14075</t>
  </si>
  <si>
    <t>ODP14075CH 400V</t>
  </si>
  <si>
    <t>Cellule codage déplacement P30</t>
  </si>
  <si>
    <t>FRK 3 4458</t>
  </si>
  <si>
    <t>Leuze</t>
  </si>
  <si>
    <t>moteur pompe + saliére</t>
  </si>
  <si>
    <t>SWF 403389</t>
  </si>
  <si>
    <t>1 optidive 0,75Kw /230V ODP,12037</t>
  </si>
  <si>
    <t>ODP12045CH 220V</t>
  </si>
  <si>
    <t>Tête fin de course</t>
  </si>
  <si>
    <t>ZCK D10</t>
  </si>
  <si>
    <t>Relais brosse talon</t>
  </si>
  <si>
    <t>Rexel</t>
  </si>
  <si>
    <t>REDUCTEUR avance table</t>
  </si>
  <si>
    <t>SF37A58</t>
  </si>
  <si>
    <t>moto réducteur plateau ETR</t>
  </si>
  <si>
    <t xml:space="preserve">R2E MAT 71C4    </t>
  </si>
  <si>
    <t>bobine carré sans écrous 24VDC electrovanne pompe tapis</t>
  </si>
  <si>
    <t xml:space="preserve">bloc momentum </t>
  </si>
  <si>
    <t>170FNT11001</t>
  </si>
  <si>
    <t>Facen</t>
  </si>
  <si>
    <t>supportbloc momentum</t>
  </si>
  <si>
    <t>170AEC92000</t>
  </si>
  <si>
    <t>170ADI34000</t>
  </si>
  <si>
    <t>Micro contact programateur treuil et retourneur</t>
  </si>
  <si>
    <t>MS-601-AT-659</t>
  </si>
  <si>
    <t>Moteur pivotement retourneur G29</t>
  </si>
  <si>
    <t>MCFK440P3I</t>
  </si>
  <si>
    <t>Laser Sick DME 2000</t>
  </si>
  <si>
    <t>DME 2000</t>
  </si>
  <si>
    <t>contact</t>
  </si>
  <si>
    <t xml:space="preserve">MP 320 </t>
  </si>
  <si>
    <t>Atv rail remplacement ATV 58</t>
  </si>
  <si>
    <t>ATV71HU55N4</t>
  </si>
  <si>
    <t>Carte codeur ATV71</t>
  </si>
  <si>
    <t>VW3A3401</t>
  </si>
  <si>
    <t>Kit de montage ATV 58 à ATV71</t>
  </si>
  <si>
    <t>VW3A9304</t>
  </si>
  <si>
    <t>Module de sécurité J1/4Ref 96843 sugnaux</t>
  </si>
  <si>
    <t>NST-9 24Vdc</t>
  </si>
  <si>
    <t>Carte de comptage codeur déplacement et fourche p30n2</t>
  </si>
  <si>
    <t>TSX CTY 2A</t>
  </si>
  <si>
    <t>Magelis pour g29</t>
  </si>
  <si>
    <t>Magelis modicon XBTPM027110</t>
  </si>
  <si>
    <t>Préventa pour P30</t>
  </si>
  <si>
    <t>XPSAV11113</t>
  </si>
  <si>
    <t>Pile mémoire Ram P30</t>
  </si>
  <si>
    <t>Br23-25</t>
  </si>
  <si>
    <t>Pile processeur P30</t>
  </si>
  <si>
    <t>1/2 AA 3,6 volt</t>
  </si>
  <si>
    <t>Variateur treuil c17n41</t>
  </si>
  <si>
    <t>ATV71HU30N4</t>
  </si>
  <si>
    <t>Variateur déplacement</t>
  </si>
  <si>
    <t>ATV312HU055N4</t>
  </si>
  <si>
    <t>Gyrophare pour G29</t>
  </si>
  <si>
    <t>XVB C2B5</t>
  </si>
  <si>
    <t>Klaxon pour G29</t>
  </si>
  <si>
    <t>XVB C9B</t>
  </si>
  <si>
    <t>Module de communication scrutateur S3000  pour P30N2</t>
  </si>
  <si>
    <t>SX0A-B1310B</t>
  </si>
  <si>
    <t>Prise salière (parti fixé sur le robot )</t>
  </si>
  <si>
    <t>445-683</t>
  </si>
  <si>
    <t>Rs</t>
  </si>
  <si>
    <t>Prise salière (parti fixé à la salière)</t>
  </si>
  <si>
    <t>445-633</t>
  </si>
  <si>
    <t xml:space="preserve">micro relais optidriver( contact du frein) </t>
  </si>
  <si>
    <t>515-612</t>
  </si>
  <si>
    <t xml:space="preserve">Contact timon ELOBAU </t>
  </si>
  <si>
    <t>ref 153270AA-3</t>
  </si>
  <si>
    <t>1473-9934</t>
  </si>
  <si>
    <t>Carte d'axe treuil G29, P30</t>
  </si>
  <si>
    <t>TSX CAY22</t>
  </si>
  <si>
    <t>Courroie déplacemnt G29 Ancien système</t>
  </si>
  <si>
    <t>Grande courroie enrouleur p30n2</t>
  </si>
  <si>
    <t>Cable de treuil pour C17N 41 42</t>
  </si>
  <si>
    <t>Câble de treuil pour C17N57</t>
  </si>
  <si>
    <t>Tapis G29</t>
  </si>
  <si>
    <t>265 x 1590</t>
  </si>
  <si>
    <t>Tapis 41-42</t>
  </si>
  <si>
    <t>250 x 2110</t>
  </si>
  <si>
    <t>Tapis 57</t>
  </si>
  <si>
    <t>250 X 2180</t>
  </si>
  <si>
    <t>RF3</t>
  </si>
  <si>
    <t>250*2100</t>
  </si>
  <si>
    <t>Ressort de salière échange</t>
  </si>
  <si>
    <t>G298020 GE</t>
  </si>
  <si>
    <t>Ressort brosse talon</t>
  </si>
  <si>
    <t>RES- 21</t>
  </si>
  <si>
    <t>Axe tapis</t>
  </si>
  <si>
    <t>diam 12</t>
  </si>
  <si>
    <t>Douille axe tapis</t>
  </si>
  <si>
    <t>Diam 12,2 diam ext 16,5 diam collerette 20 lg 25</t>
  </si>
  <si>
    <t>Entretoise moteur pivotement</t>
  </si>
  <si>
    <t>G29-4163</t>
  </si>
  <si>
    <t>Roue tension courroie pivotement</t>
  </si>
  <si>
    <t>G29-4090</t>
  </si>
  <si>
    <t>Moteur pivotement retourneur</t>
  </si>
  <si>
    <t>MCEK440P3T</t>
  </si>
  <si>
    <t xml:space="preserve">Roue polyuréthane 200    P30            </t>
  </si>
  <si>
    <t xml:space="preserve">Roue polyuréthane 150     G29           </t>
  </si>
  <si>
    <t>B3018</t>
  </si>
  <si>
    <t>Reals</t>
  </si>
  <si>
    <t>Plaque métal support brosse</t>
  </si>
  <si>
    <t>C1750 69 VA</t>
  </si>
  <si>
    <t>Contre lame ressort brosse</t>
  </si>
  <si>
    <t>C1751 66 V</t>
  </si>
  <si>
    <t>Courroie gates  Rails</t>
  </si>
  <si>
    <t>8MGT,36 L=2936</t>
  </si>
  <si>
    <t>Courroie brosse talon</t>
  </si>
  <si>
    <t>16T10,690</t>
  </si>
  <si>
    <t>Courroie retourneur</t>
  </si>
  <si>
    <t>16AT10,610Kevlar</t>
  </si>
  <si>
    <t>Courroie machine à morbier brosse talon</t>
  </si>
  <si>
    <t>16T10,720</t>
  </si>
  <si>
    <t>Courroie déplacement P30</t>
  </si>
  <si>
    <t>25AT10,840</t>
  </si>
  <si>
    <t>25AT10 ,1930 Kevlar</t>
  </si>
  <si>
    <t xml:space="preserve">Courroie avance table </t>
  </si>
  <si>
    <t>25AT10,1630 Kevlar</t>
  </si>
  <si>
    <t>Courroie déplacement G29N8et g29n17</t>
  </si>
  <si>
    <t>Optibelt omega 976-8M</t>
  </si>
  <si>
    <t>Bandage roue g15n57 +c17n41,42</t>
  </si>
  <si>
    <t>250,75,140Z,ST/FL</t>
  </si>
  <si>
    <t>Flasque soudée sur vis trapéze br surface g17n57</t>
  </si>
  <si>
    <t>C175136VE</t>
  </si>
  <si>
    <t>Ecrou brosse surface g15n57</t>
  </si>
  <si>
    <t>C175182VA</t>
  </si>
  <si>
    <t>Glissière br surface avec taraudage g15n57</t>
  </si>
  <si>
    <t>C175087V</t>
  </si>
  <si>
    <t>Glissière br surface sans taraudage g15n57</t>
  </si>
  <si>
    <t>C175074V</t>
  </si>
  <si>
    <t xml:space="preserve">Support cable alim P30 </t>
  </si>
  <si>
    <t>MIBAG RP610H,N</t>
  </si>
  <si>
    <t xml:space="preserve">Arbre déplacement machine P30  </t>
  </si>
  <si>
    <t>643 30 57</t>
  </si>
  <si>
    <t>Sew</t>
  </si>
  <si>
    <t xml:space="preserve">Balai charbons enrouleur </t>
  </si>
  <si>
    <t>RE910018</t>
  </si>
  <si>
    <t xml:space="preserve">Porte balais charbons enrouleur </t>
  </si>
  <si>
    <t>RE910087</t>
  </si>
  <si>
    <t>Poulie inox déplacement machine P30 sortie réducteur</t>
  </si>
  <si>
    <t>P302213U</t>
  </si>
  <si>
    <t>Poulie inox avance table G29</t>
  </si>
  <si>
    <t>G294024U</t>
  </si>
  <si>
    <t>1 Pignons  bande transport ( axe inox) C17</t>
  </si>
  <si>
    <t>C178930V</t>
  </si>
  <si>
    <t>2 Pignons arriére avance table C17</t>
  </si>
  <si>
    <t>200415 +2024ZR15</t>
  </si>
  <si>
    <t>2 Pignons avant avance table C17</t>
  </si>
  <si>
    <t>1 Pignons moteur avance table C17</t>
  </si>
  <si>
    <t>2 chaines inox1/2X3/16  L =1,69m unité</t>
  </si>
  <si>
    <t>083R</t>
  </si>
  <si>
    <t>1 chaine inox1/2X3/16  L=0,571</t>
  </si>
  <si>
    <t>1 chaine inox1/2X5/16  L=0,598 Bande transport</t>
  </si>
  <si>
    <t>O8B1Z</t>
  </si>
  <si>
    <t>maillons de jonctions chaine1/2X5/16</t>
  </si>
  <si>
    <t>08B1ZE</t>
  </si>
  <si>
    <t>maillons de jonctions chaine1/2X3/16</t>
  </si>
  <si>
    <t>083RE</t>
  </si>
  <si>
    <t>rotules pas a droite  retourneur</t>
  </si>
  <si>
    <t>C1 41 12</t>
  </si>
  <si>
    <t>rotules pas a gauche retourneur</t>
  </si>
  <si>
    <t>C1 41 912</t>
  </si>
  <si>
    <t>Pièce rotation plateau C17n41,42</t>
  </si>
  <si>
    <t>Demi carré guidage brosse surface autour de la colonne</t>
  </si>
  <si>
    <t>ref sugnaux G295245U</t>
  </si>
  <si>
    <t>Balai protection brosse talon G29</t>
  </si>
  <si>
    <t>G294049L</t>
  </si>
  <si>
    <t>Support brosse surface C17</t>
  </si>
  <si>
    <t>C175943VD</t>
  </si>
  <si>
    <t>Contre lame ressort brosse surface</t>
  </si>
  <si>
    <t>C175166V</t>
  </si>
  <si>
    <t>Table pour G29</t>
  </si>
  <si>
    <t>Table pour C17N41</t>
  </si>
  <si>
    <t>C17d4046V</t>
  </si>
  <si>
    <t>Table pour C17N42 L=863</t>
  </si>
  <si>
    <t>C174907</t>
  </si>
  <si>
    <t>Roue motrice pour C17 et G15 Vorwerk 313/13/203</t>
  </si>
  <si>
    <t>B4232</t>
  </si>
  <si>
    <t>poulie pr tendeur courroie dépl machine G29</t>
  </si>
  <si>
    <t>G292024U</t>
  </si>
  <si>
    <t>poulie inox tension MDP bas rail mobile</t>
  </si>
  <si>
    <t>G293035U</t>
  </si>
  <si>
    <t>chenillards passage cables ta ble G29</t>
  </si>
  <si>
    <t>KOL04SR35</t>
  </si>
  <si>
    <t>piéce entrainement montée descente MD retourneur</t>
  </si>
  <si>
    <t>G294108</t>
  </si>
  <si>
    <t>Arbre treuil G15n57</t>
  </si>
  <si>
    <t>C173087V</t>
  </si>
  <si>
    <t>Moto réducteur brosse surface</t>
  </si>
  <si>
    <t>roulette de guidage chariot à fut G29</t>
  </si>
  <si>
    <t>235-2224</t>
  </si>
  <si>
    <t>Radiospare</t>
  </si>
  <si>
    <t>roue motrice pour G29</t>
  </si>
  <si>
    <t>b4106</t>
  </si>
  <si>
    <t>roue motrice G29n17</t>
  </si>
  <si>
    <t>B4224</t>
  </si>
  <si>
    <t>motoréducteur déplacement machine G29</t>
  </si>
  <si>
    <t>rotule pour brosse surface g29 pas à droite</t>
  </si>
  <si>
    <t>C1-31-8</t>
  </si>
  <si>
    <t>rotule pour brosse surface g29 pas à gauche</t>
  </si>
  <si>
    <t>C1-31-98</t>
  </si>
  <si>
    <t>réducteur rail mobile</t>
  </si>
  <si>
    <t>FA47/A</t>
  </si>
  <si>
    <t>réducteur rail module de prise</t>
  </si>
  <si>
    <t>FAF67A</t>
  </si>
  <si>
    <t>couronne crantée rotation MDP pour g29</t>
  </si>
  <si>
    <t>G294072U</t>
  </si>
  <si>
    <t>moteur pivotement retourneur(minimotor)</t>
  </si>
  <si>
    <t>Type MCEKA440P3T matr: 976889, rpm 37 23,5NM 180W</t>
  </si>
  <si>
    <t>Pigon déplacement G29 coté moteur au pas de  8mm</t>
  </si>
  <si>
    <t>G292250U</t>
  </si>
  <si>
    <t>Couronne déplacemnt G29 coté roue au pas de 8mm</t>
  </si>
  <si>
    <t>G292251U</t>
  </si>
  <si>
    <t>Tuyau silicone</t>
  </si>
  <si>
    <t>YD 1132Y</t>
  </si>
  <si>
    <t>Sogebul</t>
  </si>
  <si>
    <t>Brosse talon</t>
  </si>
  <si>
    <t>Lafrogne</t>
  </si>
  <si>
    <t>Brosse surface</t>
  </si>
  <si>
    <t>Petite brosse surface Blanche</t>
  </si>
  <si>
    <t>Petite brosse surface Bleu</t>
  </si>
  <si>
    <t>Raccord M1/4</t>
  </si>
  <si>
    <t>Pompe tapis VDO 24V</t>
  </si>
  <si>
    <t>2460075010001 C</t>
  </si>
  <si>
    <t>Pompe tapis G29 P30</t>
  </si>
  <si>
    <t xml:space="preserve">Onduleur </t>
  </si>
  <si>
    <t>IN 865213       IN LINE 2000VA Facen</t>
  </si>
  <si>
    <t>Tube de colle FORBO</t>
  </si>
  <si>
    <t>JnJ</t>
  </si>
  <si>
    <t>Lame de ressort brosse C17N57</t>
  </si>
  <si>
    <t>C175069 VA</t>
  </si>
  <si>
    <t>Contre lame ressort brosse C17N57</t>
  </si>
  <si>
    <t>C175166 V</t>
  </si>
  <si>
    <t>Poulie plastique cable treuil C17</t>
  </si>
  <si>
    <t>C17286VA</t>
  </si>
  <si>
    <t>Pignon cranté arriére b transport C17</t>
  </si>
  <si>
    <t>C178943V</t>
  </si>
  <si>
    <t>Filtre pompe à vide Machine à morbier</t>
  </si>
  <si>
    <t>Sa19129</t>
  </si>
  <si>
    <t>Sa 19925</t>
  </si>
  <si>
    <t>Circlips retourneur G29 INOX</t>
  </si>
  <si>
    <t>F3,050,80</t>
  </si>
  <si>
    <t>Gudel</t>
  </si>
  <si>
    <t>LR15R</t>
  </si>
  <si>
    <t>Rotule retourneur M12 pas à droite</t>
  </si>
  <si>
    <t>Rotule retourneur M12 pas à gauche</t>
  </si>
  <si>
    <t>Rotule Inox M14 tension courroie Rail mobile</t>
  </si>
  <si>
    <t>C1 47 14</t>
  </si>
  <si>
    <t>Roulement poulie avance table G29</t>
  </si>
  <si>
    <t>2205 E,2RS1TN9</t>
  </si>
  <si>
    <t>Rlt 7208 pivotement retourneur</t>
  </si>
  <si>
    <t>Circlips plateau</t>
  </si>
  <si>
    <t>J62DIN472A2</t>
  </si>
  <si>
    <t xml:space="preserve">Palier G29 railMDP coté droite </t>
  </si>
  <si>
    <t>M-UCFC207D1</t>
  </si>
  <si>
    <t>Palier G29 railMDP coté gauche (moteur)</t>
  </si>
  <si>
    <t>FY35TF</t>
  </si>
  <si>
    <t>Rotule M/D plateau C17</t>
  </si>
  <si>
    <t>GAR 15-UK</t>
  </si>
  <si>
    <t>Joint réducteur treuil G15n57</t>
  </si>
  <si>
    <t>110x70x12</t>
  </si>
  <si>
    <t>joint poulie tendeur petit elevateur</t>
  </si>
  <si>
    <t>20x47x7</t>
  </si>
  <si>
    <t>roulement poulie tendeur 62204</t>
  </si>
  <si>
    <t>4204 ou 62204</t>
  </si>
  <si>
    <t>roulement poulie tendeur 6004 LT ZZ</t>
  </si>
  <si>
    <t>6004 LT ZZ</t>
  </si>
  <si>
    <t>agmGaillard</t>
  </si>
  <si>
    <t>Aôut2012</t>
  </si>
  <si>
    <t>jurafiltration</t>
  </si>
  <si>
    <t>MarcGerome</t>
  </si>
  <si>
    <t>MarcJerome</t>
  </si>
  <si>
    <t>NetProject</t>
  </si>
  <si>
    <t>RémiPièce</t>
  </si>
  <si>
    <t>SavoieTransmission</t>
  </si>
  <si>
    <t>VFconfort</t>
  </si>
  <si>
    <t>Greg</t>
  </si>
  <si>
    <t>Greg / Florent</t>
  </si>
  <si>
    <t>Greg / Hervé</t>
  </si>
  <si>
    <t>florent \ Hervé</t>
  </si>
  <si>
    <t>NMBMAT</t>
  </si>
  <si>
    <t>Quantité</t>
  </si>
  <si>
    <t>Date</t>
  </si>
  <si>
    <t>Heure</t>
  </si>
  <si>
    <t>Constat de la panne TEST</t>
  </si>
  <si>
    <t>Detail de la réparation :!!d:sdmfjkmsdfjmsdf</t>
  </si>
  <si>
    <t>Sugnaux
 4000
 Réf : 4000
 Qts : 10
MichauxChailly
 Circlips plateau
 Réf : J62DIN472A2
 Qts : 20
grea
 Filtre à eau douce
 Réf : EP103
 Qts : 30
BertholdMarx
 Vérin à gaz timon P30N2
 Réf : vérin gaz inox HG19100300IE F300 Newton
 Qts : 40
Comotech
 moteur pompe + saliére
 Réf : SWF 403389
 Qts : 50
VFConfort
 Olive bicone Diam 16mm
 Réf : Olive bicone Diam 16mm
 Qts : 60
agmGaillard
 Douille axe tapis
 Réf : Diam 12,2 diam ext 16,5 diam collerette 20 lg 25
 Qts : 70</t>
  </si>
  <si>
    <t>Besoin de pièces</t>
  </si>
  <si>
    <t xml:space="preserve">Pièce(s) changée(s) </t>
  </si>
  <si>
    <t>dfsdfsdfsdfsdf</t>
  </si>
  <si>
    <t>dfsfsdf</t>
  </si>
  <si>
    <t xml:space="preserve">Sugnaux
 4910
 Réf : 4910
 Qts : 10
BertholdMarx
 Vérin à gaz timon P30N2
 Réf : vérin gaz inox HG19100300IE F300 Newton
 Qts : 20
 Réf : 
 Qts : 
 Réf : 
 Qts : 
 Réf : 
 Qts : 
 Réf : 
 Qts : 
 Réf : 
 Qts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</si>
</sst>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0" x14ac:knownFonts="1">
    <font>
      <sz val="10"/>
      <name val="Arial"/>
    </font>
    <font>
      <b/>
      <u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6"/>
      <name val="Times New Roman"/>
      <family val="1"/>
    </font>
    <font>
      <b/>
      <sz val="12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4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3" fontId="0" fillId="0" borderId="0" xfId="0" applyNumberFormat="1" applyFill="1" applyAlignment="1">
      <alignment horizontal="center" wrapText="1"/>
    </xf>
    <xf numFmtId="0" fontId="0" fillId="0" borderId="0" xfId="0" applyFill="1" applyAlignment="1">
      <alignment wrapText="1"/>
    </xf>
    <xf numFmtId="3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left" wrapText="1"/>
    </xf>
    <xf numFmtId="3" fontId="0" fillId="0" borderId="0" xfId="0" applyNumberFormat="1" applyAlignment="1">
      <alignment wrapText="1"/>
    </xf>
    <xf numFmtId="0" fontId="4" fillId="0" borderId="1" xfId="0" applyFont="1" applyBorder="1" applyAlignment="1">
      <alignment wrapText="1"/>
    </xf>
    <xf numFmtId="0" fontId="0" fillId="0" borderId="0" xfId="0" applyBorder="1"/>
    <xf numFmtId="0" fontId="1" fillId="4" borderId="0" xfId="0" applyFont="1" applyFill="1" applyAlignment="1">
      <alignment horizontal="left" wrapText="1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right" vertical="center" wrapText="1"/>
    </xf>
    <xf numFmtId="0" fontId="5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8" xfId="0" applyBorder="1" applyAlignment="1" applyProtection="1">
      <alignment vertical="top"/>
      <protection locked="0"/>
    </xf>
    <xf numFmtId="0" fontId="0" fillId="0" borderId="0" xfId="0" applyProtection="1">
      <protection locked="0"/>
    </xf>
    <xf numFmtId="0" fontId="0" fillId="0" borderId="0" xfId="0" applyAlignment="1"/>
    <xf numFmtId="0" fontId="0" fillId="0" borderId="0" xfId="0" applyBorder="1" applyAlignment="1">
      <alignment horizontal="center" vertical="center"/>
    </xf>
    <xf numFmtId="14" fontId="4" fillId="0" borderId="0" xfId="0" applyNumberFormat="1" applyFont="1" applyBorder="1" applyAlignment="1">
      <alignment horizontal="center"/>
    </xf>
    <xf numFmtId="14" fontId="0" fillId="0" borderId="0" xfId="0" applyNumberFormat="1" applyFill="1" applyAlignment="1">
      <alignment horizontal="center" wrapText="1"/>
    </xf>
    <xf numFmtId="164" fontId="0" fillId="0" borderId="0" xfId="0" applyNumberFormat="1" applyFill="1" applyAlignment="1">
      <alignment horizontal="center" wrapText="1"/>
    </xf>
    <xf numFmtId="164" fontId="0" fillId="0" borderId="0" xfId="0" applyNumberFormat="1" applyAlignment="1">
      <alignment horizontal="center" wrapText="1"/>
    </xf>
    <xf numFmtId="0" fontId="2" fillId="0" borderId="3" xfId="0" applyFont="1" applyBorder="1"/>
    <xf numFmtId="0" fontId="6" fillId="0" borderId="0" xfId="0" applyFont="1" applyBorder="1" applyAlignment="1">
      <alignment vertical="center" wrapText="1"/>
    </xf>
    <xf numFmtId="0" fontId="6" fillId="0" borderId="34" xfId="0" applyFont="1" applyBorder="1" applyAlignment="1" applyProtection="1"/>
    <xf numFmtId="0" fontId="0" fillId="0" borderId="6" xfId="0" applyBorder="1" applyProtection="1"/>
    <xf numFmtId="0" fontId="0" fillId="0" borderId="40" xfId="0" applyBorder="1" applyAlignment="1" applyProtection="1">
      <alignment horizontal="center"/>
      <protection locked="0"/>
    </xf>
    <xf numFmtId="0" fontId="4" fillId="0" borderId="0" xfId="0" quotePrefix="1" applyFont="1"/>
    <xf numFmtId="0" fontId="0" fillId="0" borderId="1" xfId="0" applyBorder="1"/>
    <xf numFmtId="0" fontId="2" fillId="0" borderId="35" xfId="0" applyFont="1" applyBorder="1" applyAlignment="1">
      <alignment horizontal="center" vertical="center" wrapText="1"/>
    </xf>
    <xf numFmtId="164" fontId="2" fillId="3" borderId="35" xfId="0" applyNumberFormat="1" applyFont="1" applyFill="1" applyBorder="1" applyAlignment="1">
      <alignment horizontal="center" vertical="center" wrapText="1"/>
    </xf>
    <xf numFmtId="164" fontId="2" fillId="0" borderId="35" xfId="0" applyNumberFormat="1" applyFont="1" applyBorder="1" applyAlignment="1">
      <alignment horizontal="center" vertical="center" wrapText="1"/>
    </xf>
    <xf numFmtId="3" fontId="2" fillId="0" borderId="35" xfId="0" applyNumberFormat="1" applyFont="1" applyBorder="1" applyAlignment="1">
      <alignment vertical="center" wrapText="1"/>
    </xf>
    <xf numFmtId="0" fontId="4" fillId="0" borderId="35" xfId="0" applyFont="1" applyBorder="1" applyAlignment="1">
      <alignment vertical="center"/>
    </xf>
    <xf numFmtId="0" fontId="0" fillId="0" borderId="35" xfId="0" applyBorder="1" applyAlignment="1">
      <alignment vertical="center"/>
    </xf>
    <xf numFmtId="0" fontId="0" fillId="0" borderId="0" xfId="0" applyAlignment="1">
      <alignment vertical="center"/>
    </xf>
    <xf numFmtId="0" fontId="0" fillId="5" borderId="35" xfId="0" applyFill="1" applyBorder="1" applyAlignment="1">
      <alignment vertical="center"/>
    </xf>
    <xf numFmtId="0" fontId="0" fillId="5" borderId="33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5" borderId="1" xfId="0" applyFill="1" applyBorder="1"/>
    <xf numFmtId="0" fontId="2" fillId="6" borderId="35" xfId="0" applyFont="1" applyFill="1" applyBorder="1" applyAlignment="1">
      <alignment horizontal="center" vertical="center" wrapText="1"/>
    </xf>
    <xf numFmtId="14" fontId="2" fillId="7" borderId="34" xfId="0" applyNumberFormat="1" applyFont="1" applyFill="1" applyBorder="1" applyAlignment="1">
      <alignment horizontal="center" vertical="center" wrapText="1"/>
    </xf>
    <xf numFmtId="14" fontId="2" fillId="7" borderId="3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0" xfId="0"/>
    <xf numFmtId="0" fontId="0" fillId="0" borderId="1" xfId="0" applyBorder="1" applyAlignment="1">
      <alignment wrapText="1"/>
    </xf>
    <xf numFmtId="0" fontId="4" fillId="5" borderId="1" xfId="0" applyFont="1" applyFill="1" applyBorder="1" applyAlignment="1">
      <alignment wrapText="1"/>
    </xf>
    <xf numFmtId="3" fontId="0" fillId="0" borderId="0" xfId="0" applyNumberFormat="1" applyFill="1" applyAlignment="1">
      <alignment wrapText="1"/>
    </xf>
    <xf numFmtId="0" fontId="0" fillId="0" borderId="0" xfId="0" applyBorder="1" applyAlignment="1">
      <alignment wrapText="1"/>
    </xf>
    <xf numFmtId="0" fontId="4" fillId="0" borderId="1" xfId="0" applyFont="1" applyBorder="1"/>
    <xf numFmtId="0" fontId="2" fillId="0" borderId="52" xfId="0" applyFont="1" applyBorder="1"/>
    <xf numFmtId="0" fontId="4" fillId="8" borderId="54" xfId="0" applyFont="1" applyFill="1" applyBorder="1" applyAlignment="1">
      <alignment horizontal="center"/>
    </xf>
    <xf numFmtId="0" fontId="0" fillId="8" borderId="53" xfId="0" applyFill="1" applyBorder="1" applyAlignment="1">
      <alignment horizontal="center"/>
    </xf>
    <xf numFmtId="0" fontId="0" fillId="8" borderId="54" xfId="0" applyFill="1" applyBorder="1" applyAlignment="1">
      <alignment horizontal="center" wrapText="1"/>
    </xf>
    <xf numFmtId="0" fontId="4" fillId="8" borderId="54" xfId="0" applyFont="1" applyFill="1" applyBorder="1" applyAlignment="1">
      <alignment horizontal="center" wrapText="1"/>
    </xf>
    <xf numFmtId="0" fontId="0" fillId="8" borderId="54" xfId="0" applyFill="1" applyBorder="1" applyAlignment="1">
      <alignment horizontal="center"/>
    </xf>
    <xf numFmtId="0" fontId="0" fillId="8" borderId="55" xfId="0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wrapText="1"/>
    </xf>
    <xf numFmtId="0" fontId="9" fillId="0" borderId="0" xfId="0" applyFont="1" applyAlignment="1">
      <alignment horizontal="center"/>
    </xf>
    <xf numFmtId="0" fontId="9" fillId="0" borderId="51" xfId="0" applyFont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8" borderId="32" xfId="0" applyFill="1" applyBorder="1" applyAlignment="1">
      <alignment horizontal="center" vertical="center" wrapText="1"/>
    </xf>
    <xf numFmtId="0" fontId="0" fillId="8" borderId="22" xfId="0" applyFill="1" applyBorder="1" applyAlignment="1">
      <alignment horizontal="center" vertical="center" wrapText="1"/>
    </xf>
    <xf numFmtId="0" fontId="0" fillId="8" borderId="37" xfId="0" applyFill="1" applyBorder="1" applyAlignment="1">
      <alignment horizontal="center" vertical="center" wrapText="1"/>
    </xf>
    <xf numFmtId="0" fontId="8" fillId="0" borderId="52" xfId="0" applyFont="1" applyBorder="1" applyAlignment="1"/>
    <xf numFmtId="0" fontId="8" fillId="0" borderId="5" xfId="0" applyFont="1" applyBorder="1" applyAlignment="1">
      <alignment horizontal="center" wrapText="1"/>
    </xf>
    <xf numFmtId="0" fontId="8" fillId="0" borderId="52" xfId="0" applyFont="1" applyBorder="1" applyAlignment="1">
      <alignment horizontal="center"/>
    </xf>
    <xf numFmtId="0" fontId="0" fillId="0" borderId="36" xfId="0" applyBorder="1"/>
    <xf numFmtId="0" fontId="0" fillId="0" borderId="51" xfId="0" applyBorder="1" applyAlignment="1">
      <alignment horizontal="left" wrapText="1"/>
    </xf>
    <xf numFmtId="0" fontId="0" fillId="0" borderId="39" xfId="0" applyBorder="1" applyAlignment="1">
      <alignment horizontal="left"/>
    </xf>
    <xf numFmtId="0" fontId="0" fillId="0" borderId="40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40" xfId="0" applyBorder="1"/>
    <xf numFmtId="0" fontId="0" fillId="0" borderId="40" xfId="0" applyBorder="1" applyAlignment="1">
      <alignment wrapText="1"/>
    </xf>
    <xf numFmtId="0" fontId="0" fillId="0" borderId="8" xfId="0" applyBorder="1" applyAlignment="1">
      <alignment wrapText="1"/>
    </xf>
    <xf numFmtId="3" fontId="0" fillId="0" borderId="8" xfId="0" applyNumberFormat="1" applyBorder="1" applyAlignment="1">
      <alignment horizontal="left" wrapText="1"/>
    </xf>
    <xf numFmtId="0" fontId="0" fillId="0" borderId="8" xfId="0" applyBorder="1" applyAlignment="1">
      <alignment horizontal="center" wrapText="1"/>
    </xf>
    <xf numFmtId="0" fontId="4" fillId="0" borderId="40" xfId="0" applyFont="1" applyBorder="1"/>
    <xf numFmtId="3" fontId="0" fillId="0" borderId="8" xfId="0" applyNumberFormat="1" applyBorder="1" applyAlignment="1">
      <alignment horizontal="left"/>
    </xf>
    <xf numFmtId="0" fontId="0" fillId="0" borderId="8" xfId="0" applyBorder="1" applyAlignment="1">
      <alignment horizontal="left" wrapText="1"/>
    </xf>
    <xf numFmtId="0" fontId="0" fillId="0" borderId="41" xfId="0" applyBorder="1"/>
    <xf numFmtId="0" fontId="0" fillId="0" borderId="56" xfId="0" applyBorder="1" applyAlignment="1">
      <alignment wrapText="1"/>
    </xf>
    <xf numFmtId="0" fontId="0" fillId="0" borderId="9" xfId="0" applyBorder="1" applyAlignment="1">
      <alignment horizontal="left"/>
    </xf>
    <xf numFmtId="0" fontId="0" fillId="8" borderId="19" xfId="0" applyFill="1" applyBorder="1"/>
    <xf numFmtId="0" fontId="0" fillId="8" borderId="21" xfId="0" applyFill="1" applyBorder="1"/>
    <xf numFmtId="0" fontId="4" fillId="8" borderId="21" xfId="0" applyFont="1" applyFill="1" applyBorder="1"/>
    <xf numFmtId="0" fontId="0" fillId="8" borderId="24" xfId="0" applyFill="1" applyBorder="1"/>
    <xf numFmtId="0" fontId="4" fillId="8" borderId="20" xfId="0" applyFont="1" applyFill="1" applyBorder="1"/>
    <xf numFmtId="0" fontId="4" fillId="8" borderId="26" xfId="0" applyFont="1" applyFill="1" applyBorder="1"/>
    <xf numFmtId="0" fontId="0" fillId="0" borderId="16" xfId="0" applyBorder="1" applyProtection="1"/>
    <xf numFmtId="0" fontId="6" fillId="0" borderId="57" xfId="0" applyFont="1" applyBorder="1" applyAlignment="1" applyProtection="1">
      <alignment horizontal="left" vertical="center"/>
    </xf>
    <xf numFmtId="0" fontId="7" fillId="0" borderId="45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36" xfId="0" applyFont="1" applyBorder="1" applyAlignment="1" applyProtection="1">
      <alignment vertical="center"/>
    </xf>
    <xf numFmtId="0" fontId="7" fillId="0" borderId="41" xfId="0" applyFont="1" applyBorder="1" applyAlignment="1" applyProtection="1">
      <alignment vertical="center"/>
    </xf>
    <xf numFmtId="0" fontId="7" fillId="0" borderId="13" xfId="0" applyFont="1" applyBorder="1" applyAlignment="1" applyProtection="1">
      <alignment horizontal="center"/>
    </xf>
    <xf numFmtId="0" fontId="7" fillId="0" borderId="18" xfId="0" applyFont="1" applyBorder="1" applyAlignment="1" applyProtection="1">
      <alignment horizontal="center"/>
    </xf>
    <xf numFmtId="20" fontId="6" fillId="0" borderId="18" xfId="0" applyNumberFormat="1" applyFont="1" applyBorder="1" applyAlignment="1" applyProtection="1">
      <alignment horizontal="center"/>
      <protection locked="0"/>
    </xf>
    <xf numFmtId="0" fontId="6" fillId="0" borderId="18" xfId="0" applyFont="1" applyBorder="1" applyAlignment="1" applyProtection="1">
      <alignment horizontal="center"/>
      <protection locked="0"/>
    </xf>
    <xf numFmtId="0" fontId="7" fillId="0" borderId="18" xfId="0" applyFont="1" applyBorder="1" applyAlignment="1" applyProtection="1">
      <alignment vertical="center"/>
    </xf>
    <xf numFmtId="20" fontId="6" fillId="0" borderId="0" xfId="0" applyNumberFormat="1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4" fillId="5" borderId="35" xfId="0" applyFont="1" applyFill="1" applyBorder="1" applyAlignment="1">
      <alignment vertical="center"/>
    </xf>
    <xf numFmtId="14" fontId="0" fillId="7" borderId="40" xfId="0" applyNumberFormat="1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 wrapText="1"/>
    </xf>
    <xf numFmtId="14" fontId="0" fillId="7" borderId="50" xfId="0" applyNumberFormat="1" applyFill="1" applyBorder="1" applyAlignment="1">
      <alignment horizontal="center" vertical="center" wrapText="1"/>
    </xf>
    <xf numFmtId="14" fontId="0" fillId="7" borderId="33" xfId="0" applyNumberFormat="1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164" fontId="0" fillId="3" borderId="33" xfId="0" applyNumberFormat="1" applyFill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 wrapText="1"/>
    </xf>
    <xf numFmtId="3" fontId="0" fillId="6" borderId="33" xfId="0" applyNumberFormat="1" applyFill="1" applyBorder="1" applyAlignment="1">
      <alignment horizontal="center" vertical="center" wrapText="1"/>
    </xf>
    <xf numFmtId="3" fontId="0" fillId="0" borderId="33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3" fontId="0" fillId="6" borderId="1" xfId="0" applyNumberFormat="1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8" xfId="0" applyBorder="1" applyProtection="1"/>
    <xf numFmtId="0" fontId="6" fillId="8" borderId="5" xfId="0" applyFont="1" applyFill="1" applyBorder="1" applyAlignment="1" applyProtection="1">
      <alignment horizontal="center" vertical="center"/>
    </xf>
    <xf numFmtId="0" fontId="0" fillId="8" borderId="6" xfId="0" applyFill="1" applyBorder="1" applyProtection="1"/>
    <xf numFmtId="0" fontId="0" fillId="8" borderId="6" xfId="0" applyFill="1" applyBorder="1"/>
    <xf numFmtId="0" fontId="0" fillId="5" borderId="36" xfId="0" applyFill="1" applyBorder="1" applyAlignment="1" applyProtection="1">
      <alignment horizontal="center" vertical="top"/>
    </xf>
    <xf numFmtId="0" fontId="4" fillId="5" borderId="39" xfId="0" applyFont="1" applyFill="1" applyBorder="1" applyAlignment="1" applyProtection="1">
      <alignment horizontal="center" vertical="top"/>
    </xf>
    <xf numFmtId="0" fontId="4" fillId="0" borderId="40" xfId="0" applyFont="1" applyBorder="1" applyAlignment="1" applyProtection="1">
      <alignment horizontal="center"/>
      <protection locked="0"/>
    </xf>
    <xf numFmtId="0" fontId="4" fillId="0" borderId="19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5" xfId="0" applyBorder="1" applyAlignment="1">
      <alignment horizontal="right" vertical="center" wrapText="1"/>
    </xf>
    <xf numFmtId="0" fontId="0" fillId="0" borderId="15" xfId="0" applyBorder="1" applyAlignment="1">
      <alignment horizontal="right" vertical="center" wrapText="1"/>
    </xf>
    <xf numFmtId="0" fontId="0" fillId="0" borderId="16" xfId="0" applyBorder="1" applyAlignment="1">
      <alignment horizontal="right" vertical="center" wrapText="1"/>
    </xf>
    <xf numFmtId="0" fontId="0" fillId="0" borderId="4" xfId="0" applyBorder="1" applyAlignment="1">
      <alignment horizontal="right" vertical="center" wrapText="1"/>
    </xf>
    <xf numFmtId="0" fontId="0" fillId="0" borderId="13" xfId="0" applyBorder="1" applyAlignment="1">
      <alignment horizontal="right" vertical="center" wrapText="1"/>
    </xf>
    <xf numFmtId="0" fontId="0" fillId="0" borderId="17" xfId="0" applyBorder="1" applyAlignment="1">
      <alignment horizontal="right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6" fillId="0" borderId="5" xfId="0" applyFont="1" applyBorder="1" applyAlignment="1" applyProtection="1">
      <alignment horizontal="left" vertical="center"/>
    </xf>
    <xf numFmtId="0" fontId="0" fillId="0" borderId="11" xfId="0" applyBorder="1" applyProtection="1"/>
    <xf numFmtId="0" fontId="0" fillId="0" borderId="13" xfId="0" applyBorder="1" applyProtection="1"/>
    <xf numFmtId="0" fontId="0" fillId="0" borderId="14" xfId="0" applyBorder="1" applyProtection="1"/>
    <xf numFmtId="0" fontId="0" fillId="0" borderId="2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left" vertical="center"/>
    </xf>
    <xf numFmtId="0" fontId="6" fillId="0" borderId="29" xfId="0" applyFont="1" applyBorder="1" applyAlignment="1" applyProtection="1">
      <alignment horizontal="left" vertical="center"/>
    </xf>
    <xf numFmtId="0" fontId="7" fillId="0" borderId="27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/>
      <protection locked="0"/>
    </xf>
    <xf numFmtId="0" fontId="7" fillId="0" borderId="28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alignment horizontal="center" vertical="center"/>
      <protection locked="0"/>
    </xf>
    <xf numFmtId="0" fontId="4" fillId="0" borderId="32" xfId="0" quotePrefix="1" applyFont="1" applyBorder="1" applyAlignment="1" applyProtection="1">
      <alignment horizontal="center" vertical="top"/>
      <protection locked="0"/>
    </xf>
    <xf numFmtId="0" fontId="0" fillId="0" borderId="22" xfId="0" applyBorder="1" applyAlignment="1" applyProtection="1">
      <alignment horizontal="center" vertical="top"/>
      <protection locked="0"/>
    </xf>
    <xf numFmtId="0" fontId="0" fillId="0" borderId="31" xfId="0" applyBorder="1" applyAlignment="1" applyProtection="1">
      <alignment horizontal="center" vertical="top"/>
      <protection locked="0"/>
    </xf>
    <xf numFmtId="14" fontId="6" fillId="0" borderId="51" xfId="0" applyNumberFormat="1" applyFont="1" applyBorder="1" applyAlignment="1" applyProtection="1">
      <alignment horizontal="center"/>
      <protection locked="0"/>
    </xf>
    <xf numFmtId="0" fontId="6" fillId="0" borderId="51" xfId="0" applyFont="1" applyBorder="1" applyAlignment="1" applyProtection="1">
      <alignment horizontal="center"/>
      <protection locked="0"/>
    </xf>
    <xf numFmtId="0" fontId="6" fillId="0" borderId="39" xfId="0" applyFont="1" applyBorder="1" applyAlignment="1" applyProtection="1">
      <alignment horizontal="center"/>
      <protection locked="0"/>
    </xf>
    <xf numFmtId="20" fontId="6" fillId="0" borderId="56" xfId="0" applyNumberFormat="1" applyFont="1" applyBorder="1" applyAlignment="1" applyProtection="1">
      <alignment horizontal="center"/>
      <protection locked="0"/>
    </xf>
    <xf numFmtId="0" fontId="6" fillId="0" borderId="56" xfId="0" applyFont="1" applyBorder="1" applyAlignment="1" applyProtection="1">
      <alignment horizontal="center"/>
      <protection locked="0"/>
    </xf>
    <xf numFmtId="0" fontId="6" fillId="0" borderId="9" xfId="0" applyFont="1" applyBorder="1" applyAlignment="1" applyProtection="1">
      <alignment horizontal="center"/>
      <protection locked="0"/>
    </xf>
    <xf numFmtId="3" fontId="7" fillId="0" borderId="10" xfId="0" applyNumberFormat="1" applyFont="1" applyBorder="1" applyAlignment="1" applyProtection="1">
      <alignment horizontal="center" vertical="center"/>
      <protection locked="0"/>
    </xf>
    <xf numFmtId="3" fontId="7" fillId="0" borderId="2" xfId="0" applyNumberFormat="1" applyFont="1" applyBorder="1" applyAlignment="1" applyProtection="1">
      <alignment horizontal="center" vertical="center"/>
      <protection locked="0"/>
    </xf>
    <xf numFmtId="3" fontId="7" fillId="0" borderId="30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30" xfId="0" applyFont="1" applyBorder="1" applyAlignment="1" applyProtection="1">
      <alignment horizontal="center"/>
      <protection locked="0"/>
    </xf>
    <xf numFmtId="0" fontId="7" fillId="0" borderId="36" xfId="0" applyFont="1" applyBorder="1" applyAlignment="1" applyProtection="1">
      <alignment horizontal="center" vertical="center"/>
    </xf>
    <xf numFmtId="0" fontId="7" fillId="0" borderId="51" xfId="0" applyFont="1" applyBorder="1" applyAlignment="1" applyProtection="1">
      <alignment horizontal="center" vertical="center"/>
    </xf>
    <xf numFmtId="0" fontId="7" fillId="0" borderId="41" xfId="0" applyFont="1" applyBorder="1" applyAlignment="1" applyProtection="1">
      <alignment horizontal="center"/>
    </xf>
    <xf numFmtId="0" fontId="7" fillId="0" borderId="56" xfId="0" applyFont="1" applyBorder="1" applyAlignment="1" applyProtection="1">
      <alignment horizontal="center"/>
    </xf>
    <xf numFmtId="0" fontId="6" fillId="0" borderId="10" xfId="0" applyFont="1" applyBorder="1" applyAlignment="1" applyProtection="1">
      <alignment horizontal="center"/>
    </xf>
    <xf numFmtId="0" fontId="6" fillId="0" borderId="2" xfId="0" applyFont="1" applyBorder="1" applyAlignment="1" applyProtection="1">
      <alignment horizontal="center"/>
    </xf>
    <xf numFmtId="0" fontId="6" fillId="0" borderId="30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4" fillId="0" borderId="16" xfId="0" applyFont="1" applyBorder="1" applyAlignment="1" applyProtection="1">
      <alignment vertical="top"/>
      <protection locked="0"/>
    </xf>
    <xf numFmtId="0" fontId="0" fillId="0" borderId="0" xfId="0" applyBorder="1" applyAlignment="1" applyProtection="1">
      <alignment vertical="top"/>
      <protection locked="0"/>
    </xf>
    <xf numFmtId="0" fontId="0" fillId="0" borderId="4" xfId="0" applyBorder="1" applyAlignment="1" applyProtection="1">
      <alignment vertical="top"/>
      <protection locked="0"/>
    </xf>
    <xf numFmtId="0" fontId="0" fillId="0" borderId="16" xfId="0" applyBorder="1" applyAlignment="1" applyProtection="1">
      <alignment vertical="top"/>
      <protection locked="0"/>
    </xf>
    <xf numFmtId="0" fontId="0" fillId="0" borderId="13" xfId="0" applyBorder="1" applyAlignment="1" applyProtection="1">
      <alignment vertical="top"/>
      <protection locked="0"/>
    </xf>
    <xf numFmtId="0" fontId="0" fillId="0" borderId="18" xfId="0" applyBorder="1" applyAlignment="1" applyProtection="1">
      <alignment vertical="top"/>
      <protection locked="0"/>
    </xf>
    <xf numFmtId="0" fontId="0" fillId="0" borderId="17" xfId="0" applyBorder="1" applyAlignment="1" applyProtection="1">
      <alignment vertical="top"/>
      <protection locked="0"/>
    </xf>
    <xf numFmtId="0" fontId="0" fillId="8" borderId="0" xfId="0" applyFill="1"/>
    <xf numFmtId="0" fontId="4" fillId="5" borderId="38" xfId="0" applyFont="1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0" fontId="0" fillId="5" borderId="37" xfId="0" applyFill="1" applyBorder="1" applyAlignment="1" applyProtection="1">
      <alignment horizontal="center"/>
    </xf>
    <xf numFmtId="0" fontId="4" fillId="5" borderId="7" xfId="0" applyFont="1" applyFill="1" applyBorder="1" applyAlignment="1" applyProtection="1">
      <alignment horizontal="center" vertical="top"/>
    </xf>
    <xf numFmtId="0" fontId="0" fillId="5" borderId="7" xfId="0" applyFill="1" applyBorder="1" applyAlignment="1" applyProtection="1">
      <alignment horizontal="center" vertical="top"/>
    </xf>
    <xf numFmtId="0" fontId="0" fillId="5" borderId="37" xfId="0" applyFill="1" applyBorder="1" applyAlignment="1" applyProtection="1">
      <alignment horizontal="center" vertical="top"/>
    </xf>
    <xf numFmtId="0" fontId="6" fillId="0" borderId="10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30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top"/>
      <protection locked="0"/>
    </xf>
    <xf numFmtId="0" fontId="7" fillId="0" borderId="2" xfId="0" applyFont="1" applyBorder="1" applyAlignment="1" applyProtection="1">
      <alignment horizontal="center" vertical="top"/>
      <protection locked="0"/>
    </xf>
    <xf numFmtId="0" fontId="1" fillId="4" borderId="0" xfId="0" applyFont="1" applyFill="1" applyAlignment="1">
      <alignment horizontal="left" wrapText="1"/>
    </xf>
    <xf numFmtId="3" fontId="4" fillId="0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4" fillId="0" borderId="42" xfId="0" applyFont="1" applyFill="1" applyBorder="1" applyAlignment="1">
      <alignment horizontal="center" vertical="center" wrapText="1"/>
    </xf>
    <xf numFmtId="0" fontId="4" fillId="0" borderId="43" xfId="0" applyFont="1" applyFill="1" applyBorder="1" applyAlignment="1">
      <alignment horizontal="center" vertical="center" wrapText="1"/>
    </xf>
    <xf numFmtId="0" fontId="4" fillId="0" borderId="44" xfId="0" applyFont="1" applyFill="1" applyBorder="1" applyAlignment="1">
      <alignment horizontal="center" vertical="center" wrapText="1"/>
    </xf>
    <xf numFmtId="0" fontId="4" fillId="0" borderId="45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46" xfId="0" applyFont="1" applyFill="1" applyBorder="1" applyAlignment="1">
      <alignment horizontal="center" vertical="center" wrapText="1"/>
    </xf>
    <xf numFmtId="0" fontId="4" fillId="0" borderId="47" xfId="0" applyFont="1" applyFill="1" applyBorder="1" applyAlignment="1">
      <alignment horizontal="center" vertical="center" wrapText="1"/>
    </xf>
    <xf numFmtId="0" fontId="4" fillId="0" borderId="48" xfId="0" applyFont="1" applyFill="1" applyBorder="1" applyAlignment="1">
      <alignment horizontal="center" vertical="center" wrapText="1"/>
    </xf>
    <xf numFmtId="0" fontId="4" fillId="0" borderId="49" xfId="0" applyFont="1" applyFill="1" applyBorder="1" applyAlignment="1">
      <alignment horizontal="center" vertical="center" wrapText="1"/>
    </xf>
    <xf numFmtId="3" fontId="4" fillId="0" borderId="32" xfId="0" applyNumberFormat="1" applyFont="1" applyFill="1" applyBorder="1" applyAlignment="1">
      <alignment horizontal="center" wrapText="1"/>
    </xf>
    <xf numFmtId="3" fontId="0" fillId="0" borderId="31" xfId="0" applyNumberForma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39</xdr:row>
          <xdr:rowOff>95250</xdr:rowOff>
        </xdr:from>
        <xdr:to>
          <xdr:col>7</xdr:col>
          <xdr:colOff>219075</xdr:colOff>
          <xdr:row>41</xdr:row>
          <xdr:rowOff>57150</xdr:rowOff>
        </xdr:to>
        <xdr:sp macro="" textlink="">
          <xdr:nvSpPr>
            <xdr:cNvPr id="15369" name="cmdOK" hidden="1">
              <a:extLst>
                <a:ext uri="{63B3BB69-23CF-44E3-9099-C40C66FF867C}">
                  <a14:compatExt spid="_x0000_s15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</xdr:col>
      <xdr:colOff>19051</xdr:colOff>
      <xdr:row>9</xdr:row>
      <xdr:rowOff>276226</xdr:rowOff>
    </xdr:from>
    <xdr:to>
      <xdr:col>16</xdr:col>
      <xdr:colOff>95250</xdr:colOff>
      <xdr:row>11</xdr:row>
      <xdr:rowOff>9525</xdr:rowOff>
    </xdr:to>
    <xdr:sp macro="" textlink="">
      <xdr:nvSpPr>
        <xdr:cNvPr id="2" name="ZoneTexte 1"/>
        <xdr:cNvSpPr txBox="1"/>
      </xdr:nvSpPr>
      <xdr:spPr>
        <a:xfrm>
          <a:off x="6953251" y="2400301"/>
          <a:ext cx="2362199" cy="304799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Les heures sont sous la forme HH:MM</a:t>
          </a:r>
        </a:p>
      </xdr:txBody>
    </xdr:sp>
    <xdr:clientData/>
  </xdr:twoCellAnchor>
  <xdr:twoCellAnchor>
    <xdr:from>
      <xdr:col>0</xdr:col>
      <xdr:colOff>9525</xdr:colOff>
      <xdr:row>0</xdr:row>
      <xdr:rowOff>47625</xdr:rowOff>
    </xdr:from>
    <xdr:to>
      <xdr:col>0</xdr:col>
      <xdr:colOff>295275</xdr:colOff>
      <xdr:row>2</xdr:row>
      <xdr:rowOff>161925</xdr:rowOff>
    </xdr:to>
    <xdr:pic>
      <xdr:nvPicPr>
        <xdr:cNvPr id="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47625"/>
          <a:ext cx="285750" cy="542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19050</xdr:rowOff>
    </xdr:from>
    <xdr:to>
      <xdr:col>0</xdr:col>
      <xdr:colOff>533400</xdr:colOff>
      <xdr:row>2</xdr:row>
      <xdr:rowOff>171450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9050"/>
          <a:ext cx="495300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19050</xdr:rowOff>
    </xdr:from>
    <xdr:to>
      <xdr:col>0</xdr:col>
      <xdr:colOff>533400</xdr:colOff>
      <xdr:row>2</xdr:row>
      <xdr:rowOff>171450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9050"/>
          <a:ext cx="495300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X45"/>
  <sheetViews>
    <sheetView showGridLines="0" tabSelected="1" zoomScaleNormal="100" workbookViewId="0">
      <selection activeCell="O17" sqref="O17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12.28515625" customWidth="1"/>
    <col min="8" max="8" width="24" bestFit="1" customWidth="1"/>
    <col min="9" max="9" width="3.5703125" customWidth="1"/>
    <col min="10" max="10" width="2.7109375" customWidth="1"/>
    <col min="11" max="11" width="3.28515625" customWidth="1"/>
    <col min="12" max="12" width="7.42578125" customWidth="1"/>
    <col min="13" max="13" width="10" customWidth="1"/>
  </cols>
  <sheetData>
    <row r="1" spans="1:15" ht="17.25" customHeight="1" x14ac:dyDescent="0.2">
      <c r="A1" s="151" t="s">
        <v>73</v>
      </c>
      <c r="B1" s="152"/>
      <c r="C1" s="157" t="s">
        <v>29</v>
      </c>
      <c r="D1" s="157"/>
      <c r="E1" s="157"/>
      <c r="F1" s="157"/>
      <c r="G1" s="157"/>
      <c r="H1" s="158"/>
      <c r="I1" s="142" t="s">
        <v>76</v>
      </c>
      <c r="J1" s="143"/>
      <c r="K1" s="143"/>
      <c r="L1" s="143"/>
      <c r="M1" s="144"/>
      <c r="O1" s="21"/>
    </row>
    <row r="2" spans="1:15" ht="16.5" customHeight="1" x14ac:dyDescent="0.2">
      <c r="A2" s="153"/>
      <c r="B2" s="154"/>
      <c r="C2" s="159"/>
      <c r="D2" s="159"/>
      <c r="E2" s="159"/>
      <c r="F2" s="159"/>
      <c r="G2" s="159"/>
      <c r="H2" s="160"/>
      <c r="I2" s="145" t="s">
        <v>79</v>
      </c>
      <c r="J2" s="146"/>
      <c r="K2" s="146"/>
      <c r="L2" s="146"/>
      <c r="M2" s="147"/>
      <c r="O2" s="22"/>
    </row>
    <row r="3" spans="1:15" ht="18" customHeight="1" thickBot="1" x14ac:dyDescent="0.25">
      <c r="A3" s="155"/>
      <c r="B3" s="156"/>
      <c r="C3" s="161"/>
      <c r="D3" s="161"/>
      <c r="E3" s="161"/>
      <c r="F3" s="161"/>
      <c r="G3" s="161"/>
      <c r="H3" s="162"/>
      <c r="I3" s="148" t="s">
        <v>20</v>
      </c>
      <c r="J3" s="149"/>
      <c r="K3" s="149"/>
      <c r="L3" s="149"/>
      <c r="M3" s="150"/>
      <c r="O3" s="14"/>
    </row>
    <row r="4" spans="1:15" ht="18" customHeight="1" thickBot="1" x14ac:dyDescent="0.25">
      <c r="A4" s="15"/>
      <c r="B4" s="15"/>
      <c r="C4" s="16"/>
      <c r="D4" s="16"/>
      <c r="E4" s="16"/>
      <c r="F4" s="16"/>
      <c r="G4" s="16"/>
      <c r="H4" s="16"/>
      <c r="I4" s="17"/>
      <c r="J4" s="17"/>
      <c r="K4" s="17"/>
      <c r="L4" s="17"/>
      <c r="M4" s="17"/>
      <c r="O4" s="14"/>
    </row>
    <row r="5" spans="1:15" ht="21" customHeight="1" x14ac:dyDescent="0.2">
      <c r="A5" s="163" t="s">
        <v>21</v>
      </c>
      <c r="B5" s="164"/>
      <c r="C5" s="167"/>
      <c r="D5" s="168"/>
      <c r="E5" s="168"/>
      <c r="F5" s="168"/>
      <c r="G5" s="169"/>
      <c r="H5" s="173" t="s">
        <v>22</v>
      </c>
      <c r="I5" s="175"/>
      <c r="J5" s="176"/>
      <c r="K5" s="176"/>
      <c r="L5" s="176"/>
      <c r="M5" s="177"/>
      <c r="O5" s="12"/>
    </row>
    <row r="6" spans="1:15" ht="24.75" customHeight="1" thickBot="1" x14ac:dyDescent="0.25">
      <c r="A6" s="165"/>
      <c r="B6" s="166"/>
      <c r="C6" s="170"/>
      <c r="D6" s="171"/>
      <c r="E6" s="171"/>
      <c r="F6" s="171"/>
      <c r="G6" s="172"/>
      <c r="H6" s="174"/>
      <c r="I6" s="178"/>
      <c r="J6" s="179"/>
      <c r="K6" s="179"/>
      <c r="L6" s="179"/>
      <c r="M6" s="180"/>
      <c r="O6" s="12"/>
    </row>
    <row r="7" spans="1:15" s="48" customFormat="1" ht="24.75" customHeight="1" thickBot="1" x14ac:dyDescent="0.3">
      <c r="A7" s="99"/>
      <c r="B7" s="29"/>
      <c r="C7" s="132"/>
      <c r="D7" s="132"/>
      <c r="E7" s="132"/>
      <c r="F7" s="132"/>
      <c r="G7" s="133"/>
      <c r="H7" s="28" t="s">
        <v>23</v>
      </c>
      <c r="I7" s="193"/>
      <c r="J7" s="193"/>
      <c r="K7" s="193"/>
      <c r="L7" s="193"/>
      <c r="M7" s="194"/>
      <c r="O7" s="12"/>
    </row>
    <row r="8" spans="1:15" s="48" customFormat="1" ht="6.95" customHeight="1" thickBot="1" x14ac:dyDescent="0.25">
      <c r="A8" s="99"/>
      <c r="B8" s="135"/>
      <c r="C8" s="134"/>
      <c r="D8" s="132"/>
      <c r="E8" s="132"/>
      <c r="F8" s="132"/>
      <c r="G8" s="133"/>
      <c r="H8" s="100"/>
      <c r="I8" s="101"/>
      <c r="J8" s="102"/>
      <c r="K8" s="102"/>
      <c r="L8" s="102"/>
      <c r="M8" s="103"/>
      <c r="O8" s="12"/>
    </row>
    <row r="9" spans="1:15" s="48" customFormat="1" ht="20.25" customHeight="1" thickBot="1" x14ac:dyDescent="0.3">
      <c r="A9" s="199" t="s">
        <v>24</v>
      </c>
      <c r="B9" s="200"/>
      <c r="C9" s="200"/>
      <c r="D9" s="200"/>
      <c r="E9" s="200"/>
      <c r="F9" s="200"/>
      <c r="G9" s="201"/>
      <c r="H9" s="218" t="s">
        <v>25</v>
      </c>
      <c r="I9" s="219"/>
      <c r="J9" s="219"/>
      <c r="K9" s="219"/>
      <c r="L9" s="219"/>
      <c r="M9" s="220"/>
      <c r="O9" s="12"/>
    </row>
    <row r="10" spans="1:15" ht="23.25" customHeight="1" x14ac:dyDescent="0.25">
      <c r="A10" s="195" t="s">
        <v>464</v>
      </c>
      <c r="B10" s="196"/>
      <c r="C10" s="184"/>
      <c r="D10" s="185"/>
      <c r="E10" s="185"/>
      <c r="F10" s="185"/>
      <c r="G10" s="186"/>
      <c r="H10" s="104" t="s">
        <v>464</v>
      </c>
      <c r="I10" s="184"/>
      <c r="J10" s="185"/>
      <c r="K10" s="185"/>
      <c r="L10" s="185"/>
      <c r="M10" s="186"/>
      <c r="O10" s="27"/>
    </row>
    <row r="11" spans="1:15" ht="21.75" customHeight="1" thickBot="1" x14ac:dyDescent="0.3">
      <c r="A11" s="197" t="s">
        <v>465</v>
      </c>
      <c r="B11" s="198"/>
      <c r="C11" s="187"/>
      <c r="D11" s="188"/>
      <c r="E11" s="188"/>
      <c r="F11" s="188"/>
      <c r="G11" s="189"/>
      <c r="H11" s="105" t="s">
        <v>465</v>
      </c>
      <c r="I11" s="187"/>
      <c r="J11" s="188"/>
      <c r="K11" s="188"/>
      <c r="L11" s="188"/>
      <c r="M11" s="189"/>
      <c r="O11" s="12"/>
    </row>
    <row r="12" spans="1:15" s="48" customFormat="1" ht="6.95" customHeight="1" thickBot="1" x14ac:dyDescent="0.3">
      <c r="A12" s="106"/>
      <c r="B12" s="107"/>
      <c r="C12" s="108"/>
      <c r="D12" s="109"/>
      <c r="E12" s="109"/>
      <c r="F12" s="109"/>
      <c r="G12" s="109"/>
      <c r="H12" s="110"/>
      <c r="I12" s="111"/>
      <c r="J12" s="112"/>
      <c r="K12" s="112"/>
      <c r="L12" s="112"/>
      <c r="M12" s="112"/>
      <c r="O12" s="12"/>
    </row>
    <row r="13" spans="1:15" ht="16.5" thickBot="1" x14ac:dyDescent="0.3">
      <c r="A13" s="199" t="s">
        <v>65</v>
      </c>
      <c r="B13" s="200"/>
      <c r="C13" s="200"/>
      <c r="D13" s="200"/>
      <c r="E13" s="200"/>
      <c r="F13" s="200"/>
      <c r="G13" s="200"/>
      <c r="H13" s="200"/>
      <c r="I13" s="199" t="s">
        <v>35</v>
      </c>
      <c r="J13" s="200"/>
      <c r="K13" s="200"/>
      <c r="L13" s="200"/>
      <c r="M13" s="201"/>
      <c r="O13" s="12"/>
    </row>
    <row r="14" spans="1:15" ht="85.5" customHeight="1" thickBot="1" x14ac:dyDescent="0.25">
      <c r="A14" s="221"/>
      <c r="B14" s="222"/>
      <c r="C14" s="222"/>
      <c r="D14" s="222"/>
      <c r="E14" s="222"/>
      <c r="F14" s="222"/>
      <c r="G14" s="222"/>
      <c r="H14" s="222"/>
      <c r="I14" s="190"/>
      <c r="J14" s="191"/>
      <c r="K14" s="191"/>
      <c r="L14" s="191"/>
      <c r="M14" s="192"/>
      <c r="O14" s="12"/>
    </row>
    <row r="15" spans="1:15" ht="16.5" thickBot="1" x14ac:dyDescent="0.3">
      <c r="A15" s="199" t="s">
        <v>26</v>
      </c>
      <c r="B15" s="200"/>
      <c r="C15" s="200"/>
      <c r="D15" s="200"/>
      <c r="E15" s="200"/>
      <c r="F15" s="200"/>
      <c r="G15" s="200"/>
      <c r="H15" s="200"/>
      <c r="I15" s="200"/>
      <c r="J15" s="200"/>
      <c r="K15" s="200"/>
      <c r="L15" s="200"/>
      <c r="M15" s="201"/>
      <c r="O15" s="12"/>
    </row>
    <row r="16" spans="1:15" x14ac:dyDescent="0.2">
      <c r="A16" s="204"/>
      <c r="B16" s="205"/>
      <c r="C16" s="205"/>
      <c r="D16" s="205"/>
      <c r="E16" s="205"/>
      <c r="F16" s="205"/>
      <c r="G16" s="205"/>
      <c r="H16" s="205"/>
      <c r="I16" s="205"/>
      <c r="J16" s="205"/>
      <c r="K16" s="205"/>
      <c r="L16" s="205"/>
      <c r="M16" s="206"/>
      <c r="O16" s="12"/>
    </row>
    <row r="17" spans="1:15" x14ac:dyDescent="0.2">
      <c r="A17" s="207"/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6"/>
      <c r="O17" s="12"/>
    </row>
    <row r="18" spans="1:15" x14ac:dyDescent="0.2">
      <c r="A18" s="207"/>
      <c r="B18" s="205"/>
      <c r="C18" s="205"/>
      <c r="D18" s="205"/>
      <c r="E18" s="205"/>
      <c r="F18" s="205"/>
      <c r="G18" s="205"/>
      <c r="H18" s="205"/>
      <c r="I18" s="205"/>
      <c r="J18" s="205"/>
      <c r="K18" s="205"/>
      <c r="L18" s="205"/>
      <c r="M18" s="206"/>
      <c r="O18" s="12"/>
    </row>
    <row r="19" spans="1:15" x14ac:dyDescent="0.2">
      <c r="A19" s="207"/>
      <c r="B19" s="205"/>
      <c r="C19" s="205"/>
      <c r="D19" s="205"/>
      <c r="E19" s="205"/>
      <c r="F19" s="205"/>
      <c r="G19" s="205"/>
      <c r="H19" s="205"/>
      <c r="I19" s="205"/>
      <c r="J19" s="205"/>
      <c r="K19" s="205"/>
      <c r="L19" s="205"/>
      <c r="M19" s="206"/>
      <c r="O19" s="12"/>
    </row>
    <row r="20" spans="1:15" x14ac:dyDescent="0.2">
      <c r="A20" s="207"/>
      <c r="B20" s="205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6"/>
      <c r="O20" s="12"/>
    </row>
    <row r="21" spans="1:15" x14ac:dyDescent="0.2">
      <c r="A21" s="207"/>
      <c r="B21" s="205"/>
      <c r="C21" s="205"/>
      <c r="D21" s="205"/>
      <c r="E21" s="205"/>
      <c r="F21" s="205"/>
      <c r="G21" s="205"/>
      <c r="H21" s="205"/>
      <c r="I21" s="205"/>
      <c r="J21" s="205"/>
      <c r="K21" s="205"/>
      <c r="L21" s="205"/>
      <c r="M21" s="206"/>
    </row>
    <row r="22" spans="1:15" x14ac:dyDescent="0.2">
      <c r="A22" s="207"/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6"/>
    </row>
    <row r="23" spans="1:15" x14ac:dyDescent="0.2">
      <c r="A23" s="207"/>
      <c r="B23" s="205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6"/>
    </row>
    <row r="24" spans="1:15" x14ac:dyDescent="0.2">
      <c r="A24" s="207"/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6"/>
    </row>
    <row r="25" spans="1:15" x14ac:dyDescent="0.2">
      <c r="A25" s="207"/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6"/>
    </row>
    <row r="26" spans="1:15" x14ac:dyDescent="0.2">
      <c r="A26" s="207"/>
      <c r="B26" s="205"/>
      <c r="C26" s="205"/>
      <c r="D26" s="205"/>
      <c r="E26" s="205"/>
      <c r="F26" s="205"/>
      <c r="G26" s="205"/>
      <c r="H26" s="205"/>
      <c r="I26" s="205"/>
      <c r="J26" s="205"/>
      <c r="K26" s="205"/>
      <c r="L26" s="205"/>
      <c r="M26" s="206"/>
    </row>
    <row r="27" spans="1:15" x14ac:dyDescent="0.2">
      <c r="A27" s="207"/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6"/>
    </row>
    <row r="28" spans="1:15" x14ac:dyDescent="0.2">
      <c r="A28" s="207"/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6"/>
    </row>
    <row r="29" spans="1:15" x14ac:dyDescent="0.2">
      <c r="A29" s="207"/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6"/>
    </row>
    <row r="30" spans="1:15" ht="13.5" thickBot="1" x14ac:dyDescent="0.25">
      <c r="A30" s="208"/>
      <c r="B30" s="209"/>
      <c r="C30" s="209"/>
      <c r="D30" s="209"/>
      <c r="E30" s="209"/>
      <c r="F30" s="209"/>
      <c r="G30" s="209"/>
      <c r="H30" s="209"/>
      <c r="I30" s="209"/>
      <c r="J30" s="209"/>
      <c r="K30" s="209"/>
      <c r="L30" s="209"/>
      <c r="M30" s="210"/>
    </row>
    <row r="31" spans="1:15" ht="25.5" customHeight="1" thickBot="1" x14ac:dyDescent="0.25">
      <c r="A31" s="136" t="s">
        <v>470</v>
      </c>
      <c r="B31" s="137"/>
      <c r="C31" s="137"/>
      <c r="D31" s="137"/>
      <c r="E31" s="137"/>
      <c r="F31" s="137"/>
      <c r="G31" s="137"/>
      <c r="H31" s="137"/>
      <c r="I31" s="138"/>
      <c r="J31" s="211"/>
      <c r="K31" s="211"/>
      <c r="L31" s="211"/>
      <c r="M31" s="211"/>
    </row>
    <row r="32" spans="1:15" x14ac:dyDescent="0.2">
      <c r="A32" s="139" t="s">
        <v>28</v>
      </c>
      <c r="B32" s="215" t="s">
        <v>27</v>
      </c>
      <c r="C32" s="216"/>
      <c r="D32" s="216"/>
      <c r="E32" s="216"/>
      <c r="F32" s="216"/>
      <c r="G32" s="216"/>
      <c r="H32" s="217"/>
      <c r="I32" s="212" t="s">
        <v>70</v>
      </c>
      <c r="J32" s="213"/>
      <c r="K32" s="213"/>
      <c r="L32" s="214"/>
      <c r="M32" s="140" t="s">
        <v>463</v>
      </c>
    </row>
    <row r="33" spans="1:24" ht="21" customHeight="1" x14ac:dyDescent="0.2">
      <c r="A33" s="141"/>
      <c r="B33" s="202"/>
      <c r="C33" s="202"/>
      <c r="D33" s="202"/>
      <c r="E33" s="202"/>
      <c r="F33" s="202"/>
      <c r="G33" s="202"/>
      <c r="H33" s="203"/>
      <c r="I33" s="181" t="str">
        <f>IFERROR(VLOOKUP(designation1,Paramètres!$H$2:$I$300,2,FALSE),"")</f>
        <v/>
      </c>
      <c r="J33" s="182"/>
      <c r="K33" s="182"/>
      <c r="L33" s="183"/>
      <c r="M33" s="18"/>
      <c r="X33" s="31"/>
    </row>
    <row r="34" spans="1:24" ht="21" customHeight="1" x14ac:dyDescent="0.2">
      <c r="A34" s="30"/>
      <c r="B34" s="202"/>
      <c r="C34" s="202"/>
      <c r="D34" s="202"/>
      <c r="E34" s="202"/>
      <c r="F34" s="202"/>
      <c r="G34" s="202"/>
      <c r="H34" s="203"/>
      <c r="I34" s="181" t="str">
        <f>IFERROR(VLOOKUP(designation2,Paramètres!$H$2:$I$300,2,FALSE),"")</f>
        <v/>
      </c>
      <c r="J34" s="182"/>
      <c r="K34" s="182"/>
      <c r="L34" s="183"/>
      <c r="M34" s="18"/>
    </row>
    <row r="35" spans="1:24" ht="21" customHeight="1" x14ac:dyDescent="0.2">
      <c r="A35" s="30"/>
      <c r="B35" s="202"/>
      <c r="C35" s="202"/>
      <c r="D35" s="202"/>
      <c r="E35" s="202"/>
      <c r="F35" s="202"/>
      <c r="G35" s="202"/>
      <c r="H35" s="203"/>
      <c r="I35" s="181" t="str">
        <f>IFERROR(VLOOKUP(designation3,Paramètres!$H$2:$I$300,2,FALSE),"")</f>
        <v/>
      </c>
      <c r="J35" s="182"/>
      <c r="K35" s="182"/>
      <c r="L35" s="183"/>
      <c r="M35" s="18"/>
    </row>
    <row r="36" spans="1:24" ht="21" customHeight="1" x14ac:dyDescent="0.2">
      <c r="A36" s="30"/>
      <c r="B36" s="202"/>
      <c r="C36" s="202"/>
      <c r="D36" s="202"/>
      <c r="E36" s="202"/>
      <c r="F36" s="202"/>
      <c r="G36" s="202"/>
      <c r="H36" s="203"/>
      <c r="I36" s="181" t="str">
        <f>IFERROR(VLOOKUP(designation4,Paramètres!$H$2:$I$300,2,FALSE),"")</f>
        <v/>
      </c>
      <c r="J36" s="182"/>
      <c r="K36" s="182"/>
      <c r="L36" s="183"/>
      <c r="M36" s="18"/>
    </row>
    <row r="37" spans="1:24" ht="21" customHeight="1" x14ac:dyDescent="0.2">
      <c r="A37" s="30"/>
      <c r="B37" s="202"/>
      <c r="C37" s="202"/>
      <c r="D37" s="202"/>
      <c r="E37" s="202"/>
      <c r="F37" s="202"/>
      <c r="G37" s="202"/>
      <c r="H37" s="203"/>
      <c r="I37" s="181" t="str">
        <f>IFERROR(VLOOKUP(designation5,Paramètres!$H$2:$I$300,2,FALSE),"")</f>
        <v/>
      </c>
      <c r="J37" s="182"/>
      <c r="K37" s="182"/>
      <c r="L37" s="183"/>
      <c r="M37" s="18"/>
    </row>
    <row r="38" spans="1:24" ht="21" customHeight="1" x14ac:dyDescent="0.2">
      <c r="A38" s="30"/>
      <c r="B38" s="202"/>
      <c r="C38" s="202"/>
      <c r="D38" s="202"/>
      <c r="E38" s="202"/>
      <c r="F38" s="202"/>
      <c r="G38" s="202"/>
      <c r="H38" s="203"/>
      <c r="I38" s="181" t="str">
        <f>IFERROR(VLOOKUP(designation6,Paramètres!$H$2:$I$300,2,FALSE),"")</f>
        <v/>
      </c>
      <c r="J38" s="182"/>
      <c r="K38" s="182"/>
      <c r="L38" s="183"/>
      <c r="M38" s="18"/>
    </row>
    <row r="39" spans="1:24" ht="21" customHeight="1" x14ac:dyDescent="0.2">
      <c r="A39" s="30"/>
      <c r="B39" s="202"/>
      <c r="C39" s="202"/>
      <c r="D39" s="202"/>
      <c r="E39" s="202"/>
      <c r="F39" s="202"/>
      <c r="G39" s="202"/>
      <c r="H39" s="203"/>
      <c r="I39" s="181" t="str">
        <f>IFERROR(VLOOKUP(designation7,Paramètres!$H$2:$I$300,2,FALSE),"")</f>
        <v/>
      </c>
      <c r="J39" s="182"/>
      <c r="K39" s="182"/>
      <c r="L39" s="183"/>
      <c r="M39" s="18"/>
    </row>
    <row r="40" spans="1:24" x14ac:dyDescent="0.2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</row>
    <row r="41" spans="1:24" x14ac:dyDescent="0.2"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</row>
    <row r="42" spans="1:24" x14ac:dyDescent="0.2"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</row>
    <row r="43" spans="1:24" x14ac:dyDescent="0.2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</row>
    <row r="44" spans="1:24" x14ac:dyDescent="0.2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</row>
    <row r="45" spans="1:24" x14ac:dyDescent="0.2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</row>
  </sheetData>
  <sheetProtection sheet="1" objects="1" scenarios="1"/>
  <mergeCells count="41">
    <mergeCell ref="B38:H38"/>
    <mergeCell ref="H9:M9"/>
    <mergeCell ref="I13:M13"/>
    <mergeCell ref="A13:H13"/>
    <mergeCell ref="A14:H14"/>
    <mergeCell ref="I36:L36"/>
    <mergeCell ref="B39:H39"/>
    <mergeCell ref="I39:L39"/>
    <mergeCell ref="I34:L34"/>
    <mergeCell ref="I35:L35"/>
    <mergeCell ref="A15:M15"/>
    <mergeCell ref="A16:M30"/>
    <mergeCell ref="J31:M31"/>
    <mergeCell ref="I32:L32"/>
    <mergeCell ref="B32:H32"/>
    <mergeCell ref="B33:H33"/>
    <mergeCell ref="B34:H34"/>
    <mergeCell ref="B35:H35"/>
    <mergeCell ref="I37:L37"/>
    <mergeCell ref="I38:L38"/>
    <mergeCell ref="B36:H36"/>
    <mergeCell ref="B37:H37"/>
    <mergeCell ref="A5:B6"/>
    <mergeCell ref="C5:G6"/>
    <mergeCell ref="H5:H6"/>
    <mergeCell ref="I5:M6"/>
    <mergeCell ref="I33:L33"/>
    <mergeCell ref="C10:G10"/>
    <mergeCell ref="I10:M10"/>
    <mergeCell ref="C11:G11"/>
    <mergeCell ref="I11:M11"/>
    <mergeCell ref="I14:M14"/>
    <mergeCell ref="I7:M7"/>
    <mergeCell ref="A10:B10"/>
    <mergeCell ref="A11:B11"/>
    <mergeCell ref="A9:G9"/>
    <mergeCell ref="I1:M1"/>
    <mergeCell ref="I2:M2"/>
    <mergeCell ref="I3:M3"/>
    <mergeCell ref="A1:B3"/>
    <mergeCell ref="C1:H3"/>
  </mergeCells>
  <dataValidations count="12">
    <dataValidation type="list" allowBlank="1" showInputMessage="1" showErrorMessage="1" sqref="E5:E6 C5:C6 F5:F6 G5:G6 D5:D6">
      <formula1>designation</formula1>
    </dataValidation>
    <dataValidation type="list" allowBlank="1" showInputMessage="1" showErrorMessage="1" sqref="A34:A39">
      <formula1>fournisseur</formula1>
    </dataValidation>
    <dataValidation type="list" allowBlank="1" showInputMessage="1" showErrorMessage="1" sqref="B33:H33">
      <formula1>INDIRECT(FournisseurList1)</formula1>
    </dataValidation>
    <dataValidation type="list" allowBlank="1" showInputMessage="1" showErrorMessage="1" sqref="O29">
      <formula1>INDIRECT(designation1)</formula1>
    </dataValidation>
    <dataValidation type="list" allowBlank="1" showInputMessage="1" showErrorMessage="1" sqref="B34:H34">
      <formula1>INDIRECT(FournisseurList2)</formula1>
    </dataValidation>
    <dataValidation type="list" allowBlank="1" showInputMessage="1" showErrorMessage="1" sqref="B35:H35">
      <formula1>INDIRECT(FournisseurList3)</formula1>
    </dataValidation>
    <dataValidation type="list" allowBlank="1" showInputMessage="1" showErrorMessage="1" sqref="B36:H36">
      <formula1>INDIRECT(FournisseurList4)</formula1>
    </dataValidation>
    <dataValidation type="list" allowBlank="1" showInputMessage="1" showErrorMessage="1" sqref="B37:H37">
      <formula1>INDIRECT(FournisseurList5)</formula1>
    </dataValidation>
    <dataValidation type="list" allowBlank="1" showInputMessage="1" showErrorMessage="1" sqref="B38:H38">
      <formula1>INDIRECT(FournisseurList6)</formula1>
    </dataValidation>
    <dataValidation type="list" allowBlank="1" showInputMessage="1" showErrorMessage="1" sqref="B39:H39">
      <formula1>INDIRECT(FournisseurList7)</formula1>
    </dataValidation>
    <dataValidation type="list" allowBlank="1" showInputMessage="1" showErrorMessage="1" sqref="I5:M6">
      <formula1>visa</formula1>
    </dataValidation>
    <dataValidation type="list" allowBlank="1" sqref="A33">
      <formula1>IF(A33&lt;&gt;"",OFFSET(f_fournisseur,MATCH(A33&amp;"*",f_fournisseur,0)-1,,COUNTIF(f_fournisseur,A33&amp;"*"),1),f_fournisseur)</formula1>
    </dataValidation>
  </dataValidations>
  <pageMargins left="0.7" right="0.7" top="0.75" bottom="0.75" header="0.3" footer="0.3"/>
  <pageSetup paperSize="9" scale="59" orientation="portrait" r:id="rId1"/>
  <drawing r:id="rId2"/>
  <legacyDrawing r:id="rId3"/>
  <controls>
    <mc:AlternateContent xmlns:mc="http://schemas.openxmlformats.org/markup-compatibility/2006">
      <mc:Choice Requires="x14">
        <control shapeId="15369" r:id="rId4" name="cmdOK">
          <controlPr defaultSize="0" autoLine="0" autoPict="0" r:id="rId5">
            <anchor moveWithCells="1">
              <from>
                <xdr:col>6</xdr:col>
                <xdr:colOff>9525</xdr:colOff>
                <xdr:row>39</xdr:row>
                <xdr:rowOff>95250</xdr:rowOff>
              </from>
              <to>
                <xdr:col>7</xdr:col>
                <xdr:colOff>219075</xdr:colOff>
                <xdr:row>41</xdr:row>
                <xdr:rowOff>57150</xdr:rowOff>
              </to>
            </anchor>
          </controlPr>
        </control>
      </mc:Choice>
      <mc:Fallback>
        <control shapeId="15369" r:id="rId4" name="cmdOK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Paramètres!$B$2:$B$7</xm:f>
          </x14:formula1>
          <xm:sqref>I7:M7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8"/>
  <sheetViews>
    <sheetView zoomScaleNormal="100" workbookViewId="0">
      <pane ySplit="7" topLeftCell="A8" activePane="bottomLeft" state="frozenSplit"/>
      <selection activeCell="A4" sqref="A1:B1048576"/>
      <selection pane="bottomLeft" activeCell="A8" sqref="A8"/>
    </sheetView>
  </sheetViews>
  <sheetFormatPr baseColWidth="10" defaultRowHeight="24" customHeight="1" x14ac:dyDescent="0.2"/>
  <cols>
    <col min="1" max="1" width="14.7109375" style="114" customWidth="1"/>
    <col min="2" max="2" width="14.7109375" style="115" customWidth="1"/>
    <col min="3" max="3" width="17.42578125" style="65" customWidth="1"/>
    <col min="4" max="4" width="10.7109375" style="116" customWidth="1"/>
    <col min="5" max="5" width="10.7109375" style="117" customWidth="1"/>
    <col min="6" max="6" width="14.5703125" style="117" customWidth="1"/>
    <col min="7" max="7" width="36.42578125" style="65" customWidth="1"/>
    <col min="8" max="8" width="28.85546875" style="65" hidden="1" customWidth="1"/>
    <col min="9" max="9" width="51.42578125" style="118" customWidth="1"/>
    <col min="10" max="10" width="13.7109375" style="119" customWidth="1"/>
    <col min="11" max="11" width="17.140625" style="65" customWidth="1"/>
    <col min="12" max="12" width="55.7109375" style="42" customWidth="1"/>
  </cols>
  <sheetData>
    <row r="1" spans="1:12" s="2" customFormat="1" ht="15" customHeight="1" x14ac:dyDescent="0.2">
      <c r="A1" s="226" t="s">
        <v>77</v>
      </c>
      <c r="B1" s="227"/>
      <c r="C1" s="227"/>
      <c r="D1" s="227"/>
      <c r="E1" s="227"/>
      <c r="F1" s="228" t="s">
        <v>78</v>
      </c>
      <c r="G1" s="229"/>
      <c r="H1" s="229"/>
      <c r="I1" s="230"/>
      <c r="J1" s="224" t="s">
        <v>76</v>
      </c>
      <c r="K1" s="225"/>
      <c r="L1" s="5"/>
    </row>
    <row r="2" spans="1:12" s="2" customFormat="1" ht="15.75" customHeight="1" x14ac:dyDescent="0.2">
      <c r="A2" s="227"/>
      <c r="B2" s="227"/>
      <c r="C2" s="227"/>
      <c r="D2" s="227"/>
      <c r="E2" s="227"/>
      <c r="F2" s="231"/>
      <c r="G2" s="232"/>
      <c r="H2" s="232"/>
      <c r="I2" s="233"/>
      <c r="J2" s="224" t="s">
        <v>79</v>
      </c>
      <c r="K2" s="225"/>
      <c r="L2" s="5"/>
    </row>
    <row r="3" spans="1:12" s="2" customFormat="1" ht="15" customHeight="1" x14ac:dyDescent="0.2">
      <c r="A3" s="227"/>
      <c r="B3" s="227"/>
      <c r="C3" s="227"/>
      <c r="D3" s="227"/>
      <c r="E3" s="227"/>
      <c r="F3" s="234"/>
      <c r="G3" s="235"/>
      <c r="H3" s="235"/>
      <c r="I3" s="236"/>
      <c r="J3" s="237" t="s">
        <v>20</v>
      </c>
      <c r="K3" s="238"/>
      <c r="L3" s="5"/>
    </row>
    <row r="4" spans="1:12" ht="3.75" hidden="1" customHeight="1" x14ac:dyDescent="0.2">
      <c r="A4" s="23"/>
      <c r="B4" s="23"/>
      <c r="C4" s="8"/>
      <c r="D4" s="24"/>
      <c r="E4" s="25"/>
      <c r="F4" s="25"/>
      <c r="G4" s="8"/>
      <c r="H4" s="8"/>
      <c r="I4" s="3"/>
      <c r="J4" s="10"/>
      <c r="K4" s="7"/>
      <c r="L4" s="7"/>
    </row>
    <row r="5" spans="1:12" ht="15.75" x14ac:dyDescent="0.25">
      <c r="A5" s="223" t="s">
        <v>17</v>
      </c>
      <c r="B5" s="223"/>
      <c r="C5" s="223"/>
      <c r="D5" s="223"/>
      <c r="E5" s="223"/>
      <c r="F5" s="223"/>
      <c r="G5" s="13"/>
      <c r="H5" s="13"/>
      <c r="I5" s="3"/>
      <c r="J5" s="10"/>
      <c r="K5" s="7"/>
      <c r="L5" s="7"/>
    </row>
    <row r="6" spans="1:12" ht="3.75" customHeight="1" thickBot="1" x14ac:dyDescent="0.25">
      <c r="A6" s="23"/>
      <c r="B6" s="23"/>
      <c r="C6" s="3"/>
      <c r="D6" s="24"/>
      <c r="E6" s="24"/>
      <c r="F6" s="24"/>
      <c r="G6" s="3"/>
      <c r="H6" s="3"/>
      <c r="I6" s="3"/>
      <c r="J6" s="10"/>
      <c r="K6" s="7"/>
      <c r="L6" s="7"/>
    </row>
    <row r="7" spans="1:12" s="39" customFormat="1" ht="19.5" customHeight="1" thickBot="1" x14ac:dyDescent="0.25">
      <c r="A7" s="45" t="s">
        <v>71</v>
      </c>
      <c r="B7" s="46" t="s">
        <v>63</v>
      </c>
      <c r="C7" s="33" t="s">
        <v>2</v>
      </c>
      <c r="D7" s="34" t="s">
        <v>3</v>
      </c>
      <c r="E7" s="35" t="s">
        <v>4</v>
      </c>
      <c r="F7" s="35" t="s">
        <v>15</v>
      </c>
      <c r="G7" s="33" t="s">
        <v>65</v>
      </c>
      <c r="H7" s="33"/>
      <c r="I7" s="44" t="s">
        <v>5</v>
      </c>
      <c r="J7" s="36" t="s">
        <v>18</v>
      </c>
      <c r="K7" s="37" t="s">
        <v>66</v>
      </c>
      <c r="L7" s="113" t="s">
        <v>469</v>
      </c>
    </row>
    <row r="8" spans="1:12" ht="409.5" x14ac:dyDescent="0.2">
      <c r="A8" s="114">
        <v>42386</v>
      </c>
      <c r="B8" s="115">
        <v>42386</v>
      </c>
      <c r="C8" s="65" t="s">
        <v>11</v>
      </c>
      <c r="D8" s="116">
        <v>0.41666666666666669</v>
      </c>
      <c r="E8" s="117">
        <v>0.48958333333333331</v>
      </c>
      <c r="F8" s="117">
        <f>E8 - D8</f>
        <v>7.291666666666663E-2</v>
      </c>
      <c r="G8" s="65" t="s">
        <v>466</v>
      </c>
      <c r="I8" s="118" t="s">
        <v>467</v>
      </c>
      <c r="J8" s="119">
        <v>15698520</v>
      </c>
      <c r="K8" s="65" t="s">
        <v>458</v>
      </c>
      <c r="L8" s="50" t="s">
        <v>468</v>
      </c>
    </row>
  </sheetData>
  <mergeCells count="6">
    <mergeCell ref="A5:F5"/>
    <mergeCell ref="J1:K1"/>
    <mergeCell ref="J2:K2"/>
    <mergeCell ref="A1:E3"/>
    <mergeCell ref="F1:I3"/>
    <mergeCell ref="J3:K3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"/>
  <sheetViews>
    <sheetView topLeftCell="F1" zoomScale="115" zoomScaleNormal="115" workbookViewId="0">
      <pane ySplit="7" topLeftCell="A8" activePane="bottomLeft" state="frozenSplit"/>
      <selection activeCell="N8" sqref="N8"/>
      <selection pane="bottomLeft" activeCell="N8" sqref="N8"/>
    </sheetView>
  </sheetViews>
  <sheetFormatPr baseColWidth="10" defaultRowHeight="24" customHeight="1" x14ac:dyDescent="0.2"/>
  <cols>
    <col min="1" max="1" width="14.7109375" style="114" customWidth="1"/>
    <col min="2" max="2" width="14.7109375" style="115" customWidth="1"/>
    <col min="3" max="3" width="17.42578125" style="65" customWidth="1"/>
    <col min="4" max="4" width="10.7109375" style="116" customWidth="1"/>
    <col min="5" max="5" width="10.7109375" style="117" customWidth="1"/>
    <col min="6" max="6" width="14.5703125" style="117" customWidth="1"/>
    <col min="7" max="7" width="36.42578125" style="65" customWidth="1"/>
    <col min="8" max="8" width="49.140625" style="128" hidden="1" customWidth="1"/>
    <col min="9" max="9" width="51.42578125" style="129" customWidth="1"/>
    <col min="10" max="10" width="13.7109375" style="119" customWidth="1"/>
    <col min="11" max="11" width="17.140625" style="131" customWidth="1"/>
    <col min="12" max="12" width="55.7109375" style="43" customWidth="1"/>
  </cols>
  <sheetData>
    <row r="1" spans="1:12" s="2" customFormat="1" ht="15" customHeight="1" x14ac:dyDescent="0.2">
      <c r="A1" s="226" t="s">
        <v>77</v>
      </c>
      <c r="B1" s="227"/>
      <c r="C1" s="227"/>
      <c r="D1" s="227"/>
      <c r="E1" s="227"/>
      <c r="F1" s="228" t="s">
        <v>78</v>
      </c>
      <c r="G1" s="229"/>
      <c r="H1" s="229"/>
      <c r="I1" s="230"/>
      <c r="J1" s="224" t="s">
        <v>76</v>
      </c>
      <c r="K1" s="225"/>
      <c r="L1" s="5"/>
    </row>
    <row r="2" spans="1:12" s="2" customFormat="1" ht="15.75" customHeight="1" x14ac:dyDescent="0.2">
      <c r="A2" s="227"/>
      <c r="B2" s="227"/>
      <c r="C2" s="227"/>
      <c r="D2" s="227"/>
      <c r="E2" s="227"/>
      <c r="F2" s="231"/>
      <c r="G2" s="232"/>
      <c r="H2" s="232"/>
      <c r="I2" s="233"/>
      <c r="J2" s="224" t="s">
        <v>79</v>
      </c>
      <c r="K2" s="225"/>
      <c r="L2" s="5"/>
    </row>
    <row r="3" spans="1:12" s="2" customFormat="1" ht="15" customHeight="1" x14ac:dyDescent="0.2">
      <c r="A3" s="227"/>
      <c r="B3" s="227"/>
      <c r="C3" s="227"/>
      <c r="D3" s="227"/>
      <c r="E3" s="227"/>
      <c r="F3" s="234"/>
      <c r="G3" s="235"/>
      <c r="H3" s="235"/>
      <c r="I3" s="236"/>
      <c r="J3" s="237" t="s">
        <v>20</v>
      </c>
      <c r="K3" s="238"/>
      <c r="L3" s="5"/>
    </row>
    <row r="4" spans="1:12" s="2" customFormat="1" ht="12.75" hidden="1" x14ac:dyDescent="0.2">
      <c r="A4" s="23"/>
      <c r="B4" s="23"/>
      <c r="C4" s="3"/>
      <c r="D4" s="24"/>
      <c r="E4" s="24"/>
      <c r="F4" s="24"/>
      <c r="G4" s="3"/>
      <c r="H4" s="3"/>
      <c r="I4" s="4"/>
      <c r="J4" s="51"/>
    </row>
    <row r="5" spans="1:12" ht="15.75" x14ac:dyDescent="0.25">
      <c r="A5" s="223" t="s">
        <v>19</v>
      </c>
      <c r="B5" s="223"/>
      <c r="C5" s="223"/>
      <c r="D5" s="223"/>
      <c r="E5" s="223"/>
      <c r="F5" s="223"/>
      <c r="G5" s="13"/>
      <c r="H5" s="3"/>
      <c r="I5" s="6"/>
      <c r="J5" s="10"/>
      <c r="K5"/>
      <c r="L5"/>
    </row>
    <row r="6" spans="1:12" ht="3.75" customHeight="1" thickBot="1" x14ac:dyDescent="0.25">
      <c r="A6" s="23"/>
      <c r="B6" s="23"/>
      <c r="C6" s="8"/>
      <c r="D6" s="24"/>
      <c r="E6" s="25"/>
      <c r="F6" s="25"/>
      <c r="G6" s="8"/>
      <c r="H6" s="3"/>
      <c r="I6" s="6"/>
      <c r="J6" s="10"/>
      <c r="K6"/>
      <c r="L6"/>
    </row>
    <row r="7" spans="1:12" s="38" customFormat="1" ht="19.5" customHeight="1" thickBot="1" x14ac:dyDescent="0.25">
      <c r="A7" s="45" t="s">
        <v>71</v>
      </c>
      <c r="B7" s="46" t="s">
        <v>63</v>
      </c>
      <c r="C7" s="33" t="s">
        <v>2</v>
      </c>
      <c r="D7" s="34" t="s">
        <v>3</v>
      </c>
      <c r="E7" s="35" t="s">
        <v>4</v>
      </c>
      <c r="F7" s="35" t="s">
        <v>15</v>
      </c>
      <c r="G7" s="33" t="s">
        <v>65</v>
      </c>
      <c r="H7" s="33"/>
      <c r="I7" s="44" t="s">
        <v>5</v>
      </c>
      <c r="J7" s="36" t="s">
        <v>18</v>
      </c>
      <c r="K7" s="37" t="s">
        <v>66</v>
      </c>
      <c r="L7" s="40" t="s">
        <v>469</v>
      </c>
    </row>
    <row r="8" spans="1:12" ht="409.5" x14ac:dyDescent="0.2">
      <c r="A8" s="120">
        <v>42387</v>
      </c>
      <c r="B8" s="121">
        <v>42387</v>
      </c>
      <c r="C8" s="122" t="s">
        <v>64</v>
      </c>
      <c r="D8" s="123">
        <v>0.41666666666666669</v>
      </c>
      <c r="E8" s="124">
        <v>0.79166666666666663</v>
      </c>
      <c r="F8" s="124">
        <f>E8 - D8</f>
        <v>0.37499999999999994</v>
      </c>
      <c r="G8" s="122" t="s">
        <v>471</v>
      </c>
      <c r="H8" s="125"/>
      <c r="I8" s="126" t="s">
        <v>472</v>
      </c>
      <c r="J8" s="127">
        <v>159989565</v>
      </c>
      <c r="K8" s="130" t="s">
        <v>458</v>
      </c>
      <c r="L8" s="41" t="s">
        <v>473</v>
      </c>
    </row>
  </sheetData>
  <mergeCells count="6">
    <mergeCell ref="A5:F5"/>
    <mergeCell ref="A1:E3"/>
    <mergeCell ref="F1:I3"/>
    <mergeCell ref="J1:K1"/>
    <mergeCell ref="J2:K2"/>
    <mergeCell ref="J3:K3"/>
  </mergeCells>
  <phoneticPr fontId="3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Y210"/>
  <sheetViews>
    <sheetView zoomScale="85" zoomScaleNormal="85" workbookViewId="0">
      <selection activeCell="B12" sqref="B12"/>
    </sheetView>
  </sheetViews>
  <sheetFormatPr baseColWidth="10" defaultRowHeight="12.75" x14ac:dyDescent="0.2"/>
  <cols>
    <col min="1" max="1" width="12.5703125" customWidth="1"/>
    <col min="2" max="2" width="12.42578125" customWidth="1"/>
    <col min="6" max="6" width="18.28515625" customWidth="1"/>
    <col min="7" max="7" width="20" style="20" customWidth="1"/>
    <col min="8" max="8" width="39.28515625" customWidth="1"/>
    <col min="9" max="9" width="44.5703125" style="1" customWidth="1"/>
    <col min="10" max="10" width="11.42578125" customWidth="1"/>
    <col min="11" max="11" width="14.42578125" customWidth="1"/>
    <col min="13" max="13" width="49.42578125" customWidth="1"/>
    <col min="14" max="14" width="30" bestFit="1" customWidth="1"/>
    <col min="15" max="15" width="24.85546875" customWidth="1"/>
    <col min="16" max="16" width="22.7109375" customWidth="1"/>
    <col min="17" max="17" width="21" customWidth="1"/>
    <col min="18" max="18" width="35.5703125" customWidth="1"/>
    <col min="19" max="19" width="22.5703125" customWidth="1"/>
    <col min="20" max="20" width="20.7109375" customWidth="1"/>
    <col min="21" max="21" width="23.5703125" customWidth="1"/>
    <col min="22" max="22" width="34.42578125" customWidth="1"/>
    <col min="23" max="23" width="35.28515625" customWidth="1"/>
    <col min="24" max="24" width="18.42578125" customWidth="1"/>
    <col min="25" max="25" width="39.140625" customWidth="1"/>
    <col min="26" max="26" width="34.85546875" customWidth="1"/>
    <col min="27" max="27" width="25.140625" customWidth="1"/>
    <col min="28" max="28" width="17.5703125" customWidth="1"/>
    <col min="29" max="29" width="19.28515625" customWidth="1"/>
    <col min="30" max="30" width="24" customWidth="1"/>
    <col min="31" max="31" width="17" customWidth="1"/>
    <col min="32" max="32" width="22.5703125" customWidth="1"/>
    <col min="33" max="33" width="27.85546875" customWidth="1"/>
    <col min="34" max="34" width="19.42578125" customWidth="1"/>
    <col min="35" max="35" width="26.7109375" customWidth="1"/>
    <col min="36" max="36" width="27" customWidth="1"/>
    <col min="37" max="37" width="28" customWidth="1"/>
    <col min="38" max="38" width="22.28515625" customWidth="1"/>
    <col min="39" max="39" width="26.42578125" customWidth="1"/>
    <col min="40" max="40" width="25.28515625" customWidth="1"/>
    <col min="41" max="41" width="21.42578125" customWidth="1"/>
    <col min="42" max="42" width="23.7109375" customWidth="1"/>
    <col min="43" max="43" width="26.85546875" customWidth="1"/>
  </cols>
  <sheetData>
    <row r="1" spans="1:51" ht="18.75" thickBot="1" x14ac:dyDescent="0.3">
      <c r="A1" s="26" t="s">
        <v>30</v>
      </c>
      <c r="B1" s="54" t="s">
        <v>2</v>
      </c>
      <c r="C1" s="26" t="s">
        <v>66</v>
      </c>
      <c r="G1" s="74" t="s">
        <v>28</v>
      </c>
      <c r="H1" s="75" t="s">
        <v>27</v>
      </c>
      <c r="I1" s="76" t="s">
        <v>58</v>
      </c>
      <c r="J1" s="20" t="s">
        <v>14</v>
      </c>
      <c r="K1" s="54" t="s">
        <v>67</v>
      </c>
      <c r="M1" s="61" t="s">
        <v>14</v>
      </c>
      <c r="N1" s="61" t="s">
        <v>12</v>
      </c>
      <c r="O1" s="61" t="s">
        <v>43</v>
      </c>
      <c r="P1" s="61" t="s">
        <v>74</v>
      </c>
      <c r="Q1" s="62" t="s">
        <v>10</v>
      </c>
      <c r="R1" s="62" t="s">
        <v>62</v>
      </c>
      <c r="S1" s="62" t="s">
        <v>75</v>
      </c>
      <c r="T1" s="63" t="s">
        <v>250</v>
      </c>
      <c r="U1" s="61" t="s">
        <v>449</v>
      </c>
      <c r="V1" s="63" t="s">
        <v>450</v>
      </c>
      <c r="W1" s="63" t="s">
        <v>83</v>
      </c>
      <c r="X1" s="63" t="s">
        <v>201</v>
      </c>
      <c r="Y1" s="61" t="s">
        <v>168</v>
      </c>
      <c r="Z1" s="62" t="s">
        <v>451</v>
      </c>
      <c r="AA1" s="62" t="s">
        <v>399</v>
      </c>
      <c r="AB1" s="63" t="s">
        <v>135</v>
      </c>
      <c r="AC1" s="63" t="s">
        <v>111</v>
      </c>
      <c r="AD1" s="61" t="s">
        <v>453</v>
      </c>
      <c r="AE1" s="63" t="s">
        <v>454</v>
      </c>
      <c r="AF1" s="63" t="s">
        <v>138</v>
      </c>
      <c r="AG1" s="61" t="s">
        <v>282</v>
      </c>
      <c r="AH1" s="61" t="s">
        <v>455</v>
      </c>
      <c r="AI1" s="63" t="s">
        <v>193</v>
      </c>
      <c r="AJ1" s="63" t="s">
        <v>243</v>
      </c>
      <c r="AK1" s="61" t="s">
        <v>456</v>
      </c>
      <c r="AL1" s="63" t="s">
        <v>116</v>
      </c>
      <c r="AM1" s="61" t="s">
        <v>316</v>
      </c>
      <c r="AN1" s="63" t="s">
        <v>106</v>
      </c>
      <c r="AO1" s="64" t="s">
        <v>397</v>
      </c>
      <c r="AP1" s="63" t="s">
        <v>141</v>
      </c>
      <c r="AQ1" s="63" t="s">
        <v>121</v>
      </c>
    </row>
    <row r="2" spans="1:51" ht="25.5" x14ac:dyDescent="0.2">
      <c r="A2" s="93" t="s">
        <v>31</v>
      </c>
      <c r="B2" s="53" t="s">
        <v>11</v>
      </c>
      <c r="C2" s="97" t="s">
        <v>72</v>
      </c>
      <c r="F2" s="7"/>
      <c r="G2" s="77" t="s">
        <v>250</v>
      </c>
      <c r="H2" s="78" t="s">
        <v>248</v>
      </c>
      <c r="I2" s="79" t="s">
        <v>249</v>
      </c>
      <c r="K2" s="56" t="s">
        <v>14</v>
      </c>
      <c r="M2" s="69">
        <v>4000</v>
      </c>
      <c r="N2" s="65" t="s">
        <v>433</v>
      </c>
      <c r="O2" s="69" t="s">
        <v>41</v>
      </c>
      <c r="P2" s="65" t="s">
        <v>46</v>
      </c>
      <c r="Q2" s="69" t="s">
        <v>186</v>
      </c>
      <c r="R2" s="65" t="s">
        <v>371</v>
      </c>
      <c r="S2" s="69" t="s">
        <v>49</v>
      </c>
      <c r="T2" s="66" t="s">
        <v>248</v>
      </c>
      <c r="U2" s="69" t="s">
        <v>271</v>
      </c>
      <c r="V2" s="67" t="s">
        <v>239</v>
      </c>
      <c r="W2" s="69" t="s">
        <v>90</v>
      </c>
      <c r="X2" s="65" t="s">
        <v>199</v>
      </c>
      <c r="Y2" s="69" t="s">
        <v>167</v>
      </c>
      <c r="Z2" s="65" t="s">
        <v>419</v>
      </c>
      <c r="AA2" s="69" t="s">
        <v>398</v>
      </c>
      <c r="AB2" s="65" t="s">
        <v>133</v>
      </c>
      <c r="AC2" s="69" t="s">
        <v>109</v>
      </c>
      <c r="AD2" s="65" t="s">
        <v>269</v>
      </c>
      <c r="AE2" s="71" t="s">
        <v>251</v>
      </c>
      <c r="AF2" s="65" t="s">
        <v>136</v>
      </c>
      <c r="AG2" s="69" t="s">
        <v>302</v>
      </c>
      <c r="AH2" s="67" t="s">
        <v>44</v>
      </c>
      <c r="AI2" s="69" t="s">
        <v>235</v>
      </c>
      <c r="AJ2" s="65" t="s">
        <v>246</v>
      </c>
      <c r="AK2" s="72" t="s">
        <v>277</v>
      </c>
      <c r="AL2" s="65" t="s">
        <v>114</v>
      </c>
      <c r="AM2" s="69" t="s">
        <v>314</v>
      </c>
      <c r="AN2" s="65" t="s">
        <v>104</v>
      </c>
      <c r="AO2" s="73" t="s">
        <v>395</v>
      </c>
      <c r="AP2" s="67" t="s">
        <v>139</v>
      </c>
      <c r="AQ2" s="69" t="s">
        <v>119</v>
      </c>
      <c r="AR2" s="66"/>
      <c r="AS2" s="66"/>
      <c r="AT2" s="66"/>
      <c r="AU2" s="66"/>
      <c r="AV2" s="66"/>
      <c r="AW2" s="66"/>
      <c r="AX2" s="66"/>
      <c r="AY2" s="66"/>
    </row>
    <row r="3" spans="1:51" ht="39" thickBot="1" x14ac:dyDescent="0.25">
      <c r="A3" s="94" t="s">
        <v>32</v>
      </c>
      <c r="B3" s="53" t="s">
        <v>64</v>
      </c>
      <c r="C3" s="98" t="s">
        <v>458</v>
      </c>
      <c r="F3" s="7"/>
      <c r="G3" s="80" t="s">
        <v>449</v>
      </c>
      <c r="H3" s="49" t="s">
        <v>271</v>
      </c>
      <c r="I3" s="81" t="s">
        <v>272</v>
      </c>
      <c r="K3" s="55" t="s">
        <v>68</v>
      </c>
      <c r="M3" s="69">
        <v>4910</v>
      </c>
      <c r="N3" s="65" t="s">
        <v>422</v>
      </c>
      <c r="O3" s="70"/>
      <c r="P3" s="66"/>
      <c r="Q3" s="69" t="s">
        <v>59</v>
      </c>
      <c r="R3" s="66" t="s">
        <v>225</v>
      </c>
      <c r="S3" s="69" t="s">
        <v>7</v>
      </c>
      <c r="T3" s="66"/>
      <c r="U3" s="66"/>
      <c r="V3" s="66"/>
      <c r="W3" s="69" t="s">
        <v>102</v>
      </c>
      <c r="X3" s="65" t="s">
        <v>202</v>
      </c>
      <c r="Y3" s="69" t="s">
        <v>223</v>
      </c>
      <c r="Z3" s="65" t="s">
        <v>419</v>
      </c>
      <c r="AA3" s="69" t="s">
        <v>400</v>
      </c>
      <c r="AB3" s="65" t="s">
        <v>165</v>
      </c>
      <c r="AC3" s="69" t="s">
        <v>183</v>
      </c>
      <c r="AD3" s="65" t="s">
        <v>345</v>
      </c>
      <c r="AE3" s="66"/>
      <c r="AF3" s="65" t="s">
        <v>142</v>
      </c>
      <c r="AG3" s="69" t="s">
        <v>376</v>
      </c>
      <c r="AH3" s="66"/>
      <c r="AI3" s="69" t="s">
        <v>237</v>
      </c>
      <c r="AJ3" s="65" t="s">
        <v>244</v>
      </c>
      <c r="AK3" s="72" t="s">
        <v>389</v>
      </c>
      <c r="AL3" s="65" t="s">
        <v>171</v>
      </c>
      <c r="AM3" s="69" t="s">
        <v>370</v>
      </c>
      <c r="AN3" s="65" t="s">
        <v>107</v>
      </c>
      <c r="AO3" s="66"/>
      <c r="AP3" s="66"/>
      <c r="AQ3" s="69" t="s">
        <v>122</v>
      </c>
      <c r="AR3" s="66"/>
      <c r="AS3" s="66"/>
      <c r="AT3" s="66"/>
      <c r="AU3" s="66"/>
      <c r="AV3" s="66"/>
      <c r="AW3" s="66"/>
      <c r="AX3" s="66"/>
      <c r="AY3" s="66"/>
    </row>
    <row r="4" spans="1:51" ht="25.5" x14ac:dyDescent="0.2">
      <c r="A4" s="94" t="s">
        <v>33</v>
      </c>
      <c r="B4" s="53" t="s">
        <v>1</v>
      </c>
      <c r="F4" s="7"/>
      <c r="G4" s="82" t="s">
        <v>450</v>
      </c>
      <c r="H4" s="9" t="s">
        <v>239</v>
      </c>
      <c r="I4" s="81" t="s">
        <v>240</v>
      </c>
      <c r="K4" s="55" t="s">
        <v>69</v>
      </c>
      <c r="M4" s="69">
        <v>10550</v>
      </c>
      <c r="N4" s="65" t="s">
        <v>298</v>
      </c>
      <c r="O4" s="70"/>
      <c r="P4" s="66"/>
      <c r="Q4" s="66"/>
      <c r="R4" s="65" t="s">
        <v>61</v>
      </c>
      <c r="S4" s="69" t="s">
        <v>403</v>
      </c>
      <c r="T4" s="66"/>
      <c r="U4" s="66"/>
      <c r="V4" s="66"/>
      <c r="W4" s="69" t="s">
        <v>156</v>
      </c>
      <c r="X4" s="65" t="s">
        <v>202</v>
      </c>
      <c r="Y4" s="69" t="s">
        <v>36</v>
      </c>
      <c r="Z4" s="66"/>
      <c r="AA4" s="69" t="s">
        <v>401</v>
      </c>
      <c r="AB4" s="65" t="s">
        <v>173</v>
      </c>
      <c r="AC4" s="66"/>
      <c r="AD4" s="66"/>
      <c r="AE4" s="66"/>
      <c r="AF4" s="66"/>
      <c r="AG4" s="69" t="s">
        <v>358</v>
      </c>
      <c r="AH4" s="66"/>
      <c r="AI4" s="69" t="s">
        <v>407</v>
      </c>
      <c r="AJ4" s="65" t="s">
        <v>241</v>
      </c>
      <c r="AK4" s="66"/>
      <c r="AL4" s="65" t="s">
        <v>117</v>
      </c>
      <c r="AM4" s="69" t="s">
        <v>378</v>
      </c>
      <c r="AN4" s="65" t="s">
        <v>130</v>
      </c>
      <c r="AO4" s="66"/>
      <c r="AP4" s="66"/>
      <c r="AQ4" s="69" t="s">
        <v>124</v>
      </c>
      <c r="AR4" s="66"/>
      <c r="AS4" s="66"/>
      <c r="AT4" s="66"/>
      <c r="AU4" s="66"/>
      <c r="AV4" s="66"/>
      <c r="AW4" s="66"/>
      <c r="AX4" s="66"/>
      <c r="AY4" s="66"/>
    </row>
    <row r="5" spans="1:51" x14ac:dyDescent="0.2">
      <c r="A5" s="95" t="s">
        <v>80</v>
      </c>
      <c r="B5" s="53" t="s">
        <v>459</v>
      </c>
      <c r="F5" s="7"/>
      <c r="G5" s="82" t="s">
        <v>83</v>
      </c>
      <c r="H5" s="49" t="s">
        <v>81</v>
      </c>
      <c r="I5" s="81" t="s">
        <v>82</v>
      </c>
      <c r="K5" s="55" t="s">
        <v>74</v>
      </c>
      <c r="M5" s="69" t="s">
        <v>333</v>
      </c>
      <c r="N5" s="65" t="s">
        <v>9</v>
      </c>
      <c r="O5" s="70"/>
      <c r="P5" s="66"/>
      <c r="Q5" s="66"/>
      <c r="R5" s="66"/>
      <c r="S5" s="66"/>
      <c r="T5" s="66"/>
      <c r="U5" s="66"/>
      <c r="V5" s="66"/>
      <c r="W5" s="69" t="s">
        <v>151</v>
      </c>
      <c r="X5" s="66"/>
      <c r="Y5" s="69" t="s">
        <v>38</v>
      </c>
      <c r="Z5" s="66"/>
      <c r="AA5" s="69" t="s">
        <v>402</v>
      </c>
      <c r="AB5" s="65" t="s">
        <v>175</v>
      </c>
      <c r="AC5" s="66"/>
      <c r="AD5" s="66"/>
      <c r="AE5" s="66"/>
      <c r="AF5" s="66"/>
      <c r="AG5" s="69" t="s">
        <v>374</v>
      </c>
      <c r="AH5" s="66"/>
      <c r="AI5" s="69" t="s">
        <v>227</v>
      </c>
      <c r="AJ5" s="66"/>
      <c r="AK5" s="66"/>
      <c r="AL5" s="65" t="s">
        <v>169</v>
      </c>
      <c r="AM5" s="69" t="s">
        <v>383</v>
      </c>
      <c r="AN5" s="66"/>
      <c r="AO5" s="66"/>
      <c r="AP5" s="66"/>
      <c r="AQ5" s="69" t="s">
        <v>126</v>
      </c>
      <c r="AR5" s="66"/>
      <c r="AS5" s="66"/>
      <c r="AT5" s="66"/>
      <c r="AU5" s="66"/>
      <c r="AV5" s="66"/>
      <c r="AW5" s="66"/>
      <c r="AX5" s="66"/>
      <c r="AY5" s="66"/>
    </row>
    <row r="6" spans="1:51" ht="13.5" thickBot="1" x14ac:dyDescent="0.25">
      <c r="A6" s="96" t="s">
        <v>34</v>
      </c>
      <c r="B6" s="53" t="s">
        <v>460</v>
      </c>
      <c r="F6" s="7"/>
      <c r="G6" s="82" t="s">
        <v>83</v>
      </c>
      <c r="H6" s="49" t="s">
        <v>84</v>
      </c>
      <c r="I6" s="81" t="s">
        <v>85</v>
      </c>
      <c r="K6" s="57" t="s">
        <v>10</v>
      </c>
      <c r="M6" s="69" t="s">
        <v>334</v>
      </c>
      <c r="N6" s="65" t="s">
        <v>289</v>
      </c>
      <c r="O6" s="70"/>
      <c r="P6" s="66"/>
      <c r="Q6" s="66"/>
      <c r="R6" s="66"/>
      <c r="S6" s="66"/>
      <c r="T6" s="66"/>
      <c r="U6" s="66"/>
      <c r="V6" s="66"/>
      <c r="W6" s="69" t="s">
        <v>84</v>
      </c>
      <c r="X6" s="66"/>
      <c r="Y6" s="69" t="s">
        <v>263</v>
      </c>
      <c r="Z6" s="66"/>
      <c r="AA6" s="66"/>
      <c r="AB6" s="66"/>
      <c r="AC6" s="66"/>
      <c r="AD6" s="66"/>
      <c r="AE6" s="66"/>
      <c r="AF6" s="66"/>
      <c r="AG6" s="69" t="s">
        <v>280</v>
      </c>
      <c r="AH6" s="66"/>
      <c r="AI6" s="69" t="s">
        <v>229</v>
      </c>
      <c r="AJ6" s="66"/>
      <c r="AK6" s="66"/>
      <c r="AL6" s="65" t="s">
        <v>190</v>
      </c>
      <c r="AM6" s="69" t="s">
        <v>385</v>
      </c>
      <c r="AN6" s="66"/>
      <c r="AO6" s="66"/>
      <c r="AP6" s="66"/>
      <c r="AQ6" s="69" t="s">
        <v>128</v>
      </c>
      <c r="AR6" s="66"/>
      <c r="AS6" s="66"/>
      <c r="AT6" s="66"/>
      <c r="AU6" s="66"/>
      <c r="AV6" s="66"/>
      <c r="AW6" s="66"/>
      <c r="AX6" s="66"/>
      <c r="AY6" s="66"/>
    </row>
    <row r="7" spans="1:51" ht="25.5" x14ac:dyDescent="0.2">
      <c r="B7" s="53" t="s">
        <v>461</v>
      </c>
      <c r="F7" s="7"/>
      <c r="G7" s="82" t="s">
        <v>83</v>
      </c>
      <c r="H7" s="49" t="s">
        <v>86</v>
      </c>
      <c r="I7" s="81" t="s">
        <v>87</v>
      </c>
      <c r="K7" s="57" t="s">
        <v>62</v>
      </c>
      <c r="M7" s="69" t="s">
        <v>188</v>
      </c>
      <c r="N7" s="65" t="s">
        <v>300</v>
      </c>
      <c r="O7" s="70"/>
      <c r="P7" s="66"/>
      <c r="Q7" s="66"/>
      <c r="R7" s="66"/>
      <c r="S7" s="66"/>
      <c r="T7" s="66"/>
      <c r="U7" s="66"/>
      <c r="V7" s="66"/>
      <c r="W7" s="69" t="s">
        <v>88</v>
      </c>
      <c r="X7" s="66"/>
      <c r="Y7" s="69" t="s">
        <v>259</v>
      </c>
      <c r="Z7" s="66"/>
      <c r="AA7" s="66"/>
      <c r="AB7" s="66"/>
      <c r="AC7" s="66"/>
      <c r="AD7" s="66"/>
      <c r="AE7" s="66"/>
      <c r="AF7" s="66"/>
      <c r="AG7" s="66"/>
      <c r="AH7" s="66"/>
      <c r="AI7" s="69" t="s">
        <v>192</v>
      </c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</row>
    <row r="8" spans="1:51" ht="12" customHeight="1" x14ac:dyDescent="0.2">
      <c r="F8" s="7"/>
      <c r="G8" s="82" t="s">
        <v>83</v>
      </c>
      <c r="H8" s="49" t="s">
        <v>88</v>
      </c>
      <c r="I8" s="81" t="s">
        <v>89</v>
      </c>
      <c r="K8" s="58" t="s">
        <v>75</v>
      </c>
      <c r="M8" s="69" t="s">
        <v>179</v>
      </c>
      <c r="N8" s="65" t="s">
        <v>295</v>
      </c>
      <c r="O8" s="70"/>
      <c r="P8" s="66"/>
      <c r="Q8" s="66"/>
      <c r="R8" s="66"/>
      <c r="S8" s="66"/>
      <c r="T8" s="66"/>
      <c r="U8" s="66"/>
      <c r="V8" s="66"/>
      <c r="W8" s="69" t="s">
        <v>81</v>
      </c>
      <c r="X8" s="66"/>
      <c r="Y8" s="69" t="s">
        <v>261</v>
      </c>
      <c r="Z8" s="66"/>
      <c r="AA8" s="66"/>
      <c r="AB8" s="66"/>
      <c r="AC8" s="66"/>
      <c r="AD8" s="66"/>
      <c r="AE8" s="66"/>
      <c r="AF8" s="66"/>
      <c r="AG8" s="66"/>
      <c r="AH8" s="66"/>
      <c r="AI8" s="69" t="s">
        <v>233</v>
      </c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6"/>
      <c r="AY8" s="66"/>
    </row>
    <row r="9" spans="1:51" ht="25.5" x14ac:dyDescent="0.2">
      <c r="F9" s="7"/>
      <c r="G9" s="82" t="s">
        <v>83</v>
      </c>
      <c r="H9" s="49" t="s">
        <v>90</v>
      </c>
      <c r="I9" s="81" t="s">
        <v>91</v>
      </c>
      <c r="K9" s="59" t="s">
        <v>250</v>
      </c>
      <c r="M9" s="69" t="s">
        <v>181</v>
      </c>
      <c r="N9" s="65" t="s">
        <v>253</v>
      </c>
      <c r="O9" s="70"/>
      <c r="P9" s="66"/>
      <c r="Q9" s="66"/>
      <c r="R9" s="66"/>
      <c r="S9" s="66"/>
      <c r="T9" s="66"/>
      <c r="U9" s="66"/>
      <c r="V9" s="66"/>
      <c r="W9" s="69" t="s">
        <v>149</v>
      </c>
      <c r="X9" s="66"/>
      <c r="Y9" s="69" t="s">
        <v>257</v>
      </c>
      <c r="Z9" s="66"/>
      <c r="AA9" s="66"/>
      <c r="AB9" s="66"/>
      <c r="AC9" s="66"/>
      <c r="AD9" s="66"/>
      <c r="AE9" s="66"/>
      <c r="AF9" s="66"/>
      <c r="AG9" s="66"/>
      <c r="AH9" s="66"/>
      <c r="AI9" s="69" t="s">
        <v>231</v>
      </c>
      <c r="AJ9" s="66"/>
      <c r="AK9" s="66"/>
      <c r="AL9" s="66"/>
      <c r="AM9" s="66"/>
      <c r="AN9" s="66"/>
      <c r="AO9" s="66"/>
      <c r="AP9" s="66"/>
      <c r="AQ9" s="66"/>
      <c r="AR9" s="66"/>
      <c r="AS9" s="66"/>
      <c r="AT9" s="66"/>
      <c r="AU9" s="66"/>
      <c r="AV9" s="66"/>
      <c r="AW9" s="66"/>
      <c r="AX9" s="66"/>
      <c r="AY9" s="66"/>
    </row>
    <row r="10" spans="1:51" x14ac:dyDescent="0.2">
      <c r="F10" s="7"/>
      <c r="G10" s="82" t="s">
        <v>83</v>
      </c>
      <c r="H10" s="47" t="s">
        <v>92</v>
      </c>
      <c r="I10" s="81" t="s">
        <v>92</v>
      </c>
      <c r="K10" s="55" t="s">
        <v>449</v>
      </c>
      <c r="M10" s="69" t="s">
        <v>325</v>
      </c>
      <c r="N10" s="65" t="s">
        <v>57</v>
      </c>
      <c r="O10" s="70"/>
      <c r="P10" s="66"/>
      <c r="Q10" s="66"/>
      <c r="R10" s="66"/>
      <c r="S10" s="66"/>
      <c r="T10" s="66"/>
      <c r="U10" s="66"/>
      <c r="V10" s="66"/>
      <c r="W10" s="69" t="s">
        <v>145</v>
      </c>
      <c r="X10" s="66"/>
      <c r="Y10" s="69" t="s">
        <v>409</v>
      </c>
      <c r="Z10" s="66"/>
      <c r="AA10" s="66"/>
      <c r="AB10" s="66"/>
      <c r="AC10" s="66"/>
      <c r="AD10" s="66"/>
      <c r="AE10" s="66"/>
      <c r="AF10" s="66"/>
      <c r="AG10" s="66"/>
      <c r="AH10" s="66"/>
      <c r="AI10" s="66"/>
      <c r="AJ10" s="66"/>
      <c r="AK10" s="66"/>
      <c r="AL10" s="66"/>
      <c r="AM10" s="66"/>
      <c r="AN10" s="66"/>
      <c r="AO10" s="66"/>
      <c r="AP10" s="66"/>
      <c r="AQ10" s="66"/>
      <c r="AR10" s="66"/>
      <c r="AS10" s="66"/>
      <c r="AT10" s="66"/>
      <c r="AU10" s="66"/>
      <c r="AV10" s="66"/>
      <c r="AW10" s="66"/>
      <c r="AX10" s="66"/>
      <c r="AY10" s="66"/>
    </row>
    <row r="11" spans="1:51" x14ac:dyDescent="0.2">
      <c r="F11" s="7"/>
      <c r="G11" s="82" t="s">
        <v>83</v>
      </c>
      <c r="H11" s="49" t="s">
        <v>93</v>
      </c>
      <c r="I11" s="81" t="s">
        <v>94</v>
      </c>
      <c r="K11" s="59" t="s">
        <v>450</v>
      </c>
      <c r="M11" s="69" t="s">
        <v>330</v>
      </c>
      <c r="N11" s="65" t="s">
        <v>287</v>
      </c>
      <c r="O11" s="70"/>
      <c r="P11" s="66"/>
      <c r="Q11" s="66"/>
      <c r="R11" s="66"/>
      <c r="S11" s="66"/>
      <c r="T11" s="66"/>
      <c r="U11" s="66"/>
      <c r="V11" s="66"/>
      <c r="W11" s="69" t="s">
        <v>147</v>
      </c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</row>
    <row r="12" spans="1:51" ht="25.5" x14ac:dyDescent="0.2">
      <c r="F12" s="7"/>
      <c r="G12" s="82" t="s">
        <v>83</v>
      </c>
      <c r="H12" s="47" t="s">
        <v>95</v>
      </c>
      <c r="I12" s="81" t="s">
        <v>95</v>
      </c>
      <c r="K12" s="59" t="s">
        <v>83</v>
      </c>
      <c r="M12" s="69" t="s">
        <v>331</v>
      </c>
      <c r="N12" s="65" t="s">
        <v>293</v>
      </c>
      <c r="O12" s="70"/>
      <c r="P12" s="66"/>
      <c r="Q12" s="66"/>
      <c r="R12" s="66"/>
      <c r="S12" s="66"/>
      <c r="T12" s="66"/>
      <c r="U12" s="66"/>
      <c r="V12" s="66"/>
      <c r="W12" s="69" t="s">
        <v>152</v>
      </c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6"/>
      <c r="AL12" s="66"/>
      <c r="AM12" s="66"/>
      <c r="AN12" s="66"/>
      <c r="AO12" s="66"/>
      <c r="AP12" s="66"/>
      <c r="AQ12" s="66"/>
      <c r="AR12" s="66"/>
      <c r="AS12" s="66"/>
      <c r="AT12" s="66"/>
      <c r="AU12" s="66"/>
      <c r="AV12" s="66"/>
      <c r="AW12" s="66"/>
      <c r="AX12" s="66"/>
      <c r="AY12" s="66"/>
    </row>
    <row r="13" spans="1:51" ht="25.5" x14ac:dyDescent="0.2">
      <c r="F13" s="7"/>
      <c r="G13" s="82" t="s">
        <v>83</v>
      </c>
      <c r="H13" s="49" t="s">
        <v>96</v>
      </c>
      <c r="I13" s="81" t="s">
        <v>97</v>
      </c>
      <c r="K13" s="59" t="s">
        <v>201</v>
      </c>
      <c r="M13" s="69" t="s">
        <v>327</v>
      </c>
      <c r="N13" s="65" t="s">
        <v>50</v>
      </c>
      <c r="O13" s="70"/>
      <c r="P13" s="66"/>
      <c r="Q13" s="66"/>
      <c r="R13" s="66"/>
      <c r="S13" s="66"/>
      <c r="T13" s="66"/>
      <c r="U13" s="66"/>
      <c r="V13" s="66"/>
      <c r="W13" s="69" t="s">
        <v>154</v>
      </c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  <c r="AV13" s="66"/>
      <c r="AW13" s="66"/>
      <c r="AX13" s="66"/>
      <c r="AY13" s="66"/>
    </row>
    <row r="14" spans="1:51" x14ac:dyDescent="0.2">
      <c r="F14" s="7"/>
      <c r="G14" s="82" t="s">
        <v>83</v>
      </c>
      <c r="H14" s="49" t="s">
        <v>98</v>
      </c>
      <c r="I14" s="81" t="s">
        <v>99</v>
      </c>
      <c r="K14" s="59" t="s">
        <v>135</v>
      </c>
      <c r="M14" s="69" t="s">
        <v>329</v>
      </c>
      <c r="N14" s="65" t="s">
        <v>50</v>
      </c>
      <c r="O14" s="70"/>
      <c r="P14" s="66"/>
      <c r="Q14" s="66"/>
      <c r="R14" s="66"/>
      <c r="S14" s="66"/>
      <c r="T14" s="66"/>
      <c r="U14" s="66"/>
      <c r="V14" s="66"/>
      <c r="W14" s="69" t="s">
        <v>93</v>
      </c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66"/>
      <c r="AS14" s="66"/>
      <c r="AT14" s="66"/>
      <c r="AU14" s="66"/>
      <c r="AV14" s="66"/>
      <c r="AW14" s="66"/>
      <c r="AX14" s="66"/>
      <c r="AY14" s="66"/>
    </row>
    <row r="15" spans="1:51" x14ac:dyDescent="0.2">
      <c r="F15" s="7"/>
      <c r="G15" s="82" t="s">
        <v>83</v>
      </c>
      <c r="H15" s="49" t="s">
        <v>100</v>
      </c>
      <c r="I15" s="81" t="s">
        <v>101</v>
      </c>
      <c r="K15" s="59" t="s">
        <v>106</v>
      </c>
      <c r="M15" s="69" t="s">
        <v>368</v>
      </c>
      <c r="N15" s="65" t="s">
        <v>53</v>
      </c>
      <c r="O15" s="70"/>
      <c r="P15" s="66"/>
      <c r="Q15" s="66"/>
      <c r="R15" s="66"/>
      <c r="S15" s="66"/>
      <c r="T15" s="66"/>
      <c r="U15" s="66"/>
      <c r="V15" s="66"/>
      <c r="W15" s="69" t="s">
        <v>86</v>
      </c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66"/>
      <c r="AS15" s="66"/>
      <c r="AT15" s="66"/>
      <c r="AU15" s="66"/>
      <c r="AV15" s="66"/>
      <c r="AW15" s="66"/>
      <c r="AX15" s="66"/>
      <c r="AY15" s="66"/>
    </row>
    <row r="16" spans="1:51" ht="25.5" x14ac:dyDescent="0.2">
      <c r="F16" s="7"/>
      <c r="G16" s="82" t="s">
        <v>83</v>
      </c>
      <c r="H16" s="49" t="s">
        <v>102</v>
      </c>
      <c r="I16" s="81" t="s">
        <v>103</v>
      </c>
      <c r="K16" s="57" t="s">
        <v>397</v>
      </c>
      <c r="M16" s="69" t="s">
        <v>213</v>
      </c>
      <c r="N16" s="65" t="s">
        <v>291</v>
      </c>
      <c r="O16" s="70"/>
      <c r="P16" s="66"/>
      <c r="Q16" s="66"/>
      <c r="R16" s="66"/>
      <c r="S16" s="66"/>
      <c r="T16" s="66"/>
      <c r="U16" s="66"/>
      <c r="V16" s="66"/>
      <c r="W16" s="69" t="s">
        <v>98</v>
      </c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  <c r="AV16" s="66"/>
      <c r="AW16" s="66"/>
      <c r="AX16" s="66"/>
      <c r="AY16" s="66"/>
    </row>
    <row r="17" spans="6:51" ht="25.5" x14ac:dyDescent="0.2">
      <c r="F17" s="7"/>
      <c r="G17" s="82" t="s">
        <v>83</v>
      </c>
      <c r="H17" s="49" t="s">
        <v>112</v>
      </c>
      <c r="I17" s="81" t="s">
        <v>113</v>
      </c>
      <c r="K17" s="59" t="s">
        <v>141</v>
      </c>
      <c r="M17" s="69" t="s">
        <v>317</v>
      </c>
      <c r="N17" s="65" t="s">
        <v>254</v>
      </c>
      <c r="O17" s="70"/>
      <c r="P17" s="66"/>
      <c r="Q17" s="66"/>
      <c r="R17" s="66"/>
      <c r="S17" s="66"/>
      <c r="T17" s="66"/>
      <c r="U17" s="66"/>
      <c r="V17" s="66"/>
      <c r="W17" s="69" t="s">
        <v>96</v>
      </c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</row>
    <row r="18" spans="6:51" ht="13.5" thickBot="1" x14ac:dyDescent="0.25">
      <c r="F18" s="7"/>
      <c r="G18" s="82" t="s">
        <v>83</v>
      </c>
      <c r="H18" s="47" t="s">
        <v>95</v>
      </c>
      <c r="I18" s="81" t="s">
        <v>144</v>
      </c>
      <c r="K18" s="60" t="s">
        <v>121</v>
      </c>
      <c r="M18" s="69" t="s">
        <v>347</v>
      </c>
      <c r="N18" s="65" t="s">
        <v>424</v>
      </c>
      <c r="O18" s="70"/>
      <c r="P18" s="66"/>
      <c r="Q18" s="66"/>
      <c r="R18" s="66"/>
      <c r="S18" s="66"/>
      <c r="T18" s="66"/>
      <c r="U18" s="66"/>
      <c r="V18" s="66"/>
      <c r="W18" s="69" t="s">
        <v>100</v>
      </c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</row>
    <row r="19" spans="6:51" ht="25.5" x14ac:dyDescent="0.2">
      <c r="F19" s="7"/>
      <c r="G19" s="82" t="s">
        <v>83</v>
      </c>
      <c r="H19" s="49" t="s">
        <v>145</v>
      </c>
      <c r="I19" s="81" t="s">
        <v>146</v>
      </c>
      <c r="J19" s="12"/>
      <c r="M19" s="69" t="s">
        <v>198</v>
      </c>
      <c r="N19" s="65" t="s">
        <v>443</v>
      </c>
      <c r="O19" s="70"/>
      <c r="P19" s="66"/>
      <c r="Q19" s="66"/>
      <c r="R19" s="66"/>
      <c r="S19" s="66"/>
      <c r="T19" s="66"/>
      <c r="U19" s="66"/>
      <c r="V19" s="66"/>
      <c r="W19" s="69" t="s">
        <v>92</v>
      </c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</row>
    <row r="20" spans="6:51" x14ac:dyDescent="0.2">
      <c r="F20" s="7"/>
      <c r="G20" s="82" t="s">
        <v>83</v>
      </c>
      <c r="H20" s="49" t="s">
        <v>147</v>
      </c>
      <c r="I20" s="81" t="s">
        <v>148</v>
      </c>
      <c r="J20" s="12"/>
      <c r="M20" s="69" t="s">
        <v>255</v>
      </c>
      <c r="N20" s="65" t="s">
        <v>441</v>
      </c>
      <c r="O20" s="70"/>
      <c r="P20" s="66"/>
      <c r="Q20" s="66"/>
      <c r="R20" s="66"/>
      <c r="S20" s="66"/>
      <c r="T20" s="66"/>
      <c r="U20" s="66"/>
      <c r="V20" s="66"/>
      <c r="W20" s="69" t="s">
        <v>112</v>
      </c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</row>
    <row r="21" spans="6:51" ht="25.5" x14ac:dyDescent="0.2">
      <c r="F21" s="12"/>
      <c r="G21" s="82" t="s">
        <v>83</v>
      </c>
      <c r="H21" s="49" t="s">
        <v>149</v>
      </c>
      <c r="I21" s="81" t="s">
        <v>150</v>
      </c>
      <c r="J21" s="12"/>
      <c r="M21" s="69" t="s">
        <v>256</v>
      </c>
      <c r="N21" s="65" t="s">
        <v>435</v>
      </c>
      <c r="O21" s="70"/>
      <c r="P21" s="66"/>
      <c r="Q21" s="66"/>
      <c r="R21" s="66"/>
      <c r="S21" s="66"/>
      <c r="T21" s="66"/>
      <c r="U21" s="66"/>
      <c r="V21" s="66"/>
      <c r="W21" s="69" t="s">
        <v>205</v>
      </c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</row>
    <row r="22" spans="6:51" ht="25.5" x14ac:dyDescent="0.2">
      <c r="F22" s="12"/>
      <c r="G22" s="82" t="s">
        <v>83</v>
      </c>
      <c r="H22" s="47" t="s">
        <v>151</v>
      </c>
      <c r="I22" s="81" t="s">
        <v>151</v>
      </c>
      <c r="J22" s="12"/>
      <c r="K22" s="12"/>
      <c r="M22" s="69" t="s">
        <v>215</v>
      </c>
      <c r="N22" s="65" t="s">
        <v>437</v>
      </c>
      <c r="O22" s="70"/>
      <c r="P22" s="66"/>
      <c r="Q22" s="66"/>
      <c r="R22" s="66"/>
      <c r="S22" s="66"/>
      <c r="T22" s="66"/>
      <c r="U22" s="66"/>
      <c r="V22" s="66"/>
      <c r="W22" s="69" t="s">
        <v>95</v>
      </c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</row>
    <row r="23" spans="6:51" x14ac:dyDescent="0.2">
      <c r="F23" s="12"/>
      <c r="G23" s="82" t="s">
        <v>83</v>
      </c>
      <c r="H23" s="49" t="s">
        <v>152</v>
      </c>
      <c r="I23" s="81" t="s">
        <v>153</v>
      </c>
      <c r="K23" s="12"/>
      <c r="M23" s="69" t="s">
        <v>221</v>
      </c>
      <c r="N23" s="65" t="s">
        <v>54</v>
      </c>
      <c r="O23" s="70"/>
      <c r="P23" s="66"/>
      <c r="Q23" s="66"/>
      <c r="R23" s="66"/>
      <c r="S23" s="66"/>
      <c r="T23" s="66"/>
      <c r="U23" s="66"/>
      <c r="V23" s="66"/>
      <c r="W23" s="69" t="s">
        <v>95</v>
      </c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</row>
    <row r="24" spans="6:51" x14ac:dyDescent="0.2">
      <c r="G24" s="82" t="s">
        <v>83</v>
      </c>
      <c r="H24" s="49" t="s">
        <v>154</v>
      </c>
      <c r="I24" s="81" t="s">
        <v>155</v>
      </c>
      <c r="K24" s="12"/>
      <c r="M24" s="69" t="s">
        <v>364</v>
      </c>
      <c r="N24" s="65" t="s">
        <v>432</v>
      </c>
      <c r="O24" s="70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</row>
    <row r="25" spans="6:51" ht="25.5" x14ac:dyDescent="0.2">
      <c r="G25" s="82" t="s">
        <v>83</v>
      </c>
      <c r="H25" s="47" t="s">
        <v>156</v>
      </c>
      <c r="I25" s="81" t="s">
        <v>156</v>
      </c>
      <c r="K25" s="12"/>
      <c r="M25" s="69" t="s">
        <v>211</v>
      </c>
      <c r="N25" s="65" t="s">
        <v>428</v>
      </c>
      <c r="O25" s="70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</row>
    <row r="26" spans="6:51" ht="25.5" x14ac:dyDescent="0.2">
      <c r="G26" s="82" t="s">
        <v>83</v>
      </c>
      <c r="H26" s="49" t="s">
        <v>205</v>
      </c>
      <c r="I26" s="81" t="s">
        <v>206</v>
      </c>
      <c r="K26" s="12"/>
      <c r="M26" s="69" t="s">
        <v>285</v>
      </c>
      <c r="N26" s="65" t="s">
        <v>439</v>
      </c>
      <c r="O26" s="70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66"/>
      <c r="AC26" s="66"/>
      <c r="AD26" s="66"/>
      <c r="AE26" s="66"/>
      <c r="AF26" s="66"/>
      <c r="AG26" s="66"/>
      <c r="AH26" s="66"/>
      <c r="AI26" s="66"/>
      <c r="AJ26" s="66"/>
      <c r="AK26" s="66"/>
      <c r="AL26" s="66"/>
      <c r="AM26" s="66"/>
      <c r="AN26" s="66"/>
      <c r="AO26" s="66"/>
      <c r="AP26" s="66"/>
      <c r="AQ26" s="66"/>
      <c r="AR26" s="66"/>
      <c r="AS26" s="66"/>
      <c r="AT26" s="66"/>
      <c r="AU26" s="66"/>
      <c r="AV26" s="66"/>
      <c r="AW26" s="66"/>
      <c r="AX26" s="66"/>
      <c r="AY26" s="66"/>
    </row>
    <row r="27" spans="6:51" ht="25.5" x14ac:dyDescent="0.2">
      <c r="G27" s="82" t="s">
        <v>10</v>
      </c>
      <c r="H27" s="49" t="s">
        <v>186</v>
      </c>
      <c r="I27" s="81" t="s">
        <v>187</v>
      </c>
      <c r="K27" s="12"/>
      <c r="M27" s="69" t="s">
        <v>413</v>
      </c>
      <c r="N27" s="65" t="s">
        <v>379</v>
      </c>
      <c r="O27" s="70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</row>
    <row r="28" spans="6:51" ht="25.5" x14ac:dyDescent="0.2">
      <c r="G28" s="83" t="s">
        <v>10</v>
      </c>
      <c r="H28" s="49" t="s">
        <v>59</v>
      </c>
      <c r="I28" s="84" t="s">
        <v>60</v>
      </c>
      <c r="K28" s="12"/>
      <c r="M28" s="69" t="s">
        <v>351</v>
      </c>
      <c r="N28" s="65" t="s">
        <v>381</v>
      </c>
      <c r="O28" s="70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  <c r="AJ28" s="66"/>
      <c r="AK28" s="66"/>
      <c r="AL28" s="66"/>
      <c r="AM28" s="66"/>
      <c r="AN28" s="66"/>
      <c r="AO28" s="66"/>
      <c r="AP28" s="66"/>
      <c r="AQ28" s="66"/>
      <c r="AR28" s="66"/>
      <c r="AS28" s="66"/>
      <c r="AT28" s="66"/>
      <c r="AU28" s="66"/>
      <c r="AV28" s="66"/>
      <c r="AW28" s="66"/>
      <c r="AX28" s="66"/>
      <c r="AY28" s="66"/>
    </row>
    <row r="29" spans="6:51" x14ac:dyDescent="0.2">
      <c r="G29" s="82" t="s">
        <v>201</v>
      </c>
      <c r="H29" s="49" t="s">
        <v>199</v>
      </c>
      <c r="I29" s="81" t="s">
        <v>200</v>
      </c>
      <c r="K29" s="12"/>
      <c r="M29" s="69" t="s">
        <v>387</v>
      </c>
      <c r="N29" s="65" t="s">
        <v>426</v>
      </c>
      <c r="O29" s="70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</row>
    <row r="30" spans="6:51" ht="25.5" x14ac:dyDescent="0.2">
      <c r="G30" s="82" t="s">
        <v>201</v>
      </c>
      <c r="H30" s="49" t="s">
        <v>202</v>
      </c>
      <c r="I30" s="81" t="s">
        <v>203</v>
      </c>
      <c r="K30" s="12"/>
      <c r="M30" s="69" t="s">
        <v>393</v>
      </c>
      <c r="N30" s="68" t="s">
        <v>427</v>
      </c>
      <c r="O30" s="70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  <c r="AG30" s="66"/>
      <c r="AH30" s="66"/>
      <c r="AI30" s="66"/>
      <c r="AJ30" s="66"/>
      <c r="AK30" s="66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</row>
    <row r="31" spans="6:51" x14ac:dyDescent="0.2">
      <c r="G31" s="82" t="s">
        <v>201</v>
      </c>
      <c r="H31" s="49" t="s">
        <v>202</v>
      </c>
      <c r="I31" s="81" t="s">
        <v>204</v>
      </c>
      <c r="J31" s="48"/>
      <c r="K31" s="12"/>
      <c r="M31" s="69" t="s">
        <v>163</v>
      </c>
      <c r="N31" s="65" t="s">
        <v>340</v>
      </c>
      <c r="O31" s="70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</row>
    <row r="32" spans="6:51" x14ac:dyDescent="0.2">
      <c r="G32" s="80" t="s">
        <v>69</v>
      </c>
      <c r="H32" s="49" t="s">
        <v>41</v>
      </c>
      <c r="I32" s="81" t="s">
        <v>42</v>
      </c>
      <c r="J32" s="48"/>
      <c r="K32" s="12"/>
      <c r="M32" s="69" t="s">
        <v>161</v>
      </c>
      <c r="N32" s="65" t="s">
        <v>342</v>
      </c>
      <c r="O32" s="70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</row>
    <row r="33" spans="7:51" ht="25.5" x14ac:dyDescent="0.2">
      <c r="G33" s="82" t="s">
        <v>168</v>
      </c>
      <c r="H33" s="49" t="s">
        <v>167</v>
      </c>
      <c r="I33" s="81">
        <v>20840515</v>
      </c>
      <c r="J33" s="48"/>
      <c r="K33" s="12"/>
      <c r="M33" s="69" t="s">
        <v>306</v>
      </c>
      <c r="N33" s="65" t="s">
        <v>430</v>
      </c>
      <c r="O33" s="70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  <c r="AK33" s="66"/>
      <c r="AL33" s="66"/>
      <c r="AM33" s="66"/>
      <c r="AN33" s="66"/>
      <c r="AO33" s="66"/>
      <c r="AP33" s="66"/>
      <c r="AQ33" s="66"/>
      <c r="AR33" s="66"/>
      <c r="AS33" s="66"/>
      <c r="AT33" s="66"/>
      <c r="AU33" s="66"/>
      <c r="AV33" s="66"/>
      <c r="AW33" s="66"/>
      <c r="AX33" s="66"/>
      <c r="AY33" s="66"/>
    </row>
    <row r="34" spans="7:51" ht="25.5" x14ac:dyDescent="0.2">
      <c r="G34" s="82" t="s">
        <v>168</v>
      </c>
      <c r="H34" s="49" t="s">
        <v>223</v>
      </c>
      <c r="I34" s="81" t="s">
        <v>224</v>
      </c>
      <c r="J34" s="48"/>
      <c r="K34" s="12"/>
      <c r="M34" s="69" t="s">
        <v>273</v>
      </c>
      <c r="N34" s="65" t="s">
        <v>447</v>
      </c>
      <c r="O34" s="70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6"/>
    </row>
    <row r="35" spans="7:51" x14ac:dyDescent="0.2">
      <c r="G35" s="82" t="s">
        <v>168</v>
      </c>
      <c r="H35" s="49" t="s">
        <v>36</v>
      </c>
      <c r="I35" s="81" t="s">
        <v>37</v>
      </c>
      <c r="K35" s="12"/>
      <c r="M35" s="69" t="s">
        <v>304</v>
      </c>
      <c r="N35" s="65" t="s">
        <v>445</v>
      </c>
      <c r="O35" s="70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</row>
    <row r="36" spans="7:51" x14ac:dyDescent="0.2">
      <c r="G36" s="80" t="s">
        <v>168</v>
      </c>
      <c r="H36" s="49" t="s">
        <v>38</v>
      </c>
      <c r="I36" s="81">
        <v>980001</v>
      </c>
      <c r="K36" s="12"/>
      <c r="M36" s="69" t="s">
        <v>308</v>
      </c>
      <c r="N36" s="65" t="s">
        <v>48</v>
      </c>
      <c r="O36" s="70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6"/>
    </row>
    <row r="37" spans="7:51" x14ac:dyDescent="0.2">
      <c r="G37" s="80" t="s">
        <v>168</v>
      </c>
      <c r="H37" s="49" t="s">
        <v>257</v>
      </c>
      <c r="I37" s="81" t="s">
        <v>258</v>
      </c>
      <c r="K37" s="12"/>
      <c r="M37" s="69" t="s">
        <v>310</v>
      </c>
      <c r="N37" s="65" t="s">
        <v>39</v>
      </c>
      <c r="O37" s="70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</row>
    <row r="38" spans="7:51" x14ac:dyDescent="0.2">
      <c r="G38" s="80" t="s">
        <v>168</v>
      </c>
      <c r="H38" s="49" t="s">
        <v>259</v>
      </c>
      <c r="I38" s="81" t="s">
        <v>260</v>
      </c>
      <c r="M38" s="69" t="s">
        <v>217</v>
      </c>
      <c r="N38" s="65" t="s">
        <v>46</v>
      </c>
      <c r="O38" s="70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</row>
    <row r="39" spans="7:51" x14ac:dyDescent="0.2">
      <c r="G39" s="80" t="s">
        <v>168</v>
      </c>
      <c r="H39" s="49" t="s">
        <v>261</v>
      </c>
      <c r="I39" s="81" t="s">
        <v>262</v>
      </c>
      <c r="M39" s="69" t="s">
        <v>411</v>
      </c>
      <c r="N39" s="66"/>
      <c r="O39" s="70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6"/>
    </row>
    <row r="40" spans="7:51" x14ac:dyDescent="0.2">
      <c r="G40" s="80" t="s">
        <v>168</v>
      </c>
      <c r="H40" s="49" t="s">
        <v>263</v>
      </c>
      <c r="I40" s="81" t="s">
        <v>264</v>
      </c>
      <c r="M40" s="69" t="s">
        <v>209</v>
      </c>
      <c r="N40" s="66"/>
      <c r="O40" s="70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</row>
    <row r="41" spans="7:51" x14ac:dyDescent="0.2">
      <c r="G41" s="83" t="s">
        <v>410</v>
      </c>
      <c r="H41" s="49" t="s">
        <v>409</v>
      </c>
      <c r="I41" s="85">
        <v>266323</v>
      </c>
      <c r="M41" s="69" t="s">
        <v>338</v>
      </c>
      <c r="N41" s="66"/>
      <c r="O41" s="70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</row>
    <row r="42" spans="7:51" x14ac:dyDescent="0.2">
      <c r="G42" s="83" t="s">
        <v>451</v>
      </c>
      <c r="H42" s="49" t="s">
        <v>419</v>
      </c>
      <c r="I42" s="84" t="s">
        <v>420</v>
      </c>
      <c r="M42" s="69" t="s">
        <v>336</v>
      </c>
      <c r="N42" s="66"/>
      <c r="O42" s="70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</row>
    <row r="43" spans="7:51" x14ac:dyDescent="0.2">
      <c r="G43" s="83" t="s">
        <v>451</v>
      </c>
      <c r="H43" s="49" t="s">
        <v>419</v>
      </c>
      <c r="I43" s="84" t="s">
        <v>421</v>
      </c>
      <c r="M43" s="69" t="s">
        <v>219</v>
      </c>
      <c r="N43" s="66"/>
      <c r="O43" s="70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</row>
    <row r="44" spans="7:51" x14ac:dyDescent="0.2">
      <c r="G44" s="83" t="s">
        <v>399</v>
      </c>
      <c r="H44" s="49" t="s">
        <v>398</v>
      </c>
      <c r="I44" s="84" t="s">
        <v>398</v>
      </c>
      <c r="M44" s="69" t="s">
        <v>207</v>
      </c>
      <c r="N44" s="66"/>
      <c r="O44" s="70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6"/>
    </row>
    <row r="45" spans="7:51" x14ac:dyDescent="0.2">
      <c r="G45" s="83" t="s">
        <v>399</v>
      </c>
      <c r="H45" s="49" t="s">
        <v>400</v>
      </c>
      <c r="I45" s="84" t="s">
        <v>400</v>
      </c>
      <c r="M45" s="69" t="s">
        <v>157</v>
      </c>
      <c r="N45" s="66"/>
      <c r="O45" s="70"/>
      <c r="P45" s="66"/>
      <c r="Q45" s="66"/>
      <c r="R45" s="66"/>
      <c r="S45" s="66"/>
      <c r="T45" s="66"/>
      <c r="U45" s="66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</row>
    <row r="46" spans="7:51" x14ac:dyDescent="0.2">
      <c r="G46" s="83" t="s">
        <v>399</v>
      </c>
      <c r="H46" s="49" t="s">
        <v>401</v>
      </c>
      <c r="I46" s="84" t="s">
        <v>401</v>
      </c>
      <c r="M46" s="69" t="s">
        <v>159</v>
      </c>
      <c r="N46" s="66"/>
      <c r="O46" s="70"/>
      <c r="P46" s="66"/>
      <c r="Q46" s="66"/>
      <c r="R46" s="66"/>
      <c r="S46" s="66"/>
      <c r="T46" s="66"/>
      <c r="U46" s="66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6"/>
    </row>
    <row r="47" spans="7:51" x14ac:dyDescent="0.2">
      <c r="G47" s="83" t="s">
        <v>399</v>
      </c>
      <c r="H47" s="49" t="s">
        <v>402</v>
      </c>
      <c r="I47" s="84" t="s">
        <v>402</v>
      </c>
      <c r="M47" s="69" t="s">
        <v>196</v>
      </c>
      <c r="N47" s="66"/>
      <c r="O47" s="70"/>
      <c r="P47" s="66"/>
      <c r="Q47" s="66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6"/>
    </row>
    <row r="48" spans="7:51" ht="25.5" x14ac:dyDescent="0.2">
      <c r="G48" s="82" t="s">
        <v>135</v>
      </c>
      <c r="H48" s="49" t="s">
        <v>133</v>
      </c>
      <c r="I48" s="81" t="s">
        <v>134</v>
      </c>
      <c r="K48" t="s">
        <v>243</v>
      </c>
      <c r="M48" s="69" t="s">
        <v>177</v>
      </c>
      <c r="N48" s="66"/>
      <c r="O48" s="70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</row>
    <row r="49" spans="7:51" x14ac:dyDescent="0.2">
      <c r="G49" s="82" t="s">
        <v>135</v>
      </c>
      <c r="H49" s="49" t="s">
        <v>165</v>
      </c>
      <c r="I49" s="81" t="s">
        <v>166</v>
      </c>
      <c r="M49" s="69" t="s">
        <v>366</v>
      </c>
      <c r="N49" s="66"/>
      <c r="O49" s="70"/>
      <c r="P49" s="66"/>
      <c r="Q49" s="66"/>
      <c r="R49" s="66"/>
      <c r="S49" s="66"/>
      <c r="T49" s="66"/>
      <c r="U49" s="66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</row>
    <row r="50" spans="7:51" x14ac:dyDescent="0.2">
      <c r="G50" s="82" t="s">
        <v>135</v>
      </c>
      <c r="H50" s="49" t="s">
        <v>173</v>
      </c>
      <c r="I50" s="81" t="s">
        <v>174</v>
      </c>
      <c r="M50" s="69" t="s">
        <v>344</v>
      </c>
      <c r="N50" s="66"/>
      <c r="O50" s="70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6"/>
      <c r="AJ50" s="66"/>
      <c r="AK50" s="66"/>
      <c r="AL50" s="66"/>
      <c r="AM50" s="66"/>
      <c r="AN50" s="66"/>
      <c r="AO50" s="66"/>
      <c r="AP50" s="66"/>
      <c r="AQ50" s="66"/>
      <c r="AR50" s="66"/>
      <c r="AS50" s="66"/>
      <c r="AT50" s="66"/>
      <c r="AU50" s="66"/>
      <c r="AV50" s="66"/>
      <c r="AW50" s="66"/>
      <c r="AX50" s="66"/>
      <c r="AY50" s="66"/>
    </row>
    <row r="51" spans="7:51" x14ac:dyDescent="0.2">
      <c r="G51" s="82" t="s">
        <v>135</v>
      </c>
      <c r="H51" s="49" t="s">
        <v>175</v>
      </c>
      <c r="I51" s="81" t="s">
        <v>176</v>
      </c>
      <c r="M51" s="69" t="s">
        <v>417</v>
      </c>
      <c r="N51" s="66"/>
      <c r="O51" s="70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</row>
    <row r="52" spans="7:51" x14ac:dyDescent="0.2">
      <c r="G52" s="82" t="s">
        <v>111</v>
      </c>
      <c r="H52" s="49" t="s">
        <v>109</v>
      </c>
      <c r="I52" s="81" t="s">
        <v>110</v>
      </c>
      <c r="K52" s="52" t="s">
        <v>399</v>
      </c>
      <c r="M52" s="69" t="s">
        <v>391</v>
      </c>
      <c r="N52" s="66"/>
      <c r="O52" s="70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6"/>
    </row>
    <row r="53" spans="7:51" x14ac:dyDescent="0.2">
      <c r="G53" s="82" t="s">
        <v>185</v>
      </c>
      <c r="H53" s="49" t="s">
        <v>183</v>
      </c>
      <c r="I53" s="81" t="s">
        <v>184</v>
      </c>
      <c r="M53" s="69" t="s">
        <v>283</v>
      </c>
      <c r="N53" s="66"/>
      <c r="O53" s="70"/>
      <c r="P53" s="66"/>
      <c r="Q53" s="66"/>
      <c r="R53" s="66"/>
      <c r="S53" s="66"/>
      <c r="T53" s="66"/>
      <c r="U53" s="66"/>
      <c r="V53" s="66"/>
      <c r="W53" s="66"/>
      <c r="X53" s="66"/>
      <c r="Y53" s="66"/>
      <c r="Z53" s="66"/>
      <c r="AA53" s="66"/>
      <c r="AB53" s="66"/>
      <c r="AC53" s="66"/>
      <c r="AD53" s="66"/>
      <c r="AE53" s="66"/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6"/>
    </row>
    <row r="54" spans="7:51" ht="25.5" x14ac:dyDescent="0.2">
      <c r="G54" s="80" t="s">
        <v>452</v>
      </c>
      <c r="H54" s="49" t="s">
        <v>345</v>
      </c>
      <c r="I54" s="81" t="s">
        <v>346</v>
      </c>
      <c r="M54" s="69" t="s">
        <v>406</v>
      </c>
      <c r="N54" s="66"/>
      <c r="O54" s="70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</row>
    <row r="55" spans="7:51" x14ac:dyDescent="0.2">
      <c r="G55" s="80" t="s">
        <v>453</v>
      </c>
      <c r="H55" s="49" t="s">
        <v>269</v>
      </c>
      <c r="I55" s="81" t="s">
        <v>270</v>
      </c>
      <c r="M55" s="69" t="s">
        <v>404</v>
      </c>
      <c r="N55" s="66"/>
      <c r="O55" s="70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</row>
    <row r="56" spans="7:51" x14ac:dyDescent="0.2">
      <c r="G56" s="80" t="s">
        <v>68</v>
      </c>
      <c r="H56" s="49" t="s">
        <v>39</v>
      </c>
      <c r="I56" s="81" t="s">
        <v>40</v>
      </c>
      <c r="M56" s="69" t="s">
        <v>319</v>
      </c>
      <c r="N56" s="66"/>
      <c r="O56" s="70"/>
      <c r="P56" s="66"/>
      <c r="Q56" s="66"/>
      <c r="R56" s="66"/>
      <c r="S56" s="66"/>
      <c r="T56" s="66"/>
      <c r="U56" s="66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6"/>
    </row>
    <row r="57" spans="7:51" x14ac:dyDescent="0.2">
      <c r="G57" s="80" t="s">
        <v>68</v>
      </c>
      <c r="H57" s="49" t="s">
        <v>46</v>
      </c>
      <c r="I57" s="81" t="s">
        <v>47</v>
      </c>
      <c r="M57" s="69" t="s">
        <v>323</v>
      </c>
      <c r="N57" s="66"/>
      <c r="O57" s="70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6"/>
    </row>
    <row r="58" spans="7:51" x14ac:dyDescent="0.2">
      <c r="G58" s="80" t="s">
        <v>68</v>
      </c>
      <c r="H58" s="49" t="s">
        <v>48</v>
      </c>
      <c r="I58" s="81" t="s">
        <v>16</v>
      </c>
      <c r="M58" s="69" t="s">
        <v>321</v>
      </c>
      <c r="N58" s="66"/>
      <c r="O58" s="70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6"/>
    </row>
    <row r="59" spans="7:51" x14ac:dyDescent="0.2">
      <c r="G59" s="80" t="s">
        <v>68</v>
      </c>
      <c r="H59" s="49" t="s">
        <v>50</v>
      </c>
      <c r="I59" s="81" t="s">
        <v>51</v>
      </c>
      <c r="M59" s="69" t="s">
        <v>362</v>
      </c>
      <c r="N59" s="66"/>
      <c r="O59" s="70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6"/>
    </row>
    <row r="60" spans="7:51" x14ac:dyDescent="0.2">
      <c r="G60" s="80" t="s">
        <v>68</v>
      </c>
      <c r="H60" s="49" t="s">
        <v>253</v>
      </c>
      <c r="I60" s="81" t="s">
        <v>52</v>
      </c>
      <c r="M60" s="69" t="s">
        <v>415</v>
      </c>
      <c r="N60" s="66"/>
      <c r="O60" s="70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</row>
    <row r="61" spans="7:51" x14ac:dyDescent="0.2">
      <c r="G61" s="80" t="s">
        <v>68</v>
      </c>
      <c r="H61" s="49" t="s">
        <v>53</v>
      </c>
      <c r="I61" s="81" t="s">
        <v>13</v>
      </c>
      <c r="M61" s="69" t="s">
        <v>360</v>
      </c>
      <c r="N61" s="66"/>
      <c r="O61" s="70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</row>
    <row r="62" spans="7:51" x14ac:dyDescent="0.2">
      <c r="G62" s="80" t="s">
        <v>68</v>
      </c>
      <c r="H62" s="49" t="s">
        <v>9</v>
      </c>
      <c r="I62" s="81" t="s">
        <v>0</v>
      </c>
      <c r="M62" s="69" t="s">
        <v>194</v>
      </c>
      <c r="N62" s="66"/>
      <c r="O62" s="70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</row>
    <row r="63" spans="7:51" x14ac:dyDescent="0.2">
      <c r="G63" s="80" t="s">
        <v>68</v>
      </c>
      <c r="H63" s="49" t="s">
        <v>54</v>
      </c>
      <c r="I63" s="81" t="s">
        <v>55</v>
      </c>
      <c r="M63" s="69" t="s">
        <v>267</v>
      </c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</row>
    <row r="64" spans="7:51" x14ac:dyDescent="0.2">
      <c r="G64" s="80" t="s">
        <v>68</v>
      </c>
      <c r="H64" s="49" t="s">
        <v>254</v>
      </c>
      <c r="I64" s="81" t="s">
        <v>56</v>
      </c>
      <c r="M64" s="69" t="s">
        <v>265</v>
      </c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6"/>
    </row>
    <row r="65" spans="7:51" x14ac:dyDescent="0.2">
      <c r="G65" s="80" t="s">
        <v>68</v>
      </c>
      <c r="H65" s="49" t="s">
        <v>57</v>
      </c>
      <c r="I65" s="81" t="s">
        <v>6</v>
      </c>
      <c r="M65" s="69" t="s">
        <v>279</v>
      </c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  <c r="AE65" s="66"/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6"/>
    </row>
    <row r="66" spans="7:51" x14ac:dyDescent="0.2">
      <c r="G66" s="80" t="s">
        <v>68</v>
      </c>
      <c r="H66" s="49" t="s">
        <v>287</v>
      </c>
      <c r="I66" s="81" t="s">
        <v>288</v>
      </c>
      <c r="M66" s="69" t="s">
        <v>275</v>
      </c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</row>
    <row r="67" spans="7:51" x14ac:dyDescent="0.2">
      <c r="G67" s="80" t="s">
        <v>68</v>
      </c>
      <c r="H67" s="49" t="s">
        <v>289</v>
      </c>
      <c r="I67" s="81" t="s">
        <v>290</v>
      </c>
      <c r="M67" s="69" t="s">
        <v>349</v>
      </c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</row>
    <row r="68" spans="7:51" x14ac:dyDescent="0.2">
      <c r="G68" s="80" t="s">
        <v>68</v>
      </c>
      <c r="H68" s="49" t="s">
        <v>291</v>
      </c>
      <c r="I68" s="81" t="s">
        <v>292</v>
      </c>
      <c r="M68" s="69" t="s">
        <v>312</v>
      </c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6"/>
    </row>
    <row r="69" spans="7:51" x14ac:dyDescent="0.2">
      <c r="G69" s="80" t="s">
        <v>68</v>
      </c>
      <c r="H69" s="49" t="s">
        <v>293</v>
      </c>
      <c r="I69" s="81" t="s">
        <v>294</v>
      </c>
      <c r="M69" s="69" t="s">
        <v>354</v>
      </c>
      <c r="N69" s="66"/>
      <c r="O69" s="66"/>
      <c r="P69" s="66"/>
      <c r="Q69" s="66"/>
      <c r="R69" s="66"/>
      <c r="S69" s="66"/>
      <c r="T69" s="66"/>
      <c r="U69" s="66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</row>
    <row r="70" spans="7:51" x14ac:dyDescent="0.2">
      <c r="G70" s="80" t="s">
        <v>68</v>
      </c>
      <c r="H70" s="49" t="s">
        <v>295</v>
      </c>
      <c r="I70" s="81" t="s">
        <v>296</v>
      </c>
      <c r="M70" s="69" t="s">
        <v>356</v>
      </c>
      <c r="N70" s="66"/>
      <c r="O70" s="66"/>
      <c r="P70" s="66"/>
      <c r="Q70" s="66"/>
      <c r="R70" s="66"/>
      <c r="S70" s="66"/>
      <c r="T70" s="66"/>
      <c r="U70" s="66"/>
      <c r="V70" s="66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</row>
    <row r="71" spans="7:51" x14ac:dyDescent="0.2">
      <c r="G71" s="80" t="s">
        <v>68</v>
      </c>
      <c r="H71" s="49" t="s">
        <v>50</v>
      </c>
      <c r="I71" s="81" t="s">
        <v>297</v>
      </c>
      <c r="M71" s="69" t="s">
        <v>353</v>
      </c>
      <c r="N71" s="66"/>
      <c r="O71" s="66"/>
      <c r="P71" s="66"/>
      <c r="Q71" s="66"/>
      <c r="R71" s="66"/>
      <c r="S71" s="66"/>
      <c r="T71" s="66"/>
      <c r="U71" s="66"/>
      <c r="V71" s="66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</row>
    <row r="72" spans="7:51" x14ac:dyDescent="0.2">
      <c r="G72" s="80" t="s">
        <v>68</v>
      </c>
      <c r="H72" s="49" t="s">
        <v>298</v>
      </c>
      <c r="I72" s="81" t="s">
        <v>299</v>
      </c>
      <c r="M72" s="66"/>
      <c r="N72" s="66"/>
      <c r="O72" s="66"/>
      <c r="P72" s="66"/>
      <c r="Q72" s="66"/>
      <c r="R72" s="66"/>
      <c r="S72" s="66"/>
      <c r="T72" s="66"/>
      <c r="U72" s="66"/>
      <c r="V72" s="66"/>
      <c r="W72" s="66"/>
      <c r="X72" s="66"/>
      <c r="Y72" s="66"/>
      <c r="Z72" s="66"/>
      <c r="AA72" s="66"/>
      <c r="AB72" s="66"/>
      <c r="AC72" s="66"/>
      <c r="AD72" s="66"/>
      <c r="AE72" s="66"/>
      <c r="AF72" s="66"/>
      <c r="AG72" s="66"/>
      <c r="AH72" s="66"/>
      <c r="AI72" s="66"/>
      <c r="AJ72" s="66"/>
      <c r="AK72" s="66"/>
      <c r="AL72" s="66"/>
      <c r="AM72" s="66"/>
      <c r="AN72" s="66"/>
      <c r="AO72" s="66"/>
      <c r="AP72" s="66"/>
      <c r="AQ72" s="66"/>
      <c r="AR72" s="66"/>
      <c r="AS72" s="66"/>
      <c r="AT72" s="66"/>
      <c r="AU72" s="66"/>
      <c r="AV72" s="66"/>
      <c r="AW72" s="66"/>
      <c r="AX72" s="66"/>
      <c r="AY72" s="66"/>
    </row>
    <row r="73" spans="7:51" x14ac:dyDescent="0.2">
      <c r="G73" s="80" t="s">
        <v>68</v>
      </c>
      <c r="H73" s="49" t="s">
        <v>300</v>
      </c>
      <c r="I73" s="81" t="s">
        <v>301</v>
      </c>
      <c r="M73" s="66"/>
      <c r="N73" s="66"/>
      <c r="O73" s="66"/>
      <c r="P73" s="66"/>
      <c r="Q73" s="66"/>
      <c r="R73" s="66"/>
      <c r="S73" s="66"/>
      <c r="T73" s="66"/>
      <c r="U73" s="66"/>
      <c r="V73" s="66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</row>
    <row r="74" spans="7:51" x14ac:dyDescent="0.2">
      <c r="G74" s="80" t="s">
        <v>68</v>
      </c>
      <c r="H74" s="49" t="s">
        <v>340</v>
      </c>
      <c r="I74" s="81" t="s">
        <v>341</v>
      </c>
      <c r="M74" s="66"/>
      <c r="N74" s="66"/>
      <c r="O74" s="66"/>
      <c r="P74" s="66"/>
      <c r="Q74" s="66"/>
      <c r="R74" s="66"/>
      <c r="S74" s="66"/>
      <c r="T74" s="66"/>
      <c r="U74" s="66"/>
      <c r="V74" s="66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</row>
    <row r="75" spans="7:51" x14ac:dyDescent="0.2">
      <c r="G75" s="80" t="s">
        <v>68</v>
      </c>
      <c r="H75" s="49" t="s">
        <v>342</v>
      </c>
      <c r="I75" s="81" t="s">
        <v>343</v>
      </c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</row>
    <row r="76" spans="7:51" x14ac:dyDescent="0.2">
      <c r="G76" s="80" t="s">
        <v>68</v>
      </c>
      <c r="H76" s="49" t="s">
        <v>379</v>
      </c>
      <c r="I76" s="81" t="s">
        <v>380</v>
      </c>
      <c r="M76" s="66"/>
      <c r="N76" s="66"/>
      <c r="O76" s="66"/>
      <c r="P76" s="66"/>
      <c r="Q76" s="66"/>
      <c r="R76" s="66"/>
      <c r="S76" s="66"/>
      <c r="T76" s="66"/>
      <c r="U76" s="66"/>
      <c r="V76" s="66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</row>
    <row r="77" spans="7:51" x14ac:dyDescent="0.2">
      <c r="G77" s="80" t="s">
        <v>68</v>
      </c>
      <c r="H77" s="49" t="s">
        <v>381</v>
      </c>
      <c r="I77" s="81" t="s">
        <v>382</v>
      </c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66"/>
      <c r="AJ77" s="66"/>
      <c r="AK77" s="66"/>
      <c r="AL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</row>
    <row r="78" spans="7:51" x14ac:dyDescent="0.2">
      <c r="G78" s="83" t="s">
        <v>68</v>
      </c>
      <c r="H78" s="49" t="s">
        <v>422</v>
      </c>
      <c r="I78" s="84" t="s">
        <v>423</v>
      </c>
      <c r="M78" s="66"/>
      <c r="N78" s="66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66"/>
      <c r="AJ78" s="66"/>
      <c r="AK78" s="66"/>
      <c r="AL78" s="66"/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</row>
    <row r="79" spans="7:51" x14ac:dyDescent="0.2">
      <c r="G79" s="83" t="s">
        <v>68</v>
      </c>
      <c r="H79" s="49" t="s">
        <v>424</v>
      </c>
      <c r="I79" s="86" t="s">
        <v>425</v>
      </c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</row>
    <row r="80" spans="7:51" x14ac:dyDescent="0.2">
      <c r="G80" s="83" t="s">
        <v>68</v>
      </c>
      <c r="H80" s="49" t="s">
        <v>426</v>
      </c>
      <c r="I80" s="84" t="s">
        <v>341</v>
      </c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6"/>
      <c r="AN80" s="66"/>
      <c r="AO80" s="66"/>
      <c r="AP80" s="66"/>
      <c r="AQ80" s="66"/>
      <c r="AR80" s="66"/>
      <c r="AS80" s="66"/>
      <c r="AT80" s="66"/>
      <c r="AU80" s="66"/>
      <c r="AV80" s="66"/>
      <c r="AW80" s="66"/>
      <c r="AX80" s="66"/>
      <c r="AY80" s="66"/>
    </row>
    <row r="81" spans="7:51" x14ac:dyDescent="0.2">
      <c r="G81" s="83" t="s">
        <v>68</v>
      </c>
      <c r="H81" s="11" t="s">
        <v>427</v>
      </c>
      <c r="I81" s="84" t="s">
        <v>343</v>
      </c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66"/>
      <c r="AJ81" s="66"/>
      <c r="AK81" s="66"/>
      <c r="AL81" s="66"/>
      <c r="AM81" s="66"/>
      <c r="AN81" s="66"/>
      <c r="AO81" s="66"/>
      <c r="AP81" s="66"/>
      <c r="AQ81" s="66"/>
      <c r="AR81" s="66"/>
      <c r="AS81" s="66"/>
      <c r="AT81" s="66"/>
      <c r="AU81" s="66"/>
      <c r="AV81" s="66"/>
      <c r="AW81" s="66"/>
      <c r="AX81" s="66"/>
      <c r="AY81" s="66"/>
    </row>
    <row r="82" spans="7:51" x14ac:dyDescent="0.2">
      <c r="G82" s="83" t="s">
        <v>68</v>
      </c>
      <c r="H82" s="49" t="s">
        <v>428</v>
      </c>
      <c r="I82" s="84" t="s">
        <v>429</v>
      </c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6"/>
      <c r="AN82" s="66"/>
      <c r="AO82" s="66"/>
      <c r="AP82" s="66"/>
      <c r="AQ82" s="66"/>
      <c r="AR82" s="66"/>
      <c r="AS82" s="66"/>
      <c r="AT82" s="66"/>
      <c r="AU82" s="66"/>
      <c r="AV82" s="66"/>
      <c r="AW82" s="66"/>
      <c r="AX82" s="66"/>
      <c r="AY82" s="66"/>
    </row>
    <row r="83" spans="7:51" x14ac:dyDescent="0.2">
      <c r="G83" s="83" t="s">
        <v>68</v>
      </c>
      <c r="H83" s="49" t="s">
        <v>430</v>
      </c>
      <c r="I83" s="84" t="s">
        <v>431</v>
      </c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  <c r="AE83" s="66"/>
      <c r="AF83" s="66"/>
      <c r="AG83" s="66"/>
      <c r="AH83" s="66"/>
      <c r="AI83" s="66"/>
      <c r="AJ83" s="66"/>
      <c r="AK83" s="66"/>
      <c r="AL83" s="66"/>
      <c r="AM83" s="66"/>
      <c r="AN83" s="66"/>
      <c r="AO83" s="66"/>
      <c r="AP83" s="66"/>
      <c r="AQ83" s="66"/>
      <c r="AR83" s="66"/>
      <c r="AS83" s="66"/>
      <c r="AT83" s="66"/>
      <c r="AU83" s="66"/>
      <c r="AV83" s="66"/>
      <c r="AW83" s="66"/>
      <c r="AX83" s="66"/>
      <c r="AY83" s="66"/>
    </row>
    <row r="84" spans="7:51" x14ac:dyDescent="0.2">
      <c r="G84" s="83" t="s">
        <v>68</v>
      </c>
      <c r="H84" s="49" t="s">
        <v>432</v>
      </c>
      <c r="I84" s="84">
        <v>7208</v>
      </c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  <c r="AE84" s="66"/>
      <c r="AF84" s="66"/>
      <c r="AG84" s="66"/>
      <c r="AH84" s="66"/>
      <c r="AI84" s="66"/>
      <c r="AJ84" s="66"/>
      <c r="AK84" s="66"/>
      <c r="AL84" s="66"/>
      <c r="AM84" s="66"/>
      <c r="AN84" s="66"/>
      <c r="AO84" s="66"/>
      <c r="AP84" s="66"/>
      <c r="AQ84" s="66"/>
      <c r="AR84" s="66"/>
      <c r="AS84" s="66"/>
      <c r="AT84" s="66"/>
      <c r="AU84" s="66"/>
      <c r="AV84" s="66"/>
      <c r="AW84" s="66"/>
      <c r="AX84" s="66"/>
      <c r="AY84" s="66"/>
    </row>
    <row r="85" spans="7:51" x14ac:dyDescent="0.2">
      <c r="G85" s="83" t="s">
        <v>68</v>
      </c>
      <c r="H85" s="49" t="s">
        <v>433</v>
      </c>
      <c r="I85" s="84" t="s">
        <v>434</v>
      </c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66"/>
      <c r="AJ85" s="66"/>
      <c r="AK85" s="66"/>
      <c r="AL85" s="66"/>
      <c r="AM85" s="66"/>
      <c r="AN85" s="66"/>
      <c r="AO85" s="66"/>
      <c r="AP85" s="66"/>
      <c r="AQ85" s="66"/>
      <c r="AR85" s="66"/>
      <c r="AS85" s="66"/>
      <c r="AT85" s="66"/>
      <c r="AU85" s="66"/>
      <c r="AV85" s="66"/>
      <c r="AW85" s="66"/>
      <c r="AX85" s="66"/>
      <c r="AY85" s="66"/>
    </row>
    <row r="86" spans="7:51" x14ac:dyDescent="0.2">
      <c r="G86" s="83" t="s">
        <v>68</v>
      </c>
      <c r="H86" s="49" t="s">
        <v>435</v>
      </c>
      <c r="I86" s="84" t="s">
        <v>436</v>
      </c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6"/>
      <c r="AH86" s="66"/>
      <c r="AI86" s="66"/>
      <c r="AJ86" s="66"/>
      <c r="AK86" s="66"/>
      <c r="AL86" s="66"/>
      <c r="AM86" s="66"/>
      <c r="AN86" s="66"/>
      <c r="AO86" s="66"/>
      <c r="AP86" s="66"/>
      <c r="AQ86" s="66"/>
      <c r="AR86" s="66"/>
      <c r="AS86" s="66"/>
      <c r="AT86" s="66"/>
      <c r="AU86" s="66"/>
      <c r="AV86" s="66"/>
      <c r="AW86" s="66"/>
      <c r="AX86" s="66"/>
      <c r="AY86" s="66"/>
    </row>
    <row r="87" spans="7:51" x14ac:dyDescent="0.2">
      <c r="G87" s="83" t="s">
        <v>68</v>
      </c>
      <c r="H87" s="49" t="s">
        <v>437</v>
      </c>
      <c r="I87" s="84" t="s">
        <v>438</v>
      </c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66"/>
      <c r="AF87" s="66"/>
      <c r="AG87" s="66"/>
      <c r="AH87" s="66"/>
      <c r="AI87" s="66"/>
      <c r="AJ87" s="66"/>
      <c r="AK87" s="66"/>
      <c r="AL87" s="66"/>
      <c r="AM87" s="66"/>
      <c r="AN87" s="66"/>
      <c r="AO87" s="66"/>
      <c r="AP87" s="66"/>
      <c r="AQ87" s="66"/>
      <c r="AR87" s="66"/>
      <c r="AS87" s="66"/>
      <c r="AT87" s="66"/>
      <c r="AU87" s="66"/>
      <c r="AV87" s="66"/>
      <c r="AW87" s="66"/>
      <c r="AX87" s="66"/>
      <c r="AY87" s="66"/>
    </row>
    <row r="88" spans="7:51" x14ac:dyDescent="0.2">
      <c r="G88" s="83" t="s">
        <v>68</v>
      </c>
      <c r="H88" s="49" t="s">
        <v>439</v>
      </c>
      <c r="I88" s="84" t="s">
        <v>440</v>
      </c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66"/>
      <c r="AF88" s="66"/>
      <c r="AG88" s="66"/>
      <c r="AH88" s="66"/>
      <c r="AI88" s="66"/>
      <c r="AJ88" s="66"/>
      <c r="AK88" s="66"/>
      <c r="AL88" s="66"/>
      <c r="AM88" s="66"/>
      <c r="AN88" s="66"/>
      <c r="AO88" s="66"/>
      <c r="AP88" s="66"/>
      <c r="AQ88" s="66"/>
      <c r="AR88" s="66"/>
      <c r="AS88" s="66"/>
      <c r="AT88" s="66"/>
      <c r="AU88" s="66"/>
      <c r="AV88" s="66"/>
      <c r="AW88" s="66"/>
      <c r="AX88" s="66"/>
      <c r="AY88" s="66"/>
    </row>
    <row r="89" spans="7:51" x14ac:dyDescent="0.2">
      <c r="G89" s="83" t="s">
        <v>68</v>
      </c>
      <c r="H89" s="49" t="s">
        <v>441</v>
      </c>
      <c r="I89" s="84" t="s">
        <v>442</v>
      </c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66"/>
      <c r="AF89" s="66"/>
      <c r="AG89" s="66"/>
      <c r="AH89" s="66"/>
      <c r="AI89" s="66"/>
      <c r="AJ89" s="66"/>
      <c r="AK89" s="66"/>
      <c r="AL89" s="66"/>
      <c r="AM89" s="66"/>
      <c r="AN89" s="66"/>
      <c r="AO89" s="66"/>
      <c r="AP89" s="66"/>
      <c r="AQ89" s="66"/>
      <c r="AR89" s="66"/>
      <c r="AS89" s="66"/>
      <c r="AT89" s="66"/>
      <c r="AU89" s="66"/>
      <c r="AV89" s="66"/>
      <c r="AW89" s="66"/>
      <c r="AX89" s="66"/>
      <c r="AY89" s="66"/>
    </row>
    <row r="90" spans="7:51" x14ac:dyDescent="0.2">
      <c r="G90" s="83" t="s">
        <v>68</v>
      </c>
      <c r="H90" s="49" t="s">
        <v>443</v>
      </c>
      <c r="I90" s="84" t="s">
        <v>444</v>
      </c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66"/>
      <c r="AF90" s="66"/>
      <c r="AG90" s="66"/>
      <c r="AH90" s="66"/>
      <c r="AI90" s="66"/>
      <c r="AJ90" s="66"/>
      <c r="AK90" s="66"/>
      <c r="AL90" s="66"/>
      <c r="AM90" s="66"/>
      <c r="AN90" s="66"/>
      <c r="AO90" s="66"/>
      <c r="AP90" s="66"/>
      <c r="AQ90" s="66"/>
      <c r="AR90" s="66"/>
      <c r="AS90" s="66"/>
      <c r="AT90" s="66"/>
      <c r="AU90" s="66"/>
      <c r="AV90" s="66"/>
      <c r="AW90" s="66"/>
      <c r="AX90" s="66"/>
      <c r="AY90" s="66"/>
    </row>
    <row r="91" spans="7:51" x14ac:dyDescent="0.2">
      <c r="G91" s="83" t="s">
        <v>68</v>
      </c>
      <c r="H91" s="49" t="s">
        <v>445</v>
      </c>
      <c r="I91" s="84" t="s">
        <v>446</v>
      </c>
      <c r="M91" s="66"/>
      <c r="N91" s="66"/>
      <c r="O91" s="66"/>
      <c r="P91" s="66"/>
      <c r="Q91" s="66"/>
      <c r="R91" s="66"/>
      <c r="S91" s="66"/>
      <c r="T91" s="66"/>
      <c r="U91" s="66"/>
      <c r="V91" s="66"/>
      <c r="W91" s="66"/>
      <c r="X91" s="66"/>
      <c r="Y91" s="66"/>
      <c r="Z91" s="66"/>
      <c r="AA91" s="66"/>
      <c r="AB91" s="66"/>
      <c r="AC91" s="66"/>
      <c r="AD91" s="66"/>
      <c r="AE91" s="66"/>
      <c r="AF91" s="66"/>
      <c r="AG91" s="66"/>
      <c r="AH91" s="66"/>
      <c r="AI91" s="66"/>
      <c r="AJ91" s="66"/>
      <c r="AK91" s="66"/>
      <c r="AL91" s="66"/>
      <c r="AM91" s="66"/>
      <c r="AN91" s="66"/>
      <c r="AO91" s="66"/>
      <c r="AP91" s="66"/>
      <c r="AQ91" s="66"/>
      <c r="AR91" s="66"/>
      <c r="AS91" s="66"/>
      <c r="AT91" s="66"/>
      <c r="AU91" s="66"/>
      <c r="AV91" s="66"/>
      <c r="AW91" s="66"/>
      <c r="AX91" s="66"/>
      <c r="AY91" s="66"/>
    </row>
    <row r="92" spans="7:51" x14ac:dyDescent="0.2">
      <c r="G92" s="83" t="s">
        <v>68</v>
      </c>
      <c r="H92" s="49" t="s">
        <v>447</v>
      </c>
      <c r="I92" s="84" t="s">
        <v>448</v>
      </c>
      <c r="M92" s="66"/>
      <c r="N92" s="66"/>
      <c r="O92" s="66"/>
      <c r="P92" s="66"/>
      <c r="Q92" s="66"/>
      <c r="R92" s="66"/>
      <c r="S92" s="66"/>
      <c r="T92" s="66"/>
      <c r="U92" s="66"/>
      <c r="V92" s="66"/>
      <c r="W92" s="66"/>
      <c r="X92" s="66"/>
      <c r="Y92" s="66"/>
      <c r="Z92" s="66"/>
      <c r="AA92" s="66"/>
      <c r="AB92" s="66"/>
      <c r="AC92" s="66"/>
      <c r="AD92" s="66"/>
      <c r="AE92" s="66"/>
      <c r="AF92" s="66"/>
      <c r="AG92" s="66"/>
      <c r="AH92" s="66"/>
      <c r="AI92" s="66"/>
      <c r="AJ92" s="66"/>
      <c r="AK92" s="66"/>
      <c r="AL92" s="66"/>
      <c r="AM92" s="66"/>
      <c r="AN92" s="66"/>
      <c r="AO92" s="66"/>
      <c r="AP92" s="66"/>
      <c r="AQ92" s="66"/>
      <c r="AR92" s="66"/>
      <c r="AS92" s="66"/>
      <c r="AT92" s="66"/>
      <c r="AU92" s="66"/>
      <c r="AV92" s="66"/>
      <c r="AW92" s="66"/>
      <c r="AX92" s="66"/>
      <c r="AY92" s="66"/>
    </row>
    <row r="93" spans="7:51" x14ac:dyDescent="0.2">
      <c r="G93" s="82" t="s">
        <v>454</v>
      </c>
      <c r="H93" s="9" t="s">
        <v>251</v>
      </c>
      <c r="I93" s="81" t="s">
        <v>252</v>
      </c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6"/>
    </row>
    <row r="94" spans="7:51" x14ac:dyDescent="0.2">
      <c r="G94" s="87" t="s">
        <v>462</v>
      </c>
      <c r="H94" s="49" t="s">
        <v>136</v>
      </c>
      <c r="I94" s="81" t="s">
        <v>137</v>
      </c>
      <c r="K94" s="14" t="s">
        <v>456</v>
      </c>
      <c r="M94" s="66"/>
      <c r="N94" s="66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  <c r="AA94" s="66"/>
      <c r="AB94" s="66"/>
      <c r="AC94" s="66"/>
      <c r="AD94" s="66"/>
      <c r="AE94" s="66"/>
      <c r="AF94" s="66"/>
      <c r="AG94" s="66"/>
      <c r="AH94" s="66"/>
      <c r="AI94" s="66"/>
      <c r="AJ94" s="66"/>
      <c r="AK94" s="66"/>
      <c r="AL94" s="66"/>
      <c r="AM94" s="66"/>
      <c r="AN94" s="66"/>
      <c r="AO94" s="66"/>
      <c r="AP94" s="66"/>
      <c r="AQ94" s="66"/>
      <c r="AR94" s="66"/>
      <c r="AS94" s="66"/>
      <c r="AT94" s="66"/>
      <c r="AU94" s="66"/>
      <c r="AV94" s="66"/>
      <c r="AW94" s="66"/>
      <c r="AX94" s="66"/>
      <c r="AY94" s="66"/>
    </row>
    <row r="95" spans="7:51" x14ac:dyDescent="0.2">
      <c r="G95" s="87" t="s">
        <v>462</v>
      </c>
      <c r="H95" s="49" t="s">
        <v>142</v>
      </c>
      <c r="I95" s="81" t="s">
        <v>143</v>
      </c>
      <c r="K95" s="14" t="s">
        <v>316</v>
      </c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66"/>
      <c r="AH95" s="66"/>
      <c r="AI95" s="66"/>
      <c r="AJ95" s="66"/>
      <c r="AK95" s="66"/>
      <c r="AL95" s="66"/>
      <c r="AM95" s="66"/>
      <c r="AN95" s="66"/>
      <c r="AO95" s="66"/>
      <c r="AP95" s="66"/>
      <c r="AQ95" s="66"/>
      <c r="AR95" s="66"/>
      <c r="AS95" s="66"/>
      <c r="AT95" s="66"/>
      <c r="AU95" s="66"/>
      <c r="AV95" s="66"/>
      <c r="AW95" s="66"/>
      <c r="AX95" s="66"/>
      <c r="AY95" s="66"/>
    </row>
    <row r="96" spans="7:51" x14ac:dyDescent="0.2">
      <c r="G96" s="82" t="s">
        <v>373</v>
      </c>
      <c r="H96" s="9" t="s">
        <v>225</v>
      </c>
      <c r="I96" s="81" t="s">
        <v>226</v>
      </c>
      <c r="M96" s="66"/>
      <c r="N96" s="66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  <c r="AA96" s="66"/>
      <c r="AB96" s="66"/>
      <c r="AC96" s="66"/>
      <c r="AD96" s="66"/>
      <c r="AE96" s="66"/>
      <c r="AF96" s="66"/>
      <c r="AG96" s="66"/>
      <c r="AH96" s="66"/>
      <c r="AI96" s="66"/>
      <c r="AJ96" s="66"/>
      <c r="AK96" s="66"/>
      <c r="AL96" s="66"/>
      <c r="AM96" s="66"/>
      <c r="AN96" s="66"/>
      <c r="AO96" s="66"/>
      <c r="AP96" s="66"/>
      <c r="AQ96" s="66"/>
      <c r="AR96" s="66"/>
      <c r="AS96" s="66"/>
      <c r="AT96" s="66"/>
      <c r="AU96" s="66"/>
      <c r="AV96" s="66"/>
      <c r="AW96" s="66"/>
      <c r="AX96" s="66"/>
      <c r="AY96" s="66"/>
    </row>
    <row r="97" spans="7:51" x14ac:dyDescent="0.2">
      <c r="G97" s="80" t="s">
        <v>373</v>
      </c>
      <c r="H97" s="49" t="s">
        <v>371</v>
      </c>
      <c r="I97" s="81" t="s">
        <v>372</v>
      </c>
      <c r="M97" s="66"/>
      <c r="N97" s="66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  <c r="AA97" s="66"/>
      <c r="AB97" s="66"/>
      <c r="AC97" s="66"/>
      <c r="AD97" s="66"/>
      <c r="AE97" s="66"/>
      <c r="AF97" s="66"/>
      <c r="AG97" s="66"/>
      <c r="AH97" s="66"/>
      <c r="AI97" s="66"/>
      <c r="AJ97" s="66"/>
      <c r="AK97" s="66"/>
      <c r="AL97" s="66"/>
      <c r="AM97" s="66"/>
      <c r="AN97" s="66"/>
      <c r="AO97" s="66"/>
      <c r="AP97" s="66"/>
      <c r="AQ97" s="66"/>
      <c r="AR97" s="66"/>
      <c r="AS97" s="66"/>
      <c r="AT97" s="66"/>
      <c r="AU97" s="66"/>
      <c r="AV97" s="66"/>
      <c r="AW97" s="66"/>
      <c r="AX97" s="66"/>
      <c r="AY97" s="66"/>
    </row>
    <row r="98" spans="7:51" x14ac:dyDescent="0.2">
      <c r="G98" s="83" t="s">
        <v>373</v>
      </c>
      <c r="H98" s="49" t="s">
        <v>61</v>
      </c>
      <c r="I98" s="84" t="s">
        <v>8</v>
      </c>
      <c r="M98" s="66"/>
      <c r="N98" s="66"/>
      <c r="O98" s="66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6"/>
      <c r="AB98" s="66"/>
      <c r="AC98" s="66"/>
      <c r="AD98" s="66"/>
      <c r="AE98" s="66"/>
      <c r="AF98" s="66"/>
      <c r="AG98" s="66"/>
      <c r="AH98" s="66"/>
      <c r="AI98" s="66"/>
      <c r="AJ98" s="66"/>
      <c r="AK98" s="66"/>
      <c r="AL98" s="66"/>
      <c r="AM98" s="66"/>
      <c r="AN98" s="66"/>
      <c r="AO98" s="66"/>
      <c r="AP98" s="66"/>
      <c r="AQ98" s="66"/>
      <c r="AR98" s="66"/>
      <c r="AS98" s="66"/>
      <c r="AT98" s="66"/>
      <c r="AU98" s="66"/>
      <c r="AV98" s="66"/>
      <c r="AW98" s="66"/>
      <c r="AX98" s="66"/>
      <c r="AY98" s="66"/>
    </row>
    <row r="99" spans="7:51" x14ac:dyDescent="0.2">
      <c r="G99" s="80" t="s">
        <v>282</v>
      </c>
      <c r="H99" s="49" t="s">
        <v>280</v>
      </c>
      <c r="I99" s="81" t="s">
        <v>281</v>
      </c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6"/>
      <c r="AD99" s="66"/>
      <c r="AE99" s="66"/>
      <c r="AF99" s="66"/>
      <c r="AG99" s="66"/>
      <c r="AH99" s="66"/>
      <c r="AI99" s="66"/>
      <c r="AJ99" s="66"/>
      <c r="AK99" s="66"/>
      <c r="AL99" s="66"/>
      <c r="AM99" s="66"/>
      <c r="AN99" s="66"/>
      <c r="AO99" s="66"/>
      <c r="AP99" s="66"/>
      <c r="AQ99" s="66"/>
      <c r="AR99" s="66"/>
      <c r="AS99" s="66"/>
      <c r="AT99" s="66"/>
      <c r="AU99" s="66"/>
      <c r="AV99" s="66"/>
      <c r="AW99" s="66"/>
      <c r="AX99" s="66"/>
      <c r="AY99" s="66"/>
    </row>
    <row r="100" spans="7:51" x14ac:dyDescent="0.2">
      <c r="G100" s="80" t="s">
        <v>282</v>
      </c>
      <c r="H100" s="49" t="s">
        <v>302</v>
      </c>
      <c r="I100" s="81" t="s">
        <v>303</v>
      </c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66"/>
      <c r="AJ100" s="66"/>
      <c r="AK100" s="66"/>
      <c r="AL100" s="66"/>
      <c r="AM100" s="66"/>
      <c r="AN100" s="66"/>
      <c r="AO100" s="66"/>
      <c r="AP100" s="66"/>
      <c r="AQ100" s="66"/>
      <c r="AR100" s="66"/>
      <c r="AS100" s="66"/>
      <c r="AT100" s="66"/>
      <c r="AU100" s="66"/>
      <c r="AV100" s="66"/>
      <c r="AW100" s="66"/>
      <c r="AX100" s="66"/>
      <c r="AY100" s="66"/>
    </row>
    <row r="101" spans="7:51" ht="25.5" x14ac:dyDescent="0.2">
      <c r="G101" s="80" t="s">
        <v>282</v>
      </c>
      <c r="H101" s="49" t="s">
        <v>358</v>
      </c>
      <c r="I101" s="81" t="s">
        <v>359</v>
      </c>
      <c r="M101" s="66"/>
      <c r="N101" s="66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6"/>
      <c r="AB101" s="66"/>
      <c r="AC101" s="66"/>
      <c r="AD101" s="66"/>
      <c r="AE101" s="66"/>
      <c r="AF101" s="66"/>
      <c r="AG101" s="66"/>
      <c r="AH101" s="66"/>
      <c r="AI101" s="66"/>
      <c r="AJ101" s="66"/>
      <c r="AK101" s="66"/>
      <c r="AL101" s="66"/>
      <c r="AM101" s="66"/>
      <c r="AN101" s="66"/>
      <c r="AO101" s="66"/>
      <c r="AP101" s="66"/>
      <c r="AQ101" s="66"/>
      <c r="AR101" s="66"/>
      <c r="AS101" s="66"/>
      <c r="AT101" s="66"/>
      <c r="AU101" s="66"/>
      <c r="AV101" s="66"/>
      <c r="AW101" s="66"/>
      <c r="AX101" s="66"/>
      <c r="AY101" s="66"/>
    </row>
    <row r="102" spans="7:51" x14ac:dyDescent="0.2">
      <c r="G102" s="80" t="s">
        <v>282</v>
      </c>
      <c r="H102" s="49" t="s">
        <v>374</v>
      </c>
      <c r="I102" s="81" t="s">
        <v>375</v>
      </c>
      <c r="M102" s="66"/>
      <c r="N102" s="66"/>
      <c r="O102" s="66"/>
      <c r="P102" s="66"/>
      <c r="Q102" s="66"/>
      <c r="R102" s="66"/>
      <c r="S102" s="66"/>
      <c r="T102" s="66"/>
      <c r="U102" s="66"/>
      <c r="V102" s="66"/>
      <c r="W102" s="66"/>
      <c r="X102" s="66"/>
      <c r="Y102" s="66"/>
      <c r="Z102" s="66"/>
      <c r="AA102" s="66"/>
      <c r="AB102" s="66"/>
      <c r="AC102" s="66"/>
      <c r="AD102" s="66"/>
      <c r="AE102" s="66"/>
      <c r="AF102" s="66"/>
      <c r="AG102" s="66"/>
      <c r="AH102" s="66"/>
      <c r="AI102" s="66"/>
      <c r="AJ102" s="66"/>
      <c r="AK102" s="66"/>
      <c r="AL102" s="66"/>
      <c r="AM102" s="66"/>
      <c r="AN102" s="66"/>
      <c r="AO102" s="66"/>
      <c r="AP102" s="66"/>
      <c r="AQ102" s="66"/>
      <c r="AR102" s="66"/>
      <c r="AS102" s="66"/>
      <c r="AT102" s="66"/>
      <c r="AU102" s="66"/>
      <c r="AV102" s="66"/>
      <c r="AW102" s="66"/>
      <c r="AX102" s="66"/>
      <c r="AY102" s="66"/>
    </row>
    <row r="103" spans="7:51" x14ac:dyDescent="0.2">
      <c r="G103" s="80" t="s">
        <v>282</v>
      </c>
      <c r="H103" s="49" t="s">
        <v>376</v>
      </c>
      <c r="I103" s="81" t="s">
        <v>377</v>
      </c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E103" s="66"/>
      <c r="AF103" s="66"/>
      <c r="AG103" s="66"/>
      <c r="AH103" s="66"/>
      <c r="AI103" s="66"/>
      <c r="AJ103" s="66"/>
      <c r="AK103" s="66"/>
      <c r="AL103" s="66"/>
      <c r="AM103" s="66"/>
      <c r="AN103" s="66"/>
      <c r="AO103" s="66"/>
      <c r="AP103" s="66"/>
      <c r="AQ103" s="66"/>
      <c r="AR103" s="66"/>
      <c r="AS103" s="66"/>
      <c r="AT103" s="66"/>
      <c r="AU103" s="66"/>
      <c r="AV103" s="66"/>
      <c r="AW103" s="66"/>
      <c r="AX103" s="66"/>
      <c r="AY103" s="66"/>
    </row>
    <row r="104" spans="7:51" x14ac:dyDescent="0.2">
      <c r="G104" s="80" t="s">
        <v>455</v>
      </c>
      <c r="H104" s="49" t="s">
        <v>44</v>
      </c>
      <c r="I104" s="81" t="s">
        <v>45</v>
      </c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6"/>
      <c r="AH104" s="66"/>
      <c r="AI104" s="66"/>
      <c r="AJ104" s="66"/>
      <c r="AK104" s="66"/>
      <c r="AL104" s="66"/>
      <c r="AM104" s="66"/>
      <c r="AN104" s="66"/>
      <c r="AO104" s="66"/>
      <c r="AP104" s="66"/>
      <c r="AQ104" s="66"/>
      <c r="AR104" s="66"/>
      <c r="AS104" s="66"/>
      <c r="AT104" s="66"/>
      <c r="AU104" s="66"/>
      <c r="AV104" s="66"/>
      <c r="AW104" s="66"/>
      <c r="AX104" s="66"/>
      <c r="AY104" s="66"/>
    </row>
    <row r="105" spans="7:51" x14ac:dyDescent="0.2">
      <c r="G105" s="82" t="s">
        <v>193</v>
      </c>
      <c r="H105" s="49" t="s">
        <v>192</v>
      </c>
      <c r="I105" s="88">
        <v>286364</v>
      </c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F105" s="66"/>
      <c r="AG105" s="66"/>
      <c r="AH105" s="66"/>
      <c r="AI105" s="66"/>
      <c r="AJ105" s="66"/>
      <c r="AK105" s="66"/>
      <c r="AL105" s="66"/>
      <c r="AM105" s="66"/>
      <c r="AN105" s="66"/>
      <c r="AO105" s="66"/>
      <c r="AP105" s="66"/>
      <c r="AQ105" s="66"/>
      <c r="AR105" s="66"/>
      <c r="AS105" s="66"/>
      <c r="AT105" s="66"/>
      <c r="AU105" s="66"/>
      <c r="AV105" s="66"/>
      <c r="AW105" s="66"/>
      <c r="AX105" s="66"/>
      <c r="AY105" s="66"/>
    </row>
    <row r="106" spans="7:51" x14ac:dyDescent="0.2">
      <c r="G106" s="82" t="s">
        <v>193</v>
      </c>
      <c r="H106" s="9" t="s">
        <v>227</v>
      </c>
      <c r="I106" s="81" t="s">
        <v>228</v>
      </c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F106" s="66"/>
      <c r="AG106" s="66"/>
      <c r="AH106" s="66"/>
      <c r="AI106" s="66"/>
      <c r="AJ106" s="66"/>
      <c r="AK106" s="66"/>
      <c r="AL106" s="66"/>
      <c r="AM106" s="66"/>
      <c r="AN106" s="66"/>
      <c r="AO106" s="66"/>
      <c r="AP106" s="66"/>
      <c r="AQ106" s="66"/>
      <c r="AR106" s="66"/>
      <c r="AS106" s="66"/>
      <c r="AT106" s="66"/>
      <c r="AU106" s="66"/>
      <c r="AV106" s="66"/>
      <c r="AW106" s="66"/>
      <c r="AX106" s="66"/>
      <c r="AY106" s="66"/>
    </row>
    <row r="107" spans="7:51" x14ac:dyDescent="0.2">
      <c r="G107" s="82" t="s">
        <v>193</v>
      </c>
      <c r="H107" s="9" t="s">
        <v>229</v>
      </c>
      <c r="I107" s="81" t="s">
        <v>230</v>
      </c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F107" s="66"/>
      <c r="AG107" s="66"/>
      <c r="AH107" s="66"/>
      <c r="AI107" s="66"/>
      <c r="AJ107" s="66"/>
      <c r="AK107" s="66"/>
      <c r="AL107" s="66"/>
      <c r="AM107" s="66"/>
      <c r="AN107" s="66"/>
      <c r="AO107" s="66"/>
      <c r="AP107" s="66"/>
      <c r="AQ107" s="66"/>
      <c r="AR107" s="66"/>
      <c r="AS107" s="66"/>
      <c r="AT107" s="66"/>
      <c r="AU107" s="66"/>
      <c r="AV107" s="66"/>
      <c r="AW107" s="66"/>
      <c r="AX107" s="66"/>
      <c r="AY107" s="66"/>
    </row>
    <row r="108" spans="7:51" x14ac:dyDescent="0.2">
      <c r="G108" s="82" t="s">
        <v>193</v>
      </c>
      <c r="H108" s="9" t="s">
        <v>231</v>
      </c>
      <c r="I108" s="81" t="s">
        <v>232</v>
      </c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  <c r="AE108" s="66"/>
      <c r="AF108" s="66"/>
      <c r="AG108" s="66"/>
      <c r="AH108" s="66"/>
      <c r="AI108" s="66"/>
      <c r="AJ108" s="66"/>
      <c r="AK108" s="66"/>
      <c r="AL108" s="66"/>
      <c r="AM108" s="66"/>
      <c r="AN108" s="66"/>
      <c r="AO108" s="66"/>
      <c r="AP108" s="66"/>
      <c r="AQ108" s="66"/>
      <c r="AR108" s="66"/>
      <c r="AS108" s="66"/>
      <c r="AT108" s="66"/>
      <c r="AU108" s="66"/>
      <c r="AV108" s="66"/>
      <c r="AW108" s="66"/>
      <c r="AX108" s="66"/>
      <c r="AY108" s="66"/>
    </row>
    <row r="109" spans="7:51" x14ac:dyDescent="0.2">
      <c r="G109" s="82" t="s">
        <v>193</v>
      </c>
      <c r="H109" s="32" t="s">
        <v>233</v>
      </c>
      <c r="I109" s="81" t="s">
        <v>234</v>
      </c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  <c r="AE109" s="66"/>
      <c r="AF109" s="66"/>
      <c r="AG109" s="66"/>
      <c r="AH109" s="66"/>
      <c r="AI109" s="66"/>
      <c r="AJ109" s="66"/>
      <c r="AK109" s="66"/>
      <c r="AL109" s="66"/>
      <c r="AM109" s="66"/>
      <c r="AN109" s="66"/>
      <c r="AO109" s="66"/>
      <c r="AP109" s="66"/>
      <c r="AQ109" s="66"/>
      <c r="AR109" s="66"/>
      <c r="AS109" s="66"/>
      <c r="AT109" s="66"/>
      <c r="AU109" s="66"/>
      <c r="AV109" s="66"/>
      <c r="AW109" s="66"/>
      <c r="AX109" s="66"/>
      <c r="AY109" s="66"/>
    </row>
    <row r="110" spans="7:51" x14ac:dyDescent="0.2">
      <c r="G110" s="82" t="s">
        <v>193</v>
      </c>
      <c r="H110" s="9" t="s">
        <v>235</v>
      </c>
      <c r="I110" s="81" t="s">
        <v>236</v>
      </c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  <c r="AF110" s="66"/>
      <c r="AG110" s="66"/>
      <c r="AH110" s="66"/>
      <c r="AI110" s="66"/>
      <c r="AJ110" s="66"/>
      <c r="AK110" s="66"/>
      <c r="AL110" s="66"/>
      <c r="AM110" s="66"/>
      <c r="AN110" s="66"/>
      <c r="AO110" s="66"/>
      <c r="AP110" s="66"/>
      <c r="AQ110" s="66"/>
      <c r="AR110" s="66"/>
      <c r="AS110" s="66"/>
      <c r="AT110" s="66"/>
      <c r="AU110" s="66"/>
      <c r="AV110" s="66"/>
      <c r="AW110" s="66"/>
      <c r="AX110" s="66"/>
      <c r="AY110" s="66"/>
    </row>
    <row r="111" spans="7:51" x14ac:dyDescent="0.2">
      <c r="G111" s="82" t="s">
        <v>193</v>
      </c>
      <c r="H111" s="9" t="s">
        <v>237</v>
      </c>
      <c r="I111" s="81" t="s">
        <v>238</v>
      </c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6"/>
    </row>
    <row r="112" spans="7:51" x14ac:dyDescent="0.2">
      <c r="G112" s="83" t="s">
        <v>193</v>
      </c>
      <c r="H112" s="49" t="s">
        <v>407</v>
      </c>
      <c r="I112" s="89" t="s">
        <v>408</v>
      </c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  <c r="AE112" s="66"/>
      <c r="AF112" s="66"/>
      <c r="AG112" s="66"/>
      <c r="AH112" s="66"/>
      <c r="AI112" s="66"/>
      <c r="AJ112" s="66"/>
      <c r="AK112" s="66"/>
      <c r="AL112" s="66"/>
      <c r="AM112" s="66"/>
      <c r="AN112" s="66"/>
      <c r="AO112" s="66"/>
      <c r="AP112" s="66"/>
      <c r="AQ112" s="66"/>
      <c r="AR112" s="66"/>
      <c r="AS112" s="66"/>
      <c r="AT112" s="66"/>
      <c r="AU112" s="66"/>
      <c r="AV112" s="66"/>
      <c r="AW112" s="66"/>
      <c r="AX112" s="66"/>
      <c r="AY112" s="66"/>
    </row>
    <row r="113" spans="7:51" x14ac:dyDescent="0.2">
      <c r="G113" s="82" t="s">
        <v>243</v>
      </c>
      <c r="H113" s="9" t="s">
        <v>241</v>
      </c>
      <c r="I113" s="81" t="s">
        <v>242</v>
      </c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66"/>
      <c r="AH113" s="66"/>
      <c r="AI113" s="66"/>
      <c r="AJ113" s="66"/>
      <c r="AK113" s="66"/>
      <c r="AL113" s="66"/>
      <c r="AM113" s="66"/>
      <c r="AN113" s="66"/>
      <c r="AO113" s="66"/>
      <c r="AP113" s="66"/>
      <c r="AQ113" s="66"/>
      <c r="AR113" s="66"/>
      <c r="AS113" s="66"/>
      <c r="AT113" s="66"/>
      <c r="AU113" s="66"/>
      <c r="AV113" s="66"/>
      <c r="AW113" s="66"/>
      <c r="AX113" s="66"/>
      <c r="AY113" s="66"/>
    </row>
    <row r="114" spans="7:51" x14ac:dyDescent="0.2">
      <c r="G114" s="82" t="s">
        <v>243</v>
      </c>
      <c r="H114" s="9" t="s">
        <v>244</v>
      </c>
      <c r="I114" s="81" t="s">
        <v>245</v>
      </c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6"/>
      <c r="AD114" s="66"/>
      <c r="AE114" s="66"/>
      <c r="AF114" s="66"/>
      <c r="AG114" s="66"/>
      <c r="AH114" s="66"/>
      <c r="AI114" s="66"/>
      <c r="AJ114" s="66"/>
      <c r="AK114" s="66"/>
      <c r="AL114" s="66"/>
      <c r="AM114" s="66"/>
      <c r="AN114" s="66"/>
      <c r="AO114" s="66"/>
      <c r="AP114" s="66"/>
      <c r="AQ114" s="66"/>
      <c r="AR114" s="66"/>
      <c r="AS114" s="66"/>
      <c r="AT114" s="66"/>
      <c r="AU114" s="66"/>
      <c r="AV114" s="66"/>
      <c r="AW114" s="66"/>
      <c r="AX114" s="66"/>
      <c r="AY114" s="66"/>
    </row>
    <row r="115" spans="7:51" x14ac:dyDescent="0.2">
      <c r="G115" s="82" t="s">
        <v>243</v>
      </c>
      <c r="H115" s="9" t="s">
        <v>246</v>
      </c>
      <c r="I115" s="81" t="s">
        <v>247</v>
      </c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6"/>
      <c r="AD115" s="66"/>
      <c r="AE115" s="66"/>
      <c r="AF115" s="66"/>
      <c r="AG115" s="66"/>
      <c r="AH115" s="66"/>
      <c r="AI115" s="66"/>
      <c r="AJ115" s="66"/>
      <c r="AK115" s="66"/>
      <c r="AL115" s="66"/>
      <c r="AM115" s="66"/>
      <c r="AN115" s="66"/>
      <c r="AO115" s="66"/>
      <c r="AP115" s="66"/>
      <c r="AQ115" s="66"/>
      <c r="AR115" s="66"/>
      <c r="AS115" s="66"/>
      <c r="AT115" s="66"/>
      <c r="AU115" s="66"/>
      <c r="AV115" s="66"/>
      <c r="AW115" s="66"/>
      <c r="AX115" s="66"/>
      <c r="AY115" s="66"/>
    </row>
    <row r="116" spans="7:51" x14ac:dyDescent="0.2">
      <c r="G116" s="80" t="s">
        <v>456</v>
      </c>
      <c r="H116" s="49" t="s">
        <v>277</v>
      </c>
      <c r="I116" s="81" t="s">
        <v>278</v>
      </c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6"/>
      <c r="AD116" s="66"/>
      <c r="AE116" s="66"/>
      <c r="AF116" s="66"/>
      <c r="AG116" s="66"/>
      <c r="AH116" s="66"/>
      <c r="AI116" s="66"/>
      <c r="AJ116" s="66"/>
      <c r="AK116" s="66"/>
      <c r="AL116" s="66"/>
      <c r="AM116" s="66"/>
      <c r="AN116" s="66"/>
      <c r="AO116" s="66"/>
      <c r="AP116" s="66"/>
      <c r="AQ116" s="66"/>
      <c r="AR116" s="66"/>
      <c r="AS116" s="66"/>
      <c r="AT116" s="66"/>
      <c r="AU116" s="66"/>
      <c r="AV116" s="66"/>
      <c r="AW116" s="66"/>
      <c r="AX116" s="66"/>
      <c r="AY116" s="66"/>
    </row>
    <row r="117" spans="7:51" x14ac:dyDescent="0.2">
      <c r="G117" s="80" t="s">
        <v>456</v>
      </c>
      <c r="H117" s="49" t="s">
        <v>389</v>
      </c>
      <c r="I117" s="81" t="s">
        <v>390</v>
      </c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6"/>
      <c r="AD117" s="66"/>
      <c r="AE117" s="66"/>
      <c r="AF117" s="66"/>
      <c r="AG117" s="66"/>
      <c r="AH117" s="66"/>
      <c r="AI117" s="66"/>
      <c r="AJ117" s="66"/>
      <c r="AK117" s="66"/>
      <c r="AL117" s="66"/>
      <c r="AM117" s="66"/>
      <c r="AN117" s="66"/>
      <c r="AO117" s="66"/>
      <c r="AP117" s="66"/>
      <c r="AQ117" s="66"/>
      <c r="AR117" s="66"/>
      <c r="AS117" s="66"/>
      <c r="AT117" s="66"/>
      <c r="AU117" s="66"/>
      <c r="AV117" s="66"/>
      <c r="AW117" s="66"/>
      <c r="AX117" s="66"/>
      <c r="AY117" s="66"/>
    </row>
    <row r="118" spans="7:51" x14ac:dyDescent="0.2">
      <c r="G118" s="82" t="s">
        <v>116</v>
      </c>
      <c r="H118" s="49" t="s">
        <v>114</v>
      </c>
      <c r="I118" s="81" t="s">
        <v>115</v>
      </c>
      <c r="K118" t="s">
        <v>111</v>
      </c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6"/>
      <c r="AD118" s="66"/>
      <c r="AE118" s="66"/>
      <c r="AF118" s="66"/>
      <c r="AG118" s="66"/>
      <c r="AH118" s="66"/>
      <c r="AI118" s="66"/>
      <c r="AJ118" s="66"/>
      <c r="AK118" s="66"/>
      <c r="AL118" s="66"/>
      <c r="AM118" s="66"/>
      <c r="AN118" s="66"/>
      <c r="AO118" s="66"/>
      <c r="AP118" s="66"/>
      <c r="AQ118" s="66"/>
      <c r="AR118" s="66"/>
      <c r="AS118" s="66"/>
      <c r="AT118" s="66"/>
      <c r="AU118" s="66"/>
      <c r="AV118" s="66"/>
      <c r="AW118" s="66"/>
      <c r="AX118" s="66"/>
      <c r="AY118" s="66"/>
    </row>
    <row r="119" spans="7:51" x14ac:dyDescent="0.2">
      <c r="G119" s="82" t="s">
        <v>116</v>
      </c>
      <c r="H119" s="49" t="s">
        <v>117</v>
      </c>
      <c r="I119" s="81" t="s">
        <v>118</v>
      </c>
      <c r="K119" s="14" t="s">
        <v>452</v>
      </c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6"/>
      <c r="AD119" s="66"/>
      <c r="AE119" s="66"/>
      <c r="AF119" s="66"/>
      <c r="AG119" s="66"/>
      <c r="AH119" s="66"/>
      <c r="AI119" s="66"/>
      <c r="AJ119" s="66"/>
      <c r="AK119" s="66"/>
      <c r="AL119" s="66"/>
      <c r="AM119" s="66"/>
      <c r="AN119" s="66"/>
      <c r="AO119" s="66"/>
      <c r="AP119" s="66"/>
      <c r="AQ119" s="66"/>
      <c r="AR119" s="66"/>
      <c r="AS119" s="66"/>
      <c r="AT119" s="66"/>
      <c r="AU119" s="66"/>
      <c r="AV119" s="66"/>
      <c r="AW119" s="66"/>
      <c r="AX119" s="66"/>
      <c r="AY119" s="66"/>
    </row>
    <row r="120" spans="7:51" x14ac:dyDescent="0.2">
      <c r="G120" s="82" t="s">
        <v>116</v>
      </c>
      <c r="H120" s="49" t="s">
        <v>169</v>
      </c>
      <c r="I120" s="81" t="s">
        <v>170</v>
      </c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6"/>
      <c r="AD120" s="66"/>
      <c r="AE120" s="66"/>
      <c r="AF120" s="66"/>
      <c r="AG120" s="66"/>
      <c r="AH120" s="66"/>
      <c r="AI120" s="66"/>
      <c r="AJ120" s="66"/>
      <c r="AK120" s="66"/>
      <c r="AL120" s="66"/>
      <c r="AM120" s="66"/>
      <c r="AN120" s="66"/>
      <c r="AO120" s="66"/>
      <c r="AP120" s="66"/>
      <c r="AQ120" s="66"/>
      <c r="AR120" s="66"/>
      <c r="AS120" s="66"/>
      <c r="AT120" s="66"/>
      <c r="AU120" s="66"/>
      <c r="AV120" s="66"/>
      <c r="AW120" s="66"/>
      <c r="AX120" s="66"/>
      <c r="AY120" s="66"/>
    </row>
    <row r="121" spans="7:51" x14ac:dyDescent="0.2">
      <c r="G121" s="82" t="s">
        <v>116</v>
      </c>
      <c r="H121" s="49" t="s">
        <v>171</v>
      </c>
      <c r="I121" s="81" t="s">
        <v>172</v>
      </c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6"/>
      <c r="AD121" s="66"/>
      <c r="AE121" s="66"/>
      <c r="AF121" s="66"/>
      <c r="AG121" s="66"/>
      <c r="AH121" s="66"/>
      <c r="AI121" s="66"/>
      <c r="AJ121" s="66"/>
      <c r="AK121" s="66"/>
      <c r="AL121" s="66"/>
      <c r="AM121" s="66"/>
      <c r="AN121" s="66"/>
      <c r="AO121" s="66"/>
      <c r="AP121" s="66"/>
      <c r="AQ121" s="66"/>
      <c r="AR121" s="66"/>
      <c r="AS121" s="66"/>
      <c r="AT121" s="66"/>
      <c r="AU121" s="66"/>
      <c r="AV121" s="66"/>
      <c r="AW121" s="66"/>
      <c r="AX121" s="66"/>
      <c r="AY121" s="66"/>
    </row>
    <row r="122" spans="7:51" x14ac:dyDescent="0.2">
      <c r="G122" s="82" t="s">
        <v>116</v>
      </c>
      <c r="H122" s="49" t="s">
        <v>190</v>
      </c>
      <c r="I122" s="81" t="s">
        <v>191</v>
      </c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6"/>
      <c r="AD122" s="66"/>
      <c r="AE122" s="66"/>
      <c r="AF122" s="66"/>
      <c r="AG122" s="66"/>
      <c r="AH122" s="66"/>
      <c r="AI122" s="66"/>
      <c r="AJ122" s="66"/>
      <c r="AK122" s="66"/>
      <c r="AL122" s="66"/>
      <c r="AM122" s="66"/>
      <c r="AN122" s="66"/>
      <c r="AO122" s="66"/>
      <c r="AP122" s="66"/>
      <c r="AQ122" s="66"/>
      <c r="AR122" s="66"/>
      <c r="AS122" s="66"/>
      <c r="AT122" s="66"/>
      <c r="AU122" s="66"/>
      <c r="AV122" s="66"/>
      <c r="AW122" s="66"/>
      <c r="AX122" s="66"/>
      <c r="AY122" s="66"/>
    </row>
    <row r="123" spans="7:51" x14ac:dyDescent="0.2">
      <c r="G123" s="80" t="s">
        <v>316</v>
      </c>
      <c r="H123" s="9" t="s">
        <v>314</v>
      </c>
      <c r="I123" s="81" t="s">
        <v>315</v>
      </c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6"/>
      <c r="AD123" s="66"/>
      <c r="AE123" s="66"/>
      <c r="AF123" s="66"/>
      <c r="AG123" s="66"/>
      <c r="AH123" s="66"/>
      <c r="AI123" s="66"/>
      <c r="AJ123" s="66"/>
      <c r="AK123" s="66"/>
      <c r="AL123" s="66"/>
      <c r="AM123" s="66"/>
      <c r="AN123" s="66"/>
      <c r="AO123" s="66"/>
      <c r="AP123" s="66"/>
      <c r="AQ123" s="66"/>
      <c r="AR123" s="66"/>
      <c r="AS123" s="66"/>
      <c r="AT123" s="66"/>
      <c r="AU123" s="66"/>
      <c r="AV123" s="66"/>
      <c r="AW123" s="66"/>
      <c r="AX123" s="66"/>
      <c r="AY123" s="66"/>
    </row>
    <row r="124" spans="7:51" x14ac:dyDescent="0.2">
      <c r="G124" s="80" t="s">
        <v>316</v>
      </c>
      <c r="H124" s="49" t="s">
        <v>370</v>
      </c>
      <c r="I124" s="84" t="s">
        <v>370</v>
      </c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6"/>
      <c r="AD124" s="66"/>
      <c r="AE124" s="66"/>
      <c r="AF124" s="66"/>
      <c r="AG124" s="66"/>
      <c r="AH124" s="66"/>
      <c r="AI124" s="66"/>
      <c r="AJ124" s="66"/>
      <c r="AK124" s="66"/>
      <c r="AL124" s="66"/>
      <c r="AM124" s="66"/>
      <c r="AN124" s="66"/>
      <c r="AO124" s="66"/>
      <c r="AP124" s="66"/>
      <c r="AQ124" s="66"/>
      <c r="AR124" s="66"/>
      <c r="AS124" s="66"/>
      <c r="AT124" s="66"/>
      <c r="AU124" s="66"/>
      <c r="AV124" s="66"/>
      <c r="AW124" s="66"/>
      <c r="AX124" s="66"/>
      <c r="AY124" s="66"/>
    </row>
    <row r="125" spans="7:51" x14ac:dyDescent="0.2">
      <c r="G125" s="80" t="s">
        <v>316</v>
      </c>
      <c r="H125" s="49" t="s">
        <v>378</v>
      </c>
      <c r="I125" s="84" t="s">
        <v>378</v>
      </c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6"/>
      <c r="AD125" s="66"/>
      <c r="AE125" s="66"/>
      <c r="AF125" s="66"/>
      <c r="AG125" s="66"/>
      <c r="AH125" s="66"/>
      <c r="AI125" s="66"/>
      <c r="AJ125" s="66"/>
      <c r="AK125" s="66"/>
      <c r="AL125" s="66"/>
      <c r="AM125" s="66"/>
      <c r="AN125" s="66"/>
      <c r="AO125" s="66"/>
      <c r="AP125" s="66"/>
      <c r="AQ125" s="66"/>
      <c r="AR125" s="66"/>
      <c r="AS125" s="66"/>
      <c r="AT125" s="66"/>
      <c r="AU125" s="66"/>
      <c r="AV125" s="66"/>
      <c r="AW125" s="66"/>
      <c r="AX125" s="66"/>
      <c r="AY125" s="66"/>
    </row>
    <row r="126" spans="7:51" x14ac:dyDescent="0.2">
      <c r="G126" s="80" t="s">
        <v>316</v>
      </c>
      <c r="H126" s="49" t="s">
        <v>383</v>
      </c>
      <c r="I126" s="81" t="s">
        <v>384</v>
      </c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E126" s="66"/>
      <c r="AF126" s="66"/>
      <c r="AG126" s="66"/>
      <c r="AH126" s="66"/>
      <c r="AI126" s="66"/>
      <c r="AJ126" s="66"/>
      <c r="AK126" s="66"/>
      <c r="AL126" s="66"/>
      <c r="AM126" s="66"/>
      <c r="AN126" s="66"/>
      <c r="AO126" s="66"/>
      <c r="AP126" s="66"/>
      <c r="AQ126" s="66"/>
      <c r="AR126" s="66"/>
      <c r="AS126" s="66"/>
      <c r="AT126" s="66"/>
      <c r="AU126" s="66"/>
      <c r="AV126" s="66"/>
      <c r="AW126" s="66"/>
      <c r="AX126" s="66"/>
      <c r="AY126" s="66"/>
    </row>
    <row r="127" spans="7:51" x14ac:dyDescent="0.2">
      <c r="G127" s="80" t="s">
        <v>316</v>
      </c>
      <c r="H127" s="49" t="s">
        <v>385</v>
      </c>
      <c r="I127" s="81" t="s">
        <v>386</v>
      </c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E127" s="66"/>
      <c r="AF127" s="66"/>
      <c r="AG127" s="66"/>
      <c r="AH127" s="66"/>
      <c r="AI127" s="66"/>
      <c r="AJ127" s="66"/>
      <c r="AK127" s="66"/>
      <c r="AL127" s="66"/>
      <c r="AM127" s="66"/>
      <c r="AN127" s="66"/>
      <c r="AO127" s="66"/>
      <c r="AP127" s="66"/>
      <c r="AQ127" s="66"/>
      <c r="AR127" s="66"/>
      <c r="AS127" s="66"/>
      <c r="AT127" s="66"/>
      <c r="AU127" s="66"/>
      <c r="AV127" s="66"/>
      <c r="AW127" s="66"/>
      <c r="AX127" s="66"/>
      <c r="AY127" s="66"/>
    </row>
    <row r="128" spans="7:51" x14ac:dyDescent="0.2">
      <c r="G128" s="82" t="s">
        <v>106</v>
      </c>
      <c r="H128" s="49" t="s">
        <v>104</v>
      </c>
      <c r="I128" s="81" t="s">
        <v>105</v>
      </c>
      <c r="K128" s="14" t="s">
        <v>168</v>
      </c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E128" s="66"/>
      <c r="AF128" s="66"/>
      <c r="AG128" s="66"/>
      <c r="AH128" s="66"/>
      <c r="AI128" s="66"/>
      <c r="AJ128" s="66"/>
      <c r="AK128" s="66"/>
      <c r="AL128" s="66"/>
      <c r="AM128" s="66"/>
      <c r="AN128" s="66"/>
      <c r="AO128" s="66"/>
      <c r="AP128" s="66"/>
      <c r="AQ128" s="66"/>
      <c r="AR128" s="66"/>
      <c r="AS128" s="66"/>
      <c r="AT128" s="66"/>
      <c r="AU128" s="66"/>
      <c r="AV128" s="66"/>
      <c r="AW128" s="66"/>
      <c r="AX128" s="66"/>
      <c r="AY128" s="66"/>
    </row>
    <row r="129" spans="7:51" x14ac:dyDescent="0.2">
      <c r="G129" s="82" t="s">
        <v>106</v>
      </c>
      <c r="H129" s="49" t="s">
        <v>107</v>
      </c>
      <c r="I129" s="81" t="s">
        <v>108</v>
      </c>
      <c r="K129" s="52" t="s">
        <v>451</v>
      </c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F129" s="66"/>
      <c r="AG129" s="66"/>
      <c r="AH129" s="66"/>
      <c r="AI129" s="66"/>
      <c r="AJ129" s="66"/>
      <c r="AK129" s="66"/>
      <c r="AL129" s="66"/>
      <c r="AM129" s="66"/>
      <c r="AN129" s="66"/>
      <c r="AO129" s="66"/>
      <c r="AP129" s="66"/>
      <c r="AQ129" s="66"/>
      <c r="AR129" s="66"/>
      <c r="AS129" s="66"/>
      <c r="AT129" s="66"/>
      <c r="AU129" s="66"/>
      <c r="AV129" s="66"/>
      <c r="AW129" s="66"/>
      <c r="AX129" s="66"/>
      <c r="AY129" s="66"/>
    </row>
    <row r="130" spans="7:51" x14ac:dyDescent="0.2">
      <c r="G130" s="82" t="s">
        <v>132</v>
      </c>
      <c r="H130" s="49" t="s">
        <v>130</v>
      </c>
      <c r="I130" s="81" t="s">
        <v>131</v>
      </c>
      <c r="K130" t="s">
        <v>193</v>
      </c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  <c r="AE130" s="66"/>
      <c r="AF130" s="66"/>
      <c r="AG130" s="66"/>
      <c r="AH130" s="66"/>
      <c r="AI130" s="66"/>
      <c r="AJ130" s="66"/>
      <c r="AK130" s="66"/>
      <c r="AL130" s="66"/>
      <c r="AM130" s="66"/>
      <c r="AN130" s="66"/>
      <c r="AO130" s="66"/>
      <c r="AP130" s="66"/>
      <c r="AQ130" s="66"/>
      <c r="AR130" s="66"/>
      <c r="AS130" s="66"/>
      <c r="AT130" s="66"/>
      <c r="AU130" s="66"/>
      <c r="AV130" s="66"/>
      <c r="AW130" s="66"/>
      <c r="AX130" s="66"/>
      <c r="AY130" s="66"/>
    </row>
    <row r="131" spans="7:51" x14ac:dyDescent="0.2">
      <c r="G131" s="83" t="s">
        <v>397</v>
      </c>
      <c r="H131" s="49" t="s">
        <v>395</v>
      </c>
      <c r="I131" s="84" t="s">
        <v>396</v>
      </c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  <c r="AE131" s="66"/>
      <c r="AF131" s="66"/>
      <c r="AG131" s="66"/>
      <c r="AH131" s="66"/>
      <c r="AI131" s="66"/>
      <c r="AJ131" s="66"/>
      <c r="AK131" s="66"/>
      <c r="AL131" s="66"/>
      <c r="AM131" s="66"/>
      <c r="AN131" s="66"/>
      <c r="AO131" s="66"/>
      <c r="AP131" s="66"/>
      <c r="AQ131" s="66"/>
      <c r="AR131" s="66"/>
      <c r="AS131" s="66"/>
      <c r="AT131" s="66"/>
      <c r="AU131" s="66"/>
      <c r="AV131" s="66"/>
      <c r="AW131" s="66"/>
      <c r="AX131" s="66"/>
      <c r="AY131" s="66"/>
    </row>
    <row r="132" spans="7:51" x14ac:dyDescent="0.2">
      <c r="G132" s="82" t="s">
        <v>14</v>
      </c>
      <c r="H132" s="49" t="s">
        <v>157</v>
      </c>
      <c r="I132" s="81" t="s">
        <v>158</v>
      </c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  <c r="AE132" s="66"/>
      <c r="AF132" s="66"/>
      <c r="AG132" s="66"/>
      <c r="AH132" s="66"/>
      <c r="AI132" s="66"/>
      <c r="AJ132" s="66"/>
      <c r="AK132" s="66"/>
      <c r="AL132" s="66"/>
      <c r="AM132" s="66"/>
      <c r="AN132" s="66"/>
      <c r="AO132" s="66"/>
      <c r="AP132" s="66"/>
      <c r="AQ132" s="66"/>
      <c r="AR132" s="66"/>
      <c r="AS132" s="66"/>
      <c r="AT132" s="66"/>
      <c r="AU132" s="66"/>
      <c r="AV132" s="66"/>
      <c r="AW132" s="66"/>
      <c r="AX132" s="66"/>
      <c r="AY132" s="66"/>
    </row>
    <row r="133" spans="7:51" x14ac:dyDescent="0.2">
      <c r="G133" s="82" t="s">
        <v>14</v>
      </c>
      <c r="H133" s="49" t="s">
        <v>159</v>
      </c>
      <c r="I133" s="81" t="s">
        <v>160</v>
      </c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  <c r="AE133" s="66"/>
      <c r="AF133" s="66"/>
      <c r="AG133" s="66"/>
      <c r="AH133" s="66"/>
      <c r="AI133" s="66"/>
      <c r="AJ133" s="66"/>
      <c r="AK133" s="66"/>
      <c r="AL133" s="66"/>
      <c r="AM133" s="66"/>
      <c r="AN133" s="66"/>
      <c r="AO133" s="66"/>
      <c r="AP133" s="66"/>
      <c r="AQ133" s="66"/>
      <c r="AR133" s="66"/>
      <c r="AS133" s="66"/>
      <c r="AT133" s="66"/>
      <c r="AU133" s="66"/>
      <c r="AV133" s="66"/>
      <c r="AW133" s="66"/>
      <c r="AX133" s="66"/>
      <c r="AY133" s="66"/>
    </row>
    <row r="134" spans="7:51" ht="25.5" x14ac:dyDescent="0.2">
      <c r="G134" s="82" t="s">
        <v>14</v>
      </c>
      <c r="H134" s="49" t="s">
        <v>161</v>
      </c>
      <c r="I134" s="81" t="s">
        <v>162</v>
      </c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66"/>
      <c r="AF134" s="66"/>
      <c r="AG134" s="66"/>
      <c r="AH134" s="66"/>
      <c r="AI134" s="66"/>
      <c r="AJ134" s="66"/>
      <c r="AK134" s="66"/>
      <c r="AL134" s="66"/>
      <c r="AM134" s="66"/>
      <c r="AN134" s="66"/>
      <c r="AO134" s="66"/>
      <c r="AP134" s="66"/>
      <c r="AQ134" s="66"/>
      <c r="AR134" s="66"/>
      <c r="AS134" s="66"/>
      <c r="AT134" s="66"/>
      <c r="AU134" s="66"/>
      <c r="AV134" s="66"/>
      <c r="AW134" s="66"/>
      <c r="AX134" s="66"/>
      <c r="AY134" s="66"/>
    </row>
    <row r="135" spans="7:51" ht="25.5" x14ac:dyDescent="0.2">
      <c r="G135" s="82" t="s">
        <v>14</v>
      </c>
      <c r="H135" s="49" t="s">
        <v>163</v>
      </c>
      <c r="I135" s="81" t="s">
        <v>164</v>
      </c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66"/>
      <c r="AF135" s="66"/>
      <c r="AG135" s="66"/>
      <c r="AH135" s="66"/>
      <c r="AI135" s="66"/>
      <c r="AJ135" s="66"/>
      <c r="AK135" s="66"/>
      <c r="AL135" s="66"/>
      <c r="AM135" s="66"/>
      <c r="AN135" s="66"/>
      <c r="AO135" s="66"/>
      <c r="AP135" s="66"/>
      <c r="AQ135" s="66"/>
      <c r="AR135" s="66"/>
      <c r="AS135" s="66"/>
      <c r="AT135" s="66"/>
      <c r="AU135" s="66"/>
      <c r="AV135" s="66"/>
      <c r="AW135" s="66"/>
      <c r="AX135" s="66"/>
      <c r="AY135" s="66"/>
    </row>
    <row r="136" spans="7:51" ht="25.5" x14ac:dyDescent="0.2">
      <c r="G136" s="82" t="s">
        <v>14</v>
      </c>
      <c r="H136" s="49" t="s">
        <v>177</v>
      </c>
      <c r="I136" s="81" t="s">
        <v>178</v>
      </c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  <c r="AE136" s="66"/>
      <c r="AF136" s="66"/>
      <c r="AG136" s="66"/>
      <c r="AH136" s="66"/>
      <c r="AI136" s="66"/>
      <c r="AJ136" s="66"/>
      <c r="AK136" s="66"/>
      <c r="AL136" s="66"/>
      <c r="AM136" s="66"/>
      <c r="AN136" s="66"/>
      <c r="AO136" s="66"/>
      <c r="AP136" s="66"/>
      <c r="AQ136" s="66"/>
      <c r="AR136" s="66"/>
      <c r="AS136" s="66"/>
      <c r="AT136" s="66"/>
      <c r="AU136" s="66"/>
      <c r="AV136" s="66"/>
      <c r="AW136" s="66"/>
      <c r="AX136" s="66"/>
      <c r="AY136" s="66"/>
    </row>
    <row r="137" spans="7:51" x14ac:dyDescent="0.2">
      <c r="G137" s="82" t="s">
        <v>14</v>
      </c>
      <c r="H137" s="49" t="s">
        <v>179</v>
      </c>
      <c r="I137" s="81" t="s">
        <v>180</v>
      </c>
      <c r="M137" s="66"/>
      <c r="N137" s="66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  <c r="AA137" s="66"/>
      <c r="AB137" s="66"/>
      <c r="AC137" s="66"/>
      <c r="AD137" s="66"/>
      <c r="AE137" s="66"/>
      <c r="AF137" s="66"/>
      <c r="AG137" s="66"/>
      <c r="AH137" s="66"/>
      <c r="AI137" s="66"/>
      <c r="AJ137" s="66"/>
      <c r="AK137" s="66"/>
      <c r="AL137" s="66"/>
      <c r="AM137" s="66"/>
      <c r="AN137" s="66"/>
      <c r="AO137" s="66"/>
      <c r="AP137" s="66"/>
      <c r="AQ137" s="66"/>
      <c r="AR137" s="66"/>
      <c r="AS137" s="66"/>
      <c r="AT137" s="66"/>
      <c r="AU137" s="66"/>
      <c r="AV137" s="66"/>
      <c r="AW137" s="66"/>
      <c r="AX137" s="66"/>
      <c r="AY137" s="66"/>
    </row>
    <row r="138" spans="7:51" x14ac:dyDescent="0.2">
      <c r="G138" s="82" t="s">
        <v>14</v>
      </c>
      <c r="H138" s="49" t="s">
        <v>181</v>
      </c>
      <c r="I138" s="81" t="s">
        <v>182</v>
      </c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  <c r="AA138" s="66"/>
      <c r="AB138" s="66"/>
      <c r="AC138" s="66"/>
      <c r="AD138" s="66"/>
      <c r="AE138" s="66"/>
      <c r="AF138" s="66"/>
      <c r="AG138" s="66"/>
      <c r="AH138" s="66"/>
      <c r="AI138" s="66"/>
      <c r="AJ138" s="66"/>
      <c r="AK138" s="66"/>
      <c r="AL138" s="66"/>
      <c r="AM138" s="66"/>
      <c r="AN138" s="66"/>
      <c r="AO138" s="66"/>
      <c r="AP138" s="66"/>
      <c r="AQ138" s="66"/>
      <c r="AR138" s="66"/>
      <c r="AS138" s="66"/>
      <c r="AT138" s="66"/>
      <c r="AU138" s="66"/>
      <c r="AV138" s="66"/>
      <c r="AW138" s="66"/>
      <c r="AX138" s="66"/>
      <c r="AY138" s="66"/>
    </row>
    <row r="139" spans="7:51" x14ac:dyDescent="0.2">
      <c r="G139" s="82" t="s">
        <v>14</v>
      </c>
      <c r="H139" s="49" t="s">
        <v>188</v>
      </c>
      <c r="I139" s="81" t="s">
        <v>189</v>
      </c>
      <c r="M139" s="66"/>
      <c r="N139" s="66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  <c r="AA139" s="66"/>
      <c r="AB139" s="66"/>
      <c r="AC139" s="66"/>
      <c r="AD139" s="66"/>
      <c r="AE139" s="66"/>
      <c r="AF139" s="66"/>
      <c r="AG139" s="66"/>
      <c r="AH139" s="66"/>
      <c r="AI139" s="66"/>
      <c r="AJ139" s="66"/>
      <c r="AK139" s="66"/>
      <c r="AL139" s="66"/>
      <c r="AM139" s="66"/>
      <c r="AN139" s="66"/>
      <c r="AO139" s="66"/>
      <c r="AP139" s="66"/>
      <c r="AQ139" s="66"/>
      <c r="AR139" s="66"/>
      <c r="AS139" s="66"/>
      <c r="AT139" s="66"/>
      <c r="AU139" s="66"/>
      <c r="AV139" s="66"/>
      <c r="AW139" s="66"/>
      <c r="AX139" s="66"/>
      <c r="AY139" s="66"/>
    </row>
    <row r="140" spans="7:51" x14ac:dyDescent="0.2">
      <c r="G140" s="82" t="s">
        <v>14</v>
      </c>
      <c r="H140" s="49" t="s">
        <v>194</v>
      </c>
      <c r="I140" s="81" t="s">
        <v>195</v>
      </c>
      <c r="M140" s="66"/>
      <c r="N140" s="66"/>
      <c r="O140" s="66"/>
      <c r="P140" s="66"/>
      <c r="Q140" s="66"/>
      <c r="R140" s="66"/>
      <c r="S140" s="66"/>
      <c r="T140" s="66"/>
      <c r="U140" s="66"/>
      <c r="V140" s="66"/>
      <c r="W140" s="66"/>
      <c r="X140" s="66"/>
      <c r="Y140" s="66"/>
      <c r="Z140" s="66"/>
      <c r="AA140" s="66"/>
      <c r="AB140" s="66"/>
      <c r="AC140" s="66"/>
      <c r="AD140" s="66"/>
      <c r="AE140" s="66"/>
      <c r="AF140" s="66"/>
      <c r="AG140" s="66"/>
      <c r="AH140" s="66"/>
      <c r="AI140" s="66"/>
      <c r="AJ140" s="66"/>
      <c r="AK140" s="66"/>
      <c r="AL140" s="66"/>
      <c r="AM140" s="66"/>
      <c r="AN140" s="66"/>
      <c r="AO140" s="66"/>
      <c r="AP140" s="66"/>
      <c r="AQ140" s="66"/>
      <c r="AR140" s="66"/>
      <c r="AS140" s="66"/>
      <c r="AT140" s="66"/>
      <c r="AU140" s="66"/>
      <c r="AV140" s="66"/>
      <c r="AW140" s="66"/>
      <c r="AX140" s="66"/>
      <c r="AY140" s="66"/>
    </row>
    <row r="141" spans="7:51" x14ac:dyDescent="0.2">
      <c r="G141" s="82" t="s">
        <v>14</v>
      </c>
      <c r="H141" s="49" t="s">
        <v>196</v>
      </c>
      <c r="I141" s="81" t="s">
        <v>197</v>
      </c>
      <c r="M141" s="66"/>
      <c r="N141" s="66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  <c r="AA141" s="66"/>
      <c r="AB141" s="66"/>
      <c r="AC141" s="66"/>
      <c r="AD141" s="66"/>
      <c r="AE141" s="66"/>
      <c r="AF141" s="66"/>
      <c r="AG141" s="66"/>
      <c r="AH141" s="66"/>
      <c r="AI141" s="66"/>
      <c r="AJ141" s="66"/>
      <c r="AK141" s="66"/>
      <c r="AL141" s="66"/>
      <c r="AM141" s="66"/>
      <c r="AN141" s="66"/>
      <c r="AO141" s="66"/>
      <c r="AP141" s="66"/>
      <c r="AQ141" s="66"/>
      <c r="AR141" s="66"/>
      <c r="AS141" s="66"/>
      <c r="AT141" s="66"/>
      <c r="AU141" s="66"/>
      <c r="AV141" s="66"/>
      <c r="AW141" s="66"/>
      <c r="AX141" s="66"/>
      <c r="AY141" s="66"/>
    </row>
    <row r="142" spans="7:51" ht="25.5" x14ac:dyDescent="0.2">
      <c r="G142" s="82" t="s">
        <v>14</v>
      </c>
      <c r="H142" s="49" t="s">
        <v>198</v>
      </c>
      <c r="I142" s="81">
        <v>481865024</v>
      </c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  <c r="AA142" s="66"/>
      <c r="AB142" s="66"/>
      <c r="AC142" s="66"/>
      <c r="AD142" s="66"/>
      <c r="AE142" s="66"/>
      <c r="AF142" s="66"/>
      <c r="AG142" s="66"/>
      <c r="AH142" s="66"/>
      <c r="AI142" s="66"/>
      <c r="AJ142" s="66"/>
      <c r="AK142" s="66"/>
      <c r="AL142" s="66"/>
      <c r="AM142" s="66"/>
      <c r="AN142" s="66"/>
      <c r="AO142" s="66"/>
      <c r="AP142" s="66"/>
      <c r="AQ142" s="66"/>
      <c r="AR142" s="66"/>
      <c r="AS142" s="66"/>
      <c r="AT142" s="66"/>
      <c r="AU142" s="66"/>
      <c r="AV142" s="66"/>
      <c r="AW142" s="66"/>
      <c r="AX142" s="66"/>
      <c r="AY142" s="66"/>
    </row>
    <row r="143" spans="7:51" x14ac:dyDescent="0.2">
      <c r="G143" s="82" t="s">
        <v>14</v>
      </c>
      <c r="H143" s="49" t="s">
        <v>207</v>
      </c>
      <c r="I143" s="81" t="s">
        <v>208</v>
      </c>
      <c r="M143" s="66"/>
      <c r="N143" s="66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  <c r="AA143" s="66"/>
      <c r="AB143" s="66"/>
      <c r="AC143" s="66"/>
      <c r="AD143" s="66"/>
      <c r="AE143" s="66"/>
      <c r="AF143" s="66"/>
      <c r="AG143" s="66"/>
      <c r="AH143" s="66"/>
      <c r="AI143" s="66"/>
      <c r="AJ143" s="66"/>
      <c r="AK143" s="66"/>
      <c r="AL143" s="66"/>
      <c r="AM143" s="66"/>
      <c r="AN143" s="66"/>
      <c r="AO143" s="66"/>
      <c r="AP143" s="66"/>
      <c r="AQ143" s="66"/>
      <c r="AR143" s="66"/>
      <c r="AS143" s="66"/>
      <c r="AT143" s="66"/>
      <c r="AU143" s="66"/>
      <c r="AV143" s="66"/>
      <c r="AW143" s="66"/>
      <c r="AX143" s="66"/>
      <c r="AY143" s="66"/>
    </row>
    <row r="144" spans="7:51" x14ac:dyDescent="0.2">
      <c r="G144" s="82" t="s">
        <v>14</v>
      </c>
      <c r="H144" s="49" t="s">
        <v>209</v>
      </c>
      <c r="I144" s="81" t="s">
        <v>210</v>
      </c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  <c r="AA144" s="66"/>
      <c r="AB144" s="66"/>
      <c r="AC144" s="66"/>
      <c r="AD144" s="66"/>
      <c r="AE144" s="66"/>
      <c r="AF144" s="66"/>
      <c r="AG144" s="66"/>
      <c r="AH144" s="66"/>
      <c r="AI144" s="66"/>
      <c r="AJ144" s="66"/>
      <c r="AK144" s="66"/>
      <c r="AL144" s="66"/>
      <c r="AM144" s="66"/>
      <c r="AN144" s="66"/>
      <c r="AO144" s="66"/>
      <c r="AP144" s="66"/>
      <c r="AQ144" s="66"/>
      <c r="AR144" s="66"/>
      <c r="AS144" s="66"/>
      <c r="AT144" s="66"/>
      <c r="AU144" s="66"/>
      <c r="AV144" s="66"/>
      <c r="AW144" s="66"/>
      <c r="AX144" s="66"/>
      <c r="AY144" s="66"/>
    </row>
    <row r="145" spans="7:51" x14ac:dyDescent="0.2">
      <c r="G145" s="82" t="s">
        <v>14</v>
      </c>
      <c r="H145" s="49" t="s">
        <v>211</v>
      </c>
      <c r="I145" s="81" t="s">
        <v>212</v>
      </c>
      <c r="M145" s="66"/>
      <c r="N145" s="66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  <c r="AA145" s="66"/>
      <c r="AB145" s="66"/>
      <c r="AC145" s="66"/>
      <c r="AD145" s="66"/>
      <c r="AE145" s="66"/>
      <c r="AF145" s="66"/>
      <c r="AG145" s="66"/>
      <c r="AH145" s="66"/>
      <c r="AI145" s="66"/>
      <c r="AJ145" s="66"/>
      <c r="AK145" s="66"/>
      <c r="AL145" s="66"/>
      <c r="AM145" s="66"/>
      <c r="AN145" s="66"/>
      <c r="AO145" s="66"/>
      <c r="AP145" s="66"/>
      <c r="AQ145" s="66"/>
      <c r="AR145" s="66"/>
      <c r="AS145" s="66"/>
      <c r="AT145" s="66"/>
      <c r="AU145" s="66"/>
      <c r="AV145" s="66"/>
      <c r="AW145" s="66"/>
      <c r="AX145" s="66"/>
      <c r="AY145" s="66"/>
    </row>
    <row r="146" spans="7:51" x14ac:dyDescent="0.2">
      <c r="G146" s="82" t="s">
        <v>14</v>
      </c>
      <c r="H146" s="49" t="s">
        <v>213</v>
      </c>
      <c r="I146" s="81" t="s">
        <v>214</v>
      </c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  <c r="AA146" s="66"/>
      <c r="AB146" s="66"/>
      <c r="AC146" s="66"/>
      <c r="AD146" s="66"/>
      <c r="AE146" s="66"/>
      <c r="AF146" s="66"/>
      <c r="AG146" s="66"/>
      <c r="AH146" s="66"/>
      <c r="AI146" s="66"/>
      <c r="AJ146" s="66"/>
      <c r="AK146" s="66"/>
      <c r="AL146" s="66"/>
      <c r="AM146" s="66"/>
      <c r="AN146" s="66"/>
      <c r="AO146" s="66"/>
      <c r="AP146" s="66"/>
      <c r="AQ146" s="66"/>
      <c r="AR146" s="66"/>
      <c r="AS146" s="66"/>
      <c r="AT146" s="66"/>
      <c r="AU146" s="66"/>
      <c r="AV146" s="66"/>
      <c r="AW146" s="66"/>
      <c r="AX146" s="66"/>
      <c r="AY146" s="66"/>
    </row>
    <row r="147" spans="7:51" x14ac:dyDescent="0.2">
      <c r="G147" s="82" t="s">
        <v>14</v>
      </c>
      <c r="H147" s="49" t="s">
        <v>215</v>
      </c>
      <c r="I147" s="81" t="s">
        <v>216</v>
      </c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66"/>
      <c r="AJ147" s="66"/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6"/>
    </row>
    <row r="148" spans="7:51" x14ac:dyDescent="0.2">
      <c r="G148" s="82" t="s">
        <v>14</v>
      </c>
      <c r="H148" s="49" t="s">
        <v>217</v>
      </c>
      <c r="I148" s="81" t="s">
        <v>218</v>
      </c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66"/>
      <c r="AA148" s="66"/>
      <c r="AB148" s="66"/>
      <c r="AC148" s="66"/>
      <c r="AD148" s="66"/>
      <c r="AE148" s="66"/>
      <c r="AF148" s="66"/>
      <c r="AG148" s="66"/>
      <c r="AH148" s="66"/>
      <c r="AI148" s="66"/>
      <c r="AJ148" s="66"/>
      <c r="AK148" s="66"/>
      <c r="AL148" s="66"/>
      <c r="AM148" s="66"/>
      <c r="AN148" s="66"/>
      <c r="AO148" s="66"/>
      <c r="AP148" s="66"/>
      <c r="AQ148" s="66"/>
      <c r="AR148" s="66"/>
      <c r="AS148" s="66"/>
      <c r="AT148" s="66"/>
      <c r="AU148" s="66"/>
      <c r="AV148" s="66"/>
      <c r="AW148" s="66"/>
      <c r="AX148" s="66"/>
      <c r="AY148" s="66"/>
    </row>
    <row r="149" spans="7:51" x14ac:dyDescent="0.2">
      <c r="G149" s="82" t="s">
        <v>14</v>
      </c>
      <c r="H149" s="49" t="s">
        <v>219</v>
      </c>
      <c r="I149" s="81" t="s">
        <v>220</v>
      </c>
      <c r="M149" s="66"/>
      <c r="N149" s="66"/>
      <c r="O149" s="66"/>
      <c r="P149" s="66"/>
      <c r="Q149" s="66"/>
      <c r="R149" s="66"/>
      <c r="S149" s="66"/>
      <c r="T149" s="66"/>
      <c r="U149" s="66"/>
      <c r="V149" s="66"/>
      <c r="W149" s="66"/>
      <c r="X149" s="66"/>
      <c r="Y149" s="66"/>
      <c r="Z149" s="66"/>
      <c r="AA149" s="66"/>
      <c r="AB149" s="66"/>
      <c r="AC149" s="66"/>
      <c r="AD149" s="66"/>
      <c r="AE149" s="66"/>
      <c r="AF149" s="66"/>
      <c r="AG149" s="66"/>
      <c r="AH149" s="66"/>
      <c r="AI149" s="66"/>
      <c r="AJ149" s="66"/>
      <c r="AK149" s="66"/>
      <c r="AL149" s="66"/>
      <c r="AM149" s="66"/>
      <c r="AN149" s="66"/>
      <c r="AO149" s="66"/>
      <c r="AP149" s="66"/>
      <c r="AQ149" s="66"/>
      <c r="AR149" s="66"/>
      <c r="AS149" s="66"/>
      <c r="AT149" s="66"/>
      <c r="AU149" s="66"/>
      <c r="AV149" s="66"/>
      <c r="AW149" s="66"/>
      <c r="AX149" s="66"/>
      <c r="AY149" s="66"/>
    </row>
    <row r="150" spans="7:51" ht="25.5" x14ac:dyDescent="0.2">
      <c r="G150" s="82" t="s">
        <v>14</v>
      </c>
      <c r="H150" s="49" t="s">
        <v>221</v>
      </c>
      <c r="I150" s="81" t="s">
        <v>222</v>
      </c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  <c r="AA150" s="66"/>
      <c r="AB150" s="66"/>
      <c r="AC150" s="66"/>
      <c r="AD150" s="66"/>
      <c r="AE150" s="66"/>
      <c r="AF150" s="66"/>
      <c r="AG150" s="66"/>
      <c r="AH150" s="66"/>
      <c r="AI150" s="66"/>
      <c r="AJ150" s="66"/>
      <c r="AK150" s="66"/>
      <c r="AL150" s="66"/>
      <c r="AM150" s="66"/>
      <c r="AN150" s="66"/>
      <c r="AO150" s="66"/>
      <c r="AP150" s="66"/>
      <c r="AQ150" s="66"/>
      <c r="AR150" s="66"/>
      <c r="AS150" s="66"/>
      <c r="AT150" s="66"/>
      <c r="AU150" s="66"/>
      <c r="AV150" s="66"/>
      <c r="AW150" s="66"/>
      <c r="AX150" s="66"/>
      <c r="AY150" s="66"/>
    </row>
    <row r="151" spans="7:51" x14ac:dyDescent="0.2">
      <c r="G151" s="80" t="s">
        <v>14</v>
      </c>
      <c r="H151" s="49" t="s">
        <v>255</v>
      </c>
      <c r="I151" s="81">
        <v>4600</v>
      </c>
      <c r="M151" s="66"/>
      <c r="N151" s="66"/>
      <c r="O151" s="66"/>
      <c r="P151" s="66"/>
      <c r="Q151" s="66"/>
      <c r="R151" s="66"/>
      <c r="S151" s="66"/>
      <c r="T151" s="66"/>
      <c r="U151" s="66"/>
      <c r="V151" s="66"/>
      <c r="W151" s="66"/>
      <c r="X151" s="66"/>
      <c r="Y151" s="66"/>
      <c r="Z151" s="66"/>
      <c r="AA151" s="66"/>
      <c r="AB151" s="66"/>
      <c r="AC151" s="66"/>
      <c r="AD151" s="66"/>
      <c r="AE151" s="66"/>
      <c r="AF151" s="66"/>
      <c r="AG151" s="66"/>
      <c r="AH151" s="66"/>
      <c r="AI151" s="66"/>
      <c r="AJ151" s="66"/>
      <c r="AK151" s="66"/>
      <c r="AL151" s="66"/>
      <c r="AM151" s="66"/>
      <c r="AN151" s="66"/>
      <c r="AO151" s="66"/>
      <c r="AP151" s="66"/>
      <c r="AQ151" s="66"/>
      <c r="AR151" s="66"/>
      <c r="AS151" s="66"/>
      <c r="AT151" s="66"/>
      <c r="AU151" s="66"/>
      <c r="AV151" s="66"/>
      <c r="AW151" s="66"/>
      <c r="AX151" s="66"/>
      <c r="AY151" s="66"/>
    </row>
    <row r="152" spans="7:51" x14ac:dyDescent="0.2">
      <c r="G152" s="80" t="s">
        <v>14</v>
      </c>
      <c r="H152" s="47">
        <v>4910</v>
      </c>
      <c r="I152" s="81">
        <v>4910</v>
      </c>
      <c r="M152" s="66"/>
      <c r="N152" s="66"/>
      <c r="O152" s="66"/>
      <c r="P152" s="66"/>
      <c r="Q152" s="66"/>
      <c r="R152" s="66"/>
      <c r="S152" s="66"/>
      <c r="T152" s="66"/>
      <c r="U152" s="66"/>
      <c r="V152" s="66"/>
      <c r="W152" s="66"/>
      <c r="X152" s="66"/>
      <c r="Y152" s="66"/>
      <c r="Z152" s="66"/>
      <c r="AA152" s="66"/>
      <c r="AB152" s="66"/>
      <c r="AC152" s="66"/>
      <c r="AD152" s="66"/>
      <c r="AE152" s="66"/>
      <c r="AF152" s="66"/>
      <c r="AG152" s="66"/>
      <c r="AH152" s="66"/>
      <c r="AI152" s="66"/>
      <c r="AJ152" s="66"/>
      <c r="AK152" s="66"/>
      <c r="AL152" s="66"/>
      <c r="AM152" s="66"/>
      <c r="AN152" s="66"/>
      <c r="AO152" s="66"/>
      <c r="AP152" s="66"/>
      <c r="AQ152" s="66"/>
      <c r="AR152" s="66"/>
      <c r="AS152" s="66"/>
      <c r="AT152" s="66"/>
      <c r="AU152" s="66"/>
      <c r="AV152" s="66"/>
      <c r="AW152" s="66"/>
      <c r="AX152" s="66"/>
      <c r="AY152" s="66"/>
    </row>
    <row r="153" spans="7:51" x14ac:dyDescent="0.2">
      <c r="G153" s="80" t="s">
        <v>14</v>
      </c>
      <c r="H153" s="47">
        <v>4000</v>
      </c>
      <c r="I153" s="81">
        <v>4000</v>
      </c>
      <c r="M153" s="66"/>
      <c r="N153" s="66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  <c r="AA153" s="66"/>
      <c r="AB153" s="66"/>
      <c r="AC153" s="66"/>
      <c r="AD153" s="66"/>
      <c r="AE153" s="66"/>
      <c r="AF153" s="66"/>
      <c r="AG153" s="66"/>
      <c r="AH153" s="66"/>
      <c r="AI153" s="66"/>
      <c r="AJ153" s="66"/>
      <c r="AK153" s="66"/>
      <c r="AL153" s="66"/>
      <c r="AM153" s="66"/>
      <c r="AN153" s="66"/>
      <c r="AO153" s="66"/>
      <c r="AP153" s="66"/>
      <c r="AQ153" s="66"/>
      <c r="AR153" s="66"/>
      <c r="AS153" s="66"/>
      <c r="AT153" s="66"/>
      <c r="AU153" s="66"/>
      <c r="AV153" s="66"/>
      <c r="AW153" s="66"/>
      <c r="AX153" s="66"/>
      <c r="AY153" s="66"/>
    </row>
    <row r="154" spans="7:51" x14ac:dyDescent="0.2">
      <c r="G154" s="80" t="s">
        <v>14</v>
      </c>
      <c r="H154" s="49" t="s">
        <v>256</v>
      </c>
      <c r="I154" s="81">
        <v>11020</v>
      </c>
      <c r="M154" s="66"/>
      <c r="N154" s="66"/>
      <c r="O154" s="66"/>
      <c r="P154" s="66"/>
      <c r="Q154" s="66"/>
      <c r="R154" s="66"/>
      <c r="S154" s="66"/>
      <c r="T154" s="66"/>
      <c r="U154" s="66"/>
      <c r="V154" s="66"/>
      <c r="W154" s="66"/>
      <c r="X154" s="66"/>
      <c r="Y154" s="66"/>
      <c r="Z154" s="66"/>
      <c r="AA154" s="66"/>
      <c r="AB154" s="66"/>
      <c r="AC154" s="66"/>
      <c r="AD154" s="66"/>
      <c r="AE154" s="66"/>
      <c r="AF154" s="66"/>
      <c r="AG154" s="66"/>
      <c r="AH154" s="66"/>
      <c r="AI154" s="66"/>
      <c r="AJ154" s="66"/>
      <c r="AK154" s="66"/>
      <c r="AL154" s="66"/>
      <c r="AM154" s="66"/>
      <c r="AN154" s="66"/>
      <c r="AO154" s="66"/>
      <c r="AP154" s="66"/>
      <c r="AQ154" s="66"/>
      <c r="AR154" s="66"/>
      <c r="AS154" s="66"/>
      <c r="AT154" s="66"/>
      <c r="AU154" s="66"/>
      <c r="AV154" s="66"/>
      <c r="AW154" s="66"/>
      <c r="AX154" s="66"/>
      <c r="AY154" s="66"/>
    </row>
    <row r="155" spans="7:51" x14ac:dyDescent="0.2">
      <c r="G155" s="80" t="s">
        <v>14</v>
      </c>
      <c r="H155" s="47">
        <v>10550</v>
      </c>
      <c r="I155" s="81">
        <v>10550</v>
      </c>
      <c r="M155" s="66"/>
      <c r="N155" s="66"/>
      <c r="O155" s="66"/>
      <c r="P155" s="66"/>
      <c r="Q155" s="66"/>
      <c r="R155" s="66"/>
      <c r="S155" s="66"/>
      <c r="T155" s="66"/>
      <c r="U155" s="66"/>
      <c r="V155" s="66"/>
      <c r="W155" s="66"/>
      <c r="X155" s="66"/>
      <c r="Y155" s="66"/>
      <c r="Z155" s="66"/>
      <c r="AA155" s="66"/>
      <c r="AB155" s="66"/>
      <c r="AC155" s="66"/>
      <c r="AD155" s="66"/>
      <c r="AE155" s="66"/>
      <c r="AF155" s="66"/>
      <c r="AG155" s="66"/>
      <c r="AH155" s="66"/>
      <c r="AI155" s="66"/>
      <c r="AJ155" s="66"/>
      <c r="AK155" s="66"/>
      <c r="AL155" s="66"/>
      <c r="AM155" s="66"/>
      <c r="AN155" s="66"/>
      <c r="AO155" s="66"/>
      <c r="AP155" s="66"/>
      <c r="AQ155" s="66"/>
      <c r="AR155" s="66"/>
      <c r="AS155" s="66"/>
      <c r="AT155" s="66"/>
      <c r="AU155" s="66"/>
      <c r="AV155" s="66"/>
      <c r="AW155" s="66"/>
      <c r="AX155" s="66"/>
      <c r="AY155" s="66"/>
    </row>
    <row r="156" spans="7:51" x14ac:dyDescent="0.2">
      <c r="G156" s="80" t="s">
        <v>14</v>
      </c>
      <c r="H156" s="49" t="s">
        <v>265</v>
      </c>
      <c r="I156" s="81" t="s">
        <v>266</v>
      </c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66"/>
      <c r="AB156" s="66"/>
      <c r="AC156" s="66"/>
      <c r="AD156" s="66"/>
      <c r="AE156" s="66"/>
      <c r="AF156" s="66"/>
      <c r="AG156" s="66"/>
      <c r="AH156" s="66"/>
      <c r="AI156" s="66"/>
      <c r="AJ156" s="66"/>
      <c r="AK156" s="66"/>
      <c r="AL156" s="66"/>
      <c r="AM156" s="66"/>
      <c r="AN156" s="66"/>
      <c r="AO156" s="66"/>
      <c r="AP156" s="66"/>
      <c r="AQ156" s="66"/>
      <c r="AR156" s="66"/>
      <c r="AS156" s="66"/>
      <c r="AT156" s="66"/>
      <c r="AU156" s="66"/>
      <c r="AV156" s="66"/>
      <c r="AW156" s="66"/>
      <c r="AX156" s="66"/>
      <c r="AY156" s="66"/>
    </row>
    <row r="157" spans="7:51" x14ac:dyDescent="0.2">
      <c r="G157" s="80" t="s">
        <v>14</v>
      </c>
      <c r="H157" s="49" t="s">
        <v>267</v>
      </c>
      <c r="I157" s="81" t="s">
        <v>268</v>
      </c>
      <c r="M157" s="66"/>
      <c r="N157" s="66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  <c r="AA157" s="66"/>
      <c r="AB157" s="66"/>
      <c r="AC157" s="66"/>
      <c r="AD157" s="66"/>
      <c r="AE157" s="66"/>
      <c r="AF157" s="66"/>
      <c r="AG157" s="66"/>
      <c r="AH157" s="66"/>
      <c r="AI157" s="66"/>
      <c r="AJ157" s="66"/>
      <c r="AK157" s="66"/>
      <c r="AL157" s="66"/>
      <c r="AM157" s="66"/>
      <c r="AN157" s="66"/>
      <c r="AO157" s="66"/>
      <c r="AP157" s="66"/>
      <c r="AQ157" s="66"/>
      <c r="AR157" s="66"/>
      <c r="AS157" s="66"/>
      <c r="AT157" s="66"/>
      <c r="AU157" s="66"/>
      <c r="AV157" s="66"/>
      <c r="AW157" s="66"/>
      <c r="AX157" s="66"/>
      <c r="AY157" s="66"/>
    </row>
    <row r="158" spans="7:51" x14ac:dyDescent="0.2">
      <c r="G158" s="80" t="s">
        <v>14</v>
      </c>
      <c r="H158" s="49" t="s">
        <v>273</v>
      </c>
      <c r="I158" s="81" t="s">
        <v>274</v>
      </c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  <c r="AA158" s="66"/>
      <c r="AB158" s="66"/>
      <c r="AC158" s="66"/>
      <c r="AD158" s="66"/>
      <c r="AE158" s="66"/>
      <c r="AF158" s="66"/>
      <c r="AG158" s="66"/>
      <c r="AH158" s="66"/>
      <c r="AI158" s="66"/>
      <c r="AJ158" s="66"/>
      <c r="AK158" s="66"/>
      <c r="AL158" s="66"/>
      <c r="AM158" s="66"/>
      <c r="AN158" s="66"/>
      <c r="AO158" s="66"/>
      <c r="AP158" s="66"/>
      <c r="AQ158" s="66"/>
      <c r="AR158" s="66"/>
      <c r="AS158" s="66"/>
      <c r="AT158" s="66"/>
      <c r="AU158" s="66"/>
      <c r="AV158" s="66"/>
      <c r="AW158" s="66"/>
      <c r="AX158" s="66"/>
      <c r="AY158" s="66"/>
    </row>
    <row r="159" spans="7:51" x14ac:dyDescent="0.2">
      <c r="G159" s="80" t="s">
        <v>14</v>
      </c>
      <c r="H159" s="49" t="s">
        <v>275</v>
      </c>
      <c r="I159" s="81" t="s">
        <v>276</v>
      </c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  <c r="AA159" s="66"/>
      <c r="AB159" s="66"/>
      <c r="AC159" s="66"/>
      <c r="AD159" s="66"/>
      <c r="AE159" s="66"/>
      <c r="AF159" s="66"/>
      <c r="AG159" s="66"/>
      <c r="AH159" s="66"/>
      <c r="AI159" s="66"/>
      <c r="AJ159" s="66"/>
      <c r="AK159" s="66"/>
      <c r="AL159" s="66"/>
      <c r="AM159" s="66"/>
      <c r="AN159" s="66"/>
      <c r="AO159" s="66"/>
      <c r="AP159" s="66"/>
      <c r="AQ159" s="66"/>
      <c r="AR159" s="66"/>
      <c r="AS159" s="66"/>
      <c r="AT159" s="66"/>
      <c r="AU159" s="66"/>
      <c r="AV159" s="66"/>
      <c r="AW159" s="66"/>
      <c r="AX159" s="66"/>
      <c r="AY159" s="66"/>
    </row>
    <row r="160" spans="7:51" x14ac:dyDescent="0.2">
      <c r="G160" s="80" t="s">
        <v>14</v>
      </c>
      <c r="H160" s="49" t="s">
        <v>279</v>
      </c>
      <c r="I160" s="81">
        <v>405002953</v>
      </c>
      <c r="M160" s="66"/>
      <c r="N160" s="66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  <c r="AA160" s="66"/>
      <c r="AB160" s="66"/>
      <c r="AC160" s="66"/>
      <c r="AD160" s="66"/>
      <c r="AE160" s="66"/>
      <c r="AF160" s="66"/>
      <c r="AG160" s="66"/>
      <c r="AH160" s="66"/>
      <c r="AI160" s="66"/>
      <c r="AJ160" s="66"/>
      <c r="AK160" s="66"/>
      <c r="AL160" s="66"/>
      <c r="AM160" s="66"/>
      <c r="AN160" s="66"/>
      <c r="AO160" s="66"/>
      <c r="AP160" s="66"/>
      <c r="AQ160" s="66"/>
      <c r="AR160" s="66"/>
      <c r="AS160" s="66"/>
      <c r="AT160" s="66"/>
      <c r="AU160" s="66"/>
      <c r="AV160" s="66"/>
      <c r="AW160" s="66"/>
      <c r="AX160" s="66"/>
      <c r="AY160" s="66"/>
    </row>
    <row r="161" spans="7:51" x14ac:dyDescent="0.2">
      <c r="G161" s="80" t="s">
        <v>14</v>
      </c>
      <c r="H161" s="49" t="s">
        <v>283</v>
      </c>
      <c r="I161" s="81" t="s">
        <v>284</v>
      </c>
      <c r="M161" s="66"/>
      <c r="N161" s="66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  <c r="AA161" s="66"/>
      <c r="AB161" s="66"/>
      <c r="AC161" s="66"/>
      <c r="AD161" s="66"/>
      <c r="AE161" s="66"/>
      <c r="AF161" s="66"/>
      <c r="AG161" s="66"/>
      <c r="AH161" s="66"/>
      <c r="AI161" s="66"/>
      <c r="AJ161" s="66"/>
      <c r="AK161" s="66"/>
      <c r="AL161" s="66"/>
      <c r="AM161" s="66"/>
      <c r="AN161" s="66"/>
      <c r="AO161" s="66"/>
      <c r="AP161" s="66"/>
      <c r="AQ161" s="66"/>
      <c r="AR161" s="66"/>
      <c r="AS161" s="66"/>
      <c r="AT161" s="66"/>
      <c r="AU161" s="66"/>
      <c r="AV161" s="66"/>
      <c r="AW161" s="66"/>
      <c r="AX161" s="66"/>
      <c r="AY161" s="66"/>
    </row>
    <row r="162" spans="7:51" x14ac:dyDescent="0.2">
      <c r="G162" s="80" t="s">
        <v>14</v>
      </c>
      <c r="H162" s="49" t="s">
        <v>285</v>
      </c>
      <c r="I162" s="81" t="s">
        <v>286</v>
      </c>
      <c r="M162" s="66"/>
      <c r="N162" s="66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  <c r="AA162" s="66"/>
      <c r="AB162" s="66"/>
      <c r="AC162" s="66"/>
      <c r="AD162" s="66"/>
      <c r="AE162" s="66"/>
      <c r="AF162" s="66"/>
      <c r="AG162" s="66"/>
      <c r="AH162" s="66"/>
      <c r="AI162" s="66"/>
      <c r="AJ162" s="66"/>
      <c r="AK162" s="66"/>
      <c r="AL162" s="66"/>
      <c r="AM162" s="66"/>
      <c r="AN162" s="66"/>
      <c r="AO162" s="66"/>
      <c r="AP162" s="66"/>
      <c r="AQ162" s="66"/>
      <c r="AR162" s="66"/>
      <c r="AS162" s="66"/>
      <c r="AT162" s="66"/>
      <c r="AU162" s="66"/>
      <c r="AV162" s="66"/>
      <c r="AW162" s="66"/>
      <c r="AX162" s="66"/>
      <c r="AY162" s="66"/>
    </row>
    <row r="163" spans="7:51" ht="25.5" x14ac:dyDescent="0.2">
      <c r="G163" s="80" t="s">
        <v>14</v>
      </c>
      <c r="H163" s="49" t="s">
        <v>304</v>
      </c>
      <c r="I163" s="81" t="s">
        <v>305</v>
      </c>
      <c r="M163" s="66"/>
      <c r="N163" s="66"/>
      <c r="O163" s="66"/>
      <c r="P163" s="66"/>
      <c r="Q163" s="66"/>
      <c r="R163" s="66"/>
      <c r="S163" s="66"/>
      <c r="T163" s="66"/>
      <c r="U163" s="66"/>
      <c r="V163" s="66"/>
      <c r="W163" s="66"/>
      <c r="X163" s="66"/>
      <c r="Y163" s="66"/>
      <c r="Z163" s="66"/>
      <c r="AA163" s="66"/>
      <c r="AB163" s="66"/>
      <c r="AC163" s="66"/>
      <c r="AD163" s="66"/>
      <c r="AE163" s="66"/>
      <c r="AF163" s="66"/>
      <c r="AG163" s="66"/>
      <c r="AH163" s="66"/>
      <c r="AI163" s="66"/>
      <c r="AJ163" s="66"/>
      <c r="AK163" s="66"/>
      <c r="AL163" s="66"/>
      <c r="AM163" s="66"/>
      <c r="AN163" s="66"/>
      <c r="AO163" s="66"/>
      <c r="AP163" s="66"/>
      <c r="AQ163" s="66"/>
      <c r="AR163" s="66"/>
      <c r="AS163" s="66"/>
      <c r="AT163" s="66"/>
      <c r="AU163" s="66"/>
      <c r="AV163" s="66"/>
      <c r="AW163" s="66"/>
      <c r="AX163" s="66"/>
      <c r="AY163" s="66"/>
    </row>
    <row r="164" spans="7:51" x14ac:dyDescent="0.2">
      <c r="G164" s="80" t="s">
        <v>14</v>
      </c>
      <c r="H164" s="49" t="s">
        <v>306</v>
      </c>
      <c r="I164" s="81" t="s">
        <v>307</v>
      </c>
      <c r="M164" s="66"/>
      <c r="N164" s="66"/>
      <c r="O164" s="66"/>
      <c r="P164" s="66"/>
      <c r="Q164" s="66"/>
      <c r="R164" s="66"/>
      <c r="S164" s="66"/>
      <c r="T164" s="66"/>
      <c r="U164" s="66"/>
      <c r="V164" s="66"/>
      <c r="W164" s="66"/>
      <c r="X164" s="66"/>
      <c r="Y164" s="66"/>
      <c r="Z164" s="66"/>
      <c r="AA164" s="66"/>
      <c r="AB164" s="66"/>
      <c r="AC164" s="66"/>
      <c r="AD164" s="66"/>
      <c r="AE164" s="66"/>
      <c r="AF164" s="66"/>
      <c r="AG164" s="66"/>
      <c r="AH164" s="66"/>
      <c r="AI164" s="66"/>
      <c r="AJ164" s="66"/>
      <c r="AK164" s="66"/>
      <c r="AL164" s="66"/>
      <c r="AM164" s="66"/>
      <c r="AN164" s="66"/>
      <c r="AO164" s="66"/>
      <c r="AP164" s="66"/>
      <c r="AQ164" s="66"/>
      <c r="AR164" s="66"/>
      <c r="AS164" s="66"/>
      <c r="AT164" s="66"/>
      <c r="AU164" s="66"/>
      <c r="AV164" s="66"/>
      <c r="AW164" s="66"/>
      <c r="AX164" s="66"/>
      <c r="AY164" s="66"/>
    </row>
    <row r="165" spans="7:51" x14ac:dyDescent="0.2">
      <c r="G165" s="80" t="s">
        <v>14</v>
      </c>
      <c r="H165" s="49" t="s">
        <v>308</v>
      </c>
      <c r="I165" s="81" t="s">
        <v>309</v>
      </c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66"/>
      <c r="AB165" s="66"/>
      <c r="AC165" s="66"/>
      <c r="AD165" s="66"/>
      <c r="AE165" s="66"/>
      <c r="AF165" s="66"/>
      <c r="AG165" s="66"/>
      <c r="AH165" s="66"/>
      <c r="AI165" s="66"/>
      <c r="AJ165" s="66"/>
      <c r="AK165" s="66"/>
      <c r="AL165" s="66"/>
      <c r="AM165" s="66"/>
      <c r="AN165" s="66"/>
      <c r="AO165" s="66"/>
      <c r="AP165" s="66"/>
      <c r="AQ165" s="66"/>
      <c r="AR165" s="66"/>
      <c r="AS165" s="66"/>
      <c r="AT165" s="66"/>
      <c r="AU165" s="66"/>
      <c r="AV165" s="66"/>
      <c r="AW165" s="66"/>
      <c r="AX165" s="66"/>
      <c r="AY165" s="66"/>
    </row>
    <row r="166" spans="7:51" x14ac:dyDescent="0.2">
      <c r="G166" s="80" t="s">
        <v>14</v>
      </c>
      <c r="H166" s="49" t="s">
        <v>310</v>
      </c>
      <c r="I166" s="81" t="s">
        <v>311</v>
      </c>
      <c r="M166" s="66"/>
      <c r="N166" s="66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  <c r="AA166" s="66"/>
      <c r="AB166" s="66"/>
      <c r="AC166" s="66"/>
      <c r="AD166" s="66"/>
      <c r="AE166" s="66"/>
      <c r="AF166" s="66"/>
      <c r="AG166" s="66"/>
      <c r="AH166" s="66"/>
      <c r="AI166" s="66"/>
      <c r="AJ166" s="66"/>
      <c r="AK166" s="66"/>
      <c r="AL166" s="66"/>
      <c r="AM166" s="66"/>
      <c r="AN166" s="66"/>
      <c r="AO166" s="66"/>
      <c r="AP166" s="66"/>
      <c r="AQ166" s="66"/>
      <c r="AR166" s="66"/>
      <c r="AS166" s="66"/>
      <c r="AT166" s="66"/>
      <c r="AU166" s="66"/>
      <c r="AV166" s="66"/>
      <c r="AW166" s="66"/>
      <c r="AX166" s="66"/>
      <c r="AY166" s="66"/>
    </row>
    <row r="167" spans="7:51" x14ac:dyDescent="0.2">
      <c r="G167" s="80" t="s">
        <v>14</v>
      </c>
      <c r="H167" s="49" t="s">
        <v>312</v>
      </c>
      <c r="I167" s="81" t="s">
        <v>313</v>
      </c>
      <c r="M167" s="66"/>
      <c r="N167" s="66"/>
      <c r="O167" s="66"/>
      <c r="P167" s="66"/>
      <c r="Q167" s="66"/>
      <c r="R167" s="66"/>
      <c r="S167" s="66"/>
      <c r="T167" s="66"/>
      <c r="U167" s="66"/>
      <c r="V167" s="66"/>
      <c r="W167" s="66"/>
      <c r="X167" s="66"/>
      <c r="Y167" s="66"/>
      <c r="Z167" s="66"/>
      <c r="AA167" s="66"/>
      <c r="AB167" s="66"/>
      <c r="AC167" s="66"/>
      <c r="AD167" s="66"/>
      <c r="AE167" s="66"/>
      <c r="AF167" s="66"/>
      <c r="AG167" s="66"/>
      <c r="AH167" s="66"/>
      <c r="AI167" s="66"/>
      <c r="AJ167" s="66"/>
      <c r="AK167" s="66"/>
      <c r="AL167" s="66"/>
      <c r="AM167" s="66"/>
      <c r="AN167" s="66"/>
      <c r="AO167" s="66"/>
      <c r="AP167" s="66"/>
      <c r="AQ167" s="66"/>
      <c r="AR167" s="66"/>
      <c r="AS167" s="66"/>
      <c r="AT167" s="66"/>
      <c r="AU167" s="66"/>
      <c r="AV167" s="66"/>
      <c r="AW167" s="66"/>
      <c r="AX167" s="66"/>
      <c r="AY167" s="66"/>
    </row>
    <row r="168" spans="7:51" x14ac:dyDescent="0.2">
      <c r="G168" s="80" t="s">
        <v>14</v>
      </c>
      <c r="H168" s="9" t="s">
        <v>317</v>
      </c>
      <c r="I168" s="81" t="s">
        <v>318</v>
      </c>
      <c r="M168" s="66"/>
      <c r="N168" s="66"/>
      <c r="O168" s="66"/>
      <c r="P168" s="66"/>
      <c r="Q168" s="66"/>
      <c r="R168" s="66"/>
      <c r="S168" s="66"/>
      <c r="T168" s="66"/>
      <c r="U168" s="66"/>
      <c r="V168" s="66"/>
      <c r="W168" s="66"/>
      <c r="X168" s="66"/>
      <c r="Y168" s="66"/>
      <c r="Z168" s="66"/>
      <c r="AA168" s="66"/>
      <c r="AB168" s="66"/>
      <c r="AC168" s="66"/>
      <c r="AD168" s="66"/>
      <c r="AE168" s="66"/>
      <c r="AF168" s="66"/>
      <c r="AG168" s="66"/>
      <c r="AH168" s="66"/>
      <c r="AI168" s="66"/>
      <c r="AJ168" s="66"/>
      <c r="AK168" s="66"/>
      <c r="AL168" s="66"/>
      <c r="AM168" s="66"/>
      <c r="AN168" s="66"/>
      <c r="AO168" s="66"/>
      <c r="AP168" s="66"/>
      <c r="AQ168" s="66"/>
      <c r="AR168" s="66"/>
      <c r="AS168" s="66"/>
      <c r="AT168" s="66"/>
      <c r="AU168" s="66"/>
      <c r="AV168" s="66"/>
      <c r="AW168" s="66"/>
      <c r="AX168" s="66"/>
      <c r="AY168" s="66"/>
    </row>
    <row r="169" spans="7:51" x14ac:dyDescent="0.2">
      <c r="G169" s="80" t="s">
        <v>14</v>
      </c>
      <c r="H169" s="9" t="s">
        <v>319</v>
      </c>
      <c r="I169" s="81" t="s">
        <v>320</v>
      </c>
      <c r="M169" s="66"/>
      <c r="N169" s="66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  <c r="AA169" s="66"/>
      <c r="AB169" s="66"/>
      <c r="AC169" s="66"/>
      <c r="AD169" s="66"/>
      <c r="AE169" s="66"/>
      <c r="AF169" s="66"/>
      <c r="AG169" s="66"/>
      <c r="AH169" s="66"/>
      <c r="AI169" s="66"/>
      <c r="AJ169" s="66"/>
      <c r="AK169" s="66"/>
      <c r="AL169" s="66"/>
      <c r="AM169" s="66"/>
      <c r="AN169" s="66"/>
      <c r="AO169" s="66"/>
      <c r="AP169" s="66"/>
      <c r="AQ169" s="66"/>
      <c r="AR169" s="66"/>
      <c r="AS169" s="66"/>
      <c r="AT169" s="66"/>
      <c r="AU169" s="66"/>
      <c r="AV169" s="66"/>
      <c r="AW169" s="66"/>
      <c r="AX169" s="66"/>
      <c r="AY169" s="66"/>
    </row>
    <row r="170" spans="7:51" ht="25.5" x14ac:dyDescent="0.2">
      <c r="G170" s="80" t="s">
        <v>14</v>
      </c>
      <c r="H170" s="49" t="s">
        <v>321</v>
      </c>
      <c r="I170" s="81" t="s">
        <v>322</v>
      </c>
      <c r="M170" s="66"/>
      <c r="N170" s="66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  <c r="AA170" s="66"/>
      <c r="AB170" s="66"/>
      <c r="AC170" s="66"/>
      <c r="AD170" s="66"/>
      <c r="AE170" s="66"/>
      <c r="AF170" s="66"/>
      <c r="AG170" s="66"/>
      <c r="AH170" s="66"/>
      <c r="AI170" s="66"/>
      <c r="AJ170" s="66"/>
      <c r="AK170" s="66"/>
      <c r="AL170" s="66"/>
      <c r="AM170" s="66"/>
      <c r="AN170" s="66"/>
      <c r="AO170" s="66"/>
      <c r="AP170" s="66"/>
      <c r="AQ170" s="66"/>
      <c r="AR170" s="66"/>
      <c r="AS170" s="66"/>
      <c r="AT170" s="66"/>
      <c r="AU170" s="66"/>
      <c r="AV170" s="66"/>
      <c r="AW170" s="66"/>
      <c r="AX170" s="66"/>
      <c r="AY170" s="66"/>
    </row>
    <row r="171" spans="7:51" x14ac:dyDescent="0.2">
      <c r="G171" s="80" t="s">
        <v>14</v>
      </c>
      <c r="H171" s="49" t="s">
        <v>323</v>
      </c>
      <c r="I171" s="81" t="s">
        <v>324</v>
      </c>
      <c r="M171" s="66"/>
      <c r="N171" s="66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  <c r="AA171" s="66"/>
      <c r="AB171" s="66"/>
      <c r="AC171" s="66"/>
      <c r="AD171" s="66"/>
      <c r="AE171" s="66"/>
      <c r="AF171" s="66"/>
      <c r="AG171" s="66"/>
      <c r="AH171" s="66"/>
      <c r="AI171" s="66"/>
      <c r="AJ171" s="66"/>
      <c r="AK171" s="66"/>
      <c r="AL171" s="66"/>
      <c r="AM171" s="66"/>
      <c r="AN171" s="66"/>
      <c r="AO171" s="66"/>
      <c r="AP171" s="66"/>
      <c r="AQ171" s="66"/>
      <c r="AR171" s="66"/>
      <c r="AS171" s="66"/>
      <c r="AT171" s="66"/>
      <c r="AU171" s="66"/>
      <c r="AV171" s="66"/>
      <c r="AW171" s="66"/>
      <c r="AX171" s="66"/>
      <c r="AY171" s="66"/>
    </row>
    <row r="172" spans="7:51" x14ac:dyDescent="0.2">
      <c r="G172" s="80" t="s">
        <v>14</v>
      </c>
      <c r="H172" s="49" t="s">
        <v>325</v>
      </c>
      <c r="I172" s="81" t="s">
        <v>326</v>
      </c>
      <c r="M172" s="66"/>
      <c r="N172" s="66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  <c r="AA172" s="66"/>
      <c r="AB172" s="66"/>
      <c r="AC172" s="66"/>
      <c r="AD172" s="66"/>
      <c r="AE172" s="66"/>
      <c r="AF172" s="66"/>
      <c r="AG172" s="66"/>
      <c r="AH172" s="66"/>
      <c r="AI172" s="66"/>
      <c r="AJ172" s="66"/>
      <c r="AK172" s="66"/>
      <c r="AL172" s="66"/>
      <c r="AM172" s="66"/>
      <c r="AN172" s="66"/>
      <c r="AO172" s="66"/>
      <c r="AP172" s="66"/>
      <c r="AQ172" s="66"/>
      <c r="AR172" s="66"/>
      <c r="AS172" s="66"/>
      <c r="AT172" s="66"/>
      <c r="AU172" s="66"/>
      <c r="AV172" s="66"/>
      <c r="AW172" s="66"/>
      <c r="AX172" s="66"/>
      <c r="AY172" s="66"/>
    </row>
    <row r="173" spans="7:51" x14ac:dyDescent="0.2">
      <c r="G173" s="80" t="s">
        <v>14</v>
      </c>
      <c r="H173" s="49" t="s">
        <v>327</v>
      </c>
      <c r="I173" s="81" t="s">
        <v>328</v>
      </c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  <c r="AA173" s="66"/>
      <c r="AB173" s="66"/>
      <c r="AC173" s="66"/>
      <c r="AD173" s="66"/>
      <c r="AE173" s="66"/>
      <c r="AF173" s="66"/>
      <c r="AG173" s="66"/>
      <c r="AH173" s="66"/>
      <c r="AI173" s="66"/>
      <c r="AJ173" s="66"/>
      <c r="AK173" s="66"/>
      <c r="AL173" s="66"/>
      <c r="AM173" s="66"/>
      <c r="AN173" s="66"/>
      <c r="AO173" s="66"/>
      <c r="AP173" s="66"/>
      <c r="AQ173" s="66"/>
      <c r="AR173" s="66"/>
      <c r="AS173" s="66"/>
      <c r="AT173" s="66"/>
      <c r="AU173" s="66"/>
      <c r="AV173" s="66"/>
      <c r="AW173" s="66"/>
      <c r="AX173" s="66"/>
      <c r="AY173" s="66"/>
    </row>
    <row r="174" spans="7:51" x14ac:dyDescent="0.2">
      <c r="G174" s="80" t="s">
        <v>14</v>
      </c>
      <c r="H174" s="49" t="s">
        <v>329</v>
      </c>
      <c r="I174" s="81">
        <v>200415</v>
      </c>
      <c r="M174" s="66"/>
      <c r="N174" s="66"/>
      <c r="O174" s="66"/>
      <c r="P174" s="66"/>
      <c r="Q174" s="66"/>
      <c r="R174" s="66"/>
      <c r="S174" s="66"/>
      <c r="T174" s="66"/>
      <c r="U174" s="66"/>
      <c r="V174" s="66"/>
      <c r="W174" s="66"/>
      <c r="X174" s="66"/>
      <c r="Y174" s="66"/>
      <c r="Z174" s="66"/>
      <c r="AA174" s="66"/>
      <c r="AB174" s="66"/>
      <c r="AC174" s="66"/>
      <c r="AD174" s="66"/>
      <c r="AE174" s="66"/>
      <c r="AF174" s="66"/>
      <c r="AG174" s="66"/>
      <c r="AH174" s="66"/>
      <c r="AI174" s="66"/>
      <c r="AJ174" s="66"/>
      <c r="AK174" s="66"/>
      <c r="AL174" s="66"/>
      <c r="AM174" s="66"/>
      <c r="AN174" s="66"/>
      <c r="AO174" s="66"/>
      <c r="AP174" s="66"/>
      <c r="AQ174" s="66"/>
      <c r="AR174" s="66"/>
      <c r="AS174" s="66"/>
      <c r="AT174" s="66"/>
      <c r="AU174" s="66"/>
      <c r="AV174" s="66"/>
      <c r="AW174" s="66"/>
      <c r="AX174" s="66"/>
      <c r="AY174" s="66"/>
    </row>
    <row r="175" spans="7:51" x14ac:dyDescent="0.2">
      <c r="G175" s="80" t="s">
        <v>14</v>
      </c>
      <c r="H175" s="49" t="s">
        <v>330</v>
      </c>
      <c r="I175" s="81">
        <v>200418</v>
      </c>
      <c r="M175" s="66"/>
      <c r="N175" s="66"/>
      <c r="O175" s="66"/>
      <c r="P175" s="66"/>
      <c r="Q175" s="66"/>
      <c r="R175" s="66"/>
      <c r="S175" s="66"/>
      <c r="T175" s="66"/>
      <c r="U175" s="66"/>
      <c r="V175" s="66"/>
      <c r="W175" s="66"/>
      <c r="X175" s="66"/>
      <c r="Y175" s="66"/>
      <c r="Z175" s="66"/>
      <c r="AA175" s="66"/>
      <c r="AB175" s="66"/>
      <c r="AC175" s="66"/>
      <c r="AD175" s="66"/>
      <c r="AE175" s="66"/>
      <c r="AF175" s="66"/>
      <c r="AG175" s="66"/>
      <c r="AH175" s="66"/>
      <c r="AI175" s="66"/>
      <c r="AJ175" s="66"/>
      <c r="AK175" s="66"/>
      <c r="AL175" s="66"/>
      <c r="AM175" s="66"/>
      <c r="AN175" s="66"/>
      <c r="AO175" s="66"/>
      <c r="AP175" s="66"/>
      <c r="AQ175" s="66"/>
      <c r="AR175" s="66"/>
      <c r="AS175" s="66"/>
      <c r="AT175" s="66"/>
      <c r="AU175" s="66"/>
      <c r="AV175" s="66"/>
      <c r="AW175" s="66"/>
      <c r="AX175" s="66"/>
      <c r="AY175" s="66"/>
    </row>
    <row r="176" spans="7:51" x14ac:dyDescent="0.2">
      <c r="G176" s="80" t="s">
        <v>14</v>
      </c>
      <c r="H176" s="49" t="s">
        <v>331</v>
      </c>
      <c r="I176" s="81" t="s">
        <v>332</v>
      </c>
      <c r="M176" s="66"/>
      <c r="N176" s="66"/>
      <c r="O176" s="66"/>
      <c r="P176" s="66"/>
      <c r="Q176" s="66"/>
      <c r="R176" s="66"/>
      <c r="S176" s="66"/>
      <c r="T176" s="66"/>
      <c r="U176" s="66"/>
      <c r="V176" s="66"/>
      <c r="W176" s="66"/>
      <c r="X176" s="66"/>
      <c r="Y176" s="66"/>
      <c r="Z176" s="66"/>
      <c r="AA176" s="66"/>
      <c r="AB176" s="66"/>
      <c r="AC176" s="66"/>
      <c r="AD176" s="66"/>
      <c r="AE176" s="66"/>
      <c r="AF176" s="66"/>
      <c r="AG176" s="66"/>
      <c r="AH176" s="66"/>
      <c r="AI176" s="66"/>
      <c r="AJ176" s="66"/>
      <c r="AK176" s="66"/>
      <c r="AL176" s="66"/>
      <c r="AM176" s="66"/>
      <c r="AN176" s="66"/>
      <c r="AO176" s="66"/>
      <c r="AP176" s="66"/>
      <c r="AQ176" s="66"/>
      <c r="AR176" s="66"/>
      <c r="AS176" s="66"/>
      <c r="AT176" s="66"/>
      <c r="AU176" s="66"/>
      <c r="AV176" s="66"/>
      <c r="AW176" s="66"/>
      <c r="AX176" s="66"/>
      <c r="AY176" s="66"/>
    </row>
    <row r="177" spans="7:51" x14ac:dyDescent="0.2">
      <c r="G177" s="80" t="s">
        <v>14</v>
      </c>
      <c r="H177" s="49" t="s">
        <v>333</v>
      </c>
      <c r="I177" s="81" t="s">
        <v>332</v>
      </c>
      <c r="M177" s="66"/>
      <c r="N177" s="66"/>
      <c r="O177" s="66"/>
      <c r="P177" s="66"/>
      <c r="Q177" s="66"/>
      <c r="R177" s="66"/>
      <c r="S177" s="66"/>
      <c r="T177" s="66"/>
      <c r="U177" s="66"/>
      <c r="V177" s="66"/>
      <c r="W177" s="66"/>
      <c r="X177" s="66"/>
      <c r="Y177" s="66"/>
      <c r="Z177" s="66"/>
      <c r="AA177" s="66"/>
      <c r="AB177" s="66"/>
      <c r="AC177" s="66"/>
      <c r="AD177" s="66"/>
      <c r="AE177" s="66"/>
      <c r="AF177" s="66"/>
      <c r="AG177" s="66"/>
      <c r="AH177" s="66"/>
      <c r="AI177" s="66"/>
      <c r="AJ177" s="66"/>
      <c r="AK177" s="66"/>
      <c r="AL177" s="66"/>
      <c r="AM177" s="66"/>
      <c r="AN177" s="66"/>
      <c r="AO177" s="66"/>
      <c r="AP177" s="66"/>
      <c r="AQ177" s="66"/>
      <c r="AR177" s="66"/>
      <c r="AS177" s="66"/>
      <c r="AT177" s="66"/>
      <c r="AU177" s="66"/>
      <c r="AV177" s="66"/>
      <c r="AW177" s="66"/>
      <c r="AX177" s="66"/>
      <c r="AY177" s="66"/>
    </row>
    <row r="178" spans="7:51" ht="25.5" x14ac:dyDescent="0.2">
      <c r="G178" s="80" t="s">
        <v>14</v>
      </c>
      <c r="H178" s="49" t="s">
        <v>334</v>
      </c>
      <c r="I178" s="81" t="s">
        <v>335</v>
      </c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  <c r="AA178" s="66"/>
      <c r="AB178" s="66"/>
      <c r="AC178" s="66"/>
      <c r="AD178" s="66"/>
      <c r="AE178" s="66"/>
      <c r="AF178" s="66"/>
      <c r="AG178" s="66"/>
      <c r="AH178" s="66"/>
      <c r="AI178" s="66"/>
      <c r="AJ178" s="66"/>
      <c r="AK178" s="66"/>
      <c r="AL178" s="66"/>
      <c r="AM178" s="66"/>
      <c r="AN178" s="66"/>
      <c r="AO178" s="66"/>
      <c r="AP178" s="66"/>
      <c r="AQ178" s="66"/>
      <c r="AR178" s="66"/>
      <c r="AS178" s="66"/>
      <c r="AT178" s="66"/>
      <c r="AU178" s="66"/>
      <c r="AV178" s="66"/>
      <c r="AW178" s="66"/>
      <c r="AX178" s="66"/>
      <c r="AY178" s="66"/>
    </row>
    <row r="179" spans="7:51" x14ac:dyDescent="0.2">
      <c r="G179" s="80" t="s">
        <v>14</v>
      </c>
      <c r="H179" s="49" t="s">
        <v>336</v>
      </c>
      <c r="I179" s="81" t="s">
        <v>337</v>
      </c>
      <c r="M179" s="66"/>
      <c r="N179" s="66"/>
      <c r="O179" s="66"/>
      <c r="P179" s="66"/>
      <c r="Q179" s="66"/>
      <c r="R179" s="66"/>
      <c r="S179" s="66"/>
      <c r="T179" s="66"/>
      <c r="U179" s="66"/>
      <c r="V179" s="66"/>
      <c r="W179" s="66"/>
      <c r="X179" s="66"/>
      <c r="Y179" s="66"/>
      <c r="Z179" s="66"/>
      <c r="AA179" s="66"/>
      <c r="AB179" s="66"/>
      <c r="AC179" s="66"/>
      <c r="AD179" s="66"/>
      <c r="AE179" s="66"/>
      <c r="AF179" s="66"/>
      <c r="AG179" s="66"/>
      <c r="AH179" s="66"/>
      <c r="AI179" s="66"/>
      <c r="AJ179" s="66"/>
      <c r="AK179" s="66"/>
      <c r="AL179" s="66"/>
      <c r="AM179" s="66"/>
      <c r="AN179" s="66"/>
      <c r="AO179" s="66"/>
      <c r="AP179" s="66"/>
      <c r="AQ179" s="66"/>
      <c r="AR179" s="66"/>
      <c r="AS179" s="66"/>
      <c r="AT179" s="66"/>
      <c r="AU179" s="66"/>
      <c r="AV179" s="66"/>
      <c r="AW179" s="66"/>
      <c r="AX179" s="66"/>
      <c r="AY179" s="66"/>
    </row>
    <row r="180" spans="7:51" x14ac:dyDescent="0.2">
      <c r="G180" s="80" t="s">
        <v>14</v>
      </c>
      <c r="H180" s="49" t="s">
        <v>338</v>
      </c>
      <c r="I180" s="81" t="s">
        <v>339</v>
      </c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  <c r="AA180" s="66"/>
      <c r="AB180" s="66"/>
      <c r="AC180" s="66"/>
      <c r="AD180" s="66"/>
      <c r="AE180" s="66"/>
      <c r="AF180" s="66"/>
      <c r="AG180" s="66"/>
      <c r="AH180" s="66"/>
      <c r="AI180" s="66"/>
      <c r="AJ180" s="66"/>
      <c r="AK180" s="66"/>
      <c r="AL180" s="66"/>
      <c r="AM180" s="66"/>
      <c r="AN180" s="66"/>
      <c r="AO180" s="66"/>
      <c r="AP180" s="66"/>
      <c r="AQ180" s="66"/>
      <c r="AR180" s="66"/>
      <c r="AS180" s="66"/>
      <c r="AT180" s="66"/>
      <c r="AU180" s="66"/>
      <c r="AV180" s="66"/>
      <c r="AW180" s="66"/>
      <c r="AX180" s="66"/>
      <c r="AY180" s="66"/>
    </row>
    <row r="181" spans="7:51" x14ac:dyDescent="0.2">
      <c r="G181" s="80" t="s">
        <v>14</v>
      </c>
      <c r="H181" s="49" t="s">
        <v>344</v>
      </c>
      <c r="I181" s="84" t="s">
        <v>344</v>
      </c>
      <c r="M181" s="66"/>
      <c r="N181" s="66"/>
      <c r="O181" s="66"/>
      <c r="P181" s="66"/>
      <c r="Q181" s="66"/>
      <c r="R181" s="66"/>
      <c r="S181" s="66"/>
      <c r="T181" s="66"/>
      <c r="U181" s="66"/>
      <c r="V181" s="66"/>
      <c r="W181" s="66"/>
      <c r="X181" s="66"/>
      <c r="Y181" s="66"/>
      <c r="Z181" s="66"/>
      <c r="AA181" s="66"/>
      <c r="AB181" s="66"/>
      <c r="AC181" s="66"/>
      <c r="AD181" s="66"/>
      <c r="AE181" s="66"/>
      <c r="AF181" s="66"/>
      <c r="AG181" s="66"/>
      <c r="AH181" s="66"/>
      <c r="AI181" s="66"/>
      <c r="AJ181" s="66"/>
      <c r="AK181" s="66"/>
      <c r="AL181" s="66"/>
      <c r="AM181" s="66"/>
      <c r="AN181" s="66"/>
      <c r="AO181" s="66"/>
      <c r="AP181" s="66"/>
      <c r="AQ181" s="66"/>
      <c r="AR181" s="66"/>
      <c r="AS181" s="66"/>
      <c r="AT181" s="66"/>
      <c r="AU181" s="66"/>
      <c r="AV181" s="66"/>
      <c r="AW181" s="66"/>
      <c r="AX181" s="66"/>
      <c r="AY181" s="66"/>
    </row>
    <row r="182" spans="7:51" x14ac:dyDescent="0.2">
      <c r="G182" s="80" t="s">
        <v>14</v>
      </c>
      <c r="H182" s="49" t="s">
        <v>347</v>
      </c>
      <c r="I182" s="81" t="s">
        <v>348</v>
      </c>
      <c r="M182" s="66"/>
      <c r="N182" s="66"/>
      <c r="O182" s="66"/>
      <c r="P182" s="66"/>
      <c r="Q182" s="66"/>
      <c r="R182" s="66"/>
      <c r="S182" s="66"/>
      <c r="T182" s="66"/>
      <c r="U182" s="66"/>
      <c r="V182" s="66"/>
      <c r="W182" s="66"/>
      <c r="X182" s="66"/>
      <c r="Y182" s="66"/>
      <c r="Z182" s="66"/>
      <c r="AA182" s="66"/>
      <c r="AB182" s="66"/>
      <c r="AC182" s="66"/>
      <c r="AD182" s="66"/>
      <c r="AE182" s="66"/>
      <c r="AF182" s="66"/>
      <c r="AG182" s="66"/>
      <c r="AH182" s="66"/>
      <c r="AI182" s="66"/>
      <c r="AJ182" s="66"/>
      <c r="AK182" s="66"/>
      <c r="AL182" s="66"/>
      <c r="AM182" s="66"/>
      <c r="AN182" s="66"/>
      <c r="AO182" s="66"/>
      <c r="AP182" s="66"/>
      <c r="AQ182" s="66"/>
      <c r="AR182" s="66"/>
      <c r="AS182" s="66"/>
      <c r="AT182" s="66"/>
      <c r="AU182" s="66"/>
      <c r="AV182" s="66"/>
      <c r="AW182" s="66"/>
      <c r="AX182" s="66"/>
      <c r="AY182" s="66"/>
    </row>
    <row r="183" spans="7:51" x14ac:dyDescent="0.2">
      <c r="G183" s="80" t="s">
        <v>14</v>
      </c>
      <c r="H183" s="49" t="s">
        <v>349</v>
      </c>
      <c r="I183" s="81" t="s">
        <v>350</v>
      </c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66"/>
      <c r="AJ183" s="66"/>
      <c r="AK183" s="66"/>
      <c r="AL183" s="66"/>
      <c r="AM183" s="66"/>
      <c r="AN183" s="66"/>
      <c r="AO183" s="66"/>
      <c r="AP183" s="66"/>
      <c r="AQ183" s="66"/>
      <c r="AR183" s="66"/>
      <c r="AS183" s="66"/>
      <c r="AT183" s="66"/>
      <c r="AU183" s="66"/>
      <c r="AV183" s="66"/>
      <c r="AW183" s="66"/>
      <c r="AX183" s="66"/>
      <c r="AY183" s="66"/>
    </row>
    <row r="184" spans="7:51" x14ac:dyDescent="0.2">
      <c r="G184" s="80" t="s">
        <v>14</v>
      </c>
      <c r="H184" s="49" t="s">
        <v>351</v>
      </c>
      <c r="I184" s="81" t="s">
        <v>352</v>
      </c>
      <c r="M184" s="66"/>
      <c r="N184" s="66"/>
      <c r="O184" s="66"/>
      <c r="P184" s="66"/>
      <c r="Q184" s="66"/>
      <c r="R184" s="66"/>
      <c r="S184" s="66"/>
      <c r="T184" s="66"/>
      <c r="U184" s="66"/>
      <c r="V184" s="66"/>
      <c r="W184" s="66"/>
      <c r="X184" s="66"/>
      <c r="Y184" s="66"/>
      <c r="Z184" s="66"/>
      <c r="AA184" s="66"/>
      <c r="AB184" s="66"/>
      <c r="AC184" s="66"/>
      <c r="AD184" s="66"/>
      <c r="AE184" s="66"/>
      <c r="AF184" s="66"/>
      <c r="AG184" s="66"/>
      <c r="AH184" s="66"/>
      <c r="AI184" s="66"/>
      <c r="AJ184" s="66"/>
      <c r="AK184" s="66"/>
      <c r="AL184" s="66"/>
      <c r="AM184" s="66"/>
      <c r="AN184" s="66"/>
      <c r="AO184" s="66"/>
      <c r="AP184" s="66"/>
      <c r="AQ184" s="66"/>
      <c r="AR184" s="66"/>
      <c r="AS184" s="66"/>
      <c r="AT184" s="66"/>
      <c r="AU184" s="66"/>
      <c r="AV184" s="66"/>
      <c r="AW184" s="66"/>
      <c r="AX184" s="66"/>
      <c r="AY184" s="66"/>
    </row>
    <row r="185" spans="7:51" x14ac:dyDescent="0.2">
      <c r="G185" s="80" t="s">
        <v>14</v>
      </c>
      <c r="H185" s="49" t="s">
        <v>353</v>
      </c>
      <c r="I185" s="81" t="s">
        <v>348</v>
      </c>
      <c r="M185" s="66"/>
      <c r="N185" s="66"/>
      <c r="O185" s="66"/>
      <c r="P185" s="66"/>
      <c r="Q185" s="66"/>
      <c r="R185" s="66"/>
      <c r="S185" s="66"/>
      <c r="T185" s="66"/>
      <c r="U185" s="66"/>
      <c r="V185" s="66"/>
      <c r="W185" s="66"/>
      <c r="X185" s="66"/>
      <c r="Y185" s="66"/>
      <c r="Z185" s="66"/>
      <c r="AA185" s="66"/>
      <c r="AB185" s="66"/>
      <c r="AC185" s="66"/>
      <c r="AD185" s="66"/>
      <c r="AE185" s="66"/>
      <c r="AF185" s="66"/>
      <c r="AG185" s="66"/>
      <c r="AH185" s="66"/>
      <c r="AI185" s="66"/>
      <c r="AJ185" s="66"/>
      <c r="AK185" s="66"/>
      <c r="AL185" s="66"/>
      <c r="AM185" s="66"/>
      <c r="AN185" s="66"/>
      <c r="AO185" s="66"/>
      <c r="AP185" s="66"/>
      <c r="AQ185" s="66"/>
      <c r="AR185" s="66"/>
      <c r="AS185" s="66"/>
      <c r="AT185" s="66"/>
      <c r="AU185" s="66"/>
      <c r="AV185" s="66"/>
      <c r="AW185" s="66"/>
      <c r="AX185" s="66"/>
      <c r="AY185" s="66"/>
    </row>
    <row r="186" spans="7:51" x14ac:dyDescent="0.2">
      <c r="G186" s="80" t="s">
        <v>14</v>
      </c>
      <c r="H186" s="49" t="s">
        <v>354</v>
      </c>
      <c r="I186" s="81" t="s">
        <v>355</v>
      </c>
      <c r="M186" s="66"/>
      <c r="N186" s="66"/>
      <c r="O186" s="66"/>
      <c r="P186" s="66"/>
      <c r="Q186" s="66"/>
      <c r="R186" s="66"/>
      <c r="S186" s="66"/>
      <c r="T186" s="66"/>
      <c r="U186" s="66"/>
      <c r="V186" s="66"/>
      <c r="W186" s="66"/>
      <c r="X186" s="66"/>
      <c r="Y186" s="66"/>
      <c r="Z186" s="66"/>
      <c r="AA186" s="66"/>
      <c r="AB186" s="66"/>
      <c r="AC186" s="66"/>
      <c r="AD186" s="66"/>
      <c r="AE186" s="66"/>
      <c r="AF186" s="66"/>
      <c r="AG186" s="66"/>
      <c r="AH186" s="66"/>
      <c r="AI186" s="66"/>
      <c r="AJ186" s="66"/>
      <c r="AK186" s="66"/>
      <c r="AL186" s="66"/>
      <c r="AM186" s="66"/>
      <c r="AN186" s="66"/>
      <c r="AO186" s="66"/>
      <c r="AP186" s="66"/>
      <c r="AQ186" s="66"/>
      <c r="AR186" s="66"/>
      <c r="AS186" s="66"/>
      <c r="AT186" s="66"/>
      <c r="AU186" s="66"/>
      <c r="AV186" s="66"/>
      <c r="AW186" s="66"/>
      <c r="AX186" s="66"/>
      <c r="AY186" s="66"/>
    </row>
    <row r="187" spans="7:51" x14ac:dyDescent="0.2">
      <c r="G187" s="80" t="s">
        <v>14</v>
      </c>
      <c r="H187" s="49" t="s">
        <v>356</v>
      </c>
      <c r="I187" s="81" t="s">
        <v>357</v>
      </c>
      <c r="M187" s="66"/>
      <c r="N187" s="66"/>
      <c r="O187" s="66"/>
      <c r="P187" s="66"/>
      <c r="Q187" s="66"/>
      <c r="R187" s="66"/>
      <c r="S187" s="66"/>
      <c r="T187" s="66"/>
      <c r="U187" s="66"/>
      <c r="V187" s="66"/>
      <c r="W187" s="66"/>
      <c r="X187" s="66"/>
      <c r="Y187" s="66"/>
      <c r="Z187" s="66"/>
      <c r="AA187" s="66"/>
      <c r="AB187" s="66"/>
      <c r="AC187" s="66"/>
      <c r="AD187" s="66"/>
      <c r="AE187" s="66"/>
      <c r="AF187" s="66"/>
      <c r="AG187" s="66"/>
      <c r="AH187" s="66"/>
      <c r="AI187" s="66"/>
      <c r="AJ187" s="66"/>
      <c r="AK187" s="66"/>
      <c r="AL187" s="66"/>
      <c r="AM187" s="66"/>
      <c r="AN187" s="66"/>
      <c r="AO187" s="66"/>
      <c r="AP187" s="66"/>
      <c r="AQ187" s="66"/>
      <c r="AR187" s="66"/>
      <c r="AS187" s="66"/>
      <c r="AT187" s="66"/>
      <c r="AU187" s="66"/>
      <c r="AV187" s="66"/>
      <c r="AW187" s="66"/>
      <c r="AX187" s="66"/>
      <c r="AY187" s="66"/>
    </row>
    <row r="188" spans="7:51" x14ac:dyDescent="0.2">
      <c r="G188" s="80" t="s">
        <v>14</v>
      </c>
      <c r="H188" s="49" t="s">
        <v>360</v>
      </c>
      <c r="I188" s="81" t="s">
        <v>361</v>
      </c>
      <c r="M188" s="66"/>
      <c r="N188" s="66"/>
      <c r="O188" s="66"/>
      <c r="P188" s="66"/>
      <c r="Q188" s="66"/>
      <c r="R188" s="66"/>
      <c r="S188" s="66"/>
      <c r="T188" s="66"/>
      <c r="U188" s="66"/>
      <c r="V188" s="66"/>
      <c r="W188" s="66"/>
      <c r="X188" s="66"/>
      <c r="Y188" s="66"/>
      <c r="Z188" s="66"/>
      <c r="AA188" s="66"/>
      <c r="AB188" s="66"/>
      <c r="AC188" s="66"/>
      <c r="AD188" s="66"/>
      <c r="AE188" s="66"/>
      <c r="AF188" s="66"/>
      <c r="AG188" s="66"/>
      <c r="AH188" s="66"/>
      <c r="AI188" s="66"/>
      <c r="AJ188" s="66"/>
      <c r="AK188" s="66"/>
      <c r="AL188" s="66"/>
      <c r="AM188" s="66"/>
      <c r="AN188" s="66"/>
      <c r="AO188" s="66"/>
      <c r="AP188" s="66"/>
      <c r="AQ188" s="66"/>
      <c r="AR188" s="66"/>
      <c r="AS188" s="66"/>
      <c r="AT188" s="66"/>
      <c r="AU188" s="66"/>
      <c r="AV188" s="66"/>
      <c r="AW188" s="66"/>
      <c r="AX188" s="66"/>
      <c r="AY188" s="66"/>
    </row>
    <row r="189" spans="7:51" x14ac:dyDescent="0.2">
      <c r="G189" s="80" t="s">
        <v>14</v>
      </c>
      <c r="H189" s="49" t="s">
        <v>362</v>
      </c>
      <c r="I189" s="81" t="s">
        <v>363</v>
      </c>
      <c r="M189" s="66"/>
      <c r="N189" s="66"/>
      <c r="O189" s="66"/>
      <c r="P189" s="66"/>
      <c r="Q189" s="66"/>
      <c r="R189" s="66"/>
      <c r="S189" s="66"/>
      <c r="T189" s="66"/>
      <c r="U189" s="66"/>
      <c r="V189" s="66"/>
      <c r="W189" s="66"/>
      <c r="X189" s="66"/>
      <c r="Y189" s="66"/>
      <c r="Z189" s="66"/>
      <c r="AA189" s="66"/>
      <c r="AB189" s="66"/>
      <c r="AC189" s="66"/>
      <c r="AD189" s="66"/>
      <c r="AE189" s="66"/>
      <c r="AF189" s="66"/>
      <c r="AG189" s="66"/>
      <c r="AH189" s="66"/>
      <c r="AI189" s="66"/>
      <c r="AJ189" s="66"/>
      <c r="AK189" s="66"/>
      <c r="AL189" s="66"/>
      <c r="AM189" s="66"/>
      <c r="AN189" s="66"/>
      <c r="AO189" s="66"/>
      <c r="AP189" s="66"/>
      <c r="AQ189" s="66"/>
      <c r="AR189" s="66"/>
      <c r="AS189" s="66"/>
      <c r="AT189" s="66"/>
      <c r="AU189" s="66"/>
      <c r="AV189" s="66"/>
      <c r="AW189" s="66"/>
      <c r="AX189" s="66"/>
      <c r="AY189" s="66"/>
    </row>
    <row r="190" spans="7:51" x14ac:dyDescent="0.2">
      <c r="G190" s="80" t="s">
        <v>14</v>
      </c>
      <c r="H190" s="49" t="s">
        <v>364</v>
      </c>
      <c r="I190" s="81" t="s">
        <v>365</v>
      </c>
      <c r="M190" s="66"/>
      <c r="N190" s="66"/>
      <c r="O190" s="66"/>
      <c r="P190" s="66"/>
      <c r="Q190" s="66"/>
      <c r="R190" s="66"/>
      <c r="S190" s="66"/>
      <c r="T190" s="66"/>
      <c r="U190" s="66"/>
      <c r="V190" s="66"/>
      <c r="W190" s="66"/>
      <c r="X190" s="66"/>
      <c r="Y190" s="66"/>
      <c r="Z190" s="66"/>
      <c r="AA190" s="66"/>
      <c r="AB190" s="66"/>
      <c r="AC190" s="66"/>
      <c r="AD190" s="66"/>
      <c r="AE190" s="66"/>
      <c r="AF190" s="66"/>
      <c r="AG190" s="66"/>
      <c r="AH190" s="66"/>
      <c r="AI190" s="66"/>
      <c r="AJ190" s="66"/>
      <c r="AK190" s="66"/>
      <c r="AL190" s="66"/>
      <c r="AM190" s="66"/>
      <c r="AN190" s="66"/>
      <c r="AO190" s="66"/>
      <c r="AP190" s="66"/>
      <c r="AQ190" s="66"/>
      <c r="AR190" s="66"/>
      <c r="AS190" s="66"/>
      <c r="AT190" s="66"/>
      <c r="AU190" s="66"/>
      <c r="AV190" s="66"/>
      <c r="AW190" s="66"/>
      <c r="AX190" s="66"/>
      <c r="AY190" s="66"/>
    </row>
    <row r="191" spans="7:51" ht="25.5" x14ac:dyDescent="0.2">
      <c r="G191" s="80" t="s">
        <v>14</v>
      </c>
      <c r="H191" s="49" t="s">
        <v>366</v>
      </c>
      <c r="I191" s="81" t="s">
        <v>367</v>
      </c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  <c r="AA191" s="66"/>
      <c r="AB191" s="66"/>
      <c r="AC191" s="66"/>
      <c r="AD191" s="66"/>
      <c r="AE191" s="66"/>
      <c r="AF191" s="66"/>
      <c r="AG191" s="66"/>
      <c r="AH191" s="66"/>
      <c r="AI191" s="66"/>
      <c r="AJ191" s="66"/>
      <c r="AK191" s="66"/>
      <c r="AL191" s="66"/>
      <c r="AM191" s="66"/>
      <c r="AN191" s="66"/>
      <c r="AO191" s="66"/>
      <c r="AP191" s="66"/>
      <c r="AQ191" s="66"/>
      <c r="AR191" s="66"/>
      <c r="AS191" s="66"/>
      <c r="AT191" s="66"/>
      <c r="AU191" s="66"/>
      <c r="AV191" s="66"/>
      <c r="AW191" s="66"/>
      <c r="AX191" s="66"/>
      <c r="AY191" s="66"/>
    </row>
    <row r="192" spans="7:51" x14ac:dyDescent="0.2">
      <c r="G192" s="80" t="s">
        <v>14</v>
      </c>
      <c r="H192" s="49" t="s">
        <v>368</v>
      </c>
      <c r="I192" s="81" t="s">
        <v>369</v>
      </c>
      <c r="M192" s="66"/>
      <c r="N192" s="66"/>
      <c r="O192" s="66"/>
      <c r="P192" s="66"/>
      <c r="Q192" s="66"/>
      <c r="R192" s="66"/>
      <c r="S192" s="66"/>
      <c r="T192" s="66"/>
      <c r="U192" s="66"/>
      <c r="V192" s="66"/>
      <c r="W192" s="66"/>
      <c r="X192" s="66"/>
      <c r="Y192" s="66"/>
      <c r="Z192" s="66"/>
      <c r="AA192" s="66"/>
      <c r="AB192" s="66"/>
      <c r="AC192" s="66"/>
      <c r="AD192" s="66"/>
      <c r="AE192" s="66"/>
      <c r="AF192" s="66"/>
      <c r="AG192" s="66"/>
      <c r="AH192" s="66"/>
      <c r="AI192" s="66"/>
      <c r="AJ192" s="66"/>
      <c r="AK192" s="66"/>
      <c r="AL192" s="66"/>
      <c r="AM192" s="66"/>
      <c r="AN192" s="66"/>
      <c r="AO192" s="66"/>
      <c r="AP192" s="66"/>
      <c r="AQ192" s="66"/>
      <c r="AR192" s="66"/>
      <c r="AS192" s="66"/>
      <c r="AT192" s="66"/>
      <c r="AU192" s="66"/>
      <c r="AV192" s="66"/>
      <c r="AW192" s="66"/>
      <c r="AX192" s="66"/>
      <c r="AY192" s="66"/>
    </row>
    <row r="193" spans="7:51" x14ac:dyDescent="0.2">
      <c r="G193" s="80" t="s">
        <v>14</v>
      </c>
      <c r="H193" s="49" t="s">
        <v>387</v>
      </c>
      <c r="I193" s="81" t="s">
        <v>388</v>
      </c>
      <c r="M193" s="66"/>
      <c r="N193" s="66"/>
      <c r="O193" s="66"/>
      <c r="P193" s="66"/>
      <c r="Q193" s="66"/>
      <c r="R193" s="66"/>
      <c r="S193" s="66"/>
      <c r="T193" s="66"/>
      <c r="U193" s="66"/>
      <c r="V193" s="66"/>
      <c r="W193" s="66"/>
      <c r="X193" s="66"/>
      <c r="Y193" s="66"/>
      <c r="Z193" s="66"/>
      <c r="AA193" s="66"/>
      <c r="AB193" s="66"/>
      <c r="AC193" s="66"/>
      <c r="AD193" s="66"/>
      <c r="AE193" s="66"/>
      <c r="AF193" s="66"/>
      <c r="AG193" s="66"/>
      <c r="AH193" s="66"/>
      <c r="AI193" s="66"/>
      <c r="AJ193" s="66"/>
      <c r="AK193" s="66"/>
      <c r="AL193" s="66"/>
      <c r="AM193" s="66"/>
      <c r="AN193" s="66"/>
      <c r="AO193" s="66"/>
      <c r="AP193" s="66"/>
      <c r="AQ193" s="66"/>
      <c r="AR193" s="66"/>
      <c r="AS193" s="66"/>
      <c r="AT193" s="66"/>
      <c r="AU193" s="66"/>
      <c r="AV193" s="66"/>
      <c r="AW193" s="66"/>
      <c r="AX193" s="66"/>
      <c r="AY193" s="66"/>
    </row>
    <row r="194" spans="7:51" ht="25.5" x14ac:dyDescent="0.2">
      <c r="G194" s="80" t="s">
        <v>14</v>
      </c>
      <c r="H194" s="49" t="s">
        <v>391</v>
      </c>
      <c r="I194" s="81" t="s">
        <v>392</v>
      </c>
      <c r="M194" s="66"/>
      <c r="N194" s="66"/>
      <c r="O194" s="66"/>
      <c r="P194" s="66"/>
      <c r="Q194" s="66"/>
      <c r="R194" s="66"/>
      <c r="S194" s="66"/>
      <c r="T194" s="66"/>
      <c r="U194" s="66"/>
      <c r="V194" s="66"/>
      <c r="W194" s="66"/>
      <c r="X194" s="66"/>
      <c r="Y194" s="66"/>
      <c r="Z194" s="66"/>
      <c r="AA194" s="66"/>
      <c r="AB194" s="66"/>
      <c r="AC194" s="66"/>
      <c r="AD194" s="66"/>
      <c r="AE194" s="66"/>
      <c r="AF194" s="66"/>
      <c r="AG194" s="66"/>
      <c r="AH194" s="66"/>
      <c r="AI194" s="66"/>
      <c r="AJ194" s="66"/>
      <c r="AK194" s="66"/>
      <c r="AL194" s="66"/>
      <c r="AM194" s="66"/>
      <c r="AN194" s="66"/>
      <c r="AO194" s="66"/>
      <c r="AP194" s="66"/>
      <c r="AQ194" s="66"/>
      <c r="AR194" s="66"/>
      <c r="AS194" s="66"/>
      <c r="AT194" s="66"/>
      <c r="AU194" s="66"/>
      <c r="AV194" s="66"/>
      <c r="AW194" s="66"/>
      <c r="AX194" s="66"/>
      <c r="AY194" s="66"/>
    </row>
    <row r="195" spans="7:51" ht="25.5" x14ac:dyDescent="0.2">
      <c r="G195" s="80" t="s">
        <v>14</v>
      </c>
      <c r="H195" s="49" t="s">
        <v>393</v>
      </c>
      <c r="I195" s="81" t="s">
        <v>394</v>
      </c>
      <c r="M195" s="66"/>
      <c r="N195" s="66"/>
      <c r="O195" s="66"/>
      <c r="P195" s="66"/>
      <c r="Q195" s="66"/>
      <c r="R195" s="66"/>
      <c r="S195" s="66"/>
      <c r="T195" s="66"/>
      <c r="U195" s="66"/>
      <c r="V195" s="66"/>
      <c r="W195" s="66"/>
      <c r="X195" s="66"/>
      <c r="Y195" s="66"/>
      <c r="Z195" s="66"/>
      <c r="AA195" s="66"/>
      <c r="AB195" s="66"/>
      <c r="AC195" s="66"/>
      <c r="AD195" s="66"/>
      <c r="AE195" s="66"/>
      <c r="AF195" s="66"/>
      <c r="AG195" s="66"/>
      <c r="AH195" s="66"/>
      <c r="AI195" s="66"/>
      <c r="AJ195" s="66"/>
      <c r="AK195" s="66"/>
      <c r="AL195" s="66"/>
      <c r="AM195" s="66"/>
      <c r="AN195" s="66"/>
      <c r="AO195" s="66"/>
      <c r="AP195" s="66"/>
      <c r="AQ195" s="66"/>
      <c r="AR195" s="66"/>
      <c r="AS195" s="66"/>
      <c r="AT195" s="66"/>
      <c r="AU195" s="66"/>
      <c r="AV195" s="66"/>
      <c r="AW195" s="66"/>
      <c r="AX195" s="66"/>
      <c r="AY195" s="66"/>
    </row>
    <row r="196" spans="7:51" x14ac:dyDescent="0.2">
      <c r="G196" s="83" t="s">
        <v>14</v>
      </c>
      <c r="H196" s="49" t="s">
        <v>404</v>
      </c>
      <c r="I196" s="89" t="s">
        <v>405</v>
      </c>
      <c r="M196" s="66"/>
      <c r="N196" s="66"/>
      <c r="O196" s="66"/>
      <c r="P196" s="66"/>
      <c r="Q196" s="66"/>
      <c r="R196" s="66"/>
      <c r="S196" s="66"/>
      <c r="T196" s="66"/>
      <c r="U196" s="66"/>
      <c r="V196" s="66"/>
      <c r="W196" s="66"/>
      <c r="X196" s="66"/>
      <c r="Y196" s="66"/>
      <c r="Z196" s="66"/>
      <c r="AA196" s="66"/>
      <c r="AB196" s="66"/>
      <c r="AC196" s="66"/>
      <c r="AD196" s="66"/>
      <c r="AE196" s="66"/>
      <c r="AF196" s="66"/>
      <c r="AG196" s="66"/>
      <c r="AH196" s="66"/>
      <c r="AI196" s="66"/>
      <c r="AJ196" s="66"/>
      <c r="AK196" s="66"/>
      <c r="AL196" s="66"/>
      <c r="AM196" s="66"/>
      <c r="AN196" s="66"/>
      <c r="AO196" s="66"/>
      <c r="AP196" s="66"/>
      <c r="AQ196" s="66"/>
      <c r="AR196" s="66"/>
      <c r="AS196" s="66"/>
      <c r="AT196" s="66"/>
      <c r="AU196" s="66"/>
      <c r="AV196" s="66"/>
      <c r="AW196" s="66"/>
      <c r="AX196" s="66"/>
      <c r="AY196" s="66"/>
    </row>
    <row r="197" spans="7:51" x14ac:dyDescent="0.2">
      <c r="G197" s="83" t="s">
        <v>14</v>
      </c>
      <c r="H197" s="49" t="s">
        <v>406</v>
      </c>
      <c r="I197" s="89">
        <v>980001</v>
      </c>
      <c r="M197" s="66"/>
      <c r="N197" s="66"/>
      <c r="O197" s="66"/>
      <c r="P197" s="66"/>
      <c r="Q197" s="66"/>
      <c r="R197" s="66"/>
      <c r="S197" s="66"/>
      <c r="T197" s="66"/>
      <c r="U197" s="66"/>
      <c r="V197" s="66"/>
      <c r="W197" s="66"/>
      <c r="X197" s="66"/>
      <c r="Y197" s="66"/>
      <c r="Z197" s="66"/>
      <c r="AA197" s="66"/>
      <c r="AB197" s="66"/>
      <c r="AC197" s="66"/>
      <c r="AD197" s="66"/>
      <c r="AE197" s="66"/>
      <c r="AF197" s="66"/>
      <c r="AG197" s="66"/>
      <c r="AH197" s="66"/>
      <c r="AI197" s="66"/>
      <c r="AJ197" s="66"/>
      <c r="AK197" s="66"/>
      <c r="AL197" s="66"/>
      <c r="AM197" s="66"/>
      <c r="AN197" s="66"/>
      <c r="AO197" s="66"/>
      <c r="AP197" s="66"/>
      <c r="AQ197" s="66"/>
      <c r="AR197" s="66"/>
      <c r="AS197" s="66"/>
      <c r="AT197" s="66"/>
      <c r="AU197" s="66"/>
      <c r="AV197" s="66"/>
      <c r="AW197" s="66"/>
      <c r="AX197" s="66"/>
      <c r="AY197" s="66"/>
    </row>
    <row r="198" spans="7:51" x14ac:dyDescent="0.2">
      <c r="G198" s="83" t="s">
        <v>14</v>
      </c>
      <c r="H198" s="49" t="s">
        <v>411</v>
      </c>
      <c r="I198" s="84" t="s">
        <v>412</v>
      </c>
      <c r="M198" s="66"/>
      <c r="N198" s="66"/>
      <c r="O198" s="66"/>
      <c r="P198" s="66"/>
      <c r="Q198" s="66"/>
      <c r="R198" s="66"/>
      <c r="S198" s="66"/>
      <c r="T198" s="66"/>
      <c r="U198" s="66"/>
      <c r="V198" s="66"/>
      <c r="W198" s="66"/>
      <c r="X198" s="66"/>
      <c r="Y198" s="66"/>
      <c r="Z198" s="66"/>
      <c r="AA198" s="66"/>
      <c r="AB198" s="66"/>
      <c r="AC198" s="66"/>
      <c r="AD198" s="66"/>
      <c r="AE198" s="66"/>
      <c r="AF198" s="66"/>
      <c r="AG198" s="66"/>
      <c r="AH198" s="66"/>
      <c r="AI198" s="66"/>
      <c r="AJ198" s="66"/>
      <c r="AK198" s="66"/>
      <c r="AL198" s="66"/>
      <c r="AM198" s="66"/>
      <c r="AN198" s="66"/>
      <c r="AO198" s="66"/>
      <c r="AP198" s="66"/>
      <c r="AQ198" s="66"/>
      <c r="AR198" s="66"/>
      <c r="AS198" s="66"/>
      <c r="AT198" s="66"/>
      <c r="AU198" s="66"/>
      <c r="AV198" s="66"/>
      <c r="AW198" s="66"/>
      <c r="AX198" s="66"/>
      <c r="AY198" s="66"/>
    </row>
    <row r="199" spans="7:51" x14ac:dyDescent="0.2">
      <c r="G199" s="83" t="s">
        <v>14</v>
      </c>
      <c r="H199" s="49" t="s">
        <v>413</v>
      </c>
      <c r="I199" s="89" t="s">
        <v>414</v>
      </c>
      <c r="M199" s="66"/>
      <c r="N199" s="66"/>
      <c r="O199" s="66"/>
      <c r="P199" s="66"/>
      <c r="Q199" s="66"/>
      <c r="R199" s="66"/>
      <c r="S199" s="66"/>
      <c r="T199" s="66"/>
      <c r="U199" s="66"/>
      <c r="V199" s="66"/>
      <c r="W199" s="66"/>
      <c r="X199" s="66"/>
      <c r="Y199" s="66"/>
      <c r="Z199" s="66"/>
      <c r="AA199" s="66"/>
      <c r="AB199" s="66"/>
      <c r="AC199" s="66"/>
      <c r="AD199" s="66"/>
      <c r="AE199" s="66"/>
      <c r="AF199" s="66"/>
      <c r="AG199" s="66"/>
      <c r="AH199" s="66"/>
      <c r="AI199" s="66"/>
      <c r="AJ199" s="66"/>
      <c r="AK199" s="66"/>
      <c r="AL199" s="66"/>
      <c r="AM199" s="66"/>
      <c r="AN199" s="66"/>
      <c r="AO199" s="66"/>
      <c r="AP199" s="66"/>
      <c r="AQ199" s="66"/>
      <c r="AR199" s="66"/>
      <c r="AS199" s="66"/>
      <c r="AT199" s="66"/>
      <c r="AU199" s="66"/>
      <c r="AV199" s="66"/>
      <c r="AW199" s="66"/>
      <c r="AX199" s="66"/>
      <c r="AY199" s="66"/>
    </row>
    <row r="200" spans="7:51" x14ac:dyDescent="0.2">
      <c r="G200" s="83" t="s">
        <v>14</v>
      </c>
      <c r="H200" s="49" t="s">
        <v>415</v>
      </c>
      <c r="I200" s="84" t="s">
        <v>416</v>
      </c>
      <c r="M200" s="66"/>
      <c r="N200" s="66"/>
      <c r="O200" s="66"/>
      <c r="P200" s="66"/>
      <c r="Q200" s="66"/>
      <c r="R200" s="66"/>
      <c r="S200" s="66"/>
      <c r="T200" s="66"/>
      <c r="U200" s="66"/>
      <c r="V200" s="66"/>
      <c r="W200" s="66"/>
      <c r="X200" s="66"/>
      <c r="Y200" s="66"/>
      <c r="Z200" s="66"/>
      <c r="AA200" s="66"/>
      <c r="AB200" s="66"/>
      <c r="AC200" s="66"/>
      <c r="AD200" s="66"/>
      <c r="AE200" s="66"/>
      <c r="AF200" s="66"/>
      <c r="AG200" s="66"/>
      <c r="AH200" s="66"/>
      <c r="AI200" s="66"/>
      <c r="AJ200" s="66"/>
      <c r="AK200" s="66"/>
      <c r="AL200" s="66"/>
      <c r="AM200" s="66"/>
      <c r="AN200" s="66"/>
      <c r="AO200" s="66"/>
      <c r="AP200" s="66"/>
      <c r="AQ200" s="66"/>
      <c r="AR200" s="66"/>
      <c r="AS200" s="66"/>
      <c r="AT200" s="66"/>
      <c r="AU200" s="66"/>
      <c r="AV200" s="66"/>
      <c r="AW200" s="66"/>
      <c r="AX200" s="66"/>
      <c r="AY200" s="66"/>
    </row>
    <row r="201" spans="7:51" x14ac:dyDescent="0.2">
      <c r="G201" s="83" t="s">
        <v>14</v>
      </c>
      <c r="H201" s="49" t="s">
        <v>417</v>
      </c>
      <c r="I201" s="84" t="s">
        <v>418</v>
      </c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  <c r="AA201" s="66"/>
      <c r="AB201" s="66"/>
      <c r="AC201" s="66"/>
      <c r="AD201" s="66"/>
      <c r="AE201" s="66"/>
      <c r="AF201" s="66"/>
      <c r="AG201" s="66"/>
      <c r="AH201" s="66"/>
      <c r="AI201" s="66"/>
      <c r="AJ201" s="66"/>
      <c r="AK201" s="66"/>
      <c r="AL201" s="66"/>
      <c r="AM201" s="66"/>
      <c r="AN201" s="66"/>
      <c r="AO201" s="66"/>
      <c r="AP201" s="66"/>
      <c r="AQ201" s="66"/>
      <c r="AR201" s="66"/>
      <c r="AS201" s="66"/>
      <c r="AT201" s="66"/>
      <c r="AU201" s="66"/>
      <c r="AV201" s="66"/>
      <c r="AW201" s="66"/>
      <c r="AX201" s="66"/>
      <c r="AY201" s="66"/>
    </row>
    <row r="202" spans="7:51" x14ac:dyDescent="0.2">
      <c r="G202" s="82" t="s">
        <v>141</v>
      </c>
      <c r="H202" s="49" t="s">
        <v>139</v>
      </c>
      <c r="I202" s="81" t="s">
        <v>140</v>
      </c>
      <c r="K202" t="s">
        <v>116</v>
      </c>
      <c r="M202" s="66"/>
      <c r="N202" s="66"/>
      <c r="O202" s="66"/>
      <c r="P202" s="66"/>
      <c r="Q202" s="66"/>
      <c r="R202" s="66"/>
      <c r="S202" s="66"/>
      <c r="T202" s="66"/>
      <c r="U202" s="66"/>
      <c r="V202" s="66"/>
      <c r="W202" s="66"/>
      <c r="X202" s="66"/>
      <c r="Y202" s="66"/>
      <c r="Z202" s="66"/>
      <c r="AA202" s="66"/>
      <c r="AB202" s="66"/>
      <c r="AC202" s="66"/>
      <c r="AD202" s="66"/>
      <c r="AE202" s="66"/>
      <c r="AF202" s="66"/>
      <c r="AG202" s="66"/>
      <c r="AH202" s="66"/>
      <c r="AI202" s="66"/>
      <c r="AJ202" s="66"/>
      <c r="AK202" s="66"/>
      <c r="AL202" s="66"/>
      <c r="AM202" s="66"/>
      <c r="AN202" s="66"/>
      <c r="AO202" s="66"/>
      <c r="AP202" s="66"/>
      <c r="AQ202" s="66"/>
      <c r="AR202" s="66"/>
      <c r="AS202" s="66"/>
      <c r="AT202" s="66"/>
      <c r="AU202" s="66"/>
      <c r="AV202" s="66"/>
      <c r="AW202" s="66"/>
      <c r="AX202" s="66"/>
      <c r="AY202" s="66"/>
    </row>
    <row r="203" spans="7:51" x14ac:dyDescent="0.2">
      <c r="G203" s="80" t="s">
        <v>457</v>
      </c>
      <c r="H203" s="49" t="s">
        <v>49</v>
      </c>
      <c r="I203" s="84" t="s">
        <v>49</v>
      </c>
      <c r="M203" s="66"/>
      <c r="N203" s="66"/>
      <c r="O203" s="66"/>
      <c r="P203" s="66"/>
      <c r="Q203" s="66"/>
      <c r="R203" s="66"/>
      <c r="S203" s="66"/>
      <c r="T203" s="66"/>
      <c r="U203" s="66"/>
      <c r="V203" s="66"/>
      <c r="W203" s="66"/>
      <c r="X203" s="66"/>
      <c r="Y203" s="66"/>
      <c r="Z203" s="66"/>
      <c r="AA203" s="66"/>
      <c r="AB203" s="66"/>
      <c r="AC203" s="66"/>
      <c r="AD203" s="66"/>
      <c r="AE203" s="66"/>
      <c r="AF203" s="66"/>
      <c r="AG203" s="66"/>
      <c r="AH203" s="66"/>
      <c r="AI203" s="66"/>
      <c r="AJ203" s="66"/>
      <c r="AK203" s="66"/>
      <c r="AL203" s="66"/>
      <c r="AM203" s="66"/>
      <c r="AN203" s="66"/>
      <c r="AO203" s="66"/>
      <c r="AP203" s="66"/>
      <c r="AQ203" s="66"/>
      <c r="AR203" s="66"/>
      <c r="AS203" s="66"/>
      <c r="AT203" s="66"/>
      <c r="AU203" s="66"/>
      <c r="AV203" s="66"/>
      <c r="AW203" s="66"/>
      <c r="AX203" s="66"/>
      <c r="AY203" s="66"/>
    </row>
    <row r="204" spans="7:51" x14ac:dyDescent="0.2">
      <c r="G204" s="80" t="s">
        <v>457</v>
      </c>
      <c r="H204" s="49" t="s">
        <v>7</v>
      </c>
      <c r="I204" s="89">
        <v>11640</v>
      </c>
      <c r="M204" s="66"/>
      <c r="N204" s="66"/>
      <c r="O204" s="66"/>
      <c r="P204" s="66"/>
      <c r="Q204" s="66"/>
      <c r="R204" s="66"/>
      <c r="S204" s="66"/>
      <c r="T204" s="66"/>
      <c r="U204" s="66"/>
      <c r="V204" s="66"/>
      <c r="W204" s="66"/>
      <c r="X204" s="66"/>
      <c r="Y204" s="66"/>
      <c r="Z204" s="66"/>
      <c r="AA204" s="66"/>
      <c r="AB204" s="66"/>
      <c r="AC204" s="66"/>
      <c r="AD204" s="66"/>
      <c r="AE204" s="66"/>
      <c r="AF204" s="66"/>
      <c r="AG204" s="66"/>
      <c r="AH204" s="66"/>
      <c r="AI204" s="66"/>
      <c r="AJ204" s="66"/>
      <c r="AK204" s="66"/>
      <c r="AL204" s="66"/>
      <c r="AM204" s="66"/>
      <c r="AN204" s="66"/>
      <c r="AO204" s="66"/>
      <c r="AP204" s="66"/>
      <c r="AQ204" s="66"/>
      <c r="AR204" s="66"/>
      <c r="AS204" s="66"/>
      <c r="AT204" s="66"/>
      <c r="AU204" s="66"/>
      <c r="AV204" s="66"/>
      <c r="AW204" s="66"/>
      <c r="AX204" s="66"/>
      <c r="AY204" s="66"/>
    </row>
    <row r="205" spans="7:51" x14ac:dyDescent="0.2">
      <c r="G205" s="80" t="s">
        <v>457</v>
      </c>
      <c r="H205" s="49" t="s">
        <v>403</v>
      </c>
      <c r="I205" s="89">
        <v>11638</v>
      </c>
      <c r="M205" s="66"/>
      <c r="N205" s="66"/>
      <c r="O205" s="66"/>
      <c r="P205" s="66"/>
      <c r="Q205" s="66"/>
      <c r="R205" s="66"/>
      <c r="S205" s="66"/>
      <c r="T205" s="66"/>
      <c r="U205" s="66"/>
      <c r="V205" s="66"/>
      <c r="W205" s="66"/>
      <c r="X205" s="66"/>
      <c r="Y205" s="66"/>
      <c r="Z205" s="66"/>
      <c r="AA205" s="66"/>
      <c r="AB205" s="66"/>
      <c r="AC205" s="66"/>
      <c r="AD205" s="66"/>
      <c r="AE205" s="66"/>
      <c r="AF205" s="66"/>
      <c r="AG205" s="66"/>
      <c r="AH205" s="66"/>
      <c r="AI205" s="66"/>
      <c r="AJ205" s="66"/>
      <c r="AK205" s="66"/>
      <c r="AL205" s="66"/>
      <c r="AM205" s="66"/>
      <c r="AN205" s="66"/>
      <c r="AO205" s="66"/>
      <c r="AP205" s="66"/>
      <c r="AQ205" s="66"/>
      <c r="AR205" s="66"/>
      <c r="AS205" s="66"/>
      <c r="AT205" s="66"/>
      <c r="AU205" s="66"/>
      <c r="AV205" s="66"/>
      <c r="AW205" s="66"/>
      <c r="AX205" s="66"/>
      <c r="AY205" s="66"/>
    </row>
    <row r="206" spans="7:51" x14ac:dyDescent="0.2">
      <c r="G206" s="82" t="s">
        <v>121</v>
      </c>
      <c r="H206" s="49" t="s">
        <v>119</v>
      </c>
      <c r="I206" s="81" t="s">
        <v>120</v>
      </c>
      <c r="K206" s="14" t="s">
        <v>453</v>
      </c>
      <c r="M206" s="66"/>
      <c r="N206" s="66"/>
      <c r="O206" s="66"/>
      <c r="P206" s="66"/>
      <c r="Q206" s="66"/>
      <c r="R206" s="66"/>
      <c r="S206" s="66"/>
      <c r="T206" s="66"/>
      <c r="U206" s="66"/>
      <c r="V206" s="66"/>
      <c r="W206" s="66"/>
      <c r="X206" s="66"/>
      <c r="Y206" s="66"/>
      <c r="Z206" s="66"/>
      <c r="AA206" s="66"/>
      <c r="AB206" s="66"/>
      <c r="AC206" s="66"/>
      <c r="AD206" s="66"/>
      <c r="AE206" s="66"/>
      <c r="AF206" s="66"/>
      <c r="AG206" s="66"/>
      <c r="AH206" s="66"/>
      <c r="AI206" s="66"/>
      <c r="AJ206" s="66"/>
      <c r="AK206" s="66"/>
      <c r="AL206" s="66"/>
      <c r="AM206" s="66"/>
      <c r="AN206" s="66"/>
      <c r="AO206" s="66"/>
      <c r="AP206" s="66"/>
      <c r="AQ206" s="66"/>
      <c r="AR206" s="66"/>
      <c r="AS206" s="66"/>
      <c r="AT206" s="66"/>
      <c r="AU206" s="66"/>
      <c r="AV206" s="66"/>
      <c r="AW206" s="66"/>
      <c r="AX206" s="66"/>
      <c r="AY206" s="66"/>
    </row>
    <row r="207" spans="7:51" x14ac:dyDescent="0.2">
      <c r="G207" s="82" t="s">
        <v>121</v>
      </c>
      <c r="H207" s="49" t="s">
        <v>122</v>
      </c>
      <c r="I207" s="81" t="s">
        <v>123</v>
      </c>
      <c r="K207" t="s">
        <v>454</v>
      </c>
      <c r="M207" s="66"/>
      <c r="N207" s="66"/>
      <c r="O207" s="66"/>
      <c r="P207" s="66"/>
      <c r="Q207" s="66"/>
      <c r="R207" s="66"/>
      <c r="S207" s="66"/>
      <c r="T207" s="66"/>
      <c r="U207" s="66"/>
      <c r="V207" s="66"/>
      <c r="W207" s="66"/>
      <c r="X207" s="66"/>
      <c r="Y207" s="66"/>
      <c r="Z207" s="66"/>
      <c r="AA207" s="66"/>
      <c r="AB207" s="66"/>
      <c r="AC207" s="66"/>
      <c r="AD207" s="66"/>
      <c r="AE207" s="66"/>
      <c r="AF207" s="66"/>
      <c r="AG207" s="66"/>
      <c r="AH207" s="66"/>
      <c r="AI207" s="66"/>
      <c r="AJ207" s="66"/>
      <c r="AK207" s="66"/>
      <c r="AL207" s="66"/>
      <c r="AM207" s="66"/>
      <c r="AN207" s="66"/>
      <c r="AO207" s="66"/>
      <c r="AP207" s="66"/>
      <c r="AQ207" s="66"/>
      <c r="AR207" s="66"/>
      <c r="AS207" s="66"/>
      <c r="AT207" s="66"/>
      <c r="AU207" s="66"/>
      <c r="AV207" s="66"/>
      <c r="AW207" s="66"/>
      <c r="AX207" s="66"/>
      <c r="AY207" s="66"/>
    </row>
    <row r="208" spans="7:51" x14ac:dyDescent="0.2">
      <c r="G208" s="82" t="s">
        <v>121</v>
      </c>
      <c r="H208" s="49" t="s">
        <v>124</v>
      </c>
      <c r="I208" s="81" t="s">
        <v>125</v>
      </c>
      <c r="K208" t="s">
        <v>138</v>
      </c>
      <c r="M208" s="66"/>
      <c r="N208" s="66"/>
      <c r="O208" s="66"/>
      <c r="P208" s="66"/>
      <c r="Q208" s="66"/>
      <c r="R208" s="66"/>
      <c r="S208" s="66"/>
      <c r="T208" s="66"/>
      <c r="U208" s="66"/>
      <c r="V208" s="66"/>
      <c r="W208" s="66"/>
      <c r="X208" s="66"/>
      <c r="Y208" s="66"/>
      <c r="Z208" s="66"/>
      <c r="AA208" s="66"/>
      <c r="AB208" s="66"/>
      <c r="AC208" s="66"/>
      <c r="AD208" s="66"/>
      <c r="AE208" s="66"/>
      <c r="AF208" s="66"/>
      <c r="AG208" s="66"/>
      <c r="AH208" s="66"/>
      <c r="AI208" s="66"/>
      <c r="AJ208" s="66"/>
      <c r="AK208" s="66"/>
      <c r="AL208" s="66"/>
      <c r="AM208" s="66"/>
      <c r="AN208" s="66"/>
      <c r="AO208" s="66"/>
      <c r="AP208" s="66"/>
      <c r="AQ208" s="66"/>
      <c r="AR208" s="66"/>
      <c r="AS208" s="66"/>
      <c r="AT208" s="66"/>
      <c r="AU208" s="66"/>
      <c r="AV208" s="66"/>
      <c r="AW208" s="66"/>
      <c r="AX208" s="66"/>
      <c r="AY208" s="66"/>
    </row>
    <row r="209" spans="7:11" x14ac:dyDescent="0.2">
      <c r="G209" s="82" t="s">
        <v>121</v>
      </c>
      <c r="H209" s="49" t="s">
        <v>126</v>
      </c>
      <c r="I209" s="81" t="s">
        <v>127</v>
      </c>
      <c r="K209" s="14" t="s">
        <v>282</v>
      </c>
    </row>
    <row r="210" spans="7:11" ht="13.5" thickBot="1" x14ac:dyDescent="0.25">
      <c r="G210" s="90" t="s">
        <v>121</v>
      </c>
      <c r="H210" s="91" t="s">
        <v>128</v>
      </c>
      <c r="I210" s="92" t="s">
        <v>129</v>
      </c>
      <c r="K210" s="14" t="s">
        <v>455</v>
      </c>
    </row>
  </sheetData>
  <autoFilter ref="G1:K210">
    <sortState ref="G2:K210">
      <sortCondition ref="G1:G210"/>
    </sortState>
  </autoFilter>
  <sortState ref="AM2:AM6">
    <sortCondition ref="AM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52</vt:i4>
      </vt:variant>
    </vt:vector>
  </HeadingPairs>
  <TitlesOfParts>
    <vt:vector size="56" baseType="lpstr">
      <vt:lpstr>fiche d’intervention </vt:lpstr>
      <vt:lpstr>Fr6n89</vt:lpstr>
      <vt:lpstr>G15n57</vt:lpstr>
      <vt:lpstr>Paramètres</vt:lpstr>
      <vt:lpstr>_ref1</vt:lpstr>
      <vt:lpstr>agmGaillard</vt:lpstr>
      <vt:lpstr>Aôut2012</vt:lpstr>
      <vt:lpstr>Baumer</vt:lpstr>
      <vt:lpstr>BertholdMarx</vt:lpstr>
      <vt:lpstr>Comotech</vt:lpstr>
      <vt:lpstr>designation</vt:lpstr>
      <vt:lpstr>designation1</vt:lpstr>
      <vt:lpstr>designation2</vt:lpstr>
      <vt:lpstr>designation3</vt:lpstr>
      <vt:lpstr>designation4</vt:lpstr>
      <vt:lpstr>designation5</vt:lpstr>
      <vt:lpstr>designation6</vt:lpstr>
      <vt:lpstr>designation7</vt:lpstr>
      <vt:lpstr>executant</vt:lpstr>
      <vt:lpstr>Facen</vt:lpstr>
      <vt:lpstr>fournisseur</vt:lpstr>
      <vt:lpstr>FournisseurList</vt:lpstr>
      <vt:lpstr>FournisseurList1</vt:lpstr>
      <vt:lpstr>FournisseurList2</vt:lpstr>
      <vt:lpstr>FournisseurList3</vt:lpstr>
      <vt:lpstr>FournisseurList4</vt:lpstr>
      <vt:lpstr>FournisseurList5</vt:lpstr>
      <vt:lpstr>FournisseurList6</vt:lpstr>
      <vt:lpstr>FournisseurList7</vt:lpstr>
      <vt:lpstr>grea</vt:lpstr>
      <vt:lpstr>JNJ</vt:lpstr>
      <vt:lpstr>jurafiltration</vt:lpstr>
      <vt:lpstr>l_fournisseur</vt:lpstr>
      <vt:lpstr>Lafrogne</vt:lpstr>
      <vt:lpstr>Legrand</vt:lpstr>
      <vt:lpstr>leuze</vt:lpstr>
      <vt:lpstr>MarcJerome</vt:lpstr>
      <vt:lpstr>MichauxChailly</vt:lpstr>
      <vt:lpstr>NetProject</vt:lpstr>
      <vt:lpstr>NMBMAT</vt:lpstr>
      <vt:lpstr>p_fournisseur</vt:lpstr>
      <vt:lpstr>Radiospares</vt:lpstr>
      <vt:lpstr>Reals</vt:lpstr>
      <vt:lpstr>RémiPièce</vt:lpstr>
      <vt:lpstr>Rexel</vt:lpstr>
      <vt:lpstr>Rs</vt:lpstr>
      <vt:lpstr>SavoieTransmission</vt:lpstr>
      <vt:lpstr>Schneider</vt:lpstr>
      <vt:lpstr>Sew</vt:lpstr>
      <vt:lpstr>SICK</vt:lpstr>
      <vt:lpstr>Sogebul</vt:lpstr>
      <vt:lpstr>Sugnaux</vt:lpstr>
      <vt:lpstr>TRACO</vt:lpstr>
      <vt:lpstr>VFConfort</vt:lpstr>
      <vt:lpstr>visa</vt:lpstr>
      <vt:lpstr>Wago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2017-01-17T15:53:20Z</cp:lastPrinted>
  <dcterms:created xsi:type="dcterms:W3CDTF">2008-01-23T09:37:23Z</dcterms:created>
  <dcterms:modified xsi:type="dcterms:W3CDTF">2017-01-18T08:41:12Z</dcterms:modified>
</cp:coreProperties>
</file>