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I:\GESTION INFORMATIQUE\COMMUN\Detail personnel\"/>
    </mc:Choice>
  </mc:AlternateContent>
  <xr:revisionPtr revIDLastSave="0" documentId="13_ncr:1_{8D30075E-31F4-4F49-8FA9-2CA10AA761E7}" xr6:coauthVersionLast="43" xr6:coauthVersionMax="43" xr10:uidLastSave="{00000000-0000-0000-0000-000000000000}"/>
  <bookViews>
    <workbookView xWindow="28680" yWindow="-120" windowWidth="29040" windowHeight="18240" activeTab="1" xr2:uid="{D48C72AB-3CED-486D-8592-27E2F8B675CE}"/>
  </bookViews>
  <sheets>
    <sheet name="TOTAUX" sheetId="1" r:id="rId1"/>
    <sheet name="A facturer Manuel" sheetId="3" r:id="rId2"/>
    <sheet name="A facturer" sheetId="2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5" i="2" l="1"/>
  <c r="F21" i="2"/>
  <c r="F22" i="2" s="1"/>
  <c r="F23" i="2" s="1"/>
  <c r="F1" i="2"/>
  <c r="C25" i="3"/>
  <c r="F21" i="3"/>
  <c r="F22" i="3" s="1"/>
  <c r="F23" i="3" s="1"/>
  <c r="F1" i="3"/>
</calcChain>
</file>

<file path=xl/sharedStrings.xml><?xml version="1.0" encoding="utf-8"?>
<sst xmlns="http://schemas.openxmlformats.org/spreadsheetml/2006/main" count="210" uniqueCount="51">
  <si>
    <t>SEMAINES</t>
  </si>
  <si>
    <t>PRODUITS</t>
  </si>
  <si>
    <t>QUANTITE VENDUE</t>
  </si>
  <si>
    <t>PRIX</t>
  </si>
  <si>
    <t>S32</t>
  </si>
  <si>
    <t>COMTE</t>
  </si>
  <si>
    <t>MORBIER</t>
  </si>
  <si>
    <t>RACLETTE</t>
  </si>
  <si>
    <t/>
  </si>
  <si>
    <t>0</t>
  </si>
  <si>
    <t>TOME</t>
  </si>
  <si>
    <t>BLEU DE GEX</t>
  </si>
  <si>
    <t>PARMESAN</t>
  </si>
  <si>
    <t>CANCOILLOTE</t>
  </si>
  <si>
    <t>YAOURT</t>
  </si>
  <si>
    <t>BEURRE</t>
  </si>
  <si>
    <t>MONT D'OR Mini</t>
  </si>
  <si>
    <t>&lt;-- Nbrs de Boite--&gt;</t>
  </si>
  <si>
    <t>MONT D'OR Moyen</t>
  </si>
  <si>
    <t>MONT D'OR Grand</t>
  </si>
  <si>
    <t>Sous-Vide</t>
  </si>
  <si>
    <t>S33</t>
  </si>
  <si>
    <t>S34</t>
  </si>
  <si>
    <t>S35</t>
  </si>
  <si>
    <t>S36</t>
  </si>
  <si>
    <t>S37</t>
  </si>
  <si>
    <t>S38</t>
  </si>
  <si>
    <t>S39</t>
  </si>
  <si>
    <t>Vieux Comté</t>
  </si>
  <si>
    <t>Poids Total Site 2</t>
  </si>
  <si>
    <t>Prix TTC Total site 2</t>
  </si>
  <si>
    <t>PRIX Moyen site 2  HT</t>
  </si>
  <si>
    <t>Poids Total site 1</t>
  </si>
  <si>
    <t>Prix TTC Total site 1</t>
  </si>
  <si>
    <t>PRIX Moyen Site 1 HT</t>
  </si>
  <si>
    <t>Date facture :</t>
  </si>
  <si>
    <t>04487</t>
  </si>
  <si>
    <t>Article</t>
  </si>
  <si>
    <t>Désignation</t>
  </si>
  <si>
    <t xml:space="preserve">TOTAL H.T. :  </t>
  </si>
  <si>
    <t>TOTAL T.V.A. à 10 % :</t>
  </si>
  <si>
    <t>TOTAL T.T.C. :</t>
  </si>
  <si>
    <t xml:space="preserve">Numéro de la semaine : </t>
  </si>
  <si>
    <t xml:space="preserve">105T </t>
  </si>
  <si>
    <t>Poids</t>
  </si>
  <si>
    <t>Prix H.T.</t>
  </si>
  <si>
    <t>105T</t>
  </si>
  <si>
    <t>VIDE</t>
  </si>
  <si>
    <t>S-vide</t>
  </si>
  <si>
    <t>Site</t>
  </si>
  <si>
    <t>site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</si>
</sst>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6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Arial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76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4" xfId="0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0" fillId="0" borderId="4" xfId="0" applyBorder="1"/>
    <xf numFmtId="2" fontId="0" fillId="0" borderId="0" xfId="0" applyNumberFormat="1"/>
    <xf numFmtId="4" fontId="0" fillId="0" borderId="5" xfId="0" applyNumberFormat="1" applyBorder="1" applyAlignment="1">
      <alignment horizontal="right"/>
    </xf>
    <xf numFmtId="2" fontId="0" fillId="0" borderId="4" xfId="0" applyNumberFormat="1" applyBorder="1"/>
    <xf numFmtId="2" fontId="0" fillId="0" borderId="4" xfId="0" applyNumberFormat="1" applyBorder="1" applyAlignment="1">
      <alignment horizontal="center"/>
    </xf>
    <xf numFmtId="0" fontId="1" fillId="0" borderId="0" xfId="0" applyFont="1"/>
    <xf numFmtId="0" fontId="0" fillId="0" borderId="5" xfId="0" applyBorder="1" applyAlignment="1">
      <alignment horizontal="center"/>
    </xf>
    <xf numFmtId="4" fontId="1" fillId="0" borderId="5" xfId="0" applyNumberFormat="1" applyFont="1" applyBorder="1" applyAlignment="1">
      <alignment horizontal="right"/>
    </xf>
    <xf numFmtId="0" fontId="2" fillId="0" borderId="6" xfId="0" applyFont="1" applyBorder="1" applyAlignment="1">
      <alignment horizontal="center" vertical="center"/>
    </xf>
    <xf numFmtId="0" fontId="1" fillId="0" borderId="6" xfId="0" applyFont="1" applyBorder="1"/>
    <xf numFmtId="2" fontId="0" fillId="0" borderId="7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2" fontId="0" fillId="0" borderId="7" xfId="0" applyNumberFormat="1" applyBorder="1"/>
    <xf numFmtId="2" fontId="0" fillId="0" borderId="6" xfId="0" applyNumberFormat="1" applyBorder="1"/>
    <xf numFmtId="4" fontId="0" fillId="0" borderId="8" xfId="0" applyNumberFormat="1" applyBorder="1" applyAlignment="1">
      <alignment horizontal="right"/>
    </xf>
    <xf numFmtId="0" fontId="2" fillId="0" borderId="9" xfId="0" applyFont="1" applyBorder="1" applyAlignment="1">
      <alignment horizontal="center" vertical="center"/>
    </xf>
    <xf numFmtId="4" fontId="0" fillId="0" borderId="10" xfId="0" applyNumberFormat="1" applyBorder="1" applyAlignment="1">
      <alignment horizontal="right"/>
    </xf>
    <xf numFmtId="4" fontId="1" fillId="0" borderId="8" xfId="0" applyNumberFormat="1" applyFont="1" applyBorder="1" applyAlignment="1">
      <alignment horizontal="right"/>
    </xf>
    <xf numFmtId="0" fontId="1" fillId="0" borderId="11" xfId="0" applyFont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4" fontId="3" fillId="0" borderId="14" xfId="1" applyBorder="1" applyAlignment="1">
      <alignment horizontal="right" vertical="center"/>
    </xf>
    <xf numFmtId="44" fontId="3" fillId="0" borderId="15" xfId="1" applyBorder="1" applyAlignment="1">
      <alignment horizontal="right" vertical="center"/>
    </xf>
    <xf numFmtId="44" fontId="3" fillId="0" borderId="0" xfId="1" applyAlignment="1">
      <alignment horizontal="right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4" fontId="3" fillId="0" borderId="18" xfId="1" applyBorder="1" applyAlignment="1">
      <alignment horizontal="center" vertical="center"/>
    </xf>
    <xf numFmtId="44" fontId="3" fillId="0" borderId="19" xfId="1" applyBorder="1" applyAlignment="1">
      <alignment horizontal="center" vertical="center"/>
    </xf>
    <xf numFmtId="44" fontId="3" fillId="0" borderId="0" xfId="1" applyAlignment="1">
      <alignment horizontal="right" vertical="center"/>
    </xf>
    <xf numFmtId="44" fontId="3" fillId="0" borderId="19" xfId="1" applyBorder="1" applyAlignment="1">
      <alignment horizontal="right" vertical="center"/>
    </xf>
    <xf numFmtId="0" fontId="0" fillId="0" borderId="18" xfId="0" applyBorder="1" applyAlignment="1">
      <alignment horizontal="center" vertical="center"/>
    </xf>
    <xf numFmtId="44" fontId="3" fillId="0" borderId="0" xfId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44" fontId="3" fillId="0" borderId="20" xfId="1" applyBorder="1" applyAlignment="1">
      <alignment horizontal="center" vertical="center"/>
    </xf>
    <xf numFmtId="44" fontId="3" fillId="0" borderId="22" xfId="1" applyBorder="1" applyAlignment="1">
      <alignment horizontal="center" vertical="center"/>
    </xf>
    <xf numFmtId="44" fontId="3" fillId="0" borderId="16" xfId="1" applyBorder="1" applyAlignment="1">
      <alignment horizontal="right" vertical="center"/>
    </xf>
    <xf numFmtId="44" fontId="3" fillId="0" borderId="23" xfId="1" applyBorder="1" applyAlignment="1">
      <alignment horizontal="right" vertical="center"/>
    </xf>
    <xf numFmtId="44" fontId="4" fillId="0" borderId="12" xfId="1" applyFont="1" applyBorder="1" applyAlignment="1">
      <alignment horizontal="right" vertical="center"/>
    </xf>
    <xf numFmtId="44" fontId="0" fillId="0" borderId="0" xfId="0" applyNumberFormat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6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44" fontId="3" fillId="0" borderId="19" xfId="1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0" fillId="0" borderId="23" xfId="0" applyBorder="1" applyAlignment="1">
      <alignment horizontal="right" vertical="center"/>
    </xf>
    <xf numFmtId="0" fontId="4" fillId="0" borderId="24" xfId="0" applyFont="1" applyBorder="1" applyAlignment="1">
      <alignment horizontal="right" vertical="center"/>
    </xf>
    <xf numFmtId="0" fontId="1" fillId="0" borderId="18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14" fontId="1" fillId="0" borderId="0" xfId="0" quotePrefix="1" applyNumberFormat="1" applyFont="1" applyAlignment="1">
      <alignment vertical="center"/>
    </xf>
    <xf numFmtId="0" fontId="0" fillId="0" borderId="6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0" xfId="0" applyBorder="1"/>
    <xf numFmtId="0" fontId="6" fillId="0" borderId="2" xfId="0" applyFont="1" applyBorder="1" applyAlignment="1">
      <alignment horizontal="center" vertical="center"/>
    </xf>
  </cellXfs>
  <cellStyles count="2">
    <cellStyle name="Euro" xfId="1" xr:uid="{65A5437E-668C-43AE-AAFA-279BF3576FB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171450</xdr:colOff>
      <xdr:row>4</xdr:row>
      <xdr:rowOff>76200</xdr:rowOff>
    </xdr:from>
    <xdr:to>
      <xdr:col>15</xdr:col>
      <xdr:colOff>38100</xdr:colOff>
      <xdr:row>23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A798FB7-C045-41D3-BFBF-01EC9D2DAA0B}"/>
            </a:ext>
          </a:extLst>
        </xdr:cNvPr>
        <xdr:cNvSpPr txBox="1"/>
      </xdr:nvSpPr>
      <xdr:spPr>
        <a:xfrm>
          <a:off x="8334375" y="838200"/>
          <a:ext cx="4438650" cy="3571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je recherche</a:t>
          </a:r>
          <a:r>
            <a:rPr lang="fr-FR" sz="1100" baseline="0"/>
            <a:t>, depuis les informations en B25 et B27, pouvoir récupérer les ligne de l'onglet "TOTAUX" </a:t>
          </a:r>
        </a:p>
        <a:p>
          <a:endParaRPr lang="fr-FR" sz="1100" baseline="0"/>
        </a:p>
        <a:p>
          <a:r>
            <a:rPr lang="fr-FR" sz="1100" baseline="0"/>
            <a:t>Dans mon exemple, je cherche a récupérer la semaine 32 et les colonnes E et F. </a:t>
          </a:r>
        </a:p>
        <a:p>
          <a:endParaRPr lang="fr-FR" sz="1100" baseline="0"/>
        </a:p>
        <a:p>
          <a:r>
            <a:rPr lang="fr-FR" sz="1100" baseline="0"/>
            <a:t>Le but, si je change la semaine  (B25) ou si je change de site (B27) les informations des ligne E9 à E20 ainsi que F9 à F20  change.</a:t>
          </a:r>
        </a:p>
        <a:p>
          <a:endParaRPr lang="fr-FR" sz="1100"/>
        </a:p>
        <a:p>
          <a:r>
            <a:rPr lang="fr-FR" sz="1100"/>
            <a:t>Merci de votre aide</a:t>
          </a:r>
        </a:p>
        <a:p>
          <a:endParaRPr lang="fr-FR" sz="1100"/>
        </a:p>
        <a:p>
          <a:r>
            <a:rPr lang="fr-FR" sz="1100"/>
            <a:t>KissCool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76DE0-6A0B-4B98-A2D8-527F738913E3}">
  <sheetPr codeName="Feuil1"/>
  <dimension ref="A1:K113"/>
  <sheetViews>
    <sheetView zoomScaleNormal="100" workbookViewId="0">
      <selection activeCell="M15" sqref="M15"/>
    </sheetView>
  </sheetViews>
  <sheetFormatPr baseColWidth="10" defaultRowHeight="15" x14ac:dyDescent="0.25"/>
  <cols>
    <col min="2" max="2" width="14.5703125" customWidth="1"/>
  </cols>
  <sheetData>
    <row r="1" spans="1:10" s="6" customFormat="1" ht="30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3" t="s">
        <v>32</v>
      </c>
      <c r="F1" s="3" t="s">
        <v>33</v>
      </c>
      <c r="G1" s="4" t="s">
        <v>34</v>
      </c>
      <c r="H1" s="3" t="s">
        <v>29</v>
      </c>
      <c r="I1" s="3" t="s">
        <v>30</v>
      </c>
      <c r="J1" s="5" t="s">
        <v>31</v>
      </c>
    </row>
    <row r="2" spans="1:10" ht="12.75" customHeight="1" x14ac:dyDescent="0.25">
      <c r="A2" s="7" t="s">
        <v>4</v>
      </c>
      <c r="B2">
        <v>4</v>
      </c>
      <c r="C2" s="8">
        <v>92.831999999999994</v>
      </c>
      <c r="D2" s="9">
        <v>603.30240000000003</v>
      </c>
      <c r="E2" s="10">
        <v>74.181999999999988</v>
      </c>
      <c r="F2" s="11">
        <v>481.95240000000007</v>
      </c>
      <c r="G2" s="12">
        <v>6.1581909281399767</v>
      </c>
      <c r="H2" s="13">
        <v>18.650000000000002</v>
      </c>
      <c r="I2" s="11">
        <v>121.35</v>
      </c>
      <c r="J2" s="12">
        <v>6.1674904387380396</v>
      </c>
    </row>
    <row r="3" spans="1:10" ht="12.75" customHeight="1" x14ac:dyDescent="0.25">
      <c r="A3" s="7"/>
      <c r="B3">
        <v>102</v>
      </c>
      <c r="C3" s="8">
        <v>14.666</v>
      </c>
      <c r="D3" s="9">
        <v>127.59419999999999</v>
      </c>
      <c r="E3" s="10">
        <v>12.114000000000001</v>
      </c>
      <c r="F3" s="11">
        <v>105.39179999999999</v>
      </c>
      <c r="G3" s="12">
        <v>8.2464454976303312</v>
      </c>
      <c r="H3" s="13">
        <v>2.552</v>
      </c>
      <c r="I3" s="11">
        <v>22.202399999999997</v>
      </c>
      <c r="J3" s="12">
        <v>8.2464454976303312</v>
      </c>
    </row>
    <row r="4" spans="1:10" ht="12.75" customHeight="1" x14ac:dyDescent="0.25">
      <c r="A4" s="7"/>
      <c r="B4">
        <v>105</v>
      </c>
      <c r="C4" s="8">
        <v>0</v>
      </c>
      <c r="D4" s="9">
        <v>0</v>
      </c>
      <c r="E4" s="10">
        <v>0</v>
      </c>
      <c r="F4" s="11">
        <v>0</v>
      </c>
      <c r="G4" s="12" t="s">
        <v>8</v>
      </c>
      <c r="H4" s="13">
        <v>0</v>
      </c>
      <c r="I4" s="11">
        <v>0</v>
      </c>
      <c r="J4" s="12" t="s">
        <v>9</v>
      </c>
    </row>
    <row r="5" spans="1:10" ht="12.75" customHeight="1" x14ac:dyDescent="0.25">
      <c r="A5" s="7"/>
      <c r="B5" t="s">
        <v>46</v>
      </c>
      <c r="C5" s="8">
        <v>6.6000000000000005</v>
      </c>
      <c r="D5" s="9">
        <v>57.419999999999987</v>
      </c>
      <c r="E5" s="10">
        <v>4.5220000000000002</v>
      </c>
      <c r="F5" s="11">
        <v>39.341399999999993</v>
      </c>
      <c r="G5" s="12">
        <v>8.2464454976303294</v>
      </c>
      <c r="H5" s="13">
        <v>2.0780000000000003</v>
      </c>
      <c r="I5" s="11">
        <v>18.078599999999998</v>
      </c>
      <c r="J5" s="12">
        <v>8.2464454976303294</v>
      </c>
    </row>
    <row r="6" spans="1:10" ht="12.75" customHeight="1" x14ac:dyDescent="0.25">
      <c r="A6" s="7"/>
      <c r="B6">
        <v>117</v>
      </c>
      <c r="C6" s="8">
        <v>2.734</v>
      </c>
      <c r="D6" s="9">
        <v>23.785799999999998</v>
      </c>
      <c r="E6" s="10">
        <v>1.7239999999999998</v>
      </c>
      <c r="F6" s="11">
        <v>14.998799999999999</v>
      </c>
      <c r="G6" s="12">
        <v>8.246445497630333</v>
      </c>
      <c r="H6" s="13">
        <v>1.01</v>
      </c>
      <c r="I6" s="11">
        <v>8.786999999999999</v>
      </c>
      <c r="J6" s="12">
        <v>8.2464454976303312</v>
      </c>
    </row>
    <row r="7" spans="1:10" ht="12.75" customHeight="1" x14ac:dyDescent="0.25">
      <c r="A7" s="7"/>
      <c r="B7">
        <v>108</v>
      </c>
      <c r="C7" s="8">
        <v>1.288</v>
      </c>
      <c r="D7" s="9">
        <v>18.032</v>
      </c>
      <c r="E7" s="10">
        <v>1.288</v>
      </c>
      <c r="F7" s="11">
        <v>18.032</v>
      </c>
      <c r="G7" s="12">
        <v>13.270142180094787</v>
      </c>
      <c r="H7" s="13">
        <v>0</v>
      </c>
      <c r="I7" s="11">
        <v>0</v>
      </c>
      <c r="J7" s="12" t="s">
        <v>9</v>
      </c>
    </row>
    <row r="8" spans="1:10" ht="12.75" customHeight="1" x14ac:dyDescent="0.25">
      <c r="A8" s="7"/>
      <c r="B8">
        <v>195</v>
      </c>
      <c r="C8" s="8">
        <v>0</v>
      </c>
      <c r="D8" s="9">
        <v>0</v>
      </c>
      <c r="E8" s="10">
        <v>0</v>
      </c>
      <c r="F8" s="11">
        <v>0</v>
      </c>
      <c r="G8" s="12">
        <v>0</v>
      </c>
      <c r="H8" s="13">
        <v>0</v>
      </c>
      <c r="I8" s="11">
        <v>0</v>
      </c>
      <c r="J8" s="12" t="s">
        <v>9</v>
      </c>
    </row>
    <row r="9" spans="1:10" ht="12.75" customHeight="1" x14ac:dyDescent="0.25">
      <c r="A9" s="7"/>
      <c r="B9" t="s">
        <v>47</v>
      </c>
      <c r="C9" s="14">
        <v>0</v>
      </c>
      <c r="D9" s="9">
        <v>0</v>
      </c>
      <c r="E9" s="10">
        <v>0</v>
      </c>
      <c r="F9" s="11">
        <v>0</v>
      </c>
      <c r="G9" s="12">
        <v>0</v>
      </c>
      <c r="H9" s="13">
        <v>0</v>
      </c>
      <c r="I9" s="11">
        <v>0</v>
      </c>
      <c r="J9" s="12" t="s">
        <v>9</v>
      </c>
    </row>
    <row r="10" spans="1:10" ht="12.75" customHeight="1" x14ac:dyDescent="0.25">
      <c r="A10" s="7"/>
      <c r="B10">
        <v>206</v>
      </c>
      <c r="C10" s="14">
        <v>0</v>
      </c>
      <c r="D10" s="9">
        <v>0</v>
      </c>
      <c r="E10" s="10">
        <v>0</v>
      </c>
      <c r="F10" s="11">
        <v>0</v>
      </c>
      <c r="G10" s="12" t="s">
        <v>8</v>
      </c>
      <c r="H10" s="13">
        <v>0</v>
      </c>
      <c r="I10" s="11">
        <v>0</v>
      </c>
      <c r="J10" s="12" t="s">
        <v>9</v>
      </c>
    </row>
    <row r="11" spans="1:10" ht="12.75" customHeight="1" x14ac:dyDescent="0.25">
      <c r="A11" s="7"/>
      <c r="B11" s="15">
        <v>114</v>
      </c>
      <c r="C11" s="8">
        <v>0</v>
      </c>
      <c r="D11" s="16">
        <v>0</v>
      </c>
      <c r="E11" s="10">
        <v>0</v>
      </c>
      <c r="F11">
        <v>0</v>
      </c>
      <c r="G11" s="17" t="s">
        <v>17</v>
      </c>
      <c r="H11" s="13">
        <v>0</v>
      </c>
      <c r="I11" s="11">
        <v>0</v>
      </c>
      <c r="J11" s="12"/>
    </row>
    <row r="12" spans="1:10" ht="12.75" customHeight="1" x14ac:dyDescent="0.25">
      <c r="A12" s="7"/>
      <c r="B12" s="15">
        <v>110</v>
      </c>
      <c r="C12" s="8">
        <v>0</v>
      </c>
      <c r="D12" s="16">
        <v>0</v>
      </c>
      <c r="E12" s="10">
        <v>0</v>
      </c>
      <c r="F12">
        <v>0</v>
      </c>
      <c r="G12" s="17" t="s">
        <v>17</v>
      </c>
      <c r="H12" s="13">
        <v>0</v>
      </c>
      <c r="I12" s="11">
        <v>0</v>
      </c>
      <c r="J12" s="12"/>
    </row>
    <row r="13" spans="1:10" ht="12.75" customHeight="1" x14ac:dyDescent="0.25">
      <c r="A13" s="7"/>
      <c r="B13" s="15">
        <v>109</v>
      </c>
      <c r="C13" s="8">
        <v>0</v>
      </c>
      <c r="D13" s="16">
        <v>0</v>
      </c>
      <c r="E13" s="10">
        <v>0</v>
      </c>
      <c r="F13">
        <v>0</v>
      </c>
      <c r="G13" s="17">
        <v>0</v>
      </c>
      <c r="H13" s="13">
        <v>0</v>
      </c>
      <c r="I13" s="11">
        <v>0</v>
      </c>
      <c r="J13" s="12"/>
    </row>
    <row r="14" spans="1:10" ht="12.75" customHeight="1" thickBot="1" x14ac:dyDescent="0.3">
      <c r="A14" s="18"/>
      <c r="B14" s="19" t="s">
        <v>20</v>
      </c>
      <c r="C14" s="20">
        <v>13</v>
      </c>
      <c r="D14" s="21">
        <v>6.5</v>
      </c>
      <c r="E14" s="22">
        <v>11</v>
      </c>
      <c r="F14" s="23">
        <v>5.5</v>
      </c>
      <c r="G14" s="17"/>
      <c r="H14" s="22">
        <v>2</v>
      </c>
      <c r="I14" s="23">
        <v>1</v>
      </c>
      <c r="J14" s="24"/>
    </row>
    <row r="15" spans="1:10" ht="12.75" customHeight="1" x14ac:dyDescent="0.25">
      <c r="A15" s="25" t="s">
        <v>21</v>
      </c>
      <c r="B15" t="s">
        <v>5</v>
      </c>
      <c r="C15" s="8">
        <v>93.238</v>
      </c>
      <c r="D15" s="9">
        <v>611.72159999999997</v>
      </c>
      <c r="E15" s="10">
        <v>68.13600000000001</v>
      </c>
      <c r="F15" s="11">
        <v>446.56200000000001</v>
      </c>
      <c r="G15" s="26">
        <v>4.8707908966009983</v>
      </c>
      <c r="H15" s="13">
        <v>25.101999999999997</v>
      </c>
      <c r="I15" s="11">
        <v>165.15959999999998</v>
      </c>
      <c r="J15" s="12">
        <v>6.2365303117781821</v>
      </c>
    </row>
    <row r="16" spans="1:10" ht="12.75" customHeight="1" x14ac:dyDescent="0.25">
      <c r="A16" s="7"/>
      <c r="B16" t="s">
        <v>6</v>
      </c>
      <c r="C16" s="8">
        <v>14.202</v>
      </c>
      <c r="D16" s="9">
        <v>120.44280000000001</v>
      </c>
      <c r="E16" s="10">
        <v>11.011999999999999</v>
      </c>
      <c r="F16" s="11">
        <v>95.804400000000001</v>
      </c>
      <c r="G16" s="12">
        <v>6.8415842777289066</v>
      </c>
      <c r="H16" s="13">
        <v>2.8319999999999999</v>
      </c>
      <c r="I16" s="11">
        <v>24.638400000000001</v>
      </c>
      <c r="J16" s="12">
        <v>8.246445497630333</v>
      </c>
    </row>
    <row r="17" spans="1:10" ht="12.75" customHeight="1" x14ac:dyDescent="0.25">
      <c r="A17" s="7"/>
      <c r="B17" t="s">
        <v>7</v>
      </c>
      <c r="C17" s="8">
        <v>6.85</v>
      </c>
      <c r="D17" s="9">
        <v>0</v>
      </c>
      <c r="E17" s="10">
        <v>0</v>
      </c>
      <c r="F17" s="11">
        <v>0</v>
      </c>
      <c r="G17" s="12" t="s">
        <v>8</v>
      </c>
      <c r="H17" s="13">
        <v>0</v>
      </c>
      <c r="I17" s="11">
        <v>0</v>
      </c>
      <c r="J17" s="12" t="s">
        <v>9</v>
      </c>
    </row>
    <row r="18" spans="1:10" ht="12.75" customHeight="1" x14ac:dyDescent="0.25">
      <c r="A18" s="7"/>
      <c r="B18" t="s">
        <v>10</v>
      </c>
      <c r="C18" s="8">
        <v>6.61</v>
      </c>
      <c r="D18" s="9">
        <v>57.507000000000005</v>
      </c>
      <c r="E18" s="10">
        <v>3.6279999999999997</v>
      </c>
      <c r="F18" s="11">
        <v>31.563599999999997</v>
      </c>
      <c r="G18" s="12">
        <v>7.4645333556278981</v>
      </c>
      <c r="H18" s="13">
        <v>2.9819999999999998</v>
      </c>
      <c r="I18" s="11">
        <v>25.9434</v>
      </c>
      <c r="J18" s="12">
        <v>8.246445497630333</v>
      </c>
    </row>
    <row r="19" spans="1:10" ht="12.75" customHeight="1" x14ac:dyDescent="0.25">
      <c r="A19" s="7"/>
      <c r="B19" t="s">
        <v>11</v>
      </c>
      <c r="C19" s="8">
        <v>1.9239999999999999</v>
      </c>
      <c r="D19" s="9">
        <v>16.738799999999998</v>
      </c>
      <c r="E19" s="10">
        <v>1.3220000000000001</v>
      </c>
      <c r="F19" s="11">
        <v>11.5014</v>
      </c>
      <c r="G19" s="12">
        <v>8.2464454976303312</v>
      </c>
      <c r="H19" s="13">
        <v>0.60199999999999998</v>
      </c>
      <c r="I19" s="11">
        <v>5.2373999999999992</v>
      </c>
      <c r="J19" s="12">
        <v>8.2464454976303312</v>
      </c>
    </row>
    <row r="20" spans="1:10" ht="12.75" customHeight="1" x14ac:dyDescent="0.25">
      <c r="A20" s="7"/>
      <c r="B20" t="s">
        <v>12</v>
      </c>
      <c r="C20" s="8">
        <v>0.47599999999999998</v>
      </c>
      <c r="D20" s="9">
        <v>6.6639999999999997</v>
      </c>
      <c r="E20" s="10">
        <v>0</v>
      </c>
      <c r="F20" s="11">
        <v>0</v>
      </c>
      <c r="G20" s="12" t="s">
        <v>9</v>
      </c>
      <c r="H20" s="13">
        <v>0.47599999999999998</v>
      </c>
      <c r="I20" s="11">
        <v>6.6639999999999997</v>
      </c>
      <c r="J20" s="12">
        <v>13.270142180094787</v>
      </c>
    </row>
    <row r="21" spans="1:10" ht="12.75" customHeight="1" x14ac:dyDescent="0.25">
      <c r="A21" s="7"/>
      <c r="B21" t="s">
        <v>13</v>
      </c>
      <c r="C21" s="14">
        <v>0</v>
      </c>
      <c r="D21" s="9">
        <v>0</v>
      </c>
      <c r="E21" s="10">
        <v>0</v>
      </c>
      <c r="F21" s="11">
        <v>0</v>
      </c>
      <c r="G21" s="12">
        <v>0</v>
      </c>
      <c r="H21" s="13">
        <v>0</v>
      </c>
      <c r="I21" s="11">
        <v>0</v>
      </c>
      <c r="J21" s="12" t="s">
        <v>9</v>
      </c>
    </row>
    <row r="22" spans="1:10" ht="12.75" customHeight="1" x14ac:dyDescent="0.25">
      <c r="A22" s="7"/>
      <c r="B22" t="s">
        <v>14</v>
      </c>
      <c r="C22" s="14">
        <v>0</v>
      </c>
      <c r="D22" s="9">
        <v>0</v>
      </c>
      <c r="E22" s="10">
        <v>0</v>
      </c>
      <c r="F22" s="11">
        <v>0</v>
      </c>
      <c r="G22" s="12">
        <v>0</v>
      </c>
      <c r="H22" s="13">
        <v>0</v>
      </c>
      <c r="I22" s="11">
        <v>0</v>
      </c>
      <c r="J22" s="12" t="s">
        <v>9</v>
      </c>
    </row>
    <row r="23" spans="1:10" ht="12.75" customHeight="1" x14ac:dyDescent="0.25">
      <c r="A23" s="7"/>
      <c r="B23" t="s">
        <v>15</v>
      </c>
      <c r="C23" s="14">
        <v>0</v>
      </c>
      <c r="D23" s="9">
        <v>0</v>
      </c>
      <c r="E23" s="10">
        <v>0</v>
      </c>
      <c r="F23" s="11">
        <v>0</v>
      </c>
      <c r="G23" s="12" t="s">
        <v>8</v>
      </c>
      <c r="H23" s="13">
        <v>0</v>
      </c>
      <c r="I23" s="11">
        <v>0</v>
      </c>
      <c r="J23" s="12" t="s">
        <v>9</v>
      </c>
    </row>
    <row r="24" spans="1:10" ht="12.75" customHeight="1" x14ac:dyDescent="0.25">
      <c r="A24" s="7"/>
      <c r="B24" s="15" t="s">
        <v>16</v>
      </c>
      <c r="C24" s="8">
        <v>0</v>
      </c>
      <c r="D24" s="16">
        <v>0</v>
      </c>
      <c r="E24" s="10">
        <v>0</v>
      </c>
      <c r="F24">
        <v>0</v>
      </c>
      <c r="G24" s="17" t="s">
        <v>17</v>
      </c>
      <c r="H24" s="13">
        <v>0</v>
      </c>
      <c r="I24" s="11">
        <v>0</v>
      </c>
      <c r="J24" s="12"/>
    </row>
    <row r="25" spans="1:10" ht="12.75" customHeight="1" x14ac:dyDescent="0.25">
      <c r="A25" s="7"/>
      <c r="B25" s="15" t="s">
        <v>18</v>
      </c>
      <c r="C25" s="8">
        <v>0</v>
      </c>
      <c r="D25" s="16">
        <v>0</v>
      </c>
      <c r="E25" s="10">
        <v>0</v>
      </c>
      <c r="F25">
        <v>0</v>
      </c>
      <c r="G25" s="17" t="s">
        <v>17</v>
      </c>
      <c r="H25" s="13">
        <v>0</v>
      </c>
      <c r="I25" s="11">
        <v>0</v>
      </c>
      <c r="J25" s="12"/>
    </row>
    <row r="26" spans="1:10" ht="12.75" customHeight="1" x14ac:dyDescent="0.25">
      <c r="A26" s="7"/>
      <c r="B26" s="15" t="s">
        <v>19</v>
      </c>
      <c r="C26" s="8">
        <v>0</v>
      </c>
      <c r="D26" s="16">
        <v>0</v>
      </c>
      <c r="E26" s="10">
        <v>0</v>
      </c>
      <c r="F26">
        <v>0</v>
      </c>
      <c r="G26" s="17">
        <v>0</v>
      </c>
      <c r="H26" s="13">
        <v>0</v>
      </c>
      <c r="I26" s="11">
        <v>0</v>
      </c>
      <c r="J26" s="12"/>
    </row>
    <row r="27" spans="1:10" ht="12.75" customHeight="1" thickBot="1" x14ac:dyDescent="0.3">
      <c r="A27" s="18"/>
      <c r="B27" s="19" t="s">
        <v>20</v>
      </c>
      <c r="C27" s="20">
        <v>10</v>
      </c>
      <c r="D27" s="21">
        <v>5</v>
      </c>
      <c r="E27" s="22">
        <v>8</v>
      </c>
      <c r="F27" s="23">
        <v>4</v>
      </c>
      <c r="G27" s="17"/>
      <c r="H27" s="22">
        <v>2</v>
      </c>
      <c r="I27" s="23">
        <v>1</v>
      </c>
      <c r="J27" s="24"/>
    </row>
    <row r="28" spans="1:10" ht="12.75" customHeight="1" x14ac:dyDescent="0.25">
      <c r="A28" s="25" t="s">
        <v>22</v>
      </c>
      <c r="B28" t="s">
        <v>5</v>
      </c>
      <c r="C28" s="8">
        <v>123.182</v>
      </c>
      <c r="D28" s="9">
        <v>751.57410000000004</v>
      </c>
      <c r="E28" s="10">
        <v>94.015000000000001</v>
      </c>
      <c r="F28" s="11">
        <v>605.18550000000005</v>
      </c>
      <c r="G28" s="26">
        <v>6.1015321493771921</v>
      </c>
      <c r="H28" s="13">
        <v>23.381999999999998</v>
      </c>
      <c r="I28" s="11">
        <v>146.38859999999997</v>
      </c>
      <c r="J28" s="12">
        <v>5.9343497914910852</v>
      </c>
    </row>
    <row r="29" spans="1:10" ht="12.75" customHeight="1" x14ac:dyDescent="0.25">
      <c r="A29" s="7"/>
      <c r="B29" t="s">
        <v>6</v>
      </c>
      <c r="C29" s="8">
        <v>18.214000000000002</v>
      </c>
      <c r="D29" s="9">
        <v>154.28579999999997</v>
      </c>
      <c r="E29" s="10">
        <v>12.822000000000001</v>
      </c>
      <c r="F29" s="11">
        <v>107.37539999999998</v>
      </c>
      <c r="G29" s="12">
        <v>7.937734388687689</v>
      </c>
      <c r="H29" s="13">
        <v>5.3920000000000012</v>
      </c>
      <c r="I29" s="11">
        <v>46.910399999999996</v>
      </c>
      <c r="J29" s="12">
        <v>8.2464454976303294</v>
      </c>
    </row>
    <row r="30" spans="1:10" ht="12.75" customHeight="1" x14ac:dyDescent="0.25">
      <c r="A30" s="7"/>
      <c r="B30" t="s">
        <v>7</v>
      </c>
      <c r="C30" s="8">
        <v>1.248</v>
      </c>
      <c r="D30" s="9">
        <v>10.857599999999998</v>
      </c>
      <c r="E30" s="10">
        <v>1.248</v>
      </c>
      <c r="F30" s="11">
        <v>10.857599999999998</v>
      </c>
      <c r="G30" s="12">
        <v>8.2464454976303294</v>
      </c>
      <c r="H30" s="13">
        <v>0</v>
      </c>
      <c r="I30" s="11">
        <v>0</v>
      </c>
      <c r="J30" s="12" t="s">
        <v>9</v>
      </c>
    </row>
    <row r="31" spans="1:10" ht="12.75" customHeight="1" x14ac:dyDescent="0.25">
      <c r="A31" s="7"/>
      <c r="B31" t="s">
        <v>10</v>
      </c>
      <c r="C31" s="8">
        <v>4.8440000000000003</v>
      </c>
      <c r="D31" s="9">
        <v>42.142800000000001</v>
      </c>
      <c r="E31" s="10">
        <v>3.528</v>
      </c>
      <c r="F31" s="11">
        <v>30.693599999999996</v>
      </c>
      <c r="G31" s="12">
        <v>8.2464454976303312</v>
      </c>
      <c r="H31" s="13">
        <v>1.3160000000000001</v>
      </c>
      <c r="I31" s="11">
        <v>11.449199999999999</v>
      </c>
      <c r="J31" s="12">
        <v>8.2464454976303312</v>
      </c>
    </row>
    <row r="32" spans="1:10" ht="12.75" customHeight="1" x14ac:dyDescent="0.25">
      <c r="A32" s="7"/>
      <c r="B32" t="s">
        <v>11</v>
      </c>
      <c r="C32" s="8">
        <v>4.258</v>
      </c>
      <c r="D32" s="9">
        <v>37.044599999999996</v>
      </c>
      <c r="E32" s="10">
        <v>2.552</v>
      </c>
      <c r="F32" s="11">
        <v>22.202399999999997</v>
      </c>
      <c r="G32" s="12">
        <v>8.2464454976303312</v>
      </c>
      <c r="H32" s="13">
        <v>1.706</v>
      </c>
      <c r="I32" s="11">
        <v>14.842199999999998</v>
      </c>
      <c r="J32" s="12">
        <v>8.2464454976303312</v>
      </c>
    </row>
    <row r="33" spans="1:10" ht="12.75" customHeight="1" x14ac:dyDescent="0.25">
      <c r="A33" s="7"/>
      <c r="B33" t="s">
        <v>12</v>
      </c>
      <c r="C33" s="8">
        <v>0.49</v>
      </c>
      <c r="D33" s="9">
        <v>6.8599999999999994</v>
      </c>
      <c r="E33" s="10">
        <v>0.49</v>
      </c>
      <c r="F33" s="11">
        <v>6.8599999999999994</v>
      </c>
      <c r="G33" s="12">
        <v>13.270142180094785</v>
      </c>
      <c r="H33" s="13">
        <v>0</v>
      </c>
      <c r="I33" s="11">
        <v>0</v>
      </c>
      <c r="J33" s="12" t="s">
        <v>9</v>
      </c>
    </row>
    <row r="34" spans="1:10" ht="12.75" customHeight="1" x14ac:dyDescent="0.25">
      <c r="A34" s="7"/>
      <c r="B34" t="s">
        <v>13</v>
      </c>
      <c r="C34" s="14">
        <v>0</v>
      </c>
      <c r="D34" s="9">
        <v>0</v>
      </c>
      <c r="E34" s="10">
        <v>0</v>
      </c>
      <c r="F34" s="11">
        <v>0</v>
      </c>
      <c r="G34" s="12">
        <v>0</v>
      </c>
      <c r="H34" s="13">
        <v>0</v>
      </c>
      <c r="I34" s="11">
        <v>0</v>
      </c>
      <c r="J34" s="12" t="s">
        <v>9</v>
      </c>
    </row>
    <row r="35" spans="1:10" ht="12.75" customHeight="1" x14ac:dyDescent="0.25">
      <c r="A35" s="7"/>
      <c r="B35" t="s">
        <v>14</v>
      </c>
      <c r="C35" s="14">
        <v>0</v>
      </c>
      <c r="D35" s="9">
        <v>0</v>
      </c>
      <c r="E35" s="10">
        <v>0</v>
      </c>
      <c r="F35" s="11">
        <v>0</v>
      </c>
      <c r="G35" s="12">
        <v>0</v>
      </c>
      <c r="H35" s="13">
        <v>0</v>
      </c>
      <c r="I35" s="11">
        <v>0</v>
      </c>
      <c r="J35" s="12" t="s">
        <v>9</v>
      </c>
    </row>
    <row r="36" spans="1:10" ht="12.75" customHeight="1" x14ac:dyDescent="0.25">
      <c r="A36" s="7"/>
      <c r="B36" t="s">
        <v>15</v>
      </c>
      <c r="C36" s="14">
        <v>0</v>
      </c>
      <c r="D36" s="9">
        <v>0</v>
      </c>
      <c r="E36" s="10">
        <v>0</v>
      </c>
      <c r="F36" s="11">
        <v>0</v>
      </c>
      <c r="G36" s="12" t="s">
        <v>8</v>
      </c>
      <c r="H36" s="13">
        <v>0</v>
      </c>
      <c r="I36" s="11">
        <v>0</v>
      </c>
      <c r="J36" s="12" t="s">
        <v>9</v>
      </c>
    </row>
    <row r="37" spans="1:10" ht="12.75" customHeight="1" x14ac:dyDescent="0.25">
      <c r="A37" s="7"/>
      <c r="B37" s="15" t="s">
        <v>16</v>
      </c>
      <c r="C37" s="8">
        <v>0</v>
      </c>
      <c r="D37" s="16">
        <v>0</v>
      </c>
      <c r="E37" s="10">
        <v>0</v>
      </c>
      <c r="F37">
        <v>0</v>
      </c>
      <c r="G37" s="17" t="s">
        <v>17</v>
      </c>
      <c r="H37" s="13">
        <v>0</v>
      </c>
      <c r="I37" s="11">
        <v>0</v>
      </c>
      <c r="J37" s="12"/>
    </row>
    <row r="38" spans="1:10" ht="12.75" customHeight="1" x14ac:dyDescent="0.25">
      <c r="A38" s="7"/>
      <c r="B38" s="15" t="s">
        <v>18</v>
      </c>
      <c r="C38" s="8">
        <v>0</v>
      </c>
      <c r="D38" s="16">
        <v>0</v>
      </c>
      <c r="E38" s="10">
        <v>0</v>
      </c>
      <c r="F38">
        <v>0</v>
      </c>
      <c r="G38" s="17" t="s">
        <v>17</v>
      </c>
      <c r="H38" s="13">
        <v>0</v>
      </c>
      <c r="I38" s="11">
        <v>0</v>
      </c>
      <c r="J38" s="12"/>
    </row>
    <row r="39" spans="1:10" ht="12.75" customHeight="1" x14ac:dyDescent="0.25">
      <c r="A39" s="7"/>
      <c r="B39" s="15" t="s">
        <v>19</v>
      </c>
      <c r="C39" s="8">
        <v>0</v>
      </c>
      <c r="D39" s="16">
        <v>0</v>
      </c>
      <c r="E39" s="10">
        <v>0</v>
      </c>
      <c r="F39">
        <v>0</v>
      </c>
      <c r="G39" s="17">
        <v>0</v>
      </c>
      <c r="H39" s="13">
        <v>0</v>
      </c>
      <c r="I39" s="11">
        <v>0</v>
      </c>
      <c r="J39" s="12"/>
    </row>
    <row r="40" spans="1:10" ht="12.75" customHeight="1" thickBot="1" x14ac:dyDescent="0.3">
      <c r="A40" s="18"/>
      <c r="B40" s="19" t="s">
        <v>20</v>
      </c>
      <c r="C40" s="20">
        <v>8</v>
      </c>
      <c r="D40" s="21">
        <v>4</v>
      </c>
      <c r="E40" s="22">
        <v>8</v>
      </c>
      <c r="F40" s="23">
        <v>4</v>
      </c>
      <c r="G40" s="17"/>
      <c r="H40" s="22">
        <v>0</v>
      </c>
      <c r="I40" s="23">
        <v>0</v>
      </c>
      <c r="J40" s="24"/>
    </row>
    <row r="41" spans="1:10" ht="12.75" customHeight="1" x14ac:dyDescent="0.25">
      <c r="A41" s="25" t="s">
        <v>23</v>
      </c>
      <c r="B41" t="s">
        <v>5</v>
      </c>
      <c r="C41" s="8">
        <v>128.98400000000001</v>
      </c>
      <c r="D41" s="9">
        <v>665.10570000000007</v>
      </c>
      <c r="E41" s="10">
        <v>87.51100000000001</v>
      </c>
      <c r="F41" s="11">
        <v>548.46180000000004</v>
      </c>
      <c r="G41" s="26">
        <v>5.9406132342144016</v>
      </c>
      <c r="H41" s="13">
        <v>18.065000000000001</v>
      </c>
      <c r="I41" s="11">
        <v>116.6439</v>
      </c>
      <c r="J41" s="12">
        <v>6.120284438894303</v>
      </c>
    </row>
    <row r="42" spans="1:10" ht="12.75" customHeight="1" x14ac:dyDescent="0.25">
      <c r="A42" s="7"/>
      <c r="B42" t="s">
        <v>6</v>
      </c>
      <c r="C42" s="8">
        <v>14.334000000000001</v>
      </c>
      <c r="D42" s="9">
        <v>116.26679999999999</v>
      </c>
      <c r="E42" s="10">
        <v>10.972000000000001</v>
      </c>
      <c r="F42" s="11">
        <v>87.017399999999995</v>
      </c>
      <c r="G42" s="12">
        <v>7.5174031960716885</v>
      </c>
      <c r="H42" s="13">
        <v>3.3620000000000001</v>
      </c>
      <c r="I42" s="11">
        <v>29.249399999999994</v>
      </c>
      <c r="J42" s="12">
        <v>8.2464454976303294</v>
      </c>
    </row>
    <row r="43" spans="1:10" ht="12.75" customHeight="1" x14ac:dyDescent="0.25">
      <c r="A43" s="7"/>
      <c r="B43" t="s">
        <v>7</v>
      </c>
      <c r="C43" s="8">
        <v>0</v>
      </c>
      <c r="D43" s="9">
        <v>0</v>
      </c>
      <c r="E43" s="10">
        <v>0</v>
      </c>
      <c r="F43" s="11">
        <v>0</v>
      </c>
      <c r="G43" s="12" t="s">
        <v>8</v>
      </c>
      <c r="H43" s="13">
        <v>0</v>
      </c>
      <c r="I43" s="11">
        <v>0</v>
      </c>
      <c r="J43" s="12" t="s">
        <v>9</v>
      </c>
    </row>
    <row r="44" spans="1:10" ht="12.75" customHeight="1" x14ac:dyDescent="0.25">
      <c r="A44" s="7"/>
      <c r="B44" t="s">
        <v>10</v>
      </c>
      <c r="C44" s="8">
        <v>6.702</v>
      </c>
      <c r="D44" s="9">
        <v>48.337199999999996</v>
      </c>
      <c r="E44" s="10">
        <v>4.3900000000000006</v>
      </c>
      <c r="F44" s="11">
        <v>28.222799999999996</v>
      </c>
      <c r="G44" s="12">
        <v>6.0937287458571276</v>
      </c>
      <c r="H44" s="13">
        <v>2.3119999999999998</v>
      </c>
      <c r="I44" s="11">
        <v>20.114399999999996</v>
      </c>
      <c r="J44" s="12">
        <v>8.2464454976303312</v>
      </c>
    </row>
    <row r="45" spans="1:10" ht="12.75" customHeight="1" x14ac:dyDescent="0.25">
      <c r="A45" s="7"/>
      <c r="B45" t="s">
        <v>11</v>
      </c>
      <c r="C45" s="8">
        <v>1.3359999999999999</v>
      </c>
      <c r="D45" s="9">
        <v>9.9701999999999984</v>
      </c>
      <c r="E45" s="10">
        <v>0.8660000000000001</v>
      </c>
      <c r="F45" s="11">
        <v>5.8811999999999998</v>
      </c>
      <c r="G45" s="12">
        <v>6.4371791644319902</v>
      </c>
      <c r="H45" s="13">
        <v>0.47</v>
      </c>
      <c r="I45" s="11">
        <v>4.0889999999999995</v>
      </c>
      <c r="J45" s="12">
        <v>8.2464454976303312</v>
      </c>
    </row>
    <row r="46" spans="1:10" ht="12.75" customHeight="1" x14ac:dyDescent="0.25">
      <c r="A46" s="7"/>
      <c r="B46" t="s">
        <v>12</v>
      </c>
      <c r="C46" s="8">
        <v>0.99</v>
      </c>
      <c r="D46" s="9">
        <v>13.86</v>
      </c>
      <c r="E46" s="10">
        <v>0.99</v>
      </c>
      <c r="F46" s="11">
        <v>13.86</v>
      </c>
      <c r="G46" s="12">
        <v>13.270142180094787</v>
      </c>
      <c r="H46" s="13">
        <v>0</v>
      </c>
      <c r="I46" s="11">
        <v>0</v>
      </c>
      <c r="J46" s="12" t="s">
        <v>9</v>
      </c>
    </row>
    <row r="47" spans="1:10" ht="12.75" customHeight="1" x14ac:dyDescent="0.25">
      <c r="A47" s="7"/>
      <c r="B47" t="s">
        <v>13</v>
      </c>
      <c r="C47" s="14">
        <v>0</v>
      </c>
      <c r="D47" s="9">
        <v>0</v>
      </c>
      <c r="E47" s="10">
        <v>0</v>
      </c>
      <c r="F47" s="11">
        <v>0</v>
      </c>
      <c r="G47" s="12">
        <v>0</v>
      </c>
      <c r="H47" s="13">
        <v>0</v>
      </c>
      <c r="I47" s="11">
        <v>0</v>
      </c>
      <c r="J47" s="12" t="s">
        <v>9</v>
      </c>
    </row>
    <row r="48" spans="1:10" ht="12.75" customHeight="1" x14ac:dyDescent="0.25">
      <c r="A48" s="7"/>
      <c r="B48" t="s">
        <v>14</v>
      </c>
      <c r="C48" s="14">
        <v>0</v>
      </c>
      <c r="D48" s="9">
        <v>0</v>
      </c>
      <c r="E48" s="10">
        <v>0</v>
      </c>
      <c r="F48" s="11">
        <v>0</v>
      </c>
      <c r="G48" s="12">
        <v>0</v>
      </c>
      <c r="H48" s="13">
        <v>0</v>
      </c>
      <c r="I48" s="11">
        <v>0</v>
      </c>
      <c r="J48" s="12" t="s">
        <v>9</v>
      </c>
    </row>
    <row r="49" spans="1:10" ht="12.75" customHeight="1" x14ac:dyDescent="0.25">
      <c r="A49" s="7"/>
      <c r="B49" t="s">
        <v>15</v>
      </c>
      <c r="C49" s="14">
        <v>15</v>
      </c>
      <c r="D49" s="9">
        <v>20.250000000000004</v>
      </c>
      <c r="E49" s="10">
        <v>15</v>
      </c>
      <c r="F49" s="11">
        <v>20.250000000000004</v>
      </c>
      <c r="G49" s="12">
        <v>1.3500000000000003</v>
      </c>
      <c r="H49" s="13">
        <v>0</v>
      </c>
      <c r="I49" s="11">
        <v>0</v>
      </c>
      <c r="J49" s="12" t="s">
        <v>9</v>
      </c>
    </row>
    <row r="50" spans="1:10" ht="12.75" customHeight="1" x14ac:dyDescent="0.25">
      <c r="A50" s="7"/>
      <c r="B50" s="15" t="s">
        <v>16</v>
      </c>
      <c r="C50" s="8">
        <v>0</v>
      </c>
      <c r="D50" s="16">
        <v>0</v>
      </c>
      <c r="E50" s="10">
        <v>0</v>
      </c>
      <c r="F50">
        <v>0</v>
      </c>
      <c r="G50" s="17" t="s">
        <v>17</v>
      </c>
      <c r="H50" s="13">
        <v>0</v>
      </c>
      <c r="I50" s="11">
        <v>0</v>
      </c>
      <c r="J50" s="12"/>
    </row>
    <row r="51" spans="1:10" ht="12.75" customHeight="1" x14ac:dyDescent="0.25">
      <c r="A51" s="7"/>
      <c r="B51" s="15" t="s">
        <v>18</v>
      </c>
      <c r="C51" s="8">
        <v>0</v>
      </c>
      <c r="D51" s="16">
        <v>0</v>
      </c>
      <c r="E51" s="10">
        <v>0</v>
      </c>
      <c r="F51">
        <v>0</v>
      </c>
      <c r="G51" s="17" t="s">
        <v>17</v>
      </c>
      <c r="H51" s="13">
        <v>0</v>
      </c>
      <c r="I51" s="11">
        <v>0</v>
      </c>
      <c r="J51" s="12"/>
    </row>
    <row r="52" spans="1:10" ht="12.75" customHeight="1" x14ac:dyDescent="0.25">
      <c r="A52" s="7"/>
      <c r="B52" s="15" t="s">
        <v>19</v>
      </c>
      <c r="C52" s="8">
        <v>0</v>
      </c>
      <c r="D52" s="16">
        <v>0</v>
      </c>
      <c r="E52" s="10">
        <v>0</v>
      </c>
      <c r="F52">
        <v>0</v>
      </c>
      <c r="G52" s="17">
        <v>0</v>
      </c>
      <c r="H52" s="13">
        <v>0</v>
      </c>
      <c r="I52" s="11">
        <v>0</v>
      </c>
      <c r="J52" s="12"/>
    </row>
    <row r="53" spans="1:10" ht="12.75" customHeight="1" thickBot="1" x14ac:dyDescent="0.3">
      <c r="A53" s="18"/>
      <c r="B53" s="19" t="s">
        <v>20</v>
      </c>
      <c r="C53" s="20">
        <v>15</v>
      </c>
      <c r="D53" s="21">
        <v>7.5</v>
      </c>
      <c r="E53" s="22">
        <v>12</v>
      </c>
      <c r="F53" s="23">
        <v>6</v>
      </c>
      <c r="G53" s="27"/>
      <c r="H53" s="22">
        <v>5</v>
      </c>
      <c r="I53" s="23">
        <v>2.5</v>
      </c>
      <c r="J53" s="24"/>
    </row>
    <row r="54" spans="1:10" ht="12.75" customHeight="1" x14ac:dyDescent="0.25">
      <c r="A54" s="25" t="s">
        <v>24</v>
      </c>
      <c r="B54" t="s">
        <v>5</v>
      </c>
      <c r="C54" s="8">
        <v>85.466999999999999</v>
      </c>
      <c r="D54" s="9">
        <v>463.44600000000003</v>
      </c>
      <c r="E54" s="10">
        <v>54.368000000000002</v>
      </c>
      <c r="F54" s="11">
        <v>311.54880000000003</v>
      </c>
      <c r="G54" s="12">
        <v>5.4316310960726835</v>
      </c>
      <c r="H54" s="13">
        <v>22.815999999999999</v>
      </c>
      <c r="I54" s="11">
        <v>151.8972</v>
      </c>
      <c r="J54" s="12">
        <v>6.3104132462128515</v>
      </c>
    </row>
    <row r="55" spans="1:10" ht="12.75" customHeight="1" x14ac:dyDescent="0.25">
      <c r="A55" s="7"/>
      <c r="B55" t="s">
        <v>6</v>
      </c>
      <c r="C55" s="8">
        <v>14.807999999999998</v>
      </c>
      <c r="D55" s="9">
        <v>128.82959999999997</v>
      </c>
      <c r="E55" s="10">
        <v>10.265999999999998</v>
      </c>
      <c r="F55" s="11">
        <v>89.314199999999985</v>
      </c>
      <c r="G55" s="12">
        <v>8.2464454976303312</v>
      </c>
      <c r="H55" s="13">
        <v>4.5419999999999998</v>
      </c>
      <c r="I55" s="11">
        <v>39.5154</v>
      </c>
      <c r="J55" s="12">
        <v>8.246445497630333</v>
      </c>
    </row>
    <row r="56" spans="1:10" ht="12.75" customHeight="1" x14ac:dyDescent="0.25">
      <c r="A56" s="7"/>
      <c r="B56" t="s">
        <v>7</v>
      </c>
      <c r="C56" s="8">
        <v>1.2499999999999998</v>
      </c>
      <c r="D56" s="9">
        <v>9.4829999999999988</v>
      </c>
      <c r="E56" s="10">
        <v>0</v>
      </c>
      <c r="F56" s="11">
        <v>0</v>
      </c>
      <c r="G56" s="12" t="s">
        <v>8</v>
      </c>
      <c r="H56" s="13">
        <v>1.0899999999999999</v>
      </c>
      <c r="I56" s="11">
        <v>9.4829999999999988</v>
      </c>
      <c r="J56" s="12">
        <v>8.2464454976303312</v>
      </c>
    </row>
    <row r="57" spans="1:10" ht="12.75" customHeight="1" x14ac:dyDescent="0.25">
      <c r="A57" s="7"/>
      <c r="B57" t="s">
        <v>10</v>
      </c>
      <c r="C57" s="8">
        <v>3.24</v>
      </c>
      <c r="D57" s="9">
        <v>16.930199999999999</v>
      </c>
      <c r="E57" s="10">
        <v>2.7160000000000002</v>
      </c>
      <c r="F57" s="11">
        <v>12.3714</v>
      </c>
      <c r="G57" s="12">
        <v>4.3175425249007109</v>
      </c>
      <c r="H57" s="13">
        <v>0.52400000000000002</v>
      </c>
      <c r="I57" s="11">
        <v>4.5587999999999997</v>
      </c>
      <c r="J57" s="12">
        <v>8.2464454976303312</v>
      </c>
    </row>
    <row r="58" spans="1:10" ht="12.75" customHeight="1" x14ac:dyDescent="0.25">
      <c r="A58" s="7"/>
      <c r="B58" t="s">
        <v>11</v>
      </c>
      <c r="C58" s="8">
        <v>1.5919999999999999</v>
      </c>
      <c r="D58" s="9">
        <v>12.197399999999998</v>
      </c>
      <c r="E58" s="10">
        <v>0.92399999999999993</v>
      </c>
      <c r="F58" s="11">
        <v>8.0387999999999984</v>
      </c>
      <c r="G58" s="12">
        <v>8.2464454976303312</v>
      </c>
      <c r="H58" s="13">
        <v>0.47799999999999998</v>
      </c>
      <c r="I58" s="11">
        <v>4.1585999999999999</v>
      </c>
      <c r="J58" s="12">
        <v>8.2464454976303312</v>
      </c>
    </row>
    <row r="59" spans="1:10" ht="12.75" customHeight="1" x14ac:dyDescent="0.25">
      <c r="A59" s="7"/>
      <c r="B59" t="s">
        <v>12</v>
      </c>
      <c r="C59" s="8">
        <v>0</v>
      </c>
      <c r="D59" s="9">
        <v>0</v>
      </c>
      <c r="E59" s="10">
        <v>0</v>
      </c>
      <c r="F59" s="11">
        <v>0</v>
      </c>
      <c r="G59" s="12" t="s">
        <v>9</v>
      </c>
      <c r="H59" s="13">
        <v>0</v>
      </c>
      <c r="I59" s="11">
        <v>0</v>
      </c>
      <c r="J59" s="12" t="s">
        <v>9</v>
      </c>
    </row>
    <row r="60" spans="1:10" ht="12.75" customHeight="1" x14ac:dyDescent="0.25">
      <c r="A60" s="7"/>
      <c r="B60" t="s">
        <v>13</v>
      </c>
      <c r="C60" s="14">
        <v>0</v>
      </c>
      <c r="D60" s="9">
        <v>0</v>
      </c>
      <c r="E60" s="10">
        <v>0</v>
      </c>
      <c r="F60" s="11">
        <v>0</v>
      </c>
      <c r="G60" s="12">
        <v>0</v>
      </c>
      <c r="H60" s="13">
        <v>0</v>
      </c>
      <c r="I60" s="11">
        <v>0</v>
      </c>
      <c r="J60" s="12" t="s">
        <v>9</v>
      </c>
    </row>
    <row r="61" spans="1:10" ht="12.75" customHeight="1" x14ac:dyDescent="0.25">
      <c r="A61" s="7"/>
      <c r="B61" t="s">
        <v>14</v>
      </c>
      <c r="C61" s="14">
        <v>0</v>
      </c>
      <c r="D61" s="9">
        <v>0</v>
      </c>
      <c r="E61" s="10">
        <v>0</v>
      </c>
      <c r="F61" s="11">
        <v>0</v>
      </c>
      <c r="G61" s="12">
        <v>0</v>
      </c>
      <c r="H61" s="13">
        <v>0</v>
      </c>
      <c r="I61" s="11">
        <v>0</v>
      </c>
      <c r="J61" s="12" t="s">
        <v>9</v>
      </c>
    </row>
    <row r="62" spans="1:10" ht="12.75" customHeight="1" x14ac:dyDescent="0.25">
      <c r="A62" s="7"/>
      <c r="B62" t="s">
        <v>15</v>
      </c>
      <c r="C62" s="14">
        <v>0</v>
      </c>
      <c r="D62" s="9">
        <v>0</v>
      </c>
      <c r="E62" s="10">
        <v>0</v>
      </c>
      <c r="F62" s="11">
        <v>0</v>
      </c>
      <c r="G62" s="12" t="s">
        <v>8</v>
      </c>
      <c r="H62" s="13">
        <v>0</v>
      </c>
      <c r="I62" s="11">
        <v>0</v>
      </c>
      <c r="J62" s="12" t="s">
        <v>9</v>
      </c>
    </row>
    <row r="63" spans="1:10" ht="12.75" customHeight="1" x14ac:dyDescent="0.25">
      <c r="A63" s="7"/>
      <c r="B63" s="15" t="s">
        <v>16</v>
      </c>
      <c r="C63" s="8">
        <v>0</v>
      </c>
      <c r="D63" s="16">
        <v>0</v>
      </c>
      <c r="E63" s="10">
        <v>0</v>
      </c>
      <c r="F63">
        <v>0</v>
      </c>
      <c r="G63" s="17" t="s">
        <v>17</v>
      </c>
      <c r="H63" s="13">
        <v>0</v>
      </c>
      <c r="I63" s="11">
        <v>0</v>
      </c>
      <c r="J63" s="12"/>
    </row>
    <row r="64" spans="1:10" ht="12.75" customHeight="1" x14ac:dyDescent="0.25">
      <c r="A64" s="7"/>
      <c r="B64" s="15" t="s">
        <v>18</v>
      </c>
      <c r="C64" s="8">
        <v>0</v>
      </c>
      <c r="D64" s="16">
        <v>0</v>
      </c>
      <c r="E64" s="10">
        <v>0</v>
      </c>
      <c r="F64">
        <v>0</v>
      </c>
      <c r="G64" s="17" t="s">
        <v>17</v>
      </c>
      <c r="H64" s="13">
        <v>0</v>
      </c>
      <c r="I64" s="11">
        <v>0</v>
      </c>
      <c r="J64" s="12"/>
    </row>
    <row r="65" spans="1:10" ht="12.75" customHeight="1" x14ac:dyDescent="0.25">
      <c r="A65" s="7"/>
      <c r="B65" s="15" t="s">
        <v>19</v>
      </c>
      <c r="C65" s="8">
        <v>0</v>
      </c>
      <c r="D65" s="16">
        <v>0</v>
      </c>
      <c r="E65" s="10">
        <v>0</v>
      </c>
      <c r="F65">
        <v>0</v>
      </c>
      <c r="G65" s="17">
        <v>0</v>
      </c>
      <c r="H65" s="13">
        <v>0</v>
      </c>
      <c r="I65" s="11">
        <v>0</v>
      </c>
      <c r="J65" s="12"/>
    </row>
    <row r="66" spans="1:10" ht="12.75" customHeight="1" thickBot="1" x14ac:dyDescent="0.3">
      <c r="A66" s="18"/>
      <c r="B66" s="19" t="s">
        <v>20</v>
      </c>
      <c r="C66" s="20">
        <v>5</v>
      </c>
      <c r="D66" s="21">
        <v>2.5</v>
      </c>
      <c r="E66" s="22">
        <v>0</v>
      </c>
      <c r="F66" s="23">
        <v>0</v>
      </c>
      <c r="G66" s="17"/>
      <c r="H66" s="22">
        <v>5</v>
      </c>
      <c r="I66" s="23">
        <v>2.5</v>
      </c>
      <c r="J66" s="24"/>
    </row>
    <row r="67" spans="1:10" ht="12.75" customHeight="1" x14ac:dyDescent="0.25">
      <c r="A67" s="25" t="s">
        <v>25</v>
      </c>
      <c r="B67" t="s">
        <v>5</v>
      </c>
      <c r="C67" s="8">
        <v>111.27000000000001</v>
      </c>
      <c r="D67" s="9">
        <v>646.68990000000008</v>
      </c>
      <c r="E67" s="10">
        <v>86.724999999999994</v>
      </c>
      <c r="F67" s="11">
        <v>536.21010000000001</v>
      </c>
      <c r="G67" s="26">
        <v>5.8605479268647569</v>
      </c>
      <c r="H67" s="13">
        <v>17.84</v>
      </c>
      <c r="I67" s="11">
        <v>110.47979999999998</v>
      </c>
      <c r="J67" s="12">
        <v>5.8699657832656786</v>
      </c>
    </row>
    <row r="68" spans="1:10" ht="12.75" customHeight="1" x14ac:dyDescent="0.25">
      <c r="A68" s="7"/>
      <c r="B68" t="s">
        <v>6</v>
      </c>
      <c r="C68" s="8">
        <v>24.185199999999998</v>
      </c>
      <c r="D68" s="9">
        <v>204.28644</v>
      </c>
      <c r="E68" s="10">
        <v>14.8332</v>
      </c>
      <c r="F68" s="11">
        <v>122.92403999999999</v>
      </c>
      <c r="G68" s="12">
        <v>7.8550601168404981</v>
      </c>
      <c r="H68" s="13">
        <v>9.3520000000000003</v>
      </c>
      <c r="I68" s="11">
        <v>81.362399999999994</v>
      </c>
      <c r="J68" s="12">
        <v>8.2464454976303312</v>
      </c>
    </row>
    <row r="69" spans="1:10" ht="12.75" customHeight="1" x14ac:dyDescent="0.25">
      <c r="A69" s="7"/>
      <c r="B69" t="s">
        <v>7</v>
      </c>
      <c r="C69" s="8">
        <v>4.16</v>
      </c>
      <c r="D69" s="9">
        <v>33.929999999999993</v>
      </c>
      <c r="E69" s="10">
        <v>2.5179999999999998</v>
      </c>
      <c r="F69" s="11">
        <v>19.644599999999997</v>
      </c>
      <c r="G69" s="12">
        <v>7.3949459625295031</v>
      </c>
      <c r="H69" s="13">
        <v>1.6419999999999999</v>
      </c>
      <c r="I69" s="11">
        <v>14.285399999999999</v>
      </c>
      <c r="J69" s="12">
        <v>8.2464454976303312</v>
      </c>
    </row>
    <row r="70" spans="1:10" ht="12.75" customHeight="1" x14ac:dyDescent="0.25">
      <c r="A70" s="7"/>
      <c r="B70" t="s">
        <v>10</v>
      </c>
      <c r="C70" s="8">
        <v>4.1419999999999995</v>
      </c>
      <c r="D70" s="9">
        <v>36.035399999999996</v>
      </c>
      <c r="E70" s="10">
        <v>3.5599999999999996</v>
      </c>
      <c r="F70" s="11">
        <v>30.971999999999994</v>
      </c>
      <c r="G70" s="12">
        <v>8.2464454976303312</v>
      </c>
      <c r="H70" s="13">
        <v>0.58199999999999996</v>
      </c>
      <c r="I70" s="11">
        <v>5.0633999999999997</v>
      </c>
      <c r="J70" s="12">
        <v>8.2464454976303312</v>
      </c>
    </row>
    <row r="71" spans="1:10" ht="12.75" customHeight="1" x14ac:dyDescent="0.25">
      <c r="A71" s="7"/>
      <c r="B71" t="s">
        <v>11</v>
      </c>
      <c r="C71" s="8">
        <v>2.6259999999999999</v>
      </c>
      <c r="D71" s="9">
        <v>21.6282</v>
      </c>
      <c r="E71" s="10">
        <v>2.6259999999999999</v>
      </c>
      <c r="F71" s="11">
        <v>21.6282</v>
      </c>
      <c r="G71" s="12">
        <v>7.8068025541161488</v>
      </c>
      <c r="H71" s="13">
        <v>0</v>
      </c>
      <c r="I71" s="11">
        <v>0</v>
      </c>
      <c r="J71" s="12" t="s">
        <v>9</v>
      </c>
    </row>
    <row r="72" spans="1:10" ht="12.75" customHeight="1" x14ac:dyDescent="0.25">
      <c r="A72" s="7"/>
      <c r="B72" t="s">
        <v>12</v>
      </c>
      <c r="C72" s="8">
        <v>1.1739999999999999</v>
      </c>
      <c r="D72" s="9">
        <v>16.436</v>
      </c>
      <c r="E72" s="10">
        <v>0</v>
      </c>
      <c r="F72" s="11">
        <v>0</v>
      </c>
      <c r="G72" s="12" t="s">
        <v>9</v>
      </c>
      <c r="H72" s="13">
        <v>1.1739999999999999</v>
      </c>
      <c r="I72" s="11">
        <v>16.436</v>
      </c>
      <c r="J72" s="12">
        <v>13.270142180094787</v>
      </c>
    </row>
    <row r="73" spans="1:10" ht="12.75" customHeight="1" x14ac:dyDescent="0.25">
      <c r="A73" s="7"/>
      <c r="B73" t="s">
        <v>13</v>
      </c>
      <c r="C73" s="14">
        <v>0</v>
      </c>
      <c r="D73" s="9">
        <v>0</v>
      </c>
      <c r="E73" s="10">
        <v>0</v>
      </c>
      <c r="F73" s="11">
        <v>0</v>
      </c>
      <c r="G73" s="12">
        <v>0</v>
      </c>
      <c r="H73" s="13">
        <v>0</v>
      </c>
      <c r="I73" s="11">
        <v>0</v>
      </c>
      <c r="J73" s="12" t="s">
        <v>9</v>
      </c>
    </row>
    <row r="74" spans="1:10" ht="12.75" customHeight="1" x14ac:dyDescent="0.25">
      <c r="A74" s="7"/>
      <c r="B74" t="s">
        <v>14</v>
      </c>
      <c r="C74" s="14">
        <v>0</v>
      </c>
      <c r="D74" s="9">
        <v>0</v>
      </c>
      <c r="E74" s="10">
        <v>0</v>
      </c>
      <c r="F74" s="11">
        <v>0</v>
      </c>
      <c r="G74" s="12">
        <v>0</v>
      </c>
      <c r="H74" s="13">
        <v>0</v>
      </c>
      <c r="I74" s="11">
        <v>0</v>
      </c>
      <c r="J74" s="12" t="s">
        <v>9</v>
      </c>
    </row>
    <row r="75" spans="1:10" ht="12.75" customHeight="1" x14ac:dyDescent="0.25">
      <c r="A75" s="7"/>
      <c r="B75" t="s">
        <v>15</v>
      </c>
      <c r="C75" s="14">
        <v>0</v>
      </c>
      <c r="D75" s="9">
        <v>0</v>
      </c>
      <c r="E75" s="10">
        <v>0</v>
      </c>
      <c r="F75" s="11">
        <v>0</v>
      </c>
      <c r="G75" s="12" t="s">
        <v>8</v>
      </c>
      <c r="H75" s="13">
        <v>0</v>
      </c>
      <c r="I75" s="11">
        <v>0</v>
      </c>
      <c r="J75" s="12" t="s">
        <v>9</v>
      </c>
    </row>
    <row r="76" spans="1:10" ht="12.75" customHeight="1" x14ac:dyDescent="0.25">
      <c r="A76" s="7"/>
      <c r="B76" s="15" t="s">
        <v>16</v>
      </c>
      <c r="C76" s="8">
        <v>29</v>
      </c>
      <c r="D76" s="9">
        <v>147.89999999999998</v>
      </c>
      <c r="E76" s="10">
        <v>27</v>
      </c>
      <c r="F76">
        <v>137.69999999999999</v>
      </c>
      <c r="G76" s="17">
        <v>5.0999999999999996</v>
      </c>
      <c r="H76" s="13">
        <v>2</v>
      </c>
      <c r="I76" s="11">
        <v>10.199999999999999</v>
      </c>
      <c r="J76" s="12"/>
    </row>
    <row r="77" spans="1:10" ht="12.75" customHeight="1" x14ac:dyDescent="0.25">
      <c r="A77" s="7"/>
      <c r="B77" s="15" t="s">
        <v>18</v>
      </c>
      <c r="C77" s="8">
        <v>64</v>
      </c>
      <c r="D77" s="9">
        <v>430.9</v>
      </c>
      <c r="E77" s="10">
        <v>58</v>
      </c>
      <c r="F77">
        <v>389.2</v>
      </c>
      <c r="G77" s="17">
        <v>6.7103448275862068</v>
      </c>
      <c r="H77" s="13">
        <v>6</v>
      </c>
      <c r="I77" s="11">
        <v>41.7</v>
      </c>
      <c r="J77" s="12"/>
    </row>
    <row r="78" spans="1:10" ht="12.75" customHeight="1" x14ac:dyDescent="0.25">
      <c r="A78" s="7"/>
      <c r="B78" s="15" t="s">
        <v>19</v>
      </c>
      <c r="C78" s="8">
        <v>0</v>
      </c>
      <c r="D78" s="9">
        <v>0</v>
      </c>
      <c r="E78" s="13">
        <v>0</v>
      </c>
      <c r="F78">
        <v>0</v>
      </c>
      <c r="G78" s="17">
        <v>0</v>
      </c>
      <c r="H78" s="13">
        <v>0</v>
      </c>
      <c r="I78" s="11">
        <v>0</v>
      </c>
      <c r="J78" s="12"/>
    </row>
    <row r="79" spans="1:10" ht="12.75" customHeight="1" thickBot="1" x14ac:dyDescent="0.3">
      <c r="A79" s="18"/>
      <c r="B79" s="19" t="s">
        <v>20</v>
      </c>
      <c r="C79" s="20">
        <v>5</v>
      </c>
      <c r="D79" s="21">
        <v>2.5</v>
      </c>
      <c r="E79" s="22">
        <v>5</v>
      </c>
      <c r="F79" s="23">
        <v>2.5</v>
      </c>
      <c r="G79" s="17"/>
      <c r="H79" s="22">
        <v>0</v>
      </c>
      <c r="I79" s="23">
        <v>0</v>
      </c>
      <c r="J79" s="24"/>
    </row>
    <row r="80" spans="1:10" ht="12.75" customHeight="1" x14ac:dyDescent="0.25">
      <c r="A80" s="25" t="s">
        <v>26</v>
      </c>
      <c r="B80" t="s">
        <v>5</v>
      </c>
      <c r="C80" s="8">
        <v>124.53</v>
      </c>
      <c r="D80" s="9">
        <v>529.68419999999992</v>
      </c>
      <c r="E80" s="10">
        <v>70.00200000000001</v>
      </c>
      <c r="F80" s="11">
        <v>434.3531999999999</v>
      </c>
      <c r="G80" s="26">
        <v>5.8813918789862587</v>
      </c>
      <c r="H80" s="13">
        <v>14.372000000000002</v>
      </c>
      <c r="I80" s="11">
        <v>95.330999999999989</v>
      </c>
      <c r="J80" s="12">
        <v>6.2873043028637827</v>
      </c>
    </row>
    <row r="81" spans="1:10" ht="12.75" customHeight="1" x14ac:dyDescent="0.25">
      <c r="A81" s="7"/>
      <c r="B81" t="s">
        <v>6</v>
      </c>
      <c r="C81" s="8">
        <v>28.992999999999999</v>
      </c>
      <c r="D81" s="9">
        <v>125.57579999999999</v>
      </c>
      <c r="E81" s="10">
        <v>14.346</v>
      </c>
      <c r="F81" s="11">
        <v>115.81439999999998</v>
      </c>
      <c r="G81" s="12">
        <v>7.6520760117422952</v>
      </c>
      <c r="H81" s="13">
        <v>1.1219999999999999</v>
      </c>
      <c r="I81" s="11">
        <v>9.7613999999999983</v>
      </c>
      <c r="J81" s="12">
        <v>8.2464454976303312</v>
      </c>
    </row>
    <row r="82" spans="1:10" ht="12.75" customHeight="1" x14ac:dyDescent="0.25">
      <c r="A82" s="7"/>
      <c r="B82" t="s">
        <v>7</v>
      </c>
      <c r="C82" s="8">
        <v>1.0919999999999999</v>
      </c>
      <c r="D82" s="9">
        <v>8.1257999999999999</v>
      </c>
      <c r="E82" s="10">
        <v>0.57199999999999995</v>
      </c>
      <c r="F82" s="11">
        <v>3.6017999999999994</v>
      </c>
      <c r="G82" s="12">
        <v>5.9685811818513237</v>
      </c>
      <c r="H82" s="13">
        <v>0.52</v>
      </c>
      <c r="I82" s="11">
        <v>4.524</v>
      </c>
      <c r="J82" s="12">
        <v>8.2464454976303312</v>
      </c>
    </row>
    <row r="83" spans="1:10" ht="12.75" customHeight="1" x14ac:dyDescent="0.25">
      <c r="A83" s="7"/>
      <c r="B83" t="s">
        <v>10</v>
      </c>
      <c r="C83" s="8">
        <v>10.505999999999998</v>
      </c>
      <c r="D83" s="9">
        <v>81.397199999999998</v>
      </c>
      <c r="E83" s="10">
        <v>4.0220000000000002</v>
      </c>
      <c r="F83" s="11">
        <v>28.901399999999999</v>
      </c>
      <c r="G83" s="12">
        <v>6.8112113235027261</v>
      </c>
      <c r="H83" s="13">
        <v>6.0339999999999998</v>
      </c>
      <c r="I83" s="11">
        <v>52.495799999999988</v>
      </c>
      <c r="J83" s="12">
        <v>8.2464454976303294</v>
      </c>
    </row>
    <row r="84" spans="1:10" ht="12.75" customHeight="1" x14ac:dyDescent="0.25">
      <c r="A84" s="7"/>
      <c r="B84" t="s">
        <v>11</v>
      </c>
      <c r="C84" s="8">
        <v>1.6839999999999999</v>
      </c>
      <c r="D84" s="9">
        <v>2.6621999999999999</v>
      </c>
      <c r="E84" s="10">
        <v>1.6839999999999999</v>
      </c>
      <c r="F84" s="11">
        <v>2.6621999999999999</v>
      </c>
      <c r="G84" s="12">
        <v>1.4984633742724949</v>
      </c>
      <c r="H84" s="13">
        <v>0</v>
      </c>
      <c r="I84" s="11">
        <v>0</v>
      </c>
      <c r="J84" s="12" t="s">
        <v>9</v>
      </c>
    </row>
    <row r="85" spans="1:10" ht="12.75" customHeight="1" x14ac:dyDescent="0.25">
      <c r="A85" s="7"/>
      <c r="B85" t="s">
        <v>12</v>
      </c>
      <c r="C85" s="8">
        <v>0</v>
      </c>
      <c r="D85" s="9">
        <v>0</v>
      </c>
      <c r="E85" s="10">
        <v>0</v>
      </c>
      <c r="F85" s="11">
        <v>0</v>
      </c>
      <c r="G85" s="12" t="s">
        <v>9</v>
      </c>
      <c r="H85" s="13">
        <v>0</v>
      </c>
      <c r="I85" s="11">
        <v>0</v>
      </c>
      <c r="J85" s="12" t="s">
        <v>9</v>
      </c>
    </row>
    <row r="86" spans="1:10" ht="12.75" customHeight="1" x14ac:dyDescent="0.25">
      <c r="A86" s="7"/>
      <c r="B86" t="s">
        <v>13</v>
      </c>
      <c r="C86" s="14">
        <v>0</v>
      </c>
      <c r="D86" s="9">
        <v>0</v>
      </c>
      <c r="E86" s="10">
        <v>0</v>
      </c>
      <c r="F86" s="11">
        <v>0</v>
      </c>
      <c r="G86" s="12">
        <v>0</v>
      </c>
      <c r="H86" s="13">
        <v>0</v>
      </c>
      <c r="I86" s="11">
        <v>0</v>
      </c>
      <c r="J86" s="12" t="s">
        <v>9</v>
      </c>
    </row>
    <row r="87" spans="1:10" ht="12.75" customHeight="1" x14ac:dyDescent="0.25">
      <c r="A87" s="7"/>
      <c r="B87" t="s">
        <v>14</v>
      </c>
      <c r="C87" s="14">
        <v>0</v>
      </c>
      <c r="D87" s="9">
        <v>0</v>
      </c>
      <c r="E87" s="10">
        <v>0</v>
      </c>
      <c r="F87" s="11">
        <v>0</v>
      </c>
      <c r="G87" s="12">
        <v>0</v>
      </c>
      <c r="H87" s="13">
        <v>0</v>
      </c>
      <c r="I87" s="11">
        <v>0</v>
      </c>
      <c r="J87" s="12" t="s">
        <v>9</v>
      </c>
    </row>
    <row r="88" spans="1:10" ht="12.75" customHeight="1" x14ac:dyDescent="0.25">
      <c r="A88" s="7"/>
      <c r="B88" t="s">
        <v>15</v>
      </c>
      <c r="C88" s="14">
        <v>0</v>
      </c>
      <c r="D88" s="9">
        <v>0</v>
      </c>
      <c r="E88" s="10">
        <v>0</v>
      </c>
      <c r="F88" s="11">
        <v>0</v>
      </c>
      <c r="G88" s="12" t="s">
        <v>8</v>
      </c>
      <c r="H88" s="13">
        <v>0</v>
      </c>
      <c r="I88" s="11">
        <v>0</v>
      </c>
      <c r="J88" s="12" t="s">
        <v>9</v>
      </c>
    </row>
    <row r="89" spans="1:10" ht="12.75" customHeight="1" x14ac:dyDescent="0.25">
      <c r="A89" s="7"/>
      <c r="B89" s="15" t="s">
        <v>16</v>
      </c>
      <c r="C89" s="8">
        <v>20</v>
      </c>
      <c r="D89" s="9">
        <v>101.99999999999999</v>
      </c>
      <c r="E89" s="10">
        <v>19</v>
      </c>
      <c r="F89">
        <v>96.899999999999991</v>
      </c>
      <c r="G89" s="17">
        <v>5.0999999999999996</v>
      </c>
      <c r="H89" s="13">
        <v>1</v>
      </c>
      <c r="I89" s="11">
        <v>5.0999999999999996</v>
      </c>
      <c r="J89" s="12"/>
    </row>
    <row r="90" spans="1:10" ht="12.75" customHeight="1" x14ac:dyDescent="0.25">
      <c r="A90" s="7"/>
      <c r="B90" s="15" t="s">
        <v>18</v>
      </c>
      <c r="C90" s="8">
        <v>33</v>
      </c>
      <c r="D90" s="9">
        <v>194.6</v>
      </c>
      <c r="E90" s="10">
        <v>30</v>
      </c>
      <c r="F90">
        <v>173.75</v>
      </c>
      <c r="G90" s="17">
        <v>5.791666666666667</v>
      </c>
      <c r="H90" s="13">
        <v>3</v>
      </c>
      <c r="I90" s="11">
        <v>20.85</v>
      </c>
      <c r="J90" s="12"/>
    </row>
    <row r="91" spans="1:10" ht="12.75" customHeight="1" x14ac:dyDescent="0.25">
      <c r="A91" s="7"/>
      <c r="B91" s="15" t="s">
        <v>19</v>
      </c>
      <c r="C91" s="8">
        <v>0</v>
      </c>
      <c r="D91" s="9">
        <v>0</v>
      </c>
      <c r="E91" s="10">
        <v>0</v>
      </c>
      <c r="F91">
        <v>0</v>
      </c>
      <c r="G91" s="17">
        <v>0</v>
      </c>
      <c r="H91" s="13">
        <v>0</v>
      </c>
      <c r="I91" s="11">
        <v>0</v>
      </c>
      <c r="J91" s="12"/>
    </row>
    <row r="92" spans="1:10" ht="12.75" customHeight="1" thickBot="1" x14ac:dyDescent="0.3">
      <c r="A92" s="18"/>
      <c r="B92" s="19" t="s">
        <v>20</v>
      </c>
      <c r="C92" s="20">
        <v>15</v>
      </c>
      <c r="D92" s="21">
        <v>7.5</v>
      </c>
      <c r="E92" s="22">
        <v>9</v>
      </c>
      <c r="F92" s="23">
        <v>4.5</v>
      </c>
      <c r="G92" s="27"/>
      <c r="H92" s="22">
        <v>6</v>
      </c>
      <c r="I92" s="23">
        <v>3</v>
      </c>
      <c r="J92" s="24"/>
    </row>
    <row r="93" spans="1:10" ht="12.75" customHeight="1" x14ac:dyDescent="0.25">
      <c r="A93" s="25" t="s">
        <v>27</v>
      </c>
      <c r="B93" t="s">
        <v>5</v>
      </c>
      <c r="C93" s="8">
        <v>98.447999999999993</v>
      </c>
      <c r="D93" s="9">
        <v>604.08839999999998</v>
      </c>
      <c r="E93" s="10">
        <v>76.261999999999986</v>
      </c>
      <c r="F93" s="11">
        <v>472.96319999999992</v>
      </c>
      <c r="G93" s="12">
        <v>5.8785024089441729</v>
      </c>
      <c r="H93" s="13">
        <v>20.020000000000003</v>
      </c>
      <c r="I93" s="11">
        <v>131.12520000000001</v>
      </c>
      <c r="J93" s="12">
        <v>6.2082561987775255</v>
      </c>
    </row>
    <row r="94" spans="1:10" ht="12.75" customHeight="1" x14ac:dyDescent="0.25">
      <c r="A94" s="7"/>
      <c r="B94" t="s">
        <v>6</v>
      </c>
      <c r="C94" s="8">
        <v>22.488</v>
      </c>
      <c r="D94" s="9">
        <v>181.22099999999998</v>
      </c>
      <c r="E94" s="10">
        <v>18.794</v>
      </c>
      <c r="F94" s="11">
        <v>149.08319999999998</v>
      </c>
      <c r="G94" s="12">
        <v>7.5189470068848223</v>
      </c>
      <c r="H94" s="13">
        <v>3.694</v>
      </c>
      <c r="I94" s="11">
        <v>32.137799999999999</v>
      </c>
      <c r="J94" s="12">
        <v>8.2464454976303312</v>
      </c>
    </row>
    <row r="95" spans="1:10" ht="12.75" customHeight="1" x14ac:dyDescent="0.25">
      <c r="A95" s="7"/>
      <c r="B95" t="s">
        <v>7</v>
      </c>
      <c r="C95" s="8">
        <v>1.254</v>
      </c>
      <c r="D95" s="9">
        <v>10.909799999999999</v>
      </c>
      <c r="E95" s="10">
        <v>1.254</v>
      </c>
      <c r="F95" s="11">
        <v>10.909799999999999</v>
      </c>
      <c r="G95" s="12">
        <v>8.2464454976303312</v>
      </c>
      <c r="H95" s="13">
        <v>0</v>
      </c>
      <c r="I95" s="11">
        <v>0</v>
      </c>
      <c r="J95" s="12" t="s">
        <v>9</v>
      </c>
    </row>
    <row r="96" spans="1:10" ht="12.75" customHeight="1" x14ac:dyDescent="0.25">
      <c r="A96" s="7"/>
      <c r="B96" t="s">
        <v>10</v>
      </c>
      <c r="C96" s="8">
        <v>6.1780000000000008</v>
      </c>
      <c r="D96" s="9">
        <v>49.172399999999996</v>
      </c>
      <c r="E96" s="10">
        <v>4.1880000000000006</v>
      </c>
      <c r="F96" s="11">
        <v>31.859399999999997</v>
      </c>
      <c r="G96" s="12">
        <v>7.2107171471638658</v>
      </c>
      <c r="H96" s="13">
        <v>1.9900000000000002</v>
      </c>
      <c r="I96" s="11">
        <v>17.312999999999999</v>
      </c>
      <c r="J96" s="12">
        <v>8.2464454976303312</v>
      </c>
    </row>
    <row r="97" spans="1:11" ht="12.75" customHeight="1" x14ac:dyDescent="0.25">
      <c r="A97" s="7"/>
      <c r="B97" t="s">
        <v>11</v>
      </c>
      <c r="C97" s="8">
        <v>3.3080000000000003</v>
      </c>
      <c r="D97" s="9">
        <v>23.4726</v>
      </c>
      <c r="E97" s="10">
        <v>1.6400000000000001</v>
      </c>
      <c r="F97" s="11">
        <v>8.9609999999999985</v>
      </c>
      <c r="G97" s="12">
        <v>5.1791700381458785</v>
      </c>
      <c r="H97" s="13">
        <v>1.6680000000000001</v>
      </c>
      <c r="I97" s="11">
        <v>14.5116</v>
      </c>
      <c r="J97" s="12">
        <v>8.2464454976303312</v>
      </c>
    </row>
    <row r="98" spans="1:11" ht="12.75" customHeight="1" x14ac:dyDescent="0.25">
      <c r="A98" s="7"/>
      <c r="B98" t="s">
        <v>12</v>
      </c>
      <c r="C98" s="8">
        <v>0</v>
      </c>
      <c r="D98" s="9">
        <v>0</v>
      </c>
      <c r="E98" s="10">
        <v>0</v>
      </c>
      <c r="F98" s="11">
        <v>0</v>
      </c>
      <c r="G98" s="12" t="s">
        <v>9</v>
      </c>
      <c r="H98" s="13">
        <v>0</v>
      </c>
      <c r="I98" s="11">
        <v>0</v>
      </c>
      <c r="J98" s="12" t="s">
        <v>9</v>
      </c>
    </row>
    <row r="99" spans="1:11" ht="12.75" customHeight="1" x14ac:dyDescent="0.25">
      <c r="A99" s="7"/>
      <c r="B99" t="s">
        <v>13</v>
      </c>
      <c r="C99" s="14">
        <v>0</v>
      </c>
      <c r="D99" s="9">
        <v>0</v>
      </c>
      <c r="E99" s="10">
        <v>0</v>
      </c>
      <c r="F99" s="11">
        <v>0</v>
      </c>
      <c r="G99" s="12">
        <v>0</v>
      </c>
      <c r="H99" s="13">
        <v>0</v>
      </c>
      <c r="I99" s="11">
        <v>0</v>
      </c>
      <c r="J99" s="12" t="s">
        <v>9</v>
      </c>
    </row>
    <row r="100" spans="1:11" ht="12.75" customHeight="1" x14ac:dyDescent="0.25">
      <c r="A100" s="7"/>
      <c r="B100" t="s">
        <v>14</v>
      </c>
      <c r="C100" s="14">
        <v>0</v>
      </c>
      <c r="D100" s="9">
        <v>0</v>
      </c>
      <c r="E100" s="10">
        <v>0</v>
      </c>
      <c r="F100" s="11">
        <v>0</v>
      </c>
      <c r="G100" s="12">
        <v>0</v>
      </c>
      <c r="H100" s="13">
        <v>0</v>
      </c>
      <c r="I100" s="11">
        <v>0</v>
      </c>
      <c r="J100" s="12" t="s">
        <v>9</v>
      </c>
    </row>
    <row r="101" spans="1:11" ht="12.75" customHeight="1" x14ac:dyDescent="0.25">
      <c r="A101" s="7"/>
      <c r="B101" t="s">
        <v>15</v>
      </c>
      <c r="C101" s="14">
        <v>0</v>
      </c>
      <c r="D101" s="9">
        <v>0</v>
      </c>
      <c r="E101" s="10">
        <v>0</v>
      </c>
      <c r="F101" s="11">
        <v>0</v>
      </c>
      <c r="G101" s="12" t="s">
        <v>8</v>
      </c>
      <c r="H101" s="13">
        <v>0</v>
      </c>
      <c r="I101" s="11">
        <v>0</v>
      </c>
      <c r="J101" s="12" t="s">
        <v>9</v>
      </c>
    </row>
    <row r="102" spans="1:11" ht="12.75" customHeight="1" x14ac:dyDescent="0.25">
      <c r="A102" s="7"/>
      <c r="B102" s="15" t="s">
        <v>16</v>
      </c>
      <c r="C102" s="8">
        <v>11</v>
      </c>
      <c r="D102" s="9">
        <v>51</v>
      </c>
      <c r="E102" s="10">
        <v>10</v>
      </c>
      <c r="F102">
        <v>45.9</v>
      </c>
      <c r="G102" s="17">
        <v>4.59</v>
      </c>
      <c r="H102" s="13">
        <v>1</v>
      </c>
      <c r="I102" s="11">
        <v>5.0999999999999996</v>
      </c>
      <c r="J102" s="12"/>
    </row>
    <row r="103" spans="1:11" ht="12.75" customHeight="1" x14ac:dyDescent="0.25">
      <c r="A103" s="7"/>
      <c r="B103" s="15" t="s">
        <v>18</v>
      </c>
      <c r="C103" s="8">
        <v>46</v>
      </c>
      <c r="D103" s="9">
        <v>305.8</v>
      </c>
      <c r="E103" s="10">
        <v>38</v>
      </c>
      <c r="F103">
        <v>257.15000000000003</v>
      </c>
      <c r="G103" s="17">
        <v>6.7671052631578954</v>
      </c>
      <c r="H103" s="13">
        <v>7</v>
      </c>
      <c r="I103" s="11">
        <v>48.65</v>
      </c>
      <c r="J103" s="12"/>
    </row>
    <row r="104" spans="1:11" ht="12.75" customHeight="1" x14ac:dyDescent="0.25">
      <c r="A104" s="7"/>
      <c r="B104" s="15" t="s">
        <v>19</v>
      </c>
      <c r="C104" s="8">
        <v>0</v>
      </c>
      <c r="D104" s="9">
        <v>0</v>
      </c>
      <c r="E104" s="10">
        <v>0</v>
      </c>
      <c r="F104">
        <v>0</v>
      </c>
      <c r="G104" s="17">
        <v>0</v>
      </c>
      <c r="H104" s="13">
        <v>0</v>
      </c>
      <c r="I104" s="11">
        <v>0</v>
      </c>
      <c r="J104" s="12"/>
    </row>
    <row r="105" spans="1:11" ht="12.75" customHeight="1" thickBot="1" x14ac:dyDescent="0.3">
      <c r="A105" s="18"/>
      <c r="B105" s="19" t="s">
        <v>20</v>
      </c>
      <c r="C105" s="20">
        <v>10</v>
      </c>
      <c r="D105" s="21">
        <v>5</v>
      </c>
      <c r="E105" s="22">
        <v>6</v>
      </c>
      <c r="F105" s="23">
        <v>3</v>
      </c>
      <c r="G105" s="27"/>
      <c r="H105" s="22">
        <v>4</v>
      </c>
      <c r="I105" s="23">
        <v>2</v>
      </c>
      <c r="J105" s="24"/>
    </row>
    <row r="106" spans="1:11" ht="12.75" hidden="1" customHeight="1" x14ac:dyDescent="0.25">
      <c r="A106" s="7">
        <v>0</v>
      </c>
      <c r="B106" t="s">
        <v>5</v>
      </c>
      <c r="C106" s="8" t="e">
        <v>#REF!</v>
      </c>
      <c r="D106" s="9" t="e">
        <v>#REF!</v>
      </c>
      <c r="E106" s="10" t="e">
        <v>#REF!</v>
      </c>
      <c r="F106" s="11" t="e">
        <v>#REF!</v>
      </c>
      <c r="G106" s="12" t="e">
        <v>#REF!</v>
      </c>
      <c r="H106" s="13" t="e">
        <v>#REF!</v>
      </c>
      <c r="I106" s="11" t="e">
        <v>#REF!</v>
      </c>
      <c r="J106" s="12" t="e">
        <v>#REF!</v>
      </c>
      <c r="K106" s="28" t="s">
        <v>28</v>
      </c>
    </row>
    <row r="107" spans="1:11" ht="12.75" hidden="1" customHeight="1" x14ac:dyDescent="0.25">
      <c r="A107" s="7"/>
      <c r="B107" t="s">
        <v>6</v>
      </c>
      <c r="C107" s="8" t="e">
        <v>#REF!</v>
      </c>
      <c r="D107" s="9" t="e">
        <v>#REF!</v>
      </c>
      <c r="E107" s="10" t="e">
        <v>#REF!</v>
      </c>
      <c r="F107" s="11" t="e">
        <v>#REF!</v>
      </c>
      <c r="G107" s="12" t="e">
        <v>#REF!</v>
      </c>
      <c r="H107" s="13" t="e">
        <v>#REF!</v>
      </c>
      <c r="I107" s="11" t="e">
        <v>#REF!</v>
      </c>
      <c r="J107" s="12" t="e">
        <v>#REF!</v>
      </c>
    </row>
    <row r="108" spans="1:11" ht="12.75" hidden="1" customHeight="1" x14ac:dyDescent="0.25">
      <c r="A108" s="7"/>
      <c r="B108" t="s">
        <v>7</v>
      </c>
      <c r="C108" s="8" t="e">
        <v>#REF!</v>
      </c>
      <c r="D108" s="9" t="e">
        <v>#REF!</v>
      </c>
      <c r="E108" s="10" t="e">
        <v>#REF!</v>
      </c>
      <c r="F108" s="11" t="e">
        <v>#REF!</v>
      </c>
      <c r="G108" s="12" t="e">
        <v>#REF!</v>
      </c>
      <c r="H108" s="13" t="e">
        <v>#REF!</v>
      </c>
      <c r="I108" s="11" t="e">
        <v>#REF!</v>
      </c>
      <c r="J108" s="12" t="e">
        <v>#REF!</v>
      </c>
    </row>
    <row r="109" spans="1:11" ht="12.75" hidden="1" customHeight="1" x14ac:dyDescent="0.25">
      <c r="A109" s="7"/>
      <c r="B109" t="s">
        <v>10</v>
      </c>
      <c r="C109" s="8" t="e">
        <v>#REF!</v>
      </c>
      <c r="D109" s="9" t="e">
        <v>#REF!</v>
      </c>
      <c r="E109" s="10" t="e">
        <v>#REF!</v>
      </c>
      <c r="F109" s="11" t="e">
        <v>#REF!</v>
      </c>
      <c r="G109" s="12" t="e">
        <v>#REF!</v>
      </c>
      <c r="H109" s="13" t="e">
        <v>#REF!</v>
      </c>
      <c r="I109" s="11" t="e">
        <v>#REF!</v>
      </c>
      <c r="J109" s="12" t="e">
        <v>#REF!</v>
      </c>
    </row>
    <row r="110" spans="1:11" ht="12.75" hidden="1" customHeight="1" x14ac:dyDescent="0.25">
      <c r="A110" s="7"/>
      <c r="B110" t="s">
        <v>11</v>
      </c>
      <c r="C110" s="8" t="e">
        <v>#REF!</v>
      </c>
      <c r="D110" s="9" t="e">
        <v>#REF!</v>
      </c>
      <c r="E110" s="10" t="e">
        <v>#REF!</v>
      </c>
      <c r="F110" s="11" t="e">
        <v>#REF!</v>
      </c>
      <c r="G110" s="12" t="e">
        <v>#REF!</v>
      </c>
      <c r="H110" s="13" t="e">
        <v>#REF!</v>
      </c>
      <c r="I110" s="11" t="e">
        <v>#REF!</v>
      </c>
      <c r="J110" s="12" t="e">
        <v>#REF!</v>
      </c>
    </row>
    <row r="111" spans="1:11" ht="12.75" hidden="1" customHeight="1" x14ac:dyDescent="0.25">
      <c r="A111" s="7"/>
      <c r="B111" t="s">
        <v>12</v>
      </c>
      <c r="C111" s="8" t="e">
        <v>#REF!</v>
      </c>
      <c r="D111" s="9" t="e">
        <v>#REF!</v>
      </c>
      <c r="E111" s="10" t="e">
        <v>#REF!</v>
      </c>
      <c r="F111" s="11" t="e">
        <v>#REF!</v>
      </c>
      <c r="G111" s="12" t="e">
        <v>#REF!</v>
      </c>
      <c r="H111" s="13" t="e">
        <v>#REF!</v>
      </c>
      <c r="I111" s="11" t="e">
        <v>#REF!</v>
      </c>
      <c r="J111" s="12" t="e">
        <v>#REF!</v>
      </c>
    </row>
    <row r="112" spans="1:11" ht="12.75" hidden="1" customHeight="1" x14ac:dyDescent="0.25">
      <c r="A112" s="7"/>
      <c r="B112" t="s">
        <v>13</v>
      </c>
      <c r="C112" s="8" t="e">
        <v>#REF!</v>
      </c>
      <c r="D112" s="9" t="e">
        <v>#REF!</v>
      </c>
      <c r="E112" s="10" t="e">
        <v>#REF!</v>
      </c>
      <c r="F112" s="11" t="e">
        <v>#REF!</v>
      </c>
      <c r="G112" s="12" t="e">
        <v>#REF!</v>
      </c>
      <c r="H112" s="13" t="e">
        <v>#REF!</v>
      </c>
      <c r="I112" s="11" t="e">
        <v>#REF!</v>
      </c>
      <c r="J112" s="12" t="e">
        <v>#REF!</v>
      </c>
    </row>
    <row r="113" spans="1:10" ht="12.75" hidden="1" customHeight="1" x14ac:dyDescent="0.25">
      <c r="A113" s="7"/>
      <c r="B113" t="s">
        <v>14</v>
      </c>
      <c r="C113" s="14" t="e">
        <v>#REF!</v>
      </c>
      <c r="D113" s="9" t="e">
        <v>#REF!</v>
      </c>
      <c r="E113" s="13" t="e">
        <v>#REF!</v>
      </c>
      <c r="F113" s="11" t="e">
        <v>#REF!</v>
      </c>
      <c r="G113" s="12" t="e">
        <v>#REF!</v>
      </c>
      <c r="H113" s="13" t="e">
        <v>#REF!</v>
      </c>
      <c r="I113" s="11" t="e">
        <v>#REF!</v>
      </c>
      <c r="J113" s="12" t="e">
        <v>#REF!</v>
      </c>
    </row>
  </sheetData>
  <mergeCells count="9">
    <mergeCell ref="A80:A92"/>
    <mergeCell ref="A93:A105"/>
    <mergeCell ref="A106:A113"/>
    <mergeCell ref="A2:A14"/>
    <mergeCell ref="A15:A27"/>
    <mergeCell ref="A28:A40"/>
    <mergeCell ref="A41:A53"/>
    <mergeCell ref="A54:A66"/>
    <mergeCell ref="A67:A7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15820-65D8-4B54-8F03-6E625866F945}">
  <sheetPr codeName="Feuil3"/>
  <dimension ref="A1:I28"/>
  <sheetViews>
    <sheetView tabSelected="1" workbookViewId="0">
      <selection activeCell="B25" sqref="B25"/>
    </sheetView>
  </sheetViews>
  <sheetFormatPr baseColWidth="10" defaultRowHeight="15" x14ac:dyDescent="0.25"/>
  <cols>
    <col min="1" max="1" width="21.5703125" bestFit="1" customWidth="1"/>
    <col min="5" max="5" width="20.85546875" customWidth="1"/>
  </cols>
  <sheetData>
    <row r="1" spans="1:9" x14ac:dyDescent="0.25">
      <c r="A1" s="29"/>
      <c r="B1" s="29"/>
      <c r="C1" s="29"/>
      <c r="D1" s="30" t="s">
        <v>35</v>
      </c>
      <c r="E1" s="30"/>
      <c r="F1" s="31">
        <f ca="1">TODAY()</f>
        <v>43735</v>
      </c>
      <c r="G1" s="31"/>
    </row>
    <row r="2" spans="1:9" x14ac:dyDescent="0.25">
      <c r="A2" s="29"/>
      <c r="B2" s="29"/>
      <c r="C2" s="29"/>
      <c r="D2" s="29"/>
      <c r="E2" s="29"/>
      <c r="F2" s="29"/>
      <c r="G2" s="29"/>
      <c r="H2" s="29"/>
      <c r="I2" s="29"/>
    </row>
    <row r="3" spans="1:9" x14ac:dyDescent="0.25">
      <c r="A3" s="29"/>
      <c r="B3" s="29"/>
      <c r="C3" s="29"/>
      <c r="D3" s="29"/>
      <c r="E3" s="29"/>
      <c r="F3" s="29"/>
      <c r="G3" s="29"/>
      <c r="H3" s="29"/>
      <c r="I3" s="29"/>
    </row>
    <row r="4" spans="1:9" x14ac:dyDescent="0.25">
      <c r="A4" s="29"/>
      <c r="B4" s="29"/>
      <c r="C4" s="29"/>
      <c r="D4" s="29"/>
      <c r="E4" s="29"/>
      <c r="F4" s="29"/>
      <c r="G4" s="29"/>
      <c r="H4" s="29"/>
      <c r="I4" s="29"/>
    </row>
    <row r="5" spans="1:9" x14ac:dyDescent="0.25">
      <c r="A5" s="29"/>
      <c r="B5" s="29"/>
      <c r="C5" s="29"/>
      <c r="D5" s="29"/>
      <c r="E5" s="29"/>
      <c r="F5" s="30"/>
      <c r="G5" s="30"/>
      <c r="H5" s="32"/>
      <c r="I5" s="32"/>
    </row>
    <row r="6" spans="1:9" x14ac:dyDescent="0.25">
      <c r="A6" s="29"/>
      <c r="B6" s="29"/>
      <c r="C6" s="29"/>
      <c r="D6" s="29"/>
      <c r="E6" s="29"/>
      <c r="F6" s="32"/>
      <c r="G6" s="33" t="s">
        <v>36</v>
      </c>
      <c r="H6" s="33"/>
      <c r="I6" s="33"/>
    </row>
    <row r="7" spans="1:9" x14ac:dyDescent="0.25">
      <c r="A7" s="29"/>
      <c r="B7" s="29"/>
      <c r="C7" s="29"/>
      <c r="D7" s="29"/>
      <c r="E7" s="29"/>
      <c r="F7" s="29"/>
      <c r="G7" s="29"/>
      <c r="H7" s="29"/>
      <c r="I7" s="29"/>
    </row>
    <row r="8" spans="1:9" x14ac:dyDescent="0.25">
      <c r="A8" s="34" t="s">
        <v>37</v>
      </c>
      <c r="B8" s="35" t="s">
        <v>38</v>
      </c>
      <c r="C8" s="35"/>
      <c r="D8" s="35"/>
      <c r="E8" s="34" t="s">
        <v>44</v>
      </c>
      <c r="F8" s="35" t="s">
        <v>45</v>
      </c>
      <c r="G8" s="35"/>
      <c r="H8" s="32"/>
      <c r="I8" s="32"/>
    </row>
    <row r="9" spans="1:9" x14ac:dyDescent="0.25">
      <c r="A9" s="39">
        <v>4</v>
      </c>
      <c r="B9" s="36"/>
      <c r="C9" s="37"/>
      <c r="D9" s="38"/>
      <c r="E9" s="39">
        <v>74.182000000000002</v>
      </c>
      <c r="F9" s="40">
        <v>481.95</v>
      </c>
      <c r="G9" s="41"/>
      <c r="H9" s="42"/>
      <c r="I9" s="42"/>
    </row>
    <row r="10" spans="1:9" x14ac:dyDescent="0.25">
      <c r="A10" s="50">
        <v>102</v>
      </c>
      <c r="B10" s="44"/>
      <c r="C10" s="30"/>
      <c r="D10" s="45"/>
      <c r="E10" s="43">
        <v>12.114000000000001</v>
      </c>
      <c r="F10" s="48">
        <v>105.39</v>
      </c>
      <c r="G10" s="49"/>
      <c r="H10" s="42"/>
      <c r="I10" s="42"/>
    </row>
    <row r="11" spans="1:9" x14ac:dyDescent="0.25">
      <c r="A11" s="43">
        <v>105</v>
      </c>
      <c r="B11" s="44"/>
      <c r="C11" s="30"/>
      <c r="D11" s="45"/>
      <c r="E11" s="43">
        <v>0</v>
      </c>
      <c r="F11" s="48">
        <v>0</v>
      </c>
      <c r="G11" s="49"/>
      <c r="H11" s="42"/>
      <c r="I11" s="42"/>
    </row>
    <row r="12" spans="1:9" x14ac:dyDescent="0.25">
      <c r="A12" s="43">
        <v>117</v>
      </c>
      <c r="B12" s="44"/>
      <c r="C12" s="30"/>
      <c r="D12" s="45"/>
      <c r="E12" s="43">
        <v>1.724</v>
      </c>
      <c r="F12" s="48">
        <v>15</v>
      </c>
      <c r="G12" s="49"/>
      <c r="H12" s="42"/>
      <c r="I12" s="42"/>
    </row>
    <row r="13" spans="1:9" x14ac:dyDescent="0.25">
      <c r="A13" s="68">
        <v>114</v>
      </c>
      <c r="B13" s="44"/>
      <c r="C13" s="30"/>
      <c r="D13" s="45"/>
      <c r="E13" s="43">
        <v>0</v>
      </c>
      <c r="F13" s="48">
        <v>0</v>
      </c>
      <c r="G13" s="49"/>
      <c r="H13" s="51"/>
      <c r="I13" s="42"/>
    </row>
    <row r="14" spans="1:9" x14ac:dyDescent="0.25">
      <c r="A14" s="68">
        <v>110</v>
      </c>
      <c r="B14" s="50"/>
      <c r="C14" s="32"/>
      <c r="D14" s="63"/>
      <c r="E14" s="43">
        <v>0</v>
      </c>
      <c r="F14" s="46">
        <v>0</v>
      </c>
      <c r="G14" s="47"/>
      <c r="H14" s="51"/>
      <c r="I14" s="42"/>
    </row>
    <row r="15" spans="1:9" x14ac:dyDescent="0.25">
      <c r="A15" s="68">
        <v>109</v>
      </c>
      <c r="B15" s="50"/>
      <c r="C15" s="32"/>
      <c r="D15" s="63"/>
      <c r="E15" s="43">
        <v>0</v>
      </c>
      <c r="F15" s="46">
        <v>0</v>
      </c>
      <c r="G15" s="47"/>
      <c r="H15" s="42"/>
      <c r="I15" s="42"/>
    </row>
    <row r="16" spans="1:9" x14ac:dyDescent="0.25">
      <c r="A16" s="50">
        <v>195</v>
      </c>
      <c r="B16" s="50"/>
      <c r="C16" s="32"/>
      <c r="D16" s="63"/>
      <c r="E16" s="43">
        <v>0</v>
      </c>
      <c r="F16" s="46">
        <v>0</v>
      </c>
      <c r="G16" s="47"/>
      <c r="H16" s="42"/>
      <c r="I16" s="42"/>
    </row>
    <row r="17" spans="1:9" x14ac:dyDescent="0.25">
      <c r="A17" s="50">
        <v>206</v>
      </c>
      <c r="B17" s="50"/>
      <c r="C17" s="32"/>
      <c r="D17" s="63"/>
      <c r="E17" s="43">
        <v>0</v>
      </c>
      <c r="F17" s="46">
        <v>0</v>
      </c>
      <c r="G17" s="47"/>
      <c r="H17" s="60"/>
      <c r="I17" s="32"/>
    </row>
    <row r="18" spans="1:9" x14ac:dyDescent="0.25">
      <c r="A18" s="50">
        <v>108</v>
      </c>
      <c r="B18" s="50"/>
      <c r="C18" s="32"/>
      <c r="D18" s="63"/>
      <c r="E18" s="43">
        <v>1.288</v>
      </c>
      <c r="F18" s="46">
        <v>18.03</v>
      </c>
      <c r="G18" s="47"/>
      <c r="H18" s="29"/>
      <c r="I18" s="29"/>
    </row>
    <row r="19" spans="1:9" x14ac:dyDescent="0.25">
      <c r="A19" s="50" t="s">
        <v>43</v>
      </c>
      <c r="B19" s="50"/>
      <c r="C19" s="32"/>
      <c r="D19" s="63"/>
      <c r="E19" s="43">
        <v>4.5220000000000002</v>
      </c>
      <c r="F19" s="46">
        <v>39.340000000000003</v>
      </c>
      <c r="G19" s="47"/>
      <c r="H19" s="29"/>
      <c r="I19" s="29"/>
    </row>
    <row r="20" spans="1:9" x14ac:dyDescent="0.25">
      <c r="A20" s="69" t="s">
        <v>48</v>
      </c>
      <c r="B20" s="52"/>
      <c r="C20" s="53"/>
      <c r="D20" s="54"/>
      <c r="E20" s="43"/>
      <c r="F20" s="55"/>
      <c r="G20" s="56"/>
      <c r="H20" s="29"/>
      <c r="I20" s="29"/>
    </row>
    <row r="21" spans="1:9" x14ac:dyDescent="0.25">
      <c r="A21" s="29"/>
      <c r="B21" s="29"/>
      <c r="C21" s="29"/>
      <c r="D21" s="29"/>
      <c r="E21" s="65" t="s">
        <v>39</v>
      </c>
      <c r="F21" s="57">
        <f>SUM(F9:G20)</f>
        <v>659.71</v>
      </c>
      <c r="G21" s="57"/>
    </row>
    <row r="22" spans="1:9" x14ac:dyDescent="0.25">
      <c r="A22" s="29"/>
      <c r="B22" s="29"/>
      <c r="C22" s="29"/>
      <c r="D22" s="29"/>
      <c r="E22" s="66" t="s">
        <v>40</v>
      </c>
      <c r="F22" s="58">
        <f>F21*0.1</f>
        <v>65.971000000000004</v>
      </c>
      <c r="G22" s="58"/>
    </row>
    <row r="23" spans="1:9" x14ac:dyDescent="0.25">
      <c r="A23" s="29"/>
      <c r="B23" s="29"/>
      <c r="C23" s="29"/>
      <c r="D23" s="29"/>
      <c r="E23" s="67" t="s">
        <v>41</v>
      </c>
      <c r="F23" s="59">
        <f>F22+F21</f>
        <v>725.68100000000004</v>
      </c>
      <c r="G23" s="59"/>
    </row>
    <row r="24" spans="1:9" ht="15.75" thickBot="1" x14ac:dyDescent="0.3">
      <c r="A24" s="29"/>
      <c r="B24" s="29"/>
      <c r="C24" s="29"/>
      <c r="D24" s="29"/>
      <c r="E24" s="29"/>
      <c r="F24" s="29"/>
      <c r="G24" s="29"/>
    </row>
    <row r="25" spans="1:9" ht="15.75" thickBot="1" x14ac:dyDescent="0.3">
      <c r="A25" s="70" t="s">
        <v>42</v>
      </c>
      <c r="B25" s="73">
        <v>32</v>
      </c>
      <c r="C25" s="71" t="str">
        <f>CONCATENATE(DATE(B26,1,3)-WEEKDAY(DATE(B26,1,3))-5+7*B25," au ",DATE(B26,1,3)-WEEKDAY(DATE(B26,1,3))-5+7*B25+6)</f>
        <v>43682 au 43688</v>
      </c>
      <c r="D25" s="29"/>
      <c r="E25" s="29"/>
      <c r="F25" s="29"/>
      <c r="G25" s="29"/>
    </row>
    <row r="26" spans="1:9" ht="15.75" thickBot="1" x14ac:dyDescent="0.3">
      <c r="A26" s="70"/>
      <c r="B26" s="72">
        <v>2019</v>
      </c>
      <c r="C26" s="71"/>
      <c r="D26" s="29"/>
      <c r="E26" s="29"/>
      <c r="F26" s="29"/>
      <c r="G26" s="29"/>
    </row>
    <row r="27" spans="1:9" ht="16.5" thickBot="1" x14ac:dyDescent="0.3">
      <c r="A27" s="61" t="s">
        <v>49</v>
      </c>
      <c r="B27" s="75" t="s">
        <v>50</v>
      </c>
      <c r="C27" s="62"/>
      <c r="D27" s="62"/>
      <c r="E27" s="62"/>
      <c r="F27" s="62"/>
      <c r="G27" s="62"/>
    </row>
    <row r="28" spans="1:9" x14ac:dyDescent="0.25">
      <c r="B28" s="74"/>
    </row>
  </sheetData>
  <mergeCells count="26">
    <mergeCell ref="F18:G18"/>
    <mergeCell ref="F19:G19"/>
    <mergeCell ref="F21:G21"/>
    <mergeCell ref="F22:G22"/>
    <mergeCell ref="F23:G23"/>
    <mergeCell ref="B13:D13"/>
    <mergeCell ref="F13:G13"/>
    <mergeCell ref="B20:D20"/>
    <mergeCell ref="F20:G20"/>
    <mergeCell ref="F14:G14"/>
    <mergeCell ref="F15:G15"/>
    <mergeCell ref="F16:G16"/>
    <mergeCell ref="F17:G17"/>
    <mergeCell ref="B11:D11"/>
    <mergeCell ref="F11:G11"/>
    <mergeCell ref="B12:D12"/>
    <mergeCell ref="F12:G12"/>
    <mergeCell ref="B9:D9"/>
    <mergeCell ref="F9:G9"/>
    <mergeCell ref="B10:D10"/>
    <mergeCell ref="F10:G10"/>
    <mergeCell ref="D1:E1"/>
    <mergeCell ref="F1:G1"/>
    <mergeCell ref="F5:G5"/>
    <mergeCell ref="B8:D8"/>
    <mergeCell ref="F8:G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A6099-5C22-4409-BDA3-E746A35BCCB2}">
  <sheetPr codeName="Feuil2"/>
  <dimension ref="A1:I26"/>
  <sheetViews>
    <sheetView workbookViewId="0">
      <selection activeCell="B25" sqref="B25"/>
    </sheetView>
  </sheetViews>
  <sheetFormatPr baseColWidth="10" defaultRowHeight="15" x14ac:dyDescent="0.25"/>
  <cols>
    <col min="1" max="1" width="21.5703125" bestFit="1" customWidth="1"/>
    <col min="5" max="5" width="20.85546875" customWidth="1"/>
  </cols>
  <sheetData>
    <row r="1" spans="1:9" x14ac:dyDescent="0.25">
      <c r="A1" s="29"/>
      <c r="B1" s="29"/>
      <c r="C1" s="29"/>
      <c r="D1" s="30" t="s">
        <v>35</v>
      </c>
      <c r="E1" s="30"/>
      <c r="F1" s="31">
        <f ca="1">TODAY()</f>
        <v>43735</v>
      </c>
      <c r="G1" s="31"/>
    </row>
    <row r="2" spans="1:9" x14ac:dyDescent="0.25">
      <c r="A2" s="29"/>
      <c r="B2" s="29"/>
      <c r="C2" s="29"/>
      <c r="D2" s="29"/>
      <c r="E2" s="29"/>
      <c r="F2" s="29"/>
      <c r="G2" s="29"/>
      <c r="H2" s="29"/>
      <c r="I2" s="29"/>
    </row>
    <row r="3" spans="1:9" x14ac:dyDescent="0.25">
      <c r="A3" s="29"/>
      <c r="B3" s="29"/>
      <c r="C3" s="29"/>
      <c r="D3" s="29"/>
      <c r="E3" s="29"/>
      <c r="F3" s="29"/>
      <c r="G3" s="29"/>
      <c r="H3" s="29"/>
      <c r="I3" s="29"/>
    </row>
    <row r="4" spans="1:9" x14ac:dyDescent="0.25">
      <c r="A4" s="29"/>
      <c r="B4" s="29"/>
      <c r="C4" s="29"/>
      <c r="D4" s="29"/>
      <c r="E4" s="29"/>
      <c r="F4" s="29"/>
      <c r="G4" s="29"/>
      <c r="H4" s="29"/>
      <c r="I4" s="29"/>
    </row>
    <row r="5" spans="1:9" x14ac:dyDescent="0.25">
      <c r="A5" s="29"/>
      <c r="B5" s="29"/>
      <c r="C5" s="29"/>
      <c r="D5" s="29"/>
      <c r="E5" s="29"/>
      <c r="F5" s="30"/>
      <c r="G5" s="30"/>
      <c r="H5" s="32"/>
      <c r="I5" s="32"/>
    </row>
    <row r="6" spans="1:9" x14ac:dyDescent="0.25">
      <c r="A6" s="29"/>
      <c r="B6" s="29"/>
      <c r="C6" s="29"/>
      <c r="D6" s="29"/>
      <c r="E6" s="29"/>
      <c r="F6" s="32"/>
      <c r="G6" s="33" t="s">
        <v>36</v>
      </c>
      <c r="H6" s="33"/>
      <c r="I6" s="33"/>
    </row>
    <row r="7" spans="1:9" x14ac:dyDescent="0.25">
      <c r="A7" s="29"/>
      <c r="B7" s="29"/>
      <c r="C7" s="29"/>
      <c r="D7" s="29"/>
      <c r="E7" s="29"/>
      <c r="F7" s="29"/>
      <c r="G7" s="29"/>
      <c r="H7" s="29"/>
      <c r="I7" s="29"/>
    </row>
    <row r="8" spans="1:9" x14ac:dyDescent="0.25">
      <c r="A8" s="34" t="s">
        <v>37</v>
      </c>
      <c r="B8" s="35" t="s">
        <v>38</v>
      </c>
      <c r="C8" s="35"/>
      <c r="D8" s="35"/>
      <c r="E8" s="34" t="s">
        <v>44</v>
      </c>
      <c r="F8" s="35" t="s">
        <v>45</v>
      </c>
      <c r="G8" s="35"/>
      <c r="H8" s="32"/>
      <c r="I8" s="32"/>
    </row>
    <row r="9" spans="1:9" x14ac:dyDescent="0.25">
      <c r="A9" s="39">
        <v>4</v>
      </c>
      <c r="B9" s="36"/>
      <c r="C9" s="37"/>
      <c r="D9" s="38"/>
      <c r="E9" s="39"/>
      <c r="F9" s="40"/>
      <c r="G9" s="41"/>
      <c r="H9" s="42"/>
      <c r="I9" s="42"/>
    </row>
    <row r="10" spans="1:9" x14ac:dyDescent="0.25">
      <c r="A10" s="50">
        <v>102</v>
      </c>
      <c r="B10" s="44"/>
      <c r="C10" s="30"/>
      <c r="D10" s="45"/>
      <c r="E10" s="43"/>
      <c r="F10" s="48"/>
      <c r="G10" s="49"/>
      <c r="H10" s="42"/>
      <c r="I10" s="42"/>
    </row>
    <row r="11" spans="1:9" x14ac:dyDescent="0.25">
      <c r="A11" s="43">
        <v>105</v>
      </c>
      <c r="B11" s="44"/>
      <c r="C11" s="30"/>
      <c r="D11" s="45"/>
      <c r="E11" s="43"/>
      <c r="F11" s="48"/>
      <c r="G11" s="49"/>
      <c r="H11" s="42"/>
      <c r="I11" s="42"/>
    </row>
    <row r="12" spans="1:9" x14ac:dyDescent="0.25">
      <c r="A12" s="43">
        <v>117</v>
      </c>
      <c r="B12" s="44"/>
      <c r="C12" s="30"/>
      <c r="D12" s="45"/>
      <c r="E12" s="43"/>
      <c r="F12" s="48"/>
      <c r="G12" s="49"/>
      <c r="H12" s="42"/>
      <c r="I12" s="42"/>
    </row>
    <row r="13" spans="1:9" x14ac:dyDescent="0.25">
      <c r="A13" s="68">
        <v>114</v>
      </c>
      <c r="B13" s="44"/>
      <c r="C13" s="30"/>
      <c r="D13" s="45"/>
      <c r="E13" s="43"/>
      <c r="F13" s="48"/>
      <c r="G13" s="49"/>
      <c r="H13" s="51"/>
      <c r="I13" s="42"/>
    </row>
    <row r="14" spans="1:9" x14ac:dyDescent="0.25">
      <c r="A14" s="68">
        <v>110</v>
      </c>
      <c r="B14" s="50"/>
      <c r="C14" s="32"/>
      <c r="D14" s="63"/>
      <c r="E14" s="43"/>
      <c r="F14" s="42"/>
      <c r="G14" s="64"/>
      <c r="H14" s="51"/>
      <c r="I14" s="42"/>
    </row>
    <row r="15" spans="1:9" x14ac:dyDescent="0.25">
      <c r="A15" s="68">
        <v>109</v>
      </c>
      <c r="B15" s="50"/>
      <c r="C15" s="32"/>
      <c r="D15" s="63"/>
      <c r="E15" s="43"/>
      <c r="F15" s="42"/>
      <c r="G15" s="64"/>
      <c r="H15" s="42"/>
      <c r="I15" s="42"/>
    </row>
    <row r="16" spans="1:9" x14ac:dyDescent="0.25">
      <c r="A16" s="50">
        <v>195</v>
      </c>
      <c r="B16" s="50"/>
      <c r="C16" s="32"/>
      <c r="D16" s="63"/>
      <c r="E16" s="43"/>
      <c r="F16" s="42"/>
      <c r="G16" s="64"/>
      <c r="H16" s="42"/>
      <c r="I16" s="42"/>
    </row>
    <row r="17" spans="1:9" x14ac:dyDescent="0.25">
      <c r="A17" s="50">
        <v>206</v>
      </c>
      <c r="B17" s="50"/>
      <c r="C17" s="32"/>
      <c r="D17" s="63"/>
      <c r="E17" s="43"/>
      <c r="F17" s="42"/>
      <c r="G17" s="64"/>
      <c r="H17" s="60"/>
      <c r="I17" s="32"/>
    </row>
    <row r="18" spans="1:9" x14ac:dyDescent="0.25">
      <c r="A18" s="50">
        <v>108</v>
      </c>
      <c r="B18" s="50"/>
      <c r="C18" s="32"/>
      <c r="D18" s="63"/>
      <c r="E18" s="43"/>
      <c r="F18" s="42"/>
      <c r="G18" s="64"/>
      <c r="H18" s="29"/>
      <c r="I18" s="29"/>
    </row>
    <row r="19" spans="1:9" x14ac:dyDescent="0.25">
      <c r="A19" s="50" t="s">
        <v>43</v>
      </c>
      <c r="B19" s="50"/>
      <c r="C19" s="32"/>
      <c r="D19" s="63"/>
      <c r="E19" s="43"/>
      <c r="F19" s="42"/>
      <c r="G19" s="64"/>
      <c r="H19" s="29"/>
      <c r="I19" s="29"/>
    </row>
    <row r="20" spans="1:9" x14ac:dyDescent="0.25">
      <c r="A20" s="69" t="s">
        <v>48</v>
      </c>
      <c r="B20" s="52"/>
      <c r="C20" s="53"/>
      <c r="D20" s="54"/>
      <c r="E20" s="43"/>
      <c r="F20" s="55"/>
      <c r="G20" s="56"/>
      <c r="H20" s="29"/>
      <c r="I20" s="29"/>
    </row>
    <row r="21" spans="1:9" x14ac:dyDescent="0.25">
      <c r="A21" s="29"/>
      <c r="B21" s="29"/>
      <c r="C21" s="29"/>
      <c r="D21" s="29"/>
      <c r="E21" s="65" t="s">
        <v>39</v>
      </c>
      <c r="F21" s="57">
        <f>SUM(F9:G20)</f>
        <v>0</v>
      </c>
      <c r="G21" s="57"/>
    </row>
    <row r="22" spans="1:9" x14ac:dyDescent="0.25">
      <c r="A22" s="29"/>
      <c r="B22" s="29"/>
      <c r="C22" s="29"/>
      <c r="D22" s="29"/>
      <c r="E22" s="66" t="s">
        <v>40</v>
      </c>
      <c r="F22" s="58">
        <f>F21*0.1</f>
        <v>0</v>
      </c>
      <c r="G22" s="58"/>
    </row>
    <row r="23" spans="1:9" x14ac:dyDescent="0.25">
      <c r="A23" s="29"/>
      <c r="B23" s="29"/>
      <c r="C23" s="29"/>
      <c r="D23" s="29"/>
      <c r="E23" s="67" t="s">
        <v>41</v>
      </c>
      <c r="F23" s="59">
        <f>F22+F21</f>
        <v>0</v>
      </c>
      <c r="G23" s="59"/>
    </row>
    <row r="24" spans="1:9" ht="15.75" thickBot="1" x14ac:dyDescent="0.3">
      <c r="A24" s="29"/>
      <c r="B24" s="29"/>
      <c r="C24" s="29"/>
      <c r="D24" s="29"/>
      <c r="E24" s="29"/>
      <c r="F24" s="29"/>
      <c r="G24" s="29"/>
    </row>
    <row r="25" spans="1:9" ht="15.75" thickBot="1" x14ac:dyDescent="0.3">
      <c r="A25" s="70" t="s">
        <v>42</v>
      </c>
      <c r="B25" s="73">
        <v>32</v>
      </c>
      <c r="C25" s="71" t="str">
        <f>CONCATENATE(DATE(B26,1,3)-WEEKDAY(DATE(B26,1,3))-5+7*B25," au ",DATE(B26,1,3)-WEEKDAY(DATE(B26,1,3))-5+7*B25+6)</f>
        <v>43682 au 43688</v>
      </c>
      <c r="D25" s="29"/>
      <c r="E25" s="29"/>
      <c r="F25" s="29"/>
      <c r="G25" s="29"/>
    </row>
    <row r="26" spans="1:9" ht="15.75" thickBot="1" x14ac:dyDescent="0.3">
      <c r="A26" s="61"/>
      <c r="B26" s="72">
        <v>2019</v>
      </c>
      <c r="C26" s="62"/>
      <c r="D26" s="62"/>
      <c r="E26" s="62"/>
      <c r="F26" s="62"/>
      <c r="G26" s="62"/>
    </row>
  </sheetData>
  <mergeCells count="20">
    <mergeCell ref="D1:E1"/>
    <mergeCell ref="F5:G5"/>
    <mergeCell ref="F21:G21"/>
    <mergeCell ref="F22:G22"/>
    <mergeCell ref="F23:G23"/>
    <mergeCell ref="B20:D20"/>
    <mergeCell ref="F20:G20"/>
    <mergeCell ref="B13:D13"/>
    <mergeCell ref="F13:G13"/>
    <mergeCell ref="B11:D11"/>
    <mergeCell ref="F11:G11"/>
    <mergeCell ref="B12:D12"/>
    <mergeCell ref="F12:G12"/>
    <mergeCell ref="B9:D9"/>
    <mergeCell ref="F9:G9"/>
    <mergeCell ref="B10:D10"/>
    <mergeCell ref="F10:G10"/>
    <mergeCell ref="F1:G1"/>
    <mergeCell ref="B8:D8"/>
    <mergeCell ref="F8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TOTAUX</vt:lpstr>
      <vt:lpstr>A facturer Manuel</vt:lpstr>
      <vt:lpstr>A facturer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Franck Apicella</cp:lastModifiedBy>
  <dcterms:created xsi:type="dcterms:W3CDTF">2019-09-27T11:50:30Z</dcterms:created>
  <dcterms:modified xsi:type="dcterms:W3CDTF">2019-09-27T12:19:31Z</dcterms:modified>
</cp:coreProperties>
</file>