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.apicella\Desktop\FSA Guide\"/>
    </mc:Choice>
  </mc:AlternateContent>
  <bookViews>
    <workbookView xWindow="450" yWindow="495" windowWidth="17400" windowHeight="11175" tabRatio="945" activeTab="4"/>
  </bookViews>
  <sheets>
    <sheet name=" - 10h30" sheetId="11" r:id="rId1"/>
    <sheet name=" - 11h00" sheetId="12" r:id="rId2"/>
    <sheet name=" - 11h30" sheetId="13" r:id="rId3"/>
    <sheet name=" - 13h00" sheetId="15" r:id="rId4"/>
    <sheet name="- Récap journée" sheetId="9" r:id="rId5"/>
  </sheets>
  <definedNames>
    <definedName name="encaissement">'- Récap journée'!$J$3:$J$8</definedName>
    <definedName name="Nb_creneaux">'- Récap journée'!$G$4</definedName>
  </definedNames>
  <calcPr calcId="152511"/>
</workbook>
</file>

<file path=xl/calcChain.xml><?xml version="1.0" encoding="utf-8"?>
<calcChain xmlns="http://schemas.openxmlformats.org/spreadsheetml/2006/main">
  <c r="B21" i="9" l="1"/>
  <c r="B22" i="9"/>
  <c r="B23" i="9"/>
  <c r="B24" i="9"/>
  <c r="B25" i="9"/>
  <c r="B26" i="9"/>
  <c r="B27" i="9"/>
  <c r="B28" i="9"/>
  <c r="B20" i="9"/>
  <c r="E24" i="12" l="1"/>
  <c r="E25" i="12"/>
  <c r="L26" i="12"/>
  <c r="G43" i="12" s="1"/>
  <c r="M26" i="12"/>
  <c r="G44" i="12" s="1"/>
  <c r="N26" i="12"/>
  <c r="L29" i="13"/>
  <c r="M29" i="13"/>
  <c r="N29" i="13"/>
  <c r="G48" i="13" s="1"/>
  <c r="L30" i="15"/>
  <c r="G47" i="15" s="1"/>
  <c r="M30" i="15"/>
  <c r="N30" i="15"/>
  <c r="G49" i="15" s="1"/>
  <c r="L32" i="11"/>
  <c r="G49" i="11" s="1"/>
  <c r="M32" i="11"/>
  <c r="N32" i="11"/>
  <c r="G51" i="11" s="1"/>
  <c r="G45" i="12"/>
  <c r="G47" i="13"/>
  <c r="G48" i="15"/>
  <c r="G50" i="11"/>
  <c r="G46" i="13"/>
  <c r="R18" i="12"/>
  <c r="R19" i="12"/>
  <c r="R20" i="12"/>
  <c r="R21" i="12"/>
  <c r="R22" i="12"/>
  <c r="R23" i="12"/>
  <c r="R24" i="12"/>
  <c r="R25" i="12"/>
  <c r="R18" i="13"/>
  <c r="R19" i="13"/>
  <c r="R20" i="13"/>
  <c r="R21" i="13"/>
  <c r="R22" i="13"/>
  <c r="R23" i="13"/>
  <c r="R24" i="13"/>
  <c r="R25" i="13"/>
  <c r="R26" i="13"/>
  <c r="R27" i="13"/>
  <c r="R28" i="13"/>
  <c r="R18" i="15"/>
  <c r="R19" i="15"/>
  <c r="R20" i="15"/>
  <c r="R21" i="15"/>
  <c r="R22" i="15"/>
  <c r="R23" i="15"/>
  <c r="R24" i="15"/>
  <c r="R25" i="15"/>
  <c r="R26" i="15"/>
  <c r="R27" i="15"/>
  <c r="R28" i="15"/>
  <c r="R29" i="15"/>
  <c r="R18" i="11"/>
  <c r="R19" i="11"/>
  <c r="R20" i="11"/>
  <c r="R21" i="11"/>
  <c r="R22" i="11"/>
  <c r="R23" i="11"/>
  <c r="R24" i="11"/>
  <c r="R25" i="11"/>
  <c r="R26" i="11"/>
  <c r="R27" i="11"/>
  <c r="R28" i="11"/>
  <c r="R29" i="11"/>
  <c r="R30" i="11"/>
  <c r="R31" i="11"/>
  <c r="R17" i="12"/>
  <c r="R17" i="13"/>
  <c r="R17" i="15"/>
  <c r="R17" i="11"/>
  <c r="C26" i="9" l="1"/>
  <c r="C27" i="9"/>
  <c r="C28" i="9"/>
  <c r="T30" i="15"/>
  <c r="S30" i="15"/>
  <c r="Q30" i="15"/>
  <c r="G43" i="15" s="1"/>
  <c r="P30" i="15"/>
  <c r="G46" i="15" s="1"/>
  <c r="O30" i="15"/>
  <c r="G45" i="15" s="1"/>
  <c r="K30" i="15"/>
  <c r="J30" i="15"/>
  <c r="G44" i="15" s="1"/>
  <c r="I30" i="15"/>
  <c r="H30" i="15"/>
  <c r="G41" i="15" s="1"/>
  <c r="K36" i="15"/>
  <c r="E17" i="15"/>
  <c r="E18" i="15" s="1"/>
  <c r="E19" i="15" s="1"/>
  <c r="E20" i="15" s="1"/>
  <c r="E21" i="15" s="1"/>
  <c r="E22" i="15" s="1"/>
  <c r="E23" i="15" s="1"/>
  <c r="E24" i="15" s="1"/>
  <c r="E25" i="15" s="1"/>
  <c r="E26" i="15" s="1"/>
  <c r="E27" i="15" s="1"/>
  <c r="E28" i="15" s="1"/>
  <c r="E29" i="15" s="1"/>
  <c r="T29" i="13"/>
  <c r="S29" i="13"/>
  <c r="Q29" i="13"/>
  <c r="G42" i="13" s="1"/>
  <c r="P29" i="13"/>
  <c r="G45" i="13" s="1"/>
  <c r="O29" i="13"/>
  <c r="G44" i="13" s="1"/>
  <c r="K29" i="13"/>
  <c r="J29" i="13"/>
  <c r="G43" i="13" s="1"/>
  <c r="I29" i="13"/>
  <c r="H29" i="13"/>
  <c r="G40" i="13" s="1"/>
  <c r="E17" i="13"/>
  <c r="E18" i="13" s="1"/>
  <c r="E19" i="13" s="1"/>
  <c r="E20" i="13" s="1"/>
  <c r="E21" i="13" s="1"/>
  <c r="E22" i="13" s="1"/>
  <c r="E23" i="13" s="1"/>
  <c r="E24" i="13" s="1"/>
  <c r="E25" i="13" s="1"/>
  <c r="E26" i="13" s="1"/>
  <c r="E27" i="13" s="1"/>
  <c r="E28" i="13" s="1"/>
  <c r="T26" i="12"/>
  <c r="S26" i="12"/>
  <c r="Q26" i="12"/>
  <c r="G39" i="12" s="1"/>
  <c r="P26" i="12"/>
  <c r="G42" i="12" s="1"/>
  <c r="O26" i="12"/>
  <c r="G41" i="12" s="1"/>
  <c r="K26" i="12"/>
  <c r="J26" i="12"/>
  <c r="G40" i="12" s="1"/>
  <c r="I26" i="12"/>
  <c r="H26" i="12"/>
  <c r="G37" i="12" s="1"/>
  <c r="E17" i="12"/>
  <c r="E18" i="12" s="1"/>
  <c r="E19" i="12" s="1"/>
  <c r="E20" i="12" s="1"/>
  <c r="E21" i="12" s="1"/>
  <c r="E22" i="12" s="1"/>
  <c r="E23" i="12" s="1"/>
  <c r="T32" i="11"/>
  <c r="S32" i="11"/>
  <c r="Q32" i="11"/>
  <c r="G45" i="11" s="1"/>
  <c r="P32" i="11"/>
  <c r="G48" i="11" s="1"/>
  <c r="O32" i="11"/>
  <c r="G47" i="11" s="1"/>
  <c r="K32" i="11"/>
  <c r="J32" i="11"/>
  <c r="G46" i="11" s="1"/>
  <c r="I32" i="11"/>
  <c r="H32" i="11"/>
  <c r="G43" i="11" s="1"/>
  <c r="E18" i="11"/>
  <c r="E19" i="11" s="1"/>
  <c r="E20" i="11" s="1"/>
  <c r="E21" i="11" s="1"/>
  <c r="E22" i="11" s="1"/>
  <c r="E23" i="11" s="1"/>
  <c r="E24" i="11" s="1"/>
  <c r="E25" i="11" s="1"/>
  <c r="E26" i="11" s="1"/>
  <c r="E27" i="11" s="1"/>
  <c r="E28" i="11" s="1"/>
  <c r="E29" i="11" s="1"/>
  <c r="E30" i="11" s="1"/>
  <c r="E31" i="11" s="1"/>
  <c r="E17" i="11"/>
  <c r="C20" i="9" l="1"/>
  <c r="C24" i="9"/>
  <c r="C25" i="9"/>
  <c r="C23" i="9"/>
  <c r="C22" i="9"/>
  <c r="G38" i="11"/>
  <c r="B6" i="9" s="1"/>
  <c r="G36" i="13"/>
  <c r="G35" i="15"/>
  <c r="K32" i="12"/>
  <c r="G31" i="12"/>
  <c r="G44" i="11"/>
  <c r="G39" i="11"/>
  <c r="B7" i="9" s="1"/>
  <c r="G33" i="12"/>
  <c r="G37" i="15"/>
  <c r="K36" i="13"/>
  <c r="G41" i="13"/>
  <c r="G34" i="13"/>
  <c r="G42" i="15"/>
  <c r="G38" i="12"/>
  <c r="K39" i="11"/>
  <c r="B13" i="9" s="1"/>
  <c r="G35" i="13"/>
  <c r="R30" i="15"/>
  <c r="K35" i="15"/>
  <c r="K37" i="15"/>
  <c r="G36" i="15"/>
  <c r="K35" i="13"/>
  <c r="R29" i="13"/>
  <c r="K34" i="13"/>
  <c r="R26" i="12"/>
  <c r="K31" i="12"/>
  <c r="K33" i="12"/>
  <c r="G32" i="12"/>
  <c r="K38" i="11"/>
  <c r="B12" i="9" s="1"/>
  <c r="G37" i="11"/>
  <c r="B5" i="9" s="1"/>
  <c r="R32" i="11"/>
  <c r="K37" i="11"/>
  <c r="B11" i="9" s="1"/>
  <c r="C21" i="9" l="1"/>
  <c r="G34" i="12"/>
  <c r="K38" i="15"/>
  <c r="G38" i="15"/>
  <c r="G40" i="11"/>
  <c r="B8" i="9" s="1"/>
  <c r="K37" i="13"/>
  <c r="G37" i="13"/>
  <c r="K34" i="12"/>
  <c r="K40" i="11"/>
  <c r="B14" i="9" s="1"/>
</calcChain>
</file>

<file path=xl/sharedStrings.xml><?xml version="1.0" encoding="utf-8"?>
<sst xmlns="http://schemas.openxmlformats.org/spreadsheetml/2006/main" count="302" uniqueCount="66">
  <si>
    <t>TARIFS</t>
  </si>
  <si>
    <t>7€ Ad</t>
  </si>
  <si>
    <t>3,50€ Enf (4-12 ans)</t>
  </si>
  <si>
    <t>gratuit - de 4 ans</t>
  </si>
  <si>
    <t>Date de résa</t>
  </si>
  <si>
    <t>Résa prise par :</t>
  </si>
  <si>
    <t>résa par tél</t>
  </si>
  <si>
    <t>Bureau d'encaissement</t>
  </si>
  <si>
    <t>cumul</t>
  </si>
  <si>
    <t>Nom</t>
  </si>
  <si>
    <t>Téléphone</t>
  </si>
  <si>
    <t>adultes</t>
  </si>
  <si>
    <t>enfants</t>
  </si>
  <si>
    <t>moins de 4 ans</t>
  </si>
  <si>
    <t>carte d'hôte</t>
  </si>
  <si>
    <t>autres avantages ou réductions</t>
  </si>
  <si>
    <t>montant</t>
  </si>
  <si>
    <t>mode de règlement</t>
  </si>
  <si>
    <t>Commentaires</t>
  </si>
  <si>
    <t>GR</t>
  </si>
  <si>
    <t>x</t>
  </si>
  <si>
    <t>CB</t>
  </si>
  <si>
    <t>MC</t>
  </si>
  <si>
    <t>EB</t>
  </si>
  <si>
    <t>Sur place - résa prise au portier</t>
  </si>
  <si>
    <t>X</t>
  </si>
  <si>
    <t xml:space="preserve">Sur place </t>
  </si>
  <si>
    <t>Esp</t>
  </si>
  <si>
    <t>Chq</t>
  </si>
  <si>
    <t>Esp-FSA</t>
  </si>
  <si>
    <t>Chq-FSA</t>
  </si>
  <si>
    <t>CB-FSA</t>
  </si>
  <si>
    <t>Total</t>
  </si>
  <si>
    <t>Encaissement</t>
  </si>
  <si>
    <t>Tarif</t>
  </si>
  <si>
    <t>Adulte</t>
  </si>
  <si>
    <t>Enfant</t>
  </si>
  <si>
    <t>carte avantage Jeune ENFANT</t>
  </si>
  <si>
    <t>carte avantage Jeune ADULTE</t>
  </si>
  <si>
    <t>autre avantage</t>
  </si>
  <si>
    <t>carte avantages jeunes ENFANT</t>
  </si>
  <si>
    <t>carte avantages jeunes ADULTE</t>
  </si>
  <si>
    <t>Entrée Adulte</t>
  </si>
  <si>
    <t>Entrée Enfant</t>
  </si>
  <si>
    <t>Entrée Gratuite</t>
  </si>
  <si>
    <t>Entrée moins de 4 ans</t>
  </si>
  <si>
    <t>Nombre de créneaux d'horaire</t>
  </si>
  <si>
    <t>Moyen par Créneaux</t>
  </si>
  <si>
    <t>CAJ Enfant GRATUIT</t>
  </si>
  <si>
    <t>CAJ Adulte GRATUIT</t>
  </si>
  <si>
    <t>Groupe Adulte</t>
  </si>
  <si>
    <t>Adulte Groupe</t>
  </si>
  <si>
    <t>Entrée CAV jeune Enfant</t>
  </si>
  <si>
    <t>Entrée CAV jeune Adulte</t>
  </si>
  <si>
    <t>Entrée Gratuite CAV jeune Enfant</t>
  </si>
  <si>
    <t>Entrée Gratutie CAV jeune Adulte</t>
  </si>
  <si>
    <t>Goupe Adulte</t>
  </si>
  <si>
    <t xml:space="preserve">VISITE </t>
  </si>
  <si>
    <t>Mal</t>
  </si>
  <si>
    <t>Total encaissment F</t>
  </si>
  <si>
    <t>Total encaissemet O</t>
  </si>
  <si>
    <t>Encaissement O :</t>
  </si>
  <si>
    <t>Encaissement F :</t>
  </si>
  <si>
    <t>Total journée</t>
  </si>
  <si>
    <t>Malb</t>
  </si>
  <si>
    <t>Mét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</si>
</sst>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\ ##\ ##\ ##\ ##"/>
    <numFmt numFmtId="165" formatCode="m/d/yyyy"/>
  </numFmts>
  <fonts count="9" x14ac:knownFonts="1">
    <font>
      <sz val="10"/>
      <color rgb="FF000000"/>
      <name val="Arial"/>
    </font>
    <font>
      <sz val="14"/>
      <color rgb="FF000000"/>
      <name val="Arial"/>
      <family val="2"/>
    </font>
    <font>
      <sz val="10"/>
      <name val="Arial"/>
      <family val="2"/>
    </font>
    <font>
      <sz val="16"/>
      <color rgb="FF000000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 applyFont="1" applyAlignment="1"/>
    <xf numFmtId="0" fontId="0" fillId="0" borderId="4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2" xfId="0" applyFont="1" applyBorder="1" applyAlignment="1">
      <alignment horizontal="left"/>
    </xf>
    <xf numFmtId="0" fontId="0" fillId="0" borderId="7" xfId="0" applyFont="1" applyBorder="1" applyAlignment="1">
      <alignment horizontal="left"/>
    </xf>
    <xf numFmtId="0" fontId="0" fillId="0" borderId="5" xfId="0" applyFont="1" applyBorder="1" applyAlignment="1">
      <alignment wrapText="1"/>
    </xf>
    <xf numFmtId="0" fontId="0" fillId="0" borderId="10" xfId="0" applyFont="1" applyBorder="1" applyAlignment="1">
      <alignment horizontal="left" wrapText="1"/>
    </xf>
    <xf numFmtId="0" fontId="0" fillId="0" borderId="10" xfId="0" applyFont="1" applyBorder="1" applyAlignment="1">
      <alignment horizontal="left"/>
    </xf>
    <xf numFmtId="0" fontId="6" fillId="0" borderId="12" xfId="0" applyFont="1" applyBorder="1" applyAlignment="1">
      <alignment horizontal="center" vertical="center" wrapText="1"/>
    </xf>
    <xf numFmtId="0" fontId="0" fillId="0" borderId="12" xfId="0" applyFont="1" applyBorder="1" applyAlignment="1">
      <alignment wrapText="1"/>
    </xf>
    <xf numFmtId="0" fontId="0" fillId="0" borderId="12" xfId="0" applyFont="1" applyBorder="1" applyAlignment="1">
      <alignment horizontal="left" wrapText="1"/>
    </xf>
    <xf numFmtId="0" fontId="0" fillId="2" borderId="12" xfId="0" applyFont="1" applyFill="1" applyBorder="1" applyAlignment="1">
      <alignment horizontal="left" wrapText="1"/>
    </xf>
    <xf numFmtId="0" fontId="0" fillId="0" borderId="0" xfId="0" applyFont="1" applyBorder="1" applyAlignment="1">
      <alignment horizontal="left" wrapText="1"/>
    </xf>
    <xf numFmtId="0" fontId="0" fillId="0" borderId="0" xfId="0" applyFont="1" applyBorder="1" applyAlignment="1">
      <alignment wrapText="1"/>
    </xf>
    <xf numFmtId="14" fontId="0" fillId="0" borderId="12" xfId="0" applyNumberFormat="1" applyFont="1" applyBorder="1" applyAlignment="1">
      <alignment horizontal="right"/>
    </xf>
    <xf numFmtId="0" fontId="0" fillId="0" borderId="12" xfId="0" applyFont="1" applyBorder="1" applyAlignment="1">
      <alignment horizontal="left"/>
    </xf>
    <xf numFmtId="0" fontId="0" fillId="0" borderId="12" xfId="0" applyFont="1" applyBorder="1" applyAlignment="1">
      <alignment horizontal="right"/>
    </xf>
    <xf numFmtId="164" fontId="0" fillId="0" borderId="12" xfId="0" applyNumberFormat="1" applyFont="1" applyBorder="1" applyAlignment="1">
      <alignment horizontal="right" wrapText="1"/>
    </xf>
    <xf numFmtId="164" fontId="0" fillId="0" borderId="12" xfId="0" applyNumberFormat="1" applyFont="1" applyBorder="1" applyAlignment="1">
      <alignment horizontal="right"/>
    </xf>
    <xf numFmtId="165" fontId="0" fillId="0" borderId="12" xfId="0" applyNumberFormat="1" applyFont="1" applyBorder="1" applyAlignment="1">
      <alignment horizontal="right"/>
    </xf>
    <xf numFmtId="0" fontId="0" fillId="2" borderId="12" xfId="0" applyFont="1" applyFill="1" applyBorder="1" applyAlignment="1">
      <alignment horizontal="center"/>
    </xf>
    <xf numFmtId="0" fontId="0" fillId="2" borderId="12" xfId="0" applyFont="1" applyFill="1" applyBorder="1" applyAlignment="1">
      <alignment horizontal="left"/>
    </xf>
    <xf numFmtId="164" fontId="0" fillId="2" borderId="12" xfId="0" applyNumberFormat="1" applyFont="1" applyFill="1" applyBorder="1" applyAlignment="1">
      <alignment horizontal="right"/>
    </xf>
    <xf numFmtId="0" fontId="0" fillId="0" borderId="0" xfId="0" applyFont="1" applyAlignment="1"/>
    <xf numFmtId="0" fontId="0" fillId="0" borderId="4" xfId="0" applyFont="1" applyBorder="1" applyAlignment="1">
      <alignment horizontal="left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center"/>
    </xf>
    <xf numFmtId="0" fontId="7" fillId="0" borderId="0" xfId="0" applyFont="1" applyAlignment="1"/>
    <xf numFmtId="0" fontId="0" fillId="0" borderId="13" xfId="0" applyFont="1" applyBorder="1" applyAlignment="1">
      <alignment wrapText="1"/>
    </xf>
    <xf numFmtId="0" fontId="7" fillId="0" borderId="12" xfId="0" applyFont="1" applyBorder="1" applyAlignment="1">
      <alignment horizontal="left"/>
    </xf>
    <xf numFmtId="0" fontId="7" fillId="0" borderId="12" xfId="0" applyFont="1" applyBorder="1" applyAlignment="1">
      <alignment horizontal="left" wrapText="1"/>
    </xf>
    <xf numFmtId="0" fontId="7" fillId="0" borderId="0" xfId="0" quotePrefix="1" applyFont="1" applyAlignment="1">
      <alignment wrapText="1"/>
    </xf>
    <xf numFmtId="0" fontId="0" fillId="3" borderId="15" xfId="0" applyFont="1" applyFill="1" applyBorder="1" applyAlignment="1">
      <alignment horizontal="center" wrapText="1"/>
    </xf>
    <xf numFmtId="0" fontId="0" fillId="3" borderId="16" xfId="0" applyFont="1" applyFill="1" applyBorder="1" applyAlignment="1">
      <alignment horizontal="center" wrapText="1"/>
    </xf>
    <xf numFmtId="0" fontId="0" fillId="3" borderId="17" xfId="0" applyFont="1" applyFill="1" applyBorder="1" applyAlignment="1">
      <alignment horizontal="center" wrapText="1"/>
    </xf>
    <xf numFmtId="0" fontId="0" fillId="0" borderId="21" xfId="0" applyFont="1" applyBorder="1" applyAlignment="1"/>
    <xf numFmtId="0" fontId="7" fillId="0" borderId="20" xfId="0" applyFont="1" applyBorder="1" applyAlignment="1"/>
    <xf numFmtId="0" fontId="8" fillId="3" borderId="14" xfId="0" applyFont="1" applyFill="1" applyBorder="1" applyAlignment="1">
      <alignment horizontal="center"/>
    </xf>
    <xf numFmtId="0" fontId="0" fillId="0" borderId="26" xfId="0" applyFont="1" applyBorder="1" applyAlignment="1"/>
    <xf numFmtId="0" fontId="0" fillId="0" borderId="27" xfId="0" applyFont="1" applyBorder="1" applyAlignment="1"/>
    <xf numFmtId="0" fontId="7" fillId="0" borderId="18" xfId="0" applyFont="1" applyBorder="1" applyAlignment="1"/>
    <xf numFmtId="0" fontId="0" fillId="0" borderId="19" xfId="0" applyFont="1" applyBorder="1" applyAlignment="1"/>
    <xf numFmtId="0" fontId="7" fillId="0" borderId="20" xfId="0" applyFont="1" applyFill="1" applyBorder="1" applyAlignment="1"/>
    <xf numFmtId="0" fontId="7" fillId="0" borderId="22" xfId="0" applyFont="1" applyFill="1" applyBorder="1" applyAlignment="1"/>
    <xf numFmtId="0" fontId="0" fillId="0" borderId="0" xfId="0" applyFont="1" applyBorder="1" applyAlignment="1"/>
    <xf numFmtId="0" fontId="7" fillId="0" borderId="18" xfId="0" applyFont="1" applyBorder="1" applyAlignment="1">
      <alignment horizontal="center" vertical="center" wrapText="1"/>
    </xf>
    <xf numFmtId="0" fontId="0" fillId="0" borderId="19" xfId="0" applyFont="1" applyBorder="1" applyAlignment="1">
      <alignment wrapText="1"/>
    </xf>
    <xf numFmtId="0" fontId="7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wrapText="1"/>
    </xf>
    <xf numFmtId="0" fontId="0" fillId="0" borderId="23" xfId="0" applyFont="1" applyBorder="1" applyAlignment="1">
      <alignment wrapText="1"/>
    </xf>
    <xf numFmtId="0" fontId="4" fillId="0" borderId="0" xfId="0" applyFont="1" applyAlignment="1">
      <alignment horizontal="center" wrapText="1"/>
    </xf>
    <xf numFmtId="0" fontId="7" fillId="0" borderId="22" xfId="0" applyFont="1" applyBorder="1" applyAlignment="1">
      <alignment wrapText="1"/>
    </xf>
    <xf numFmtId="0" fontId="0" fillId="0" borderId="22" xfId="0" applyFont="1" applyBorder="1" applyAlignment="1">
      <alignment wrapText="1"/>
    </xf>
    <xf numFmtId="0" fontId="7" fillId="0" borderId="0" xfId="0" applyFont="1" applyBorder="1" applyAlignment="1"/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wrapText="1"/>
    </xf>
    <xf numFmtId="0" fontId="7" fillId="0" borderId="19" xfId="0" applyFont="1" applyBorder="1" applyAlignment="1"/>
    <xf numFmtId="0" fontId="7" fillId="0" borderId="21" xfId="0" applyFont="1" applyBorder="1" applyAlignment="1"/>
    <xf numFmtId="0" fontId="7" fillId="0" borderId="23" xfId="0" applyFont="1" applyBorder="1" applyAlignment="1"/>
    <xf numFmtId="0" fontId="0" fillId="4" borderId="0" xfId="0" applyFont="1" applyFill="1" applyAlignment="1">
      <alignment horizontal="center"/>
    </xf>
    <xf numFmtId="0" fontId="0" fillId="0" borderId="23" xfId="0" applyFont="1" applyFill="1" applyBorder="1" applyAlignment="1"/>
    <xf numFmtId="0" fontId="4" fillId="0" borderId="14" xfId="0" applyFont="1" applyBorder="1" applyAlignment="1">
      <alignment horizontal="right"/>
    </xf>
    <xf numFmtId="0" fontId="4" fillId="0" borderId="14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wrapText="1"/>
    </xf>
    <xf numFmtId="0" fontId="0" fillId="0" borderId="0" xfId="0" applyFont="1" applyAlignment="1"/>
    <xf numFmtId="0" fontId="2" fillId="0" borderId="5" xfId="0" applyFont="1" applyBorder="1"/>
    <xf numFmtId="0" fontId="0" fillId="0" borderId="6" xfId="0" applyFont="1" applyBorder="1" applyAlignment="1">
      <alignment horizontal="left"/>
    </xf>
    <xf numFmtId="0" fontId="0" fillId="0" borderId="7" xfId="0" applyFont="1" applyBorder="1" applyAlignment="1">
      <alignment horizontal="left"/>
    </xf>
    <xf numFmtId="0" fontId="2" fillId="0" borderId="8" xfId="0" applyFont="1" applyBorder="1"/>
    <xf numFmtId="0" fontId="5" fillId="0" borderId="4" xfId="0" applyFont="1" applyBorder="1" applyAlignment="1">
      <alignment horizontal="left"/>
    </xf>
    <xf numFmtId="0" fontId="2" fillId="0" borderId="7" xfId="0" applyFont="1" applyBorder="1"/>
    <xf numFmtId="0" fontId="7" fillId="0" borderId="12" xfId="0" applyFont="1" applyBorder="1" applyAlignment="1">
      <alignment horizontal="center" wrapText="1"/>
    </xf>
    <xf numFmtId="0" fontId="0" fillId="0" borderId="12" xfId="0" applyFont="1" applyBorder="1" applyAlignment="1">
      <alignment horizontal="center" wrapText="1"/>
    </xf>
    <xf numFmtId="0" fontId="4" fillId="0" borderId="6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2" fillId="0" borderId="10" xfId="0" applyFont="1" applyBorder="1"/>
    <xf numFmtId="0" fontId="2" fillId="0" borderId="11" xfId="0" applyFont="1" applyBorder="1"/>
    <xf numFmtId="0" fontId="4" fillId="0" borderId="10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wrapText="1"/>
    </xf>
    <xf numFmtId="0" fontId="2" fillId="0" borderId="2" xfId="0" applyFont="1" applyBorder="1"/>
    <xf numFmtId="0" fontId="2" fillId="0" borderId="3" xfId="0" applyFont="1" applyBorder="1"/>
    <xf numFmtId="0" fontId="3" fillId="0" borderId="1" xfId="0" applyFont="1" applyBorder="1" applyAlignment="1">
      <alignment horizontal="center"/>
    </xf>
    <xf numFmtId="0" fontId="7" fillId="0" borderId="4" xfId="0" applyFont="1" applyBorder="1" applyAlignment="1">
      <alignment horizontal="left"/>
    </xf>
    <xf numFmtId="0" fontId="0" fillId="0" borderId="0" xfId="0" applyFont="1" applyAlignment="1">
      <alignment wrapText="1"/>
    </xf>
    <xf numFmtId="0" fontId="7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8" fillId="0" borderId="24" xfId="0" applyFont="1" applyBorder="1" applyAlignment="1">
      <alignment horizontal="center"/>
    </xf>
    <xf numFmtId="0" fontId="8" fillId="0" borderId="2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381000</xdr:colOff>
      <xdr:row>13</xdr:row>
      <xdr:rowOff>95250</xdr:rowOff>
    </xdr:from>
    <xdr:to>
      <xdr:col>24</xdr:col>
      <xdr:colOff>238125</xdr:colOff>
      <xdr:row>32</xdr:row>
      <xdr:rowOff>0</xdr:rowOff>
    </xdr:to>
    <xdr:sp macro="" textlink="">
      <xdr:nvSpPr>
        <xdr:cNvPr id="2" name="ZoneTexte 1"/>
        <xdr:cNvSpPr txBox="1"/>
      </xdr:nvSpPr>
      <xdr:spPr>
        <a:xfrm>
          <a:off x="13011150" y="2600325"/>
          <a:ext cx="2228850" cy="3390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qu'une</a:t>
          </a:r>
          <a:r>
            <a:rPr lang="fr-FR" sz="1100" baseline="0"/>
            <a:t> personne remplie, celui ci peux ajouter des lignes suivant le nombre de personne</a:t>
          </a:r>
        </a:p>
        <a:p>
          <a:endParaRPr lang="fr-FR" sz="1100"/>
        </a:p>
      </xdr:txBody>
    </xdr:sp>
    <xdr:clientData/>
  </xdr:twoCellAnchor>
  <xdr:twoCellAnchor>
    <xdr:from>
      <xdr:col>20</xdr:col>
      <xdr:colOff>276225</xdr:colOff>
      <xdr:row>14</xdr:row>
      <xdr:rowOff>0</xdr:rowOff>
    </xdr:from>
    <xdr:to>
      <xdr:col>21</xdr:col>
      <xdr:colOff>504825</xdr:colOff>
      <xdr:row>32</xdr:row>
      <xdr:rowOff>123825</xdr:rowOff>
    </xdr:to>
    <xdr:sp macro="" textlink="">
      <xdr:nvSpPr>
        <xdr:cNvPr id="3" name="Accolade ouvrante 2"/>
        <xdr:cNvSpPr/>
      </xdr:nvSpPr>
      <xdr:spPr>
        <a:xfrm>
          <a:off x="12449175" y="2667000"/>
          <a:ext cx="685800" cy="3448050"/>
        </a:xfrm>
        <a:prstGeom prst="leftBrace">
          <a:avLst>
            <a:gd name="adj1" fmla="val 8333"/>
            <a:gd name="adj2" fmla="val 50552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1038225</xdr:colOff>
      <xdr:row>4</xdr:row>
      <xdr:rowOff>57150</xdr:rowOff>
    </xdr:from>
    <xdr:to>
      <xdr:col>3</xdr:col>
      <xdr:colOff>647700</xdr:colOff>
      <xdr:row>7</xdr:row>
      <xdr:rowOff>123825</xdr:rowOff>
    </xdr:to>
    <xdr:sp macro="" textlink="">
      <xdr:nvSpPr>
        <xdr:cNvPr id="2" name="ZoneTexte 1"/>
        <xdr:cNvSpPr txBox="1"/>
      </xdr:nvSpPr>
      <xdr:spPr>
        <a:xfrm>
          <a:off x="3143250" y="847725"/>
          <a:ext cx="2124075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Total des enciassements pour O</a:t>
          </a:r>
        </a:p>
      </xdr:txBody>
    </xdr:sp>
    <xdr:clientData/>
  </xdr:twoCellAnchor>
  <xdr:twoCellAnchor>
    <xdr:from>
      <xdr:col>2</xdr:col>
      <xdr:colOff>1028700</xdr:colOff>
      <xdr:row>10</xdr:row>
      <xdr:rowOff>85725</xdr:rowOff>
    </xdr:from>
    <xdr:to>
      <xdr:col>3</xdr:col>
      <xdr:colOff>638175</xdr:colOff>
      <xdr:row>13</xdr:row>
      <xdr:rowOff>142875</xdr:rowOff>
    </xdr:to>
    <xdr:sp macro="" textlink="">
      <xdr:nvSpPr>
        <xdr:cNvPr id="3" name="ZoneTexte 2"/>
        <xdr:cNvSpPr txBox="1"/>
      </xdr:nvSpPr>
      <xdr:spPr>
        <a:xfrm>
          <a:off x="3133725" y="1857375"/>
          <a:ext cx="2124075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Total des enciassements pour F</a:t>
          </a:r>
        </a:p>
      </xdr:txBody>
    </xdr:sp>
    <xdr:clientData/>
  </xdr:twoCellAnchor>
  <xdr:twoCellAnchor>
    <xdr:from>
      <xdr:col>4</xdr:col>
      <xdr:colOff>352425</xdr:colOff>
      <xdr:row>17</xdr:row>
      <xdr:rowOff>104775</xdr:rowOff>
    </xdr:from>
    <xdr:to>
      <xdr:col>6</xdr:col>
      <xdr:colOff>952500</xdr:colOff>
      <xdr:row>26</xdr:row>
      <xdr:rowOff>266700</xdr:rowOff>
    </xdr:to>
    <xdr:sp macro="" textlink="">
      <xdr:nvSpPr>
        <xdr:cNvPr id="4" name="ZoneTexte 3"/>
        <xdr:cNvSpPr txBox="1"/>
      </xdr:nvSpPr>
      <xdr:spPr>
        <a:xfrm>
          <a:off x="5734050" y="3019425"/>
          <a:ext cx="2124075" cy="2286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Total des type de personne </a:t>
          </a:r>
        </a:p>
      </xdr:txBody>
    </xdr:sp>
    <xdr:clientData/>
  </xdr:twoCellAnchor>
  <xdr:twoCellAnchor>
    <xdr:from>
      <xdr:col>3</xdr:col>
      <xdr:colOff>95250</xdr:colOff>
      <xdr:row>17</xdr:row>
      <xdr:rowOff>47625</xdr:rowOff>
    </xdr:from>
    <xdr:to>
      <xdr:col>4</xdr:col>
      <xdr:colOff>428625</xdr:colOff>
      <xdr:row>26</xdr:row>
      <xdr:rowOff>304800</xdr:rowOff>
    </xdr:to>
    <xdr:sp macro="" textlink="">
      <xdr:nvSpPr>
        <xdr:cNvPr id="5" name="Accolade ouvrante 4"/>
        <xdr:cNvSpPr/>
      </xdr:nvSpPr>
      <xdr:spPr>
        <a:xfrm>
          <a:off x="4714875" y="2962275"/>
          <a:ext cx="1095375" cy="238125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W1001"/>
  <sheetViews>
    <sheetView workbookViewId="0">
      <selection activeCell="W10" sqref="W10"/>
    </sheetView>
  </sheetViews>
  <sheetFormatPr baseColWidth="10" defaultColWidth="17.28515625" defaultRowHeight="15" customHeight="1" x14ac:dyDescent="0.2"/>
  <cols>
    <col min="1" max="1" width="10.140625" style="23" bestFit="1" customWidth="1"/>
    <col min="2" max="2" width="6" style="23" customWidth="1"/>
    <col min="3" max="3" width="4.28515625" style="23" customWidth="1"/>
    <col min="4" max="4" width="7.85546875" style="23" customWidth="1"/>
    <col min="5" max="5" width="4.28515625" style="23" customWidth="1"/>
    <col min="6" max="7" width="13.28515625" style="23" customWidth="1"/>
    <col min="8" max="8" width="6" style="23" bestFit="1" customWidth="1"/>
    <col min="9" max="9" width="6.28515625" style="23" bestFit="1" customWidth="1"/>
    <col min="10" max="10" width="8.42578125" style="23" bestFit="1" customWidth="1"/>
    <col min="11" max="11" width="9.140625" style="23" bestFit="1" customWidth="1"/>
    <col min="12" max="14" width="9.140625" style="23" customWidth="1"/>
    <col min="15" max="15" width="8.28515625" style="23" bestFit="1" customWidth="1"/>
    <col min="16" max="16" width="8.28515625" style="23" customWidth="1"/>
    <col min="17" max="17" width="8.28515625" style="23" bestFit="1" customWidth="1"/>
    <col min="18" max="18" width="6.42578125" style="23" bestFit="1" customWidth="1"/>
    <col min="19" max="19" width="11.28515625" style="23" customWidth="1"/>
    <col min="20" max="20" width="23.5703125" style="23" customWidth="1"/>
    <col min="21" max="21" width="6.85546875" style="23" customWidth="1"/>
    <col min="22" max="23" width="9.140625" style="23" customWidth="1"/>
    <col min="24" max="16384" width="17.28515625" style="23"/>
  </cols>
  <sheetData>
    <row r="1" spans="1:23" ht="18" customHeight="1" x14ac:dyDescent="0.25">
      <c r="A1" s="84" t="s">
        <v>57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6"/>
      <c r="U1" s="25"/>
      <c r="V1" s="25"/>
      <c r="W1" s="25"/>
    </row>
    <row r="2" spans="1:23" ht="12.75" customHeight="1" x14ac:dyDescent="0.2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ht="20.25" customHeight="1" x14ac:dyDescent="0.3">
      <c r="A3" s="87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6"/>
      <c r="U3" s="25"/>
      <c r="V3" s="25"/>
      <c r="W3" s="25"/>
    </row>
    <row r="4" spans="1:23" ht="12.75" customHeight="1" x14ac:dyDescent="0.2">
      <c r="A4" s="88"/>
      <c r="B4" s="66"/>
      <c r="C4" s="66"/>
      <c r="D4" s="66"/>
      <c r="E4" s="66"/>
      <c r="F4" s="66"/>
      <c r="G4" s="67"/>
      <c r="H4" s="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5"/>
      <c r="U4" s="25"/>
      <c r="V4" s="25"/>
      <c r="W4" s="25"/>
    </row>
    <row r="5" spans="1:23" ht="12.75" customHeight="1" x14ac:dyDescent="0.2">
      <c r="A5" s="80"/>
      <c r="B5" s="66"/>
      <c r="C5" s="66"/>
      <c r="D5" s="66"/>
      <c r="E5" s="66"/>
      <c r="F5" s="66"/>
      <c r="G5" s="67"/>
      <c r="H5" s="1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2.75" customHeight="1" x14ac:dyDescent="0.2">
      <c r="A6" s="82"/>
      <c r="B6" s="66"/>
      <c r="C6" s="66"/>
      <c r="D6" s="66"/>
      <c r="E6" s="66"/>
      <c r="F6" s="66"/>
      <c r="G6" s="67"/>
      <c r="H6" s="1"/>
      <c r="I6" s="25"/>
      <c r="J6" s="25"/>
      <c r="K6" s="25"/>
      <c r="L6" s="25"/>
      <c r="M6" s="25"/>
      <c r="N6" s="25"/>
      <c r="O6" s="89"/>
      <c r="P6" s="89"/>
      <c r="Q6" s="66"/>
      <c r="R6" s="25"/>
      <c r="S6" s="25"/>
      <c r="T6" s="25"/>
      <c r="U6" s="25"/>
      <c r="V6" s="25"/>
      <c r="W6" s="25"/>
    </row>
    <row r="7" spans="1:23" ht="12.75" customHeight="1" x14ac:dyDescent="0.2">
      <c r="A7" s="75"/>
      <c r="B7" s="72"/>
      <c r="C7" s="72"/>
      <c r="D7" s="72"/>
      <c r="E7" s="72"/>
      <c r="F7" s="72"/>
      <c r="G7" s="70"/>
      <c r="H7" s="24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</row>
    <row r="8" spans="1:23" ht="12.75" customHeight="1" x14ac:dyDescent="0.2">
      <c r="A8" s="3"/>
      <c r="B8" s="3"/>
      <c r="C8" s="3"/>
      <c r="D8" s="3"/>
      <c r="E8" s="3"/>
      <c r="F8" s="3"/>
      <c r="G8" s="3"/>
      <c r="H8" s="4"/>
      <c r="I8" s="25"/>
      <c r="J8" s="25"/>
      <c r="K8" s="25"/>
      <c r="L8" s="25"/>
      <c r="M8" s="25"/>
      <c r="N8" s="25"/>
      <c r="O8" s="4"/>
      <c r="P8" s="4"/>
      <c r="Q8" s="4"/>
      <c r="R8" s="25"/>
      <c r="S8" s="25"/>
      <c r="T8" s="25"/>
      <c r="U8" s="25"/>
      <c r="V8" s="25"/>
      <c r="W8" s="25"/>
    </row>
    <row r="9" spans="1:23" ht="12.75" customHeight="1" x14ac:dyDescent="0.2">
      <c r="A9" s="76"/>
      <c r="B9" s="77"/>
      <c r="C9" s="77"/>
      <c r="D9" s="77"/>
      <c r="E9" s="77"/>
      <c r="F9" s="77"/>
      <c r="G9" s="77"/>
      <c r="H9" s="78"/>
      <c r="I9" s="1"/>
      <c r="J9" s="25"/>
      <c r="K9" s="5"/>
      <c r="L9" s="13"/>
      <c r="M9" s="13"/>
      <c r="N9" s="13"/>
      <c r="O9" s="76" t="s">
        <v>0</v>
      </c>
      <c r="P9" s="79"/>
      <c r="Q9" s="78"/>
      <c r="R9" s="1"/>
      <c r="S9" s="25"/>
      <c r="T9" s="25"/>
      <c r="U9" s="25"/>
      <c r="V9" s="25"/>
      <c r="W9" s="25"/>
    </row>
    <row r="10" spans="1:23" ht="12.75" customHeight="1" x14ac:dyDescent="0.2">
      <c r="A10" s="71"/>
      <c r="B10" s="66"/>
      <c r="C10" s="66"/>
      <c r="D10" s="66"/>
      <c r="E10" s="66"/>
      <c r="F10" s="66"/>
      <c r="G10" s="66"/>
      <c r="H10" s="67"/>
      <c r="I10" s="1"/>
      <c r="J10" s="25"/>
      <c r="K10" s="5"/>
      <c r="L10" s="13"/>
      <c r="M10" s="13"/>
      <c r="N10" s="13"/>
      <c r="O10" s="80" t="s">
        <v>1</v>
      </c>
      <c r="P10" s="81"/>
      <c r="Q10" s="67"/>
      <c r="R10" s="1"/>
      <c r="S10" s="25"/>
      <c r="T10" s="25"/>
      <c r="U10" s="25"/>
      <c r="V10" s="25"/>
      <c r="W10" s="25"/>
    </row>
    <row r="11" spans="1:23" ht="12.75" customHeight="1" x14ac:dyDescent="0.2">
      <c r="A11" s="80"/>
      <c r="B11" s="66"/>
      <c r="C11" s="66"/>
      <c r="D11" s="66"/>
      <c r="E11" s="66"/>
      <c r="F11" s="66"/>
      <c r="G11" s="66"/>
      <c r="H11" s="67"/>
      <c r="I11" s="1"/>
      <c r="J11" s="25"/>
      <c r="K11" s="5"/>
      <c r="L11" s="13"/>
      <c r="M11" s="13"/>
      <c r="N11" s="13"/>
      <c r="O11" s="82" t="s">
        <v>2</v>
      </c>
      <c r="P11" s="83"/>
      <c r="Q11" s="67"/>
      <c r="R11" s="1"/>
      <c r="S11" s="25"/>
      <c r="T11" s="25"/>
      <c r="U11" s="25"/>
      <c r="V11" s="25"/>
      <c r="W11" s="25"/>
    </row>
    <row r="12" spans="1:23" ht="31.5" customHeight="1" x14ac:dyDescent="0.2">
      <c r="A12" s="65"/>
      <c r="B12" s="66"/>
      <c r="C12" s="66"/>
      <c r="D12" s="66"/>
      <c r="E12" s="66"/>
      <c r="F12" s="66"/>
      <c r="G12" s="66"/>
      <c r="H12" s="67"/>
      <c r="I12" s="24"/>
      <c r="J12" s="25"/>
      <c r="K12" s="5"/>
      <c r="L12" s="13"/>
      <c r="M12" s="13"/>
      <c r="N12" s="13"/>
      <c r="O12" s="68" t="s">
        <v>3</v>
      </c>
      <c r="P12" s="69"/>
      <c r="Q12" s="70"/>
      <c r="R12" s="24"/>
      <c r="S12" s="25"/>
      <c r="T12" s="25"/>
      <c r="U12" s="25"/>
      <c r="V12" s="25"/>
      <c r="W12" s="25"/>
    </row>
    <row r="13" spans="1:23" ht="12.75" customHeight="1" x14ac:dyDescent="0.2">
      <c r="A13" s="71"/>
      <c r="B13" s="66"/>
      <c r="C13" s="66"/>
      <c r="D13" s="66"/>
      <c r="E13" s="66"/>
      <c r="F13" s="66"/>
      <c r="G13" s="66"/>
      <c r="H13" s="67"/>
      <c r="I13" s="1"/>
      <c r="J13" s="25"/>
      <c r="K13" s="25"/>
      <c r="L13" s="25"/>
      <c r="M13" s="25"/>
      <c r="N13" s="25"/>
      <c r="O13" s="6"/>
      <c r="P13" s="6"/>
      <c r="Q13" s="6"/>
      <c r="R13" s="25"/>
      <c r="S13" s="25"/>
      <c r="T13" s="25"/>
      <c r="U13" s="25"/>
      <c r="V13" s="25"/>
      <c r="W13" s="25"/>
    </row>
    <row r="14" spans="1:23" ht="12.75" customHeight="1" x14ac:dyDescent="0.2">
      <c r="A14" s="68"/>
      <c r="B14" s="72"/>
      <c r="C14" s="72"/>
      <c r="D14" s="72"/>
      <c r="E14" s="72"/>
      <c r="F14" s="72"/>
      <c r="G14" s="72"/>
      <c r="H14" s="70"/>
      <c r="I14" s="24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</row>
    <row r="15" spans="1:23" ht="12.75" customHeight="1" x14ac:dyDescent="0.2">
      <c r="A15" s="7"/>
      <c r="B15" s="7"/>
      <c r="C15" s="7"/>
      <c r="D15" s="7"/>
      <c r="E15" s="7"/>
      <c r="F15" s="6"/>
      <c r="G15" s="7"/>
      <c r="H15" s="6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25"/>
      <c r="V15" s="25"/>
      <c r="W15" s="25"/>
    </row>
    <row r="16" spans="1:23" ht="45" customHeight="1" x14ac:dyDescent="0.2">
      <c r="A16" s="8" t="s">
        <v>4</v>
      </c>
      <c r="B16" s="8" t="s">
        <v>5</v>
      </c>
      <c r="C16" s="8" t="s">
        <v>6</v>
      </c>
      <c r="D16" s="8" t="s">
        <v>7</v>
      </c>
      <c r="E16" s="8" t="s">
        <v>8</v>
      </c>
      <c r="F16" s="8" t="s">
        <v>9</v>
      </c>
      <c r="G16" s="8" t="s">
        <v>10</v>
      </c>
      <c r="H16" s="8" t="s">
        <v>11</v>
      </c>
      <c r="I16" s="8" t="s">
        <v>12</v>
      </c>
      <c r="J16" s="8" t="s">
        <v>13</v>
      </c>
      <c r="K16" s="8" t="s">
        <v>14</v>
      </c>
      <c r="L16" s="8" t="s">
        <v>48</v>
      </c>
      <c r="M16" s="8" t="s">
        <v>49</v>
      </c>
      <c r="N16" s="8" t="s">
        <v>50</v>
      </c>
      <c r="O16" s="8" t="s">
        <v>40</v>
      </c>
      <c r="P16" s="8" t="s">
        <v>41</v>
      </c>
      <c r="Q16" s="8" t="s">
        <v>15</v>
      </c>
      <c r="R16" s="8" t="s">
        <v>16</v>
      </c>
      <c r="S16" s="8" t="s">
        <v>17</v>
      </c>
      <c r="T16" s="8" t="s">
        <v>18</v>
      </c>
      <c r="U16" s="25"/>
      <c r="V16" s="25"/>
      <c r="W16" s="25"/>
    </row>
    <row r="17" spans="1:23" ht="12.75" customHeight="1" x14ac:dyDescent="0.2">
      <c r="A17" s="14">
        <v>42177</v>
      </c>
      <c r="B17" s="15" t="s">
        <v>19</v>
      </c>
      <c r="C17" s="15" t="s">
        <v>20</v>
      </c>
      <c r="D17" s="15"/>
      <c r="E17" s="16">
        <f>SUM(H17:Q17)</f>
        <v>2</v>
      </c>
      <c r="F17" s="10"/>
      <c r="G17" s="17"/>
      <c r="H17" s="15">
        <v>2</v>
      </c>
      <c r="I17" s="15"/>
      <c r="J17" s="15"/>
      <c r="K17" s="15"/>
      <c r="L17" s="15"/>
      <c r="M17" s="15"/>
      <c r="N17" s="15"/>
      <c r="O17" s="15"/>
      <c r="P17" s="15"/>
      <c r="Q17" s="15"/>
      <c r="R17" s="16">
        <f>(H17*'- Récap journée'!$M$4)+(I17*'- Récap journée'!$M$5)+(O17*'- Récap journée'!M8)+(' - 10h30'!P17*'- Récap journée'!M9)+(N17*'- Récap journée'!M11)</f>
        <v>14</v>
      </c>
      <c r="S17" s="15" t="s">
        <v>28</v>
      </c>
      <c r="T17" s="30" t="s">
        <v>58</v>
      </c>
      <c r="U17" s="25"/>
      <c r="V17" s="25"/>
      <c r="W17" s="25"/>
    </row>
    <row r="18" spans="1:23" ht="12.75" customHeight="1" x14ac:dyDescent="0.2">
      <c r="A18" s="14">
        <v>42181</v>
      </c>
      <c r="B18" s="15" t="s">
        <v>21</v>
      </c>
      <c r="C18" s="15"/>
      <c r="D18" s="29" t="s">
        <v>64</v>
      </c>
      <c r="E18" s="16">
        <f>SUM(H18:Q18)+E17</f>
        <v>4</v>
      </c>
      <c r="F18" s="15"/>
      <c r="G18" s="18"/>
      <c r="H18" s="15">
        <v>2</v>
      </c>
      <c r="I18" s="15"/>
      <c r="J18" s="15"/>
      <c r="K18" s="15"/>
      <c r="L18" s="15"/>
      <c r="M18" s="15"/>
      <c r="N18" s="15"/>
      <c r="O18" s="15"/>
      <c r="P18" s="15"/>
      <c r="Q18" s="15"/>
      <c r="R18" s="16">
        <f>(H18*'- Récap journée'!$M$4)+(I18*'- Récap journée'!$M$5)+(O18*'- Récap journée'!M9)+(' - 10h30'!P18*'- Récap journée'!M10)+(N18*'- Récap journée'!M12)</f>
        <v>14</v>
      </c>
      <c r="S18" s="29" t="s">
        <v>27</v>
      </c>
      <c r="T18" s="10"/>
      <c r="U18" s="25"/>
      <c r="V18" s="25"/>
      <c r="W18" s="25"/>
    </row>
    <row r="19" spans="1:23" ht="12.75" customHeight="1" x14ac:dyDescent="0.2">
      <c r="A19" s="19">
        <v>42183</v>
      </c>
      <c r="B19" s="15" t="s">
        <v>22</v>
      </c>
      <c r="C19" s="15"/>
      <c r="D19" s="29" t="s">
        <v>65</v>
      </c>
      <c r="E19" s="16">
        <f t="shared" ref="E19:E31" si="0">SUM(H19:Q19)+E18</f>
        <v>8</v>
      </c>
      <c r="F19" s="15"/>
      <c r="G19" s="18"/>
      <c r="H19" s="15">
        <v>4</v>
      </c>
      <c r="I19" s="15"/>
      <c r="J19" s="15"/>
      <c r="K19" s="15"/>
      <c r="L19" s="15"/>
      <c r="M19" s="15"/>
      <c r="N19" s="15"/>
      <c r="O19" s="15"/>
      <c r="P19" s="15"/>
      <c r="Q19" s="15"/>
      <c r="R19" s="16">
        <f>(H19*'- Récap journée'!$M$4)+(I19*'- Récap journée'!$M$5)+(O19*'- Récap journée'!M10)+(' - 10h30'!P19*'- Récap journée'!M11)+(N19*'- Récap journée'!M13)</f>
        <v>28</v>
      </c>
      <c r="S19" s="15" t="s">
        <v>27</v>
      </c>
      <c r="T19" s="10"/>
      <c r="U19" s="25"/>
      <c r="V19" s="25"/>
      <c r="W19" s="25"/>
    </row>
    <row r="20" spans="1:23" ht="12.75" customHeight="1" x14ac:dyDescent="0.2">
      <c r="A20" s="19">
        <v>42184</v>
      </c>
      <c r="B20" s="15" t="s">
        <v>23</v>
      </c>
      <c r="C20" s="15"/>
      <c r="D20" s="15"/>
      <c r="E20" s="16">
        <f t="shared" si="0"/>
        <v>10</v>
      </c>
      <c r="F20" s="15"/>
      <c r="G20" s="18"/>
      <c r="H20" s="15">
        <v>2</v>
      </c>
      <c r="I20" s="15"/>
      <c r="J20" s="15"/>
      <c r="K20" s="15"/>
      <c r="L20" s="15"/>
      <c r="M20" s="15"/>
      <c r="N20" s="15"/>
      <c r="O20" s="15"/>
      <c r="P20" s="15"/>
      <c r="Q20" s="15"/>
      <c r="R20" s="16">
        <f>(H20*'- Récap journée'!$M$4)+(I20*'- Récap journée'!$M$5)+(O20*'- Récap journée'!M11)+(' - 10h30'!P20*'- Récap journée'!M12)+(N20*'- Récap journée'!M14)</f>
        <v>14</v>
      </c>
      <c r="S20" s="15" t="s">
        <v>29</v>
      </c>
      <c r="T20" s="10" t="s">
        <v>24</v>
      </c>
      <c r="U20" s="25"/>
      <c r="V20" s="25"/>
      <c r="W20" s="25"/>
    </row>
    <row r="21" spans="1:23" ht="12.75" customHeight="1" x14ac:dyDescent="0.2">
      <c r="A21" s="19">
        <v>42184</v>
      </c>
      <c r="B21" s="15" t="s">
        <v>23</v>
      </c>
      <c r="C21" s="15"/>
      <c r="D21" s="15"/>
      <c r="E21" s="16">
        <f t="shared" si="0"/>
        <v>12</v>
      </c>
      <c r="F21" s="15"/>
      <c r="G21" s="18"/>
      <c r="H21" s="15">
        <v>2</v>
      </c>
      <c r="I21" s="15"/>
      <c r="J21" s="15"/>
      <c r="K21" s="15"/>
      <c r="L21" s="15"/>
      <c r="M21" s="15"/>
      <c r="N21" s="15"/>
      <c r="O21" s="15"/>
      <c r="P21" s="15"/>
      <c r="Q21" s="15"/>
      <c r="R21" s="16">
        <f>(H21*'- Récap journée'!$M$4)+(I21*'- Récap journée'!$M$5)+(O21*'- Récap journée'!M12)+(' - 10h30'!P21*'- Récap journée'!M13)+(N21*'- Récap journée'!M15)</f>
        <v>14</v>
      </c>
      <c r="S21" s="15" t="s">
        <v>29</v>
      </c>
      <c r="T21" s="10" t="s">
        <v>24</v>
      </c>
      <c r="U21" s="25"/>
      <c r="V21" s="25"/>
      <c r="W21" s="25"/>
    </row>
    <row r="22" spans="1:23" ht="12.75" customHeight="1" x14ac:dyDescent="0.2">
      <c r="A22" s="19">
        <v>42184</v>
      </c>
      <c r="B22" s="15" t="s">
        <v>23</v>
      </c>
      <c r="C22" s="15" t="s">
        <v>25</v>
      </c>
      <c r="D22" s="15"/>
      <c r="E22" s="16">
        <f t="shared" si="0"/>
        <v>14</v>
      </c>
      <c r="F22" s="15"/>
      <c r="G22" s="18"/>
      <c r="H22" s="15">
        <v>2</v>
      </c>
      <c r="I22" s="15"/>
      <c r="J22" s="15"/>
      <c r="K22" s="15"/>
      <c r="L22" s="15"/>
      <c r="M22" s="15"/>
      <c r="N22" s="15"/>
      <c r="O22" s="15"/>
      <c r="P22" s="15"/>
      <c r="Q22" s="15"/>
      <c r="R22" s="16">
        <f>(H22*'- Récap journée'!$M$4)+(I22*'- Récap journée'!$M$5)+(O22*'- Récap journée'!M13)+(' - 10h30'!P22*'- Récap journée'!M14)+(N22*'- Récap journée'!M16)</f>
        <v>14</v>
      </c>
      <c r="S22" s="15" t="s">
        <v>31</v>
      </c>
      <c r="T22" s="10" t="s">
        <v>26</v>
      </c>
      <c r="U22" s="25"/>
      <c r="V22" s="25"/>
      <c r="W22" s="25"/>
    </row>
    <row r="23" spans="1:23" ht="12.75" customHeight="1" x14ac:dyDescent="0.2">
      <c r="A23" s="19">
        <v>42162</v>
      </c>
      <c r="B23" s="15"/>
      <c r="C23" s="15"/>
      <c r="D23" s="15"/>
      <c r="E23" s="16">
        <f t="shared" si="0"/>
        <v>43</v>
      </c>
      <c r="F23" s="15"/>
      <c r="G23" s="18"/>
      <c r="H23" s="15">
        <v>10</v>
      </c>
      <c r="I23" s="15">
        <v>1</v>
      </c>
      <c r="J23" s="15">
        <v>2</v>
      </c>
      <c r="K23" s="15">
        <v>1</v>
      </c>
      <c r="L23" s="15">
        <v>5</v>
      </c>
      <c r="M23" s="15"/>
      <c r="N23" s="15">
        <v>10</v>
      </c>
      <c r="O23" s="15"/>
      <c r="P23" s="15"/>
      <c r="Q23" s="15"/>
      <c r="R23" s="16">
        <f>(H23*'- Récap journée'!$M$4)+(I23*'- Récap journée'!$M$5)+(O23*'- Récap journée'!M14)+(' - 10h30'!P23*'- Récap journée'!M15)+(N23*'- Récap journée'!M17)</f>
        <v>73.5</v>
      </c>
      <c r="S23" s="15"/>
      <c r="T23" s="10"/>
      <c r="U23" s="25"/>
      <c r="V23" s="25"/>
      <c r="W23" s="25"/>
    </row>
    <row r="24" spans="1:23" ht="12.75" customHeight="1" x14ac:dyDescent="0.2">
      <c r="A24" s="19">
        <v>42165</v>
      </c>
      <c r="B24" s="15"/>
      <c r="C24" s="15"/>
      <c r="D24" s="15"/>
      <c r="E24" s="16">
        <f t="shared" si="0"/>
        <v>95</v>
      </c>
      <c r="F24" s="15"/>
      <c r="G24" s="18"/>
      <c r="H24" s="15">
        <v>2</v>
      </c>
      <c r="I24" s="15"/>
      <c r="J24" s="15"/>
      <c r="K24" s="15"/>
      <c r="L24" s="15"/>
      <c r="M24" s="15"/>
      <c r="N24" s="15">
        <v>50</v>
      </c>
      <c r="O24" s="15"/>
      <c r="P24" s="15"/>
      <c r="Q24" s="15"/>
      <c r="R24" s="16">
        <f>(H24*'- Récap journée'!$M$4)+(I24*'- Récap journée'!$M$5)+(O24*'- Récap journée'!M15)+(' - 10h30'!P24*'- Récap journée'!M16)+(N24*'- Récap journée'!M18)</f>
        <v>14</v>
      </c>
      <c r="S24" s="15"/>
      <c r="T24" s="10"/>
      <c r="U24" s="25"/>
      <c r="V24" s="25"/>
      <c r="W24" s="25"/>
    </row>
    <row r="25" spans="1:23" ht="12.75" customHeight="1" x14ac:dyDescent="0.2">
      <c r="A25" s="19">
        <v>42165</v>
      </c>
      <c r="B25" s="15"/>
      <c r="C25" s="15"/>
      <c r="D25" s="15"/>
      <c r="E25" s="16">
        <f t="shared" si="0"/>
        <v>110</v>
      </c>
      <c r="F25" s="15"/>
      <c r="G25" s="18"/>
      <c r="H25" s="15"/>
      <c r="I25" s="15"/>
      <c r="J25" s="15"/>
      <c r="K25" s="15"/>
      <c r="L25" s="15"/>
      <c r="M25" s="15"/>
      <c r="N25" s="15"/>
      <c r="O25" s="15">
        <v>5</v>
      </c>
      <c r="P25" s="15">
        <v>10</v>
      </c>
      <c r="Q25" s="15"/>
      <c r="R25" s="16">
        <f>(H25*'- Récap journée'!$M$4)+(I25*'- Récap journée'!$M$5)+(O25*'- Récap journée'!M16)+(' - 10h30'!P25*'- Récap journée'!M17)+(N25*'- Récap journée'!M19)</f>
        <v>0</v>
      </c>
      <c r="S25" s="15"/>
      <c r="T25" s="10"/>
      <c r="U25" s="25"/>
      <c r="V25" s="25"/>
      <c r="W25" s="25"/>
    </row>
    <row r="26" spans="1:23" ht="12.75" customHeight="1" x14ac:dyDescent="0.2">
      <c r="A26" s="19">
        <v>42165</v>
      </c>
      <c r="B26" s="20"/>
      <c r="C26" s="20"/>
      <c r="D26" s="20"/>
      <c r="E26" s="16">
        <f t="shared" si="0"/>
        <v>160</v>
      </c>
      <c r="F26" s="21"/>
      <c r="G26" s="22"/>
      <c r="H26" s="21">
        <v>50</v>
      </c>
      <c r="I26" s="21"/>
      <c r="J26" s="21"/>
      <c r="K26" s="21"/>
      <c r="L26" s="21"/>
      <c r="M26" s="21"/>
      <c r="N26" s="21"/>
      <c r="O26" s="21"/>
      <c r="P26" s="21"/>
      <c r="Q26" s="21"/>
      <c r="R26" s="16">
        <f>(H26*'- Récap journée'!$M$4)+(I26*'- Récap journée'!$M$5)+(O26*'- Récap journée'!M17)+(' - 10h30'!P26*'- Récap journée'!M18)+(N26*'- Récap journée'!M20)</f>
        <v>350</v>
      </c>
      <c r="S26" s="21"/>
      <c r="T26" s="11"/>
      <c r="U26" s="25"/>
      <c r="V26" s="25"/>
      <c r="W26" s="25"/>
    </row>
    <row r="27" spans="1:23" ht="12.75" customHeight="1" x14ac:dyDescent="0.2">
      <c r="A27" s="19">
        <v>42165</v>
      </c>
      <c r="B27" s="15"/>
      <c r="C27" s="15"/>
      <c r="D27" s="15"/>
      <c r="E27" s="16">
        <f t="shared" si="0"/>
        <v>168</v>
      </c>
      <c r="F27" s="15"/>
      <c r="G27" s="18"/>
      <c r="H27" s="15">
        <v>3</v>
      </c>
      <c r="I27" s="15">
        <v>5</v>
      </c>
      <c r="J27" s="15"/>
      <c r="K27" s="15"/>
      <c r="L27" s="15"/>
      <c r="M27" s="15"/>
      <c r="N27" s="15"/>
      <c r="O27" s="15"/>
      <c r="P27" s="15"/>
      <c r="Q27" s="15"/>
      <c r="R27" s="16">
        <f>(H27*'- Récap journée'!$M$4)+(I27*'- Récap journée'!$M$5)+(O27*'- Récap journée'!M18)+(' - 10h30'!P27*'- Récap journée'!M19)+(N27*'- Récap journée'!M21)</f>
        <v>38.5</v>
      </c>
      <c r="S27" s="15"/>
      <c r="T27" s="10"/>
      <c r="U27" s="25"/>
      <c r="V27" s="25"/>
      <c r="W27" s="25"/>
    </row>
    <row r="28" spans="1:23" ht="12.75" customHeight="1" x14ac:dyDescent="0.2">
      <c r="A28" s="19">
        <v>42165</v>
      </c>
      <c r="B28" s="15"/>
      <c r="C28" s="15"/>
      <c r="D28" s="15"/>
      <c r="E28" s="16">
        <f t="shared" si="0"/>
        <v>182</v>
      </c>
      <c r="F28" s="15"/>
      <c r="G28" s="18"/>
      <c r="H28" s="15">
        <v>10</v>
      </c>
      <c r="I28" s="15">
        <v>2</v>
      </c>
      <c r="J28" s="15"/>
      <c r="K28" s="15"/>
      <c r="L28" s="15">
        <v>1</v>
      </c>
      <c r="M28" s="15">
        <v>1</v>
      </c>
      <c r="N28" s="15"/>
      <c r="O28" s="15"/>
      <c r="P28" s="15"/>
      <c r="Q28" s="15"/>
      <c r="R28" s="16">
        <f>(H28*'- Récap journée'!$M$4)+(I28*'- Récap journée'!$M$5)+(O28*'- Récap journée'!M19)+(' - 10h30'!P28*'- Récap journée'!M20)+(N28*'- Récap journée'!M22)</f>
        <v>77</v>
      </c>
      <c r="S28" s="15"/>
      <c r="T28" s="10"/>
      <c r="U28" s="25"/>
      <c r="V28" s="25"/>
      <c r="W28" s="25"/>
    </row>
    <row r="29" spans="1:23" ht="12.75" customHeight="1" x14ac:dyDescent="0.2">
      <c r="A29" s="19">
        <v>42166</v>
      </c>
      <c r="B29" s="15"/>
      <c r="C29" s="15"/>
      <c r="D29" s="15"/>
      <c r="E29" s="16">
        <f t="shared" si="0"/>
        <v>202</v>
      </c>
      <c r="F29" s="15"/>
      <c r="G29" s="18"/>
      <c r="H29" s="15">
        <v>18</v>
      </c>
      <c r="I29" s="15">
        <v>2</v>
      </c>
      <c r="J29" s="15"/>
      <c r="K29" s="15"/>
      <c r="L29" s="15"/>
      <c r="M29" s="15"/>
      <c r="N29" s="15"/>
      <c r="O29" s="15"/>
      <c r="P29" s="15"/>
      <c r="Q29" s="15"/>
      <c r="R29" s="16">
        <f>(H29*'- Récap journée'!$M$4)+(I29*'- Récap journée'!$M$5)+(O29*'- Récap journée'!M20)+(' - 10h30'!P29*'- Récap journée'!M21)+(N29*'- Récap journée'!M23)</f>
        <v>133</v>
      </c>
      <c r="S29" s="15"/>
      <c r="T29" s="10"/>
      <c r="U29" s="25"/>
      <c r="V29" s="25"/>
      <c r="W29" s="25"/>
    </row>
    <row r="30" spans="1:23" ht="12.75" customHeight="1" x14ac:dyDescent="0.2">
      <c r="A30" s="19">
        <v>42170</v>
      </c>
      <c r="B30" s="15"/>
      <c r="C30" s="15"/>
      <c r="D30" s="15"/>
      <c r="E30" s="16">
        <f t="shared" si="0"/>
        <v>204</v>
      </c>
      <c r="F30" s="15"/>
      <c r="G30" s="18"/>
      <c r="H30" s="15">
        <v>2</v>
      </c>
      <c r="I30" s="15"/>
      <c r="J30" s="15"/>
      <c r="K30" s="15"/>
      <c r="L30" s="15"/>
      <c r="M30" s="15"/>
      <c r="N30" s="15"/>
      <c r="O30" s="15"/>
      <c r="P30" s="15"/>
      <c r="Q30" s="15"/>
      <c r="R30" s="16">
        <f>(H30*'- Récap journée'!$M$4)+(I30*'- Récap journée'!$M$5)+(O30*'- Récap journée'!M21)+(' - 10h30'!P30*'- Récap journée'!M22)+(N30*'- Récap journée'!M24)</f>
        <v>14</v>
      </c>
      <c r="S30" s="15"/>
      <c r="T30" s="10"/>
      <c r="U30" s="25"/>
      <c r="V30" s="25"/>
      <c r="W30" s="25"/>
    </row>
    <row r="31" spans="1:23" ht="12.75" customHeight="1" x14ac:dyDescent="0.2">
      <c r="A31" s="19"/>
      <c r="B31" s="15"/>
      <c r="C31" s="15"/>
      <c r="D31" s="15"/>
      <c r="E31" s="16">
        <f t="shared" si="0"/>
        <v>206</v>
      </c>
      <c r="F31" s="15"/>
      <c r="G31" s="18"/>
      <c r="H31" s="15">
        <v>2</v>
      </c>
      <c r="I31" s="15"/>
      <c r="J31" s="15"/>
      <c r="K31" s="15"/>
      <c r="L31" s="15"/>
      <c r="M31" s="15"/>
      <c r="N31" s="15"/>
      <c r="O31" s="15"/>
      <c r="P31" s="15"/>
      <c r="Q31" s="15"/>
      <c r="R31" s="16">
        <f>(H31*'- Récap journée'!$M$4)+(I31*'- Récap journée'!$M$5)+(O31*'- Récap journée'!M22)+(' - 10h30'!P31*'- Récap journée'!M23)+(N31*'- Récap journée'!M25)</f>
        <v>14</v>
      </c>
      <c r="S31" s="15"/>
      <c r="T31" s="10"/>
      <c r="U31" s="25"/>
      <c r="V31" s="25"/>
      <c r="W31" s="25"/>
    </row>
    <row r="32" spans="1:23" ht="12.75" customHeight="1" x14ac:dyDescent="0.2">
      <c r="A32" s="15"/>
      <c r="B32" s="9"/>
      <c r="C32" s="9"/>
      <c r="D32" s="15"/>
      <c r="E32" s="9"/>
      <c r="F32" s="9"/>
      <c r="G32" s="9"/>
      <c r="H32" s="9">
        <f t="shared" ref="H32:T32" si="1">SUM(H17:H31)</f>
        <v>111</v>
      </c>
      <c r="I32" s="9">
        <f t="shared" si="1"/>
        <v>10</v>
      </c>
      <c r="J32" s="9">
        <f t="shared" si="1"/>
        <v>2</v>
      </c>
      <c r="K32" s="9">
        <f t="shared" si="1"/>
        <v>1</v>
      </c>
      <c r="L32" s="9">
        <f t="shared" si="1"/>
        <v>6</v>
      </c>
      <c r="M32" s="9">
        <f t="shared" si="1"/>
        <v>1</v>
      </c>
      <c r="N32" s="9">
        <f t="shared" si="1"/>
        <v>60</v>
      </c>
      <c r="O32" s="9">
        <f t="shared" si="1"/>
        <v>5</v>
      </c>
      <c r="P32" s="9">
        <f t="shared" si="1"/>
        <v>10</v>
      </c>
      <c r="Q32" s="9">
        <f t="shared" si="1"/>
        <v>0</v>
      </c>
      <c r="R32" s="9">
        <f t="shared" si="1"/>
        <v>812</v>
      </c>
      <c r="S32" s="9">
        <f t="shared" si="1"/>
        <v>0</v>
      </c>
      <c r="T32" s="9">
        <f t="shared" si="1"/>
        <v>0</v>
      </c>
      <c r="U32" s="25"/>
      <c r="V32" s="25"/>
      <c r="W32" s="25"/>
    </row>
    <row r="33" spans="1:23" ht="12.75" customHeight="1" x14ac:dyDescent="0.2">
      <c r="A33" s="25"/>
      <c r="B33" s="25"/>
      <c r="C33" s="25"/>
      <c r="D33" s="25"/>
      <c r="E33" s="25"/>
      <c r="F33" s="73" t="s">
        <v>60</v>
      </c>
      <c r="G33" s="74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25"/>
      <c r="T33" s="13"/>
      <c r="U33" s="25"/>
      <c r="V33" s="25"/>
      <c r="W33" s="25"/>
    </row>
    <row r="34" spans="1:23" ht="12.75" customHeight="1" x14ac:dyDescent="0.2">
      <c r="A34" s="25"/>
      <c r="B34" s="25"/>
      <c r="C34" s="25"/>
      <c r="D34" s="25"/>
      <c r="E34" s="25"/>
      <c r="F34" s="73" t="s">
        <v>59</v>
      </c>
      <c r="G34" s="74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25"/>
      <c r="T34" s="25"/>
      <c r="U34" s="25"/>
      <c r="V34" s="25"/>
      <c r="W34" s="25"/>
    </row>
    <row r="35" spans="1:23" ht="12.75" customHeight="1" x14ac:dyDescent="0.2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</row>
    <row r="36" spans="1:23" ht="12.75" customHeight="1" x14ac:dyDescent="0.2">
      <c r="A36" s="25"/>
      <c r="B36" s="25"/>
      <c r="C36" s="25"/>
      <c r="D36" s="25"/>
      <c r="E36" s="25"/>
      <c r="F36" s="64" t="s">
        <v>61</v>
      </c>
      <c r="G36" s="64"/>
      <c r="H36" s="25"/>
      <c r="I36" s="25"/>
      <c r="J36" s="64" t="s">
        <v>62</v>
      </c>
      <c r="K36" s="64"/>
      <c r="L36" s="50"/>
      <c r="M36" s="50"/>
      <c r="N36" s="50"/>
      <c r="O36" s="25"/>
      <c r="P36" s="25"/>
      <c r="Q36" s="25"/>
      <c r="R36" s="25"/>
      <c r="S36" s="25"/>
      <c r="T36" s="25"/>
      <c r="U36" s="25"/>
      <c r="V36" s="25"/>
      <c r="W36" s="25"/>
    </row>
    <row r="37" spans="1:23" ht="12.75" customHeight="1" x14ac:dyDescent="0.2">
      <c r="A37" s="25"/>
      <c r="B37" s="25"/>
      <c r="C37" s="25"/>
      <c r="D37" s="25"/>
      <c r="E37" s="25"/>
      <c r="F37" s="9" t="s">
        <v>27</v>
      </c>
      <c r="G37" s="9">
        <f>SUMPRODUCT(($S$17:$S$31=F37)*$R$17:$R$31)</f>
        <v>42</v>
      </c>
      <c r="H37" s="25"/>
      <c r="I37" s="25"/>
      <c r="J37" s="9" t="s">
        <v>29</v>
      </c>
      <c r="K37" s="9">
        <f>SUMPRODUCT(($S$17:$S$31=J37)*$R$17:$R$31)</f>
        <v>28</v>
      </c>
      <c r="L37" s="13"/>
      <c r="M37" s="13"/>
      <c r="N37" s="13"/>
      <c r="O37" s="25"/>
      <c r="P37" s="25"/>
      <c r="Q37" s="25"/>
      <c r="R37" s="25"/>
      <c r="S37" s="25"/>
      <c r="U37" s="31"/>
      <c r="V37" s="25"/>
      <c r="W37" s="25"/>
    </row>
    <row r="38" spans="1:23" ht="12.75" customHeight="1" x14ac:dyDescent="0.2">
      <c r="A38" s="25"/>
      <c r="B38" s="25"/>
      <c r="C38" s="25"/>
      <c r="D38" s="25"/>
      <c r="E38" s="25"/>
      <c r="F38" s="9" t="s">
        <v>28</v>
      </c>
      <c r="G38" s="9">
        <f>SUMPRODUCT(($S$17:$S$31=F38)*$R$17:$R$31)</f>
        <v>14</v>
      </c>
      <c r="H38" s="25"/>
      <c r="I38" s="25"/>
      <c r="J38" s="9" t="s">
        <v>30</v>
      </c>
      <c r="K38" s="9">
        <f t="shared" ref="K38:K39" si="2">SUMPRODUCT(($S$17:$S$31=J38)*$R$17:$R$31)</f>
        <v>0</v>
      </c>
      <c r="L38" s="13"/>
      <c r="M38" s="13"/>
      <c r="N38" s="13"/>
      <c r="O38" s="25"/>
      <c r="P38" s="25"/>
      <c r="Q38" s="25"/>
      <c r="R38" s="25"/>
      <c r="S38" s="25"/>
      <c r="T38" s="25"/>
      <c r="U38" s="25"/>
      <c r="V38" s="25"/>
      <c r="W38" s="25"/>
    </row>
    <row r="39" spans="1:23" ht="12.75" customHeight="1" x14ac:dyDescent="0.2">
      <c r="A39" s="25"/>
      <c r="B39" s="25"/>
      <c r="C39" s="25"/>
      <c r="D39" s="25"/>
      <c r="E39" s="25"/>
      <c r="F39" s="9" t="s">
        <v>21</v>
      </c>
      <c r="G39" s="9">
        <f>SUMPRODUCT(($S$17:$S$31=F39)*$R$17:$R$31)</f>
        <v>0</v>
      </c>
      <c r="H39" s="25"/>
      <c r="I39" s="25"/>
      <c r="J39" s="9" t="s">
        <v>31</v>
      </c>
      <c r="K39" s="9">
        <f t="shared" si="2"/>
        <v>14</v>
      </c>
      <c r="L39" s="13"/>
      <c r="M39" s="13"/>
      <c r="N39" s="13"/>
      <c r="O39" s="25"/>
      <c r="P39" s="25"/>
      <c r="Q39" s="25"/>
      <c r="R39" s="25"/>
      <c r="S39" s="25"/>
      <c r="T39" s="25"/>
      <c r="U39" s="25"/>
      <c r="V39" s="25"/>
      <c r="W39" s="25"/>
    </row>
    <row r="40" spans="1:23" ht="12.75" customHeight="1" x14ac:dyDescent="0.2">
      <c r="A40" s="25"/>
      <c r="B40" s="25"/>
      <c r="C40" s="25"/>
      <c r="D40" s="25"/>
      <c r="E40" s="25"/>
      <c r="F40" s="9" t="s">
        <v>32</v>
      </c>
      <c r="G40" s="9">
        <f>SUM(G37:G39)</f>
        <v>56</v>
      </c>
      <c r="H40" s="25"/>
      <c r="I40" s="25"/>
      <c r="J40" s="9" t="s">
        <v>32</v>
      </c>
      <c r="K40" s="9">
        <f>SUM(K37:K39)</f>
        <v>42</v>
      </c>
      <c r="L40" s="13"/>
      <c r="M40" s="13"/>
      <c r="N40" s="13"/>
      <c r="O40" s="25"/>
      <c r="P40" s="25"/>
      <c r="Q40" s="25"/>
      <c r="R40" s="25"/>
      <c r="S40" s="25"/>
      <c r="T40" s="25"/>
      <c r="U40" s="25"/>
      <c r="V40" s="25"/>
      <c r="W40" s="25"/>
    </row>
    <row r="41" spans="1:23" ht="12.75" customHeight="1" x14ac:dyDescent="0.2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</row>
    <row r="42" spans="1:23" ht="12.75" customHeight="1" thickBot="1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</row>
    <row r="43" spans="1:23" ht="12.75" customHeight="1" x14ac:dyDescent="0.2">
      <c r="A43" s="25"/>
      <c r="B43" s="25"/>
      <c r="C43" s="25"/>
      <c r="D43" s="25"/>
      <c r="E43" s="25"/>
      <c r="F43" s="45" t="s">
        <v>42</v>
      </c>
      <c r="G43" s="46">
        <f>H32</f>
        <v>111</v>
      </c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</row>
    <row r="44" spans="1:23" ht="12.75" customHeight="1" x14ac:dyDescent="0.2">
      <c r="A44" s="25"/>
      <c r="B44" s="25"/>
      <c r="C44" s="25"/>
      <c r="D44" s="25"/>
      <c r="E44" s="25"/>
      <c r="F44" s="47" t="s">
        <v>43</v>
      </c>
      <c r="G44" s="48">
        <f>I32+K32</f>
        <v>11</v>
      </c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</row>
    <row r="45" spans="1:23" ht="12.75" customHeight="1" x14ac:dyDescent="0.2">
      <c r="A45" s="25"/>
      <c r="B45" s="25"/>
      <c r="C45" s="25"/>
      <c r="D45" s="25"/>
      <c r="E45" s="25"/>
      <c r="F45" s="47" t="s">
        <v>44</v>
      </c>
      <c r="G45" s="48">
        <f>Q32</f>
        <v>0</v>
      </c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</row>
    <row r="46" spans="1:23" ht="25.5" x14ac:dyDescent="0.2">
      <c r="A46" s="25"/>
      <c r="B46" s="25"/>
      <c r="C46" s="25"/>
      <c r="D46" s="25"/>
      <c r="E46" s="25"/>
      <c r="F46" s="47" t="s">
        <v>45</v>
      </c>
      <c r="G46" s="48">
        <f>J32</f>
        <v>2</v>
      </c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</row>
    <row r="47" spans="1:23" ht="25.5" x14ac:dyDescent="0.2">
      <c r="A47" s="25"/>
      <c r="B47" s="25"/>
      <c r="C47" s="25"/>
      <c r="D47" s="25"/>
      <c r="E47" s="25"/>
      <c r="F47" s="47" t="s">
        <v>52</v>
      </c>
      <c r="G47" s="48">
        <f>O32</f>
        <v>5</v>
      </c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</row>
    <row r="48" spans="1:23" ht="25.5" x14ac:dyDescent="0.2">
      <c r="A48" s="25"/>
      <c r="B48" s="25"/>
      <c r="C48" s="25"/>
      <c r="D48" s="25"/>
      <c r="E48" s="25"/>
      <c r="F48" s="47" t="s">
        <v>53</v>
      </c>
      <c r="G48" s="48">
        <f>P32</f>
        <v>10</v>
      </c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</row>
    <row r="49" spans="1:23" ht="38.25" x14ac:dyDescent="0.2">
      <c r="A49" s="25"/>
      <c r="B49" s="25"/>
      <c r="C49" s="25"/>
      <c r="D49" s="25"/>
      <c r="E49" s="25"/>
      <c r="F49" s="47" t="s">
        <v>54</v>
      </c>
      <c r="G49" s="48">
        <f>L32</f>
        <v>6</v>
      </c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</row>
    <row r="50" spans="1:23" ht="38.25" x14ac:dyDescent="0.2">
      <c r="A50" s="25"/>
      <c r="B50" s="25"/>
      <c r="C50" s="25"/>
      <c r="D50" s="25"/>
      <c r="E50" s="25"/>
      <c r="F50" s="47" t="s">
        <v>55</v>
      </c>
      <c r="G50" s="48">
        <f>M32</f>
        <v>1</v>
      </c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</row>
    <row r="51" spans="1:23" ht="12.75" customHeight="1" thickBot="1" x14ac:dyDescent="0.25">
      <c r="A51" s="25"/>
      <c r="B51" s="25"/>
      <c r="C51" s="25"/>
      <c r="D51" s="25"/>
      <c r="E51" s="25"/>
      <c r="F51" s="51" t="s">
        <v>56</v>
      </c>
      <c r="G51" s="49">
        <f>N32</f>
        <v>60</v>
      </c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</row>
    <row r="52" spans="1:23" ht="12.75" customHeight="1" x14ac:dyDescent="0.2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</row>
    <row r="53" spans="1:23" ht="12.75" customHeight="1" x14ac:dyDescent="0.2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</row>
    <row r="54" spans="1:23" ht="12.75" customHeight="1" x14ac:dyDescent="0.2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</row>
    <row r="55" spans="1:23" ht="12.75" customHeight="1" x14ac:dyDescent="0.2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</row>
    <row r="56" spans="1:23" ht="12.75" customHeight="1" x14ac:dyDescent="0.2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</row>
    <row r="57" spans="1:23" ht="12.75" customHeight="1" x14ac:dyDescent="0.2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</row>
    <row r="58" spans="1:23" ht="12.75" customHeight="1" x14ac:dyDescent="0.2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</row>
    <row r="59" spans="1:23" ht="12.75" customHeight="1" x14ac:dyDescent="0.2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</row>
    <row r="60" spans="1:23" ht="12.75" customHeight="1" x14ac:dyDescent="0.2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</row>
    <row r="61" spans="1:23" ht="12.75" customHeight="1" x14ac:dyDescent="0.2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</row>
    <row r="62" spans="1:23" ht="12.75" customHeight="1" x14ac:dyDescent="0.2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</row>
    <row r="63" spans="1:23" ht="12.75" customHeight="1" x14ac:dyDescent="0.2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</row>
    <row r="64" spans="1:23" ht="12.75" customHeight="1" x14ac:dyDescent="0.2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</row>
    <row r="65" spans="1:23" ht="12.75" customHeight="1" x14ac:dyDescent="0.2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</row>
    <row r="66" spans="1:23" ht="12.75" customHeight="1" x14ac:dyDescent="0.2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</row>
    <row r="67" spans="1:23" ht="12.75" customHeight="1" x14ac:dyDescent="0.2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</row>
    <row r="68" spans="1:23" ht="12.75" customHeight="1" x14ac:dyDescent="0.2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</row>
    <row r="69" spans="1:23" ht="12.75" customHeight="1" x14ac:dyDescent="0.2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</row>
    <row r="70" spans="1:23" ht="12.75" customHeight="1" x14ac:dyDescent="0.2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</row>
    <row r="71" spans="1:23" ht="12.75" customHeight="1" x14ac:dyDescent="0.2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</row>
    <row r="72" spans="1:23" ht="12.75" customHeight="1" x14ac:dyDescent="0.2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</row>
    <row r="73" spans="1:23" ht="12.75" customHeight="1" x14ac:dyDescent="0.2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</row>
    <row r="74" spans="1:23" ht="12.75" customHeight="1" x14ac:dyDescent="0.2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</row>
    <row r="75" spans="1:23" ht="12.75" customHeight="1" x14ac:dyDescent="0.2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</row>
    <row r="76" spans="1:23" ht="12.75" customHeight="1" x14ac:dyDescent="0.2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</row>
    <row r="77" spans="1:23" ht="12.75" customHeight="1" x14ac:dyDescent="0.2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</row>
    <row r="78" spans="1:23" ht="12.75" customHeight="1" x14ac:dyDescent="0.2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</row>
    <row r="79" spans="1:23" ht="12.75" customHeight="1" x14ac:dyDescent="0.2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</row>
    <row r="80" spans="1:23" ht="12.75" customHeight="1" x14ac:dyDescent="0.2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</row>
    <row r="81" spans="1:23" ht="12.75" customHeight="1" x14ac:dyDescent="0.2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</row>
    <row r="82" spans="1:23" ht="12.75" customHeight="1" x14ac:dyDescent="0.2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</row>
    <row r="83" spans="1:23" ht="12.75" customHeight="1" x14ac:dyDescent="0.2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</row>
    <row r="84" spans="1:23" ht="12.75" customHeight="1" x14ac:dyDescent="0.2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</row>
    <row r="85" spans="1:23" ht="12.75" customHeight="1" x14ac:dyDescent="0.2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</row>
    <row r="86" spans="1:23" ht="12.75" customHeight="1" x14ac:dyDescent="0.2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</row>
    <row r="87" spans="1:23" ht="12.75" customHeight="1" x14ac:dyDescent="0.2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</row>
    <row r="88" spans="1:23" ht="12.75" customHeight="1" x14ac:dyDescent="0.2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</row>
    <row r="89" spans="1:23" ht="12.75" customHeight="1" x14ac:dyDescent="0.2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</row>
    <row r="90" spans="1:23" ht="12.75" customHeight="1" x14ac:dyDescent="0.2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</row>
    <row r="91" spans="1:23" ht="12.75" customHeight="1" x14ac:dyDescent="0.2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</row>
    <row r="92" spans="1:23" ht="12.75" customHeight="1" x14ac:dyDescent="0.2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</row>
    <row r="93" spans="1:23" ht="12.75" customHeight="1" x14ac:dyDescent="0.2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</row>
    <row r="94" spans="1:23" ht="12.75" customHeight="1" x14ac:dyDescent="0.2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</row>
    <row r="95" spans="1:23" ht="12.75" customHeight="1" x14ac:dyDescent="0.2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</row>
    <row r="96" spans="1:23" ht="12.75" customHeight="1" x14ac:dyDescent="0.2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</row>
    <row r="97" spans="1:23" ht="12.75" customHeight="1" x14ac:dyDescent="0.2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</row>
    <row r="98" spans="1:23" ht="12.75" customHeight="1" x14ac:dyDescent="0.2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</row>
    <row r="99" spans="1:23" ht="12.75" customHeight="1" x14ac:dyDescent="0.2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</row>
    <row r="100" spans="1:23" ht="12.75" customHeight="1" x14ac:dyDescent="0.2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</row>
    <row r="101" spans="1:23" ht="12.75" customHeight="1" x14ac:dyDescent="0.2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</row>
    <row r="102" spans="1:23" ht="12.75" customHeight="1" x14ac:dyDescent="0.2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</row>
    <row r="103" spans="1:23" ht="12.75" customHeight="1" x14ac:dyDescent="0.2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</row>
    <row r="104" spans="1:23" ht="12.75" customHeight="1" x14ac:dyDescent="0.2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</row>
    <row r="105" spans="1:23" ht="12.75" customHeight="1" x14ac:dyDescent="0.2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</row>
    <row r="106" spans="1:23" ht="12.75" customHeight="1" x14ac:dyDescent="0.2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</row>
    <row r="107" spans="1:23" ht="12.75" customHeight="1" x14ac:dyDescent="0.2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</row>
    <row r="108" spans="1:23" ht="12.75" customHeight="1" x14ac:dyDescent="0.2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</row>
    <row r="109" spans="1:23" ht="12.75" customHeight="1" x14ac:dyDescent="0.2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</row>
    <row r="110" spans="1:23" ht="12.75" customHeight="1" x14ac:dyDescent="0.2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</row>
    <row r="111" spans="1:23" ht="12.75" customHeight="1" x14ac:dyDescent="0.2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</row>
    <row r="112" spans="1:23" ht="12.75" customHeight="1" x14ac:dyDescent="0.2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</row>
    <row r="113" spans="1:23" ht="12.75" customHeight="1" x14ac:dyDescent="0.2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</row>
    <row r="114" spans="1:23" ht="12.75" customHeight="1" x14ac:dyDescent="0.2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</row>
    <row r="115" spans="1:23" ht="12.75" customHeight="1" x14ac:dyDescent="0.2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</row>
    <row r="116" spans="1:23" ht="12.75" customHeight="1" x14ac:dyDescent="0.2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</row>
    <row r="117" spans="1:23" ht="12.75" customHeight="1" x14ac:dyDescent="0.2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</row>
    <row r="118" spans="1:23" ht="12.75" customHeight="1" x14ac:dyDescent="0.2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</row>
    <row r="119" spans="1:23" ht="12.75" customHeight="1" x14ac:dyDescent="0.2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</row>
    <row r="120" spans="1:23" ht="12.75" customHeight="1" x14ac:dyDescent="0.2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</row>
    <row r="121" spans="1:23" ht="12.75" customHeight="1" x14ac:dyDescent="0.2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</row>
    <row r="122" spans="1:23" ht="12.75" customHeight="1" x14ac:dyDescent="0.2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</row>
    <row r="123" spans="1:23" ht="12.75" customHeight="1" x14ac:dyDescent="0.2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</row>
    <row r="124" spans="1:23" ht="12.75" customHeight="1" x14ac:dyDescent="0.2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</row>
    <row r="125" spans="1:23" ht="12.75" customHeight="1" x14ac:dyDescent="0.2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</row>
    <row r="126" spans="1:23" ht="12.75" customHeight="1" x14ac:dyDescent="0.2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</row>
    <row r="127" spans="1:23" ht="12.75" customHeight="1" x14ac:dyDescent="0.2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</row>
    <row r="128" spans="1:23" ht="12.75" customHeight="1" x14ac:dyDescent="0.2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</row>
    <row r="129" spans="1:23" ht="12.75" customHeight="1" x14ac:dyDescent="0.2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</row>
    <row r="130" spans="1:23" ht="12.75" customHeight="1" x14ac:dyDescent="0.2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</row>
    <row r="131" spans="1:23" ht="12.75" customHeight="1" x14ac:dyDescent="0.2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</row>
    <row r="132" spans="1:23" ht="12.75" customHeight="1" x14ac:dyDescent="0.2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</row>
    <row r="133" spans="1:23" ht="12.75" customHeight="1" x14ac:dyDescent="0.2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</row>
    <row r="134" spans="1:23" ht="12.75" customHeight="1" x14ac:dyDescent="0.2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</row>
    <row r="135" spans="1:23" ht="12.75" customHeight="1" x14ac:dyDescent="0.2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</row>
    <row r="136" spans="1:23" ht="12.75" customHeight="1" x14ac:dyDescent="0.2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</row>
    <row r="137" spans="1:23" ht="12.75" customHeight="1" x14ac:dyDescent="0.2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</row>
    <row r="138" spans="1:23" ht="12.75" customHeight="1" x14ac:dyDescent="0.2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</row>
    <row r="139" spans="1:23" ht="12.75" customHeight="1" x14ac:dyDescent="0.2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</row>
    <row r="140" spans="1:23" ht="12.75" customHeight="1" x14ac:dyDescent="0.2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</row>
    <row r="141" spans="1:23" ht="12.75" customHeight="1" x14ac:dyDescent="0.2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</row>
    <row r="142" spans="1:23" ht="12.75" customHeight="1" x14ac:dyDescent="0.2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</row>
    <row r="143" spans="1:23" ht="12.75" customHeight="1" x14ac:dyDescent="0.2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</row>
    <row r="144" spans="1:23" ht="12.75" customHeight="1" x14ac:dyDescent="0.2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</row>
    <row r="145" spans="1:23" ht="12.75" customHeight="1" x14ac:dyDescent="0.2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</row>
    <row r="146" spans="1:23" ht="12.75" customHeight="1" x14ac:dyDescent="0.2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</row>
    <row r="147" spans="1:23" ht="12.75" customHeight="1" x14ac:dyDescent="0.2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</row>
    <row r="148" spans="1:23" ht="12.75" customHeight="1" x14ac:dyDescent="0.2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</row>
    <row r="149" spans="1:23" ht="12.75" customHeight="1" x14ac:dyDescent="0.2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</row>
    <row r="150" spans="1:23" ht="12.75" customHeight="1" x14ac:dyDescent="0.2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</row>
    <row r="151" spans="1:23" ht="12.75" customHeight="1" x14ac:dyDescent="0.2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</row>
    <row r="152" spans="1:23" ht="12.75" customHeight="1" x14ac:dyDescent="0.2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</row>
    <row r="153" spans="1:23" ht="12.75" customHeight="1" x14ac:dyDescent="0.2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</row>
    <row r="154" spans="1:23" ht="12.75" customHeight="1" x14ac:dyDescent="0.2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</row>
    <row r="155" spans="1:23" ht="12.75" customHeight="1" x14ac:dyDescent="0.2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</row>
    <row r="156" spans="1:23" ht="12.75" customHeight="1" x14ac:dyDescent="0.2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</row>
    <row r="157" spans="1:23" ht="12.75" customHeight="1" x14ac:dyDescent="0.2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</row>
    <row r="158" spans="1:23" ht="12.75" customHeight="1" x14ac:dyDescent="0.2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</row>
    <row r="159" spans="1:23" ht="12.75" customHeight="1" x14ac:dyDescent="0.2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</row>
    <row r="160" spans="1:23" ht="12.75" customHeight="1" x14ac:dyDescent="0.2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</row>
    <row r="161" spans="1:23" ht="12.75" customHeight="1" x14ac:dyDescent="0.2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</row>
    <row r="162" spans="1:23" ht="12.75" customHeight="1" x14ac:dyDescent="0.2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</row>
    <row r="163" spans="1:23" ht="12.75" customHeight="1" x14ac:dyDescent="0.2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</row>
    <row r="164" spans="1:23" ht="12.75" customHeight="1" x14ac:dyDescent="0.2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</row>
    <row r="165" spans="1:23" ht="12.75" customHeight="1" x14ac:dyDescent="0.2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</row>
    <row r="166" spans="1:23" ht="12.75" customHeight="1" x14ac:dyDescent="0.2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</row>
    <row r="167" spans="1:23" ht="12.75" customHeight="1" x14ac:dyDescent="0.2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</row>
    <row r="168" spans="1:23" ht="12.75" customHeight="1" x14ac:dyDescent="0.2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</row>
    <row r="169" spans="1:23" ht="12.75" customHeight="1" x14ac:dyDescent="0.2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</row>
    <row r="170" spans="1:23" ht="12.75" customHeight="1" x14ac:dyDescent="0.2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</row>
    <row r="171" spans="1:23" ht="12.75" customHeight="1" x14ac:dyDescent="0.2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</row>
    <row r="172" spans="1:23" ht="12.75" customHeight="1" x14ac:dyDescent="0.2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</row>
    <row r="173" spans="1:23" ht="12.75" customHeight="1" x14ac:dyDescent="0.2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</row>
    <row r="174" spans="1:23" ht="12.75" customHeight="1" x14ac:dyDescent="0.2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</row>
    <row r="175" spans="1:23" ht="12.75" customHeight="1" x14ac:dyDescent="0.2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</row>
    <row r="176" spans="1:23" ht="12.75" customHeight="1" x14ac:dyDescent="0.2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</row>
    <row r="177" spans="1:23" ht="12.75" customHeight="1" x14ac:dyDescent="0.2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</row>
    <row r="178" spans="1:23" ht="12.75" customHeight="1" x14ac:dyDescent="0.2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</row>
    <row r="179" spans="1:23" ht="12.75" customHeight="1" x14ac:dyDescent="0.2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</row>
    <row r="180" spans="1:23" ht="12.75" customHeight="1" x14ac:dyDescent="0.2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</row>
    <row r="181" spans="1:23" ht="12.75" customHeight="1" x14ac:dyDescent="0.2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</row>
    <row r="182" spans="1:23" ht="12.75" customHeight="1" x14ac:dyDescent="0.2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</row>
    <row r="183" spans="1:23" ht="12.75" customHeight="1" x14ac:dyDescent="0.2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</row>
    <row r="184" spans="1:23" ht="12.75" customHeight="1" x14ac:dyDescent="0.2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</row>
    <row r="185" spans="1:23" ht="12.75" customHeight="1" x14ac:dyDescent="0.2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</row>
    <row r="186" spans="1:23" ht="12.75" customHeight="1" x14ac:dyDescent="0.2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</row>
    <row r="187" spans="1:23" ht="12.75" customHeight="1" x14ac:dyDescent="0.2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</row>
    <row r="188" spans="1:23" ht="12.75" customHeight="1" x14ac:dyDescent="0.2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</row>
    <row r="189" spans="1:23" ht="12.75" customHeight="1" x14ac:dyDescent="0.2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</row>
    <row r="190" spans="1:23" ht="12.75" customHeight="1" x14ac:dyDescent="0.2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</row>
    <row r="191" spans="1:23" ht="12.75" customHeight="1" x14ac:dyDescent="0.2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</row>
    <row r="192" spans="1:23" ht="12.75" customHeight="1" x14ac:dyDescent="0.2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</row>
    <row r="193" spans="1:23" ht="12.75" customHeight="1" x14ac:dyDescent="0.2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</row>
    <row r="194" spans="1:23" ht="12.75" customHeight="1" x14ac:dyDescent="0.2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</row>
    <row r="195" spans="1:23" ht="12.75" customHeight="1" x14ac:dyDescent="0.2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</row>
    <row r="196" spans="1:23" ht="12.75" customHeight="1" x14ac:dyDescent="0.2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</row>
    <row r="197" spans="1:23" ht="12.75" customHeight="1" x14ac:dyDescent="0.2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</row>
    <row r="198" spans="1:23" ht="12.75" customHeight="1" x14ac:dyDescent="0.2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</row>
    <row r="199" spans="1:23" ht="12.75" customHeight="1" x14ac:dyDescent="0.2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</row>
    <row r="200" spans="1:23" ht="12.75" customHeight="1" x14ac:dyDescent="0.2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</row>
    <row r="201" spans="1:23" ht="12.75" customHeight="1" x14ac:dyDescent="0.2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</row>
    <row r="202" spans="1:23" ht="12.75" customHeight="1" x14ac:dyDescent="0.2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</row>
    <row r="203" spans="1:23" ht="12.75" customHeight="1" x14ac:dyDescent="0.2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</row>
    <row r="204" spans="1:23" ht="12.75" customHeight="1" x14ac:dyDescent="0.2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</row>
    <row r="205" spans="1:23" ht="12.75" customHeight="1" x14ac:dyDescent="0.2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</row>
    <row r="206" spans="1:23" ht="12.75" customHeight="1" x14ac:dyDescent="0.2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</row>
    <row r="207" spans="1:23" ht="12.75" customHeight="1" x14ac:dyDescent="0.2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</row>
    <row r="208" spans="1:23" ht="12.75" customHeight="1" x14ac:dyDescent="0.2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</row>
    <row r="209" spans="1:23" ht="12.75" customHeight="1" x14ac:dyDescent="0.2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</row>
    <row r="210" spans="1:23" ht="12.75" customHeight="1" x14ac:dyDescent="0.2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</row>
    <row r="211" spans="1:23" ht="12.75" customHeight="1" x14ac:dyDescent="0.2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</row>
    <row r="212" spans="1:23" ht="12.75" customHeight="1" x14ac:dyDescent="0.2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</row>
    <row r="213" spans="1:23" ht="12.75" customHeight="1" x14ac:dyDescent="0.2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</row>
    <row r="214" spans="1:23" ht="12.75" customHeight="1" x14ac:dyDescent="0.2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</row>
    <row r="215" spans="1:23" ht="12.75" customHeight="1" x14ac:dyDescent="0.2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</row>
    <row r="216" spans="1:23" ht="12.75" customHeight="1" x14ac:dyDescent="0.2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</row>
    <row r="217" spans="1:23" ht="12.75" customHeight="1" x14ac:dyDescent="0.2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</row>
    <row r="218" spans="1:23" ht="12.75" customHeight="1" x14ac:dyDescent="0.2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</row>
    <row r="219" spans="1:23" ht="12.75" customHeight="1" x14ac:dyDescent="0.2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</row>
    <row r="220" spans="1:23" ht="12.75" customHeight="1" x14ac:dyDescent="0.2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</row>
    <row r="221" spans="1:23" ht="12.75" customHeight="1" x14ac:dyDescent="0.2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</row>
    <row r="222" spans="1:23" ht="12.75" customHeight="1" x14ac:dyDescent="0.2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</row>
    <row r="223" spans="1:23" ht="12.75" customHeight="1" x14ac:dyDescent="0.2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</row>
    <row r="224" spans="1:23" ht="12.75" customHeight="1" x14ac:dyDescent="0.2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</row>
    <row r="225" spans="1:23" ht="12.75" customHeight="1" x14ac:dyDescent="0.2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</row>
    <row r="226" spans="1:23" ht="12.75" customHeight="1" x14ac:dyDescent="0.2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</row>
    <row r="227" spans="1:23" ht="12.75" customHeight="1" x14ac:dyDescent="0.2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</row>
    <row r="228" spans="1:23" ht="12.75" customHeight="1" x14ac:dyDescent="0.2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</row>
    <row r="229" spans="1:23" ht="12.75" customHeight="1" x14ac:dyDescent="0.2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</row>
    <row r="230" spans="1:23" ht="12.75" customHeight="1" x14ac:dyDescent="0.2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</row>
    <row r="231" spans="1:23" ht="12.75" customHeight="1" x14ac:dyDescent="0.2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</row>
    <row r="232" spans="1:23" ht="12.75" customHeight="1" x14ac:dyDescent="0.2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</row>
    <row r="233" spans="1:23" ht="12.75" customHeight="1" x14ac:dyDescent="0.2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</row>
    <row r="234" spans="1:23" ht="12.75" customHeight="1" x14ac:dyDescent="0.2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</row>
    <row r="235" spans="1:23" ht="12.75" customHeight="1" x14ac:dyDescent="0.2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</row>
    <row r="236" spans="1:23" ht="12.75" customHeight="1" x14ac:dyDescent="0.2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</row>
    <row r="237" spans="1:23" ht="12.75" customHeight="1" x14ac:dyDescent="0.2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</row>
    <row r="238" spans="1:23" ht="12.75" customHeight="1" x14ac:dyDescent="0.2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</row>
    <row r="239" spans="1:23" ht="12.75" customHeight="1" x14ac:dyDescent="0.2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</row>
    <row r="240" spans="1:23" ht="12.75" customHeight="1" x14ac:dyDescent="0.2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</row>
    <row r="241" spans="1:23" ht="12.75" customHeight="1" x14ac:dyDescent="0.2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</row>
    <row r="242" spans="1:23" ht="12.75" customHeight="1" x14ac:dyDescent="0.2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</row>
    <row r="243" spans="1:23" ht="12.75" customHeight="1" x14ac:dyDescent="0.2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</row>
    <row r="244" spans="1:23" ht="12.75" customHeight="1" x14ac:dyDescent="0.2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</row>
    <row r="245" spans="1:23" ht="12.75" customHeight="1" x14ac:dyDescent="0.2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</row>
    <row r="246" spans="1:23" ht="12.75" customHeight="1" x14ac:dyDescent="0.2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</row>
    <row r="247" spans="1:23" ht="12.75" customHeight="1" x14ac:dyDescent="0.2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</row>
    <row r="248" spans="1:23" ht="12.75" customHeight="1" x14ac:dyDescent="0.2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</row>
    <row r="249" spans="1:23" ht="12.75" customHeight="1" x14ac:dyDescent="0.2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</row>
    <row r="250" spans="1:23" ht="12.75" customHeight="1" x14ac:dyDescent="0.2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</row>
    <row r="251" spans="1:23" ht="12.75" customHeight="1" x14ac:dyDescent="0.2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</row>
    <row r="252" spans="1:23" ht="12.75" customHeight="1" x14ac:dyDescent="0.2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</row>
    <row r="253" spans="1:23" ht="12.75" customHeight="1" x14ac:dyDescent="0.2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</row>
    <row r="254" spans="1:23" ht="12.75" customHeight="1" x14ac:dyDescent="0.2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</row>
    <row r="255" spans="1:23" ht="12.75" customHeight="1" x14ac:dyDescent="0.2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</row>
    <row r="256" spans="1:23" ht="12.75" customHeight="1" x14ac:dyDescent="0.2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</row>
    <row r="257" spans="1:23" ht="12.75" customHeight="1" x14ac:dyDescent="0.2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</row>
    <row r="258" spans="1:23" ht="12.75" customHeight="1" x14ac:dyDescent="0.2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</row>
    <row r="259" spans="1:23" ht="12.75" customHeight="1" x14ac:dyDescent="0.2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</row>
    <row r="260" spans="1:23" ht="12.75" customHeight="1" x14ac:dyDescent="0.2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</row>
    <row r="261" spans="1:23" ht="12.75" customHeight="1" x14ac:dyDescent="0.2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</row>
    <row r="262" spans="1:23" ht="12.75" customHeight="1" x14ac:dyDescent="0.2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</row>
    <row r="263" spans="1:23" ht="12.75" customHeight="1" x14ac:dyDescent="0.2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</row>
    <row r="264" spans="1:23" ht="12.75" customHeight="1" x14ac:dyDescent="0.2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</row>
    <row r="265" spans="1:23" ht="12.75" customHeight="1" x14ac:dyDescent="0.2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</row>
    <row r="266" spans="1:23" ht="12.75" customHeight="1" x14ac:dyDescent="0.2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</row>
    <row r="267" spans="1:23" ht="12.75" customHeight="1" x14ac:dyDescent="0.2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</row>
    <row r="268" spans="1:23" ht="12.75" customHeight="1" x14ac:dyDescent="0.2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</row>
    <row r="269" spans="1:23" ht="12.75" customHeight="1" x14ac:dyDescent="0.2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</row>
    <row r="270" spans="1:23" ht="12.75" customHeight="1" x14ac:dyDescent="0.2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</row>
    <row r="271" spans="1:23" ht="12.75" customHeight="1" x14ac:dyDescent="0.2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</row>
    <row r="272" spans="1:23" ht="12.75" customHeight="1" x14ac:dyDescent="0.2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</row>
    <row r="273" spans="1:23" ht="12.75" customHeight="1" x14ac:dyDescent="0.2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</row>
    <row r="274" spans="1:23" ht="12.75" customHeight="1" x14ac:dyDescent="0.2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</row>
    <row r="275" spans="1:23" ht="12.75" customHeight="1" x14ac:dyDescent="0.2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</row>
    <row r="276" spans="1:23" ht="12.75" customHeight="1" x14ac:dyDescent="0.2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</row>
    <row r="277" spans="1:23" ht="12.75" customHeight="1" x14ac:dyDescent="0.2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</row>
    <row r="278" spans="1:23" ht="12.75" customHeight="1" x14ac:dyDescent="0.2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</row>
    <row r="279" spans="1:23" ht="12.75" customHeight="1" x14ac:dyDescent="0.2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</row>
    <row r="280" spans="1:23" ht="12.75" customHeight="1" x14ac:dyDescent="0.2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</row>
    <row r="281" spans="1:23" ht="12.75" customHeight="1" x14ac:dyDescent="0.2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</row>
    <row r="282" spans="1:23" ht="12.75" customHeight="1" x14ac:dyDescent="0.2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</row>
    <row r="283" spans="1:23" ht="12.75" customHeight="1" x14ac:dyDescent="0.2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</row>
    <row r="284" spans="1:23" ht="12.75" customHeight="1" x14ac:dyDescent="0.2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</row>
    <row r="285" spans="1:23" ht="12.75" customHeight="1" x14ac:dyDescent="0.2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</row>
    <row r="286" spans="1:23" ht="12.75" customHeight="1" x14ac:dyDescent="0.2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</row>
    <row r="287" spans="1:23" ht="12.75" customHeight="1" x14ac:dyDescent="0.2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</row>
    <row r="288" spans="1:23" ht="12.75" customHeight="1" x14ac:dyDescent="0.2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</row>
    <row r="289" spans="1:23" ht="12.75" customHeight="1" x14ac:dyDescent="0.2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</row>
    <row r="290" spans="1:23" ht="12.75" customHeight="1" x14ac:dyDescent="0.2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</row>
    <row r="291" spans="1:23" ht="12.75" customHeight="1" x14ac:dyDescent="0.2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</row>
    <row r="292" spans="1:23" ht="12.75" customHeight="1" x14ac:dyDescent="0.2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</row>
    <row r="293" spans="1:23" ht="12.75" customHeight="1" x14ac:dyDescent="0.2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</row>
    <row r="294" spans="1:23" ht="12.75" customHeight="1" x14ac:dyDescent="0.2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</row>
    <row r="295" spans="1:23" ht="12.75" customHeight="1" x14ac:dyDescent="0.2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</row>
    <row r="296" spans="1:23" ht="12.75" customHeight="1" x14ac:dyDescent="0.2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</row>
    <row r="297" spans="1:23" ht="12.75" customHeight="1" x14ac:dyDescent="0.2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</row>
    <row r="298" spans="1:23" ht="12.75" customHeight="1" x14ac:dyDescent="0.2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</row>
    <row r="299" spans="1:23" ht="12.75" customHeight="1" x14ac:dyDescent="0.2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</row>
    <row r="300" spans="1:23" ht="12.75" customHeight="1" x14ac:dyDescent="0.2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</row>
    <row r="301" spans="1:23" ht="12.75" customHeight="1" x14ac:dyDescent="0.2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</row>
    <row r="302" spans="1:23" ht="12.75" customHeight="1" x14ac:dyDescent="0.2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</row>
    <row r="303" spans="1:23" ht="12.75" customHeight="1" x14ac:dyDescent="0.2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</row>
    <row r="304" spans="1:23" ht="12.75" customHeight="1" x14ac:dyDescent="0.2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</row>
    <row r="305" spans="1:23" ht="12.75" customHeight="1" x14ac:dyDescent="0.2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</row>
    <row r="306" spans="1:23" ht="12.75" customHeight="1" x14ac:dyDescent="0.2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</row>
    <row r="307" spans="1:23" ht="12.75" customHeight="1" x14ac:dyDescent="0.2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</row>
    <row r="308" spans="1:23" ht="12.75" customHeight="1" x14ac:dyDescent="0.2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</row>
    <row r="309" spans="1:23" ht="12.75" customHeight="1" x14ac:dyDescent="0.2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</row>
    <row r="310" spans="1:23" ht="12.75" customHeight="1" x14ac:dyDescent="0.2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</row>
    <row r="311" spans="1:23" ht="12.75" customHeight="1" x14ac:dyDescent="0.2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</row>
    <row r="312" spans="1:23" ht="12.75" customHeight="1" x14ac:dyDescent="0.2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</row>
    <row r="313" spans="1:23" ht="12.75" customHeight="1" x14ac:dyDescent="0.2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</row>
    <row r="314" spans="1:23" ht="12.75" customHeight="1" x14ac:dyDescent="0.2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</row>
    <row r="315" spans="1:23" ht="12.75" customHeight="1" x14ac:dyDescent="0.2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</row>
    <row r="316" spans="1:23" ht="12.75" customHeight="1" x14ac:dyDescent="0.2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</row>
    <row r="317" spans="1:23" ht="12.75" customHeight="1" x14ac:dyDescent="0.2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</row>
    <row r="318" spans="1:23" ht="12.75" customHeight="1" x14ac:dyDescent="0.2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</row>
    <row r="319" spans="1:23" ht="12.75" customHeight="1" x14ac:dyDescent="0.2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</row>
    <row r="320" spans="1:23" ht="12.75" customHeight="1" x14ac:dyDescent="0.2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</row>
    <row r="321" spans="1:23" ht="12.75" customHeight="1" x14ac:dyDescent="0.2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</row>
    <row r="322" spans="1:23" ht="12.75" customHeight="1" x14ac:dyDescent="0.2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</row>
    <row r="323" spans="1:23" ht="12.75" customHeight="1" x14ac:dyDescent="0.2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</row>
    <row r="324" spans="1:23" ht="12.75" customHeight="1" x14ac:dyDescent="0.2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</row>
    <row r="325" spans="1:23" ht="12.75" customHeight="1" x14ac:dyDescent="0.2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</row>
    <row r="326" spans="1:23" ht="12.75" customHeight="1" x14ac:dyDescent="0.2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</row>
    <row r="327" spans="1:23" ht="12.75" customHeight="1" x14ac:dyDescent="0.2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</row>
    <row r="328" spans="1:23" ht="12.75" customHeight="1" x14ac:dyDescent="0.2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</row>
    <row r="329" spans="1:23" ht="12.75" customHeight="1" x14ac:dyDescent="0.2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</row>
    <row r="330" spans="1:23" ht="12.75" customHeight="1" x14ac:dyDescent="0.2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</row>
    <row r="331" spans="1:23" ht="12.75" customHeight="1" x14ac:dyDescent="0.2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</row>
    <row r="332" spans="1:23" ht="12.75" customHeight="1" x14ac:dyDescent="0.2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</row>
    <row r="333" spans="1:23" ht="12.75" customHeight="1" x14ac:dyDescent="0.2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</row>
    <row r="334" spans="1:23" ht="12.75" customHeight="1" x14ac:dyDescent="0.2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</row>
    <row r="335" spans="1:23" ht="12.75" customHeight="1" x14ac:dyDescent="0.2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</row>
    <row r="336" spans="1:23" ht="12.75" customHeight="1" x14ac:dyDescent="0.2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</row>
    <row r="337" spans="1:23" ht="12.75" customHeight="1" x14ac:dyDescent="0.2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</row>
    <row r="338" spans="1:23" ht="12.75" customHeight="1" x14ac:dyDescent="0.2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</row>
    <row r="339" spans="1:23" ht="12.75" customHeight="1" x14ac:dyDescent="0.2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</row>
    <row r="340" spans="1:23" ht="12.75" customHeight="1" x14ac:dyDescent="0.2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</row>
    <row r="341" spans="1:23" ht="12.75" customHeight="1" x14ac:dyDescent="0.2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</row>
    <row r="342" spans="1:23" ht="12.75" customHeight="1" x14ac:dyDescent="0.2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</row>
    <row r="343" spans="1:23" ht="12.75" customHeight="1" x14ac:dyDescent="0.2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</row>
    <row r="344" spans="1:23" ht="12.75" customHeight="1" x14ac:dyDescent="0.2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</row>
    <row r="345" spans="1:23" ht="12.75" customHeight="1" x14ac:dyDescent="0.2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</row>
    <row r="346" spans="1:23" ht="12.75" customHeight="1" x14ac:dyDescent="0.2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</row>
    <row r="347" spans="1:23" ht="12.75" customHeight="1" x14ac:dyDescent="0.2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</row>
    <row r="348" spans="1:23" ht="12.75" customHeight="1" x14ac:dyDescent="0.2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</row>
    <row r="349" spans="1:23" ht="12.75" customHeight="1" x14ac:dyDescent="0.2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</row>
    <row r="350" spans="1:23" ht="12.75" customHeight="1" x14ac:dyDescent="0.2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</row>
    <row r="351" spans="1:23" ht="12.75" customHeight="1" x14ac:dyDescent="0.2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</row>
    <row r="352" spans="1:23" ht="12.75" customHeight="1" x14ac:dyDescent="0.2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</row>
    <row r="353" spans="1:23" ht="12.75" customHeight="1" x14ac:dyDescent="0.2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</row>
    <row r="354" spans="1:23" ht="12.75" customHeight="1" x14ac:dyDescent="0.2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</row>
    <row r="355" spans="1:23" ht="12.75" customHeight="1" x14ac:dyDescent="0.2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</row>
    <row r="356" spans="1:23" ht="12.75" customHeight="1" x14ac:dyDescent="0.2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</row>
    <row r="357" spans="1:23" ht="12.75" customHeight="1" x14ac:dyDescent="0.2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</row>
    <row r="358" spans="1:23" ht="12.75" customHeight="1" x14ac:dyDescent="0.2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</row>
    <row r="359" spans="1:23" ht="12.75" customHeight="1" x14ac:dyDescent="0.2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</row>
    <row r="360" spans="1:23" ht="12.75" customHeight="1" x14ac:dyDescent="0.2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</row>
    <row r="361" spans="1:23" ht="12.75" customHeight="1" x14ac:dyDescent="0.2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</row>
    <row r="362" spans="1:23" ht="12.75" customHeight="1" x14ac:dyDescent="0.2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</row>
    <row r="363" spans="1:23" ht="12.75" customHeight="1" x14ac:dyDescent="0.2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</row>
    <row r="364" spans="1:23" ht="12.75" customHeight="1" x14ac:dyDescent="0.2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</row>
    <row r="365" spans="1:23" ht="12.75" customHeight="1" x14ac:dyDescent="0.2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</row>
    <row r="366" spans="1:23" ht="12.75" customHeight="1" x14ac:dyDescent="0.2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</row>
    <row r="367" spans="1:23" ht="12.75" customHeight="1" x14ac:dyDescent="0.2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</row>
    <row r="368" spans="1:23" ht="12.75" customHeight="1" x14ac:dyDescent="0.2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</row>
    <row r="369" spans="1:23" ht="12.75" customHeight="1" x14ac:dyDescent="0.2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</row>
    <row r="370" spans="1:23" ht="12.75" customHeight="1" x14ac:dyDescent="0.2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</row>
    <row r="371" spans="1:23" ht="12.75" customHeight="1" x14ac:dyDescent="0.2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</row>
    <row r="372" spans="1:23" ht="12.75" customHeight="1" x14ac:dyDescent="0.2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</row>
    <row r="373" spans="1:23" ht="12.75" customHeight="1" x14ac:dyDescent="0.2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</row>
    <row r="374" spans="1:23" ht="12.75" customHeight="1" x14ac:dyDescent="0.2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</row>
    <row r="375" spans="1:23" ht="12.75" customHeight="1" x14ac:dyDescent="0.2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</row>
    <row r="376" spans="1:23" ht="12.75" customHeight="1" x14ac:dyDescent="0.2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</row>
    <row r="377" spans="1:23" ht="12.75" customHeight="1" x14ac:dyDescent="0.2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</row>
    <row r="378" spans="1:23" ht="12.75" customHeight="1" x14ac:dyDescent="0.2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</row>
    <row r="379" spans="1:23" ht="12.75" customHeight="1" x14ac:dyDescent="0.2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</row>
    <row r="380" spans="1:23" ht="12.75" customHeight="1" x14ac:dyDescent="0.2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</row>
    <row r="381" spans="1:23" ht="12.75" customHeight="1" x14ac:dyDescent="0.2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</row>
    <row r="382" spans="1:23" ht="12.75" customHeight="1" x14ac:dyDescent="0.2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</row>
    <row r="383" spans="1:23" ht="12.75" customHeight="1" x14ac:dyDescent="0.2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</row>
    <row r="384" spans="1:23" ht="12.75" customHeight="1" x14ac:dyDescent="0.2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</row>
    <row r="385" spans="1:23" ht="12.75" customHeight="1" x14ac:dyDescent="0.2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</row>
    <row r="386" spans="1:23" ht="12.75" customHeight="1" x14ac:dyDescent="0.2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</row>
    <row r="387" spans="1:23" ht="12.75" customHeight="1" x14ac:dyDescent="0.2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</row>
    <row r="388" spans="1:23" ht="12.75" customHeight="1" x14ac:dyDescent="0.2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</row>
    <row r="389" spans="1:23" ht="12.75" customHeight="1" x14ac:dyDescent="0.2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</row>
    <row r="390" spans="1:23" ht="12.75" customHeight="1" x14ac:dyDescent="0.2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</row>
    <row r="391" spans="1:23" ht="12.75" customHeight="1" x14ac:dyDescent="0.2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</row>
    <row r="392" spans="1:23" ht="12.75" customHeight="1" x14ac:dyDescent="0.2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</row>
    <row r="393" spans="1:23" ht="12.75" customHeight="1" x14ac:dyDescent="0.2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</row>
    <row r="394" spans="1:23" ht="12.75" customHeight="1" x14ac:dyDescent="0.2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</row>
    <row r="395" spans="1:23" ht="12.75" customHeight="1" x14ac:dyDescent="0.2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</row>
    <row r="396" spans="1:23" ht="12.75" customHeight="1" x14ac:dyDescent="0.2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</row>
    <row r="397" spans="1:23" ht="12.75" customHeight="1" x14ac:dyDescent="0.2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</row>
    <row r="398" spans="1:23" ht="12.75" customHeight="1" x14ac:dyDescent="0.2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</row>
    <row r="399" spans="1:23" ht="12.75" customHeight="1" x14ac:dyDescent="0.2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</row>
    <row r="400" spans="1:23" ht="12.75" customHeight="1" x14ac:dyDescent="0.2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</row>
    <row r="401" spans="1:23" ht="12.75" customHeight="1" x14ac:dyDescent="0.2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</row>
    <row r="402" spans="1:23" ht="12.75" customHeight="1" x14ac:dyDescent="0.2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</row>
    <row r="403" spans="1:23" ht="12.75" customHeight="1" x14ac:dyDescent="0.2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</row>
    <row r="404" spans="1:23" ht="12.75" customHeight="1" x14ac:dyDescent="0.2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</row>
    <row r="405" spans="1:23" ht="12.75" customHeight="1" x14ac:dyDescent="0.2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</row>
    <row r="406" spans="1:23" ht="12.75" customHeight="1" x14ac:dyDescent="0.2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</row>
    <row r="407" spans="1:23" ht="12.75" customHeight="1" x14ac:dyDescent="0.2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</row>
    <row r="408" spans="1:23" ht="12.75" customHeight="1" x14ac:dyDescent="0.2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</row>
    <row r="409" spans="1:23" ht="12.75" customHeight="1" x14ac:dyDescent="0.2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</row>
    <row r="410" spans="1:23" ht="12.75" customHeight="1" x14ac:dyDescent="0.2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</row>
    <row r="411" spans="1:23" ht="12.75" customHeight="1" x14ac:dyDescent="0.2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</row>
    <row r="412" spans="1:23" ht="12.75" customHeight="1" x14ac:dyDescent="0.2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</row>
    <row r="413" spans="1:23" ht="12.75" customHeight="1" x14ac:dyDescent="0.2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</row>
    <row r="414" spans="1:23" ht="12.75" customHeight="1" x14ac:dyDescent="0.2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</row>
    <row r="415" spans="1:23" ht="12.75" customHeight="1" x14ac:dyDescent="0.2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</row>
    <row r="416" spans="1:23" ht="12.75" customHeight="1" x14ac:dyDescent="0.2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</row>
    <row r="417" spans="1:23" ht="12.75" customHeight="1" x14ac:dyDescent="0.2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</row>
    <row r="418" spans="1:23" ht="12.75" customHeight="1" x14ac:dyDescent="0.2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</row>
    <row r="419" spans="1:23" ht="12.75" customHeight="1" x14ac:dyDescent="0.2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</row>
    <row r="420" spans="1:23" ht="12.75" customHeight="1" x14ac:dyDescent="0.2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</row>
    <row r="421" spans="1:23" ht="12.75" customHeight="1" x14ac:dyDescent="0.2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</row>
    <row r="422" spans="1:23" ht="12.75" customHeight="1" x14ac:dyDescent="0.2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</row>
    <row r="423" spans="1:23" ht="12.75" customHeight="1" x14ac:dyDescent="0.2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</row>
    <row r="424" spans="1:23" ht="12.75" customHeight="1" x14ac:dyDescent="0.2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</row>
    <row r="425" spans="1:23" ht="12.75" customHeight="1" x14ac:dyDescent="0.2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</row>
    <row r="426" spans="1:23" ht="12.75" customHeight="1" x14ac:dyDescent="0.2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</row>
    <row r="427" spans="1:23" ht="12.75" customHeight="1" x14ac:dyDescent="0.2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</row>
    <row r="428" spans="1:23" ht="12.75" customHeight="1" x14ac:dyDescent="0.2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</row>
    <row r="429" spans="1:23" ht="12.75" customHeight="1" x14ac:dyDescent="0.2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</row>
    <row r="430" spans="1:23" ht="12.75" customHeight="1" x14ac:dyDescent="0.2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</row>
    <row r="431" spans="1:23" ht="12.75" customHeight="1" x14ac:dyDescent="0.2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</row>
    <row r="432" spans="1:23" ht="12.75" customHeight="1" x14ac:dyDescent="0.2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</row>
    <row r="433" spans="1:23" ht="12.75" customHeight="1" x14ac:dyDescent="0.2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</row>
    <row r="434" spans="1:23" ht="12.75" customHeight="1" x14ac:dyDescent="0.2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</row>
    <row r="435" spans="1:23" ht="12.75" customHeight="1" x14ac:dyDescent="0.2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</row>
    <row r="436" spans="1:23" ht="12.75" customHeight="1" x14ac:dyDescent="0.2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</row>
    <row r="437" spans="1:23" ht="12.75" customHeight="1" x14ac:dyDescent="0.2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</row>
    <row r="438" spans="1:23" ht="12.75" customHeight="1" x14ac:dyDescent="0.2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</row>
    <row r="439" spans="1:23" ht="12.75" customHeight="1" x14ac:dyDescent="0.2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</row>
    <row r="440" spans="1:23" ht="12.75" customHeight="1" x14ac:dyDescent="0.2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</row>
    <row r="441" spans="1:23" ht="12.75" customHeight="1" x14ac:dyDescent="0.2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</row>
    <row r="442" spans="1:23" ht="12.75" customHeight="1" x14ac:dyDescent="0.2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</row>
    <row r="443" spans="1:23" ht="12.75" customHeight="1" x14ac:dyDescent="0.2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</row>
    <row r="444" spans="1:23" ht="12.75" customHeight="1" x14ac:dyDescent="0.2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</row>
    <row r="445" spans="1:23" ht="12.75" customHeight="1" x14ac:dyDescent="0.2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</row>
    <row r="446" spans="1:23" ht="12.75" customHeight="1" x14ac:dyDescent="0.2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</row>
    <row r="447" spans="1:23" ht="12.75" customHeight="1" x14ac:dyDescent="0.2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</row>
    <row r="448" spans="1:23" ht="12.75" customHeight="1" x14ac:dyDescent="0.2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</row>
    <row r="449" spans="1:23" ht="12.75" customHeight="1" x14ac:dyDescent="0.2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</row>
    <row r="450" spans="1:23" ht="12.75" customHeight="1" x14ac:dyDescent="0.2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</row>
    <row r="451" spans="1:23" ht="12.75" customHeight="1" x14ac:dyDescent="0.2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</row>
    <row r="452" spans="1:23" ht="12.75" customHeight="1" x14ac:dyDescent="0.2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</row>
    <row r="453" spans="1:23" ht="12.75" customHeight="1" x14ac:dyDescent="0.2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</row>
    <row r="454" spans="1:23" ht="12.75" customHeight="1" x14ac:dyDescent="0.2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</row>
    <row r="455" spans="1:23" ht="12.75" customHeight="1" x14ac:dyDescent="0.2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</row>
    <row r="456" spans="1:23" ht="12.75" customHeight="1" x14ac:dyDescent="0.2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</row>
    <row r="457" spans="1:23" ht="12.75" customHeight="1" x14ac:dyDescent="0.2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</row>
    <row r="458" spans="1:23" ht="12.75" customHeight="1" x14ac:dyDescent="0.2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</row>
    <row r="459" spans="1:23" ht="12.75" customHeight="1" x14ac:dyDescent="0.2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</row>
    <row r="460" spans="1:23" ht="12.75" customHeight="1" x14ac:dyDescent="0.2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</row>
    <row r="461" spans="1:23" ht="12.75" customHeight="1" x14ac:dyDescent="0.2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</row>
    <row r="462" spans="1:23" ht="12.75" customHeight="1" x14ac:dyDescent="0.2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</row>
    <row r="463" spans="1:23" ht="12.75" customHeight="1" x14ac:dyDescent="0.2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</row>
    <row r="464" spans="1:23" ht="12.75" customHeight="1" x14ac:dyDescent="0.2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</row>
    <row r="465" spans="1:23" ht="12.75" customHeight="1" x14ac:dyDescent="0.2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</row>
    <row r="466" spans="1:23" ht="12.75" customHeight="1" x14ac:dyDescent="0.2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</row>
    <row r="467" spans="1:23" ht="12.75" customHeight="1" x14ac:dyDescent="0.2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</row>
    <row r="468" spans="1:23" ht="12.75" customHeight="1" x14ac:dyDescent="0.2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</row>
    <row r="469" spans="1:23" ht="12.75" customHeight="1" x14ac:dyDescent="0.2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</row>
    <row r="470" spans="1:23" ht="12.75" customHeight="1" x14ac:dyDescent="0.2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</row>
    <row r="471" spans="1:23" ht="12.75" customHeight="1" x14ac:dyDescent="0.2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</row>
    <row r="472" spans="1:23" ht="12.75" customHeight="1" x14ac:dyDescent="0.2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</row>
    <row r="473" spans="1:23" ht="12.75" customHeight="1" x14ac:dyDescent="0.2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</row>
    <row r="474" spans="1:23" ht="12.75" customHeight="1" x14ac:dyDescent="0.2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</row>
    <row r="475" spans="1:23" ht="12.75" customHeight="1" x14ac:dyDescent="0.2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</row>
    <row r="476" spans="1:23" ht="12.75" customHeight="1" x14ac:dyDescent="0.2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</row>
    <row r="477" spans="1:23" ht="12.75" customHeight="1" x14ac:dyDescent="0.2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</row>
    <row r="478" spans="1:23" ht="12.75" customHeight="1" x14ac:dyDescent="0.2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</row>
    <row r="479" spans="1:23" ht="12.75" customHeight="1" x14ac:dyDescent="0.2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</row>
    <row r="480" spans="1:23" ht="12.75" customHeight="1" x14ac:dyDescent="0.2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</row>
    <row r="481" spans="1:23" ht="12.75" customHeight="1" x14ac:dyDescent="0.2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</row>
    <row r="482" spans="1:23" ht="12.75" customHeight="1" x14ac:dyDescent="0.2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</row>
    <row r="483" spans="1:23" ht="12.75" customHeight="1" x14ac:dyDescent="0.2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</row>
    <row r="484" spans="1:23" ht="12.75" customHeight="1" x14ac:dyDescent="0.2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</row>
    <row r="485" spans="1:23" ht="12.75" customHeight="1" x14ac:dyDescent="0.2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</row>
    <row r="486" spans="1:23" ht="12.75" customHeight="1" x14ac:dyDescent="0.2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</row>
    <row r="487" spans="1:23" ht="12.75" customHeight="1" x14ac:dyDescent="0.2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</row>
    <row r="488" spans="1:23" ht="12.75" customHeight="1" x14ac:dyDescent="0.2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</row>
    <row r="489" spans="1:23" ht="12.75" customHeight="1" x14ac:dyDescent="0.2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</row>
    <row r="490" spans="1:23" ht="12.75" customHeight="1" x14ac:dyDescent="0.2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</row>
    <row r="491" spans="1:23" ht="12.75" customHeight="1" x14ac:dyDescent="0.2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</row>
    <row r="492" spans="1:23" ht="12.75" customHeight="1" x14ac:dyDescent="0.2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</row>
    <row r="493" spans="1:23" ht="12.75" customHeight="1" x14ac:dyDescent="0.2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</row>
    <row r="494" spans="1:23" ht="12.75" customHeight="1" x14ac:dyDescent="0.2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</row>
    <row r="495" spans="1:23" ht="12.75" customHeight="1" x14ac:dyDescent="0.2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</row>
    <row r="496" spans="1:23" ht="12.75" customHeight="1" x14ac:dyDescent="0.2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</row>
    <row r="497" spans="1:23" ht="12.75" customHeight="1" x14ac:dyDescent="0.2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</row>
    <row r="498" spans="1:23" ht="12.75" customHeight="1" x14ac:dyDescent="0.2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</row>
    <row r="499" spans="1:23" ht="12.75" customHeight="1" x14ac:dyDescent="0.2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</row>
    <row r="500" spans="1:23" ht="12.75" customHeight="1" x14ac:dyDescent="0.2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</row>
    <row r="501" spans="1:23" ht="12.75" customHeight="1" x14ac:dyDescent="0.2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</row>
    <row r="502" spans="1:23" ht="12.75" customHeight="1" x14ac:dyDescent="0.2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</row>
    <row r="503" spans="1:23" ht="12.75" customHeight="1" x14ac:dyDescent="0.2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</row>
    <row r="504" spans="1:23" ht="12.75" customHeight="1" x14ac:dyDescent="0.2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</row>
    <row r="505" spans="1:23" ht="12.75" customHeight="1" x14ac:dyDescent="0.2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</row>
    <row r="506" spans="1:23" ht="12.75" customHeight="1" x14ac:dyDescent="0.2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</row>
    <row r="507" spans="1:23" ht="12.75" customHeight="1" x14ac:dyDescent="0.2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</row>
    <row r="508" spans="1:23" ht="12.75" customHeight="1" x14ac:dyDescent="0.2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</row>
    <row r="509" spans="1:23" ht="12.75" customHeight="1" x14ac:dyDescent="0.2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</row>
    <row r="510" spans="1:23" ht="12.75" customHeight="1" x14ac:dyDescent="0.2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</row>
    <row r="511" spans="1:23" ht="12.75" customHeight="1" x14ac:dyDescent="0.2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</row>
    <row r="512" spans="1:23" ht="12.75" customHeight="1" x14ac:dyDescent="0.2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</row>
    <row r="513" spans="1:23" ht="12.75" customHeight="1" x14ac:dyDescent="0.2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</row>
    <row r="514" spans="1:23" ht="12.75" customHeight="1" x14ac:dyDescent="0.2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</row>
    <row r="515" spans="1:23" ht="12.75" customHeight="1" x14ac:dyDescent="0.2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</row>
    <row r="516" spans="1:23" ht="12.75" customHeight="1" x14ac:dyDescent="0.2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</row>
    <row r="517" spans="1:23" ht="12.75" customHeight="1" x14ac:dyDescent="0.2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</row>
    <row r="518" spans="1:23" ht="12.75" customHeight="1" x14ac:dyDescent="0.2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</row>
    <row r="519" spans="1:23" ht="12.75" customHeight="1" x14ac:dyDescent="0.2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</row>
    <row r="520" spans="1:23" ht="12.75" customHeight="1" x14ac:dyDescent="0.2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</row>
    <row r="521" spans="1:23" ht="12.75" customHeight="1" x14ac:dyDescent="0.2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</row>
    <row r="522" spans="1:23" ht="12.75" customHeight="1" x14ac:dyDescent="0.2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</row>
    <row r="523" spans="1:23" ht="12.75" customHeight="1" x14ac:dyDescent="0.2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</row>
    <row r="524" spans="1:23" ht="12.75" customHeight="1" x14ac:dyDescent="0.2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</row>
    <row r="525" spans="1:23" ht="12.75" customHeight="1" x14ac:dyDescent="0.2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</row>
    <row r="526" spans="1:23" ht="12.75" customHeight="1" x14ac:dyDescent="0.2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</row>
    <row r="527" spans="1:23" ht="12.75" customHeight="1" x14ac:dyDescent="0.2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</row>
    <row r="528" spans="1:23" ht="12.75" customHeight="1" x14ac:dyDescent="0.2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</row>
    <row r="529" spans="1:23" ht="12.75" customHeight="1" x14ac:dyDescent="0.2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</row>
    <row r="530" spans="1:23" ht="12.75" customHeight="1" x14ac:dyDescent="0.2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</row>
    <row r="531" spans="1:23" ht="12.75" customHeight="1" x14ac:dyDescent="0.2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</row>
    <row r="532" spans="1:23" ht="12.75" customHeight="1" x14ac:dyDescent="0.2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</row>
    <row r="533" spans="1:23" ht="12.75" customHeight="1" x14ac:dyDescent="0.2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</row>
    <row r="534" spans="1:23" ht="12.75" customHeight="1" x14ac:dyDescent="0.2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</row>
    <row r="535" spans="1:23" ht="12.75" customHeight="1" x14ac:dyDescent="0.2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</row>
    <row r="536" spans="1:23" ht="12.75" customHeight="1" x14ac:dyDescent="0.2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</row>
    <row r="537" spans="1:23" ht="12.75" customHeight="1" x14ac:dyDescent="0.2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</row>
    <row r="538" spans="1:23" ht="12.75" customHeight="1" x14ac:dyDescent="0.2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</row>
    <row r="539" spans="1:23" ht="12.75" customHeight="1" x14ac:dyDescent="0.2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</row>
    <row r="540" spans="1:23" ht="12.75" customHeight="1" x14ac:dyDescent="0.2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</row>
    <row r="541" spans="1:23" ht="12.75" customHeight="1" x14ac:dyDescent="0.2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</row>
    <row r="542" spans="1:23" ht="12.75" customHeight="1" x14ac:dyDescent="0.2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</row>
    <row r="543" spans="1:23" ht="12.75" customHeight="1" x14ac:dyDescent="0.2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</row>
    <row r="544" spans="1:23" ht="12.75" customHeight="1" x14ac:dyDescent="0.2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</row>
    <row r="545" spans="1:23" ht="12.75" customHeight="1" x14ac:dyDescent="0.2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</row>
    <row r="546" spans="1:23" ht="12.75" customHeight="1" x14ac:dyDescent="0.2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</row>
    <row r="547" spans="1:23" ht="12.75" customHeight="1" x14ac:dyDescent="0.2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</row>
    <row r="548" spans="1:23" ht="12.75" customHeight="1" x14ac:dyDescent="0.2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</row>
    <row r="549" spans="1:23" ht="12.75" customHeight="1" x14ac:dyDescent="0.2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</row>
    <row r="550" spans="1:23" ht="12.75" customHeight="1" x14ac:dyDescent="0.2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</row>
    <row r="551" spans="1:23" ht="12.75" customHeight="1" x14ac:dyDescent="0.2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</row>
    <row r="552" spans="1:23" ht="12.75" customHeight="1" x14ac:dyDescent="0.2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</row>
    <row r="553" spans="1:23" ht="12.75" customHeight="1" x14ac:dyDescent="0.2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</row>
    <row r="554" spans="1:23" ht="12.75" customHeight="1" x14ac:dyDescent="0.2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</row>
    <row r="555" spans="1:23" ht="12.75" customHeight="1" x14ac:dyDescent="0.2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</row>
    <row r="556" spans="1:23" ht="12.75" customHeight="1" x14ac:dyDescent="0.2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</row>
    <row r="557" spans="1:23" ht="12.75" customHeight="1" x14ac:dyDescent="0.2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</row>
    <row r="558" spans="1:23" ht="12.75" customHeight="1" x14ac:dyDescent="0.2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</row>
    <row r="559" spans="1:23" ht="12.75" customHeight="1" x14ac:dyDescent="0.2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</row>
    <row r="560" spans="1:23" ht="12.75" customHeight="1" x14ac:dyDescent="0.2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</row>
    <row r="561" spans="1:23" ht="12.75" customHeight="1" x14ac:dyDescent="0.2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</row>
    <row r="562" spans="1:23" ht="12.75" customHeight="1" x14ac:dyDescent="0.2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</row>
    <row r="563" spans="1:23" ht="12.75" customHeight="1" x14ac:dyDescent="0.2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</row>
    <row r="564" spans="1:23" ht="12.75" customHeight="1" x14ac:dyDescent="0.2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</row>
    <row r="565" spans="1:23" ht="12.75" customHeight="1" x14ac:dyDescent="0.2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</row>
    <row r="566" spans="1:23" ht="12.75" customHeight="1" x14ac:dyDescent="0.2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</row>
    <row r="567" spans="1:23" ht="12.75" customHeight="1" x14ac:dyDescent="0.2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</row>
    <row r="568" spans="1:23" ht="12.75" customHeight="1" x14ac:dyDescent="0.2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</row>
    <row r="569" spans="1:23" ht="12.75" customHeight="1" x14ac:dyDescent="0.2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</row>
    <row r="570" spans="1:23" ht="12.75" customHeight="1" x14ac:dyDescent="0.2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</row>
    <row r="571" spans="1:23" ht="12.75" customHeight="1" x14ac:dyDescent="0.2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</row>
    <row r="572" spans="1:23" ht="12.75" customHeight="1" x14ac:dyDescent="0.2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</row>
    <row r="573" spans="1:23" ht="12.75" customHeight="1" x14ac:dyDescent="0.2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</row>
    <row r="574" spans="1:23" ht="12.75" customHeight="1" x14ac:dyDescent="0.2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</row>
    <row r="575" spans="1:23" ht="12.75" customHeight="1" x14ac:dyDescent="0.2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</row>
    <row r="576" spans="1:23" ht="12.75" customHeight="1" x14ac:dyDescent="0.2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</row>
    <row r="577" spans="1:23" ht="12.75" customHeight="1" x14ac:dyDescent="0.2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</row>
    <row r="578" spans="1:23" ht="12.75" customHeight="1" x14ac:dyDescent="0.2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</row>
    <row r="579" spans="1:23" ht="12.75" customHeight="1" x14ac:dyDescent="0.2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</row>
    <row r="580" spans="1:23" ht="12.75" customHeight="1" x14ac:dyDescent="0.2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</row>
    <row r="581" spans="1:23" ht="12.75" customHeight="1" x14ac:dyDescent="0.2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</row>
    <row r="582" spans="1:23" ht="12.75" customHeight="1" x14ac:dyDescent="0.2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</row>
    <row r="583" spans="1:23" ht="12.75" customHeight="1" x14ac:dyDescent="0.2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</row>
    <row r="584" spans="1:23" ht="12.75" customHeight="1" x14ac:dyDescent="0.2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</row>
    <row r="585" spans="1:23" ht="12.75" customHeight="1" x14ac:dyDescent="0.2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</row>
    <row r="586" spans="1:23" ht="12.75" customHeight="1" x14ac:dyDescent="0.2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</row>
    <row r="587" spans="1:23" ht="12.75" customHeight="1" x14ac:dyDescent="0.2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</row>
    <row r="588" spans="1:23" ht="12.75" customHeight="1" x14ac:dyDescent="0.2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</row>
    <row r="589" spans="1:23" ht="12.75" customHeight="1" x14ac:dyDescent="0.2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</row>
    <row r="590" spans="1:23" ht="12.75" customHeight="1" x14ac:dyDescent="0.2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</row>
    <row r="591" spans="1:23" ht="12.75" customHeight="1" x14ac:dyDescent="0.2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</row>
    <row r="592" spans="1:23" ht="12.75" customHeight="1" x14ac:dyDescent="0.2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</row>
    <row r="593" spans="1:23" ht="12.75" customHeight="1" x14ac:dyDescent="0.2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</row>
    <row r="594" spans="1:23" ht="12.75" customHeight="1" x14ac:dyDescent="0.2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</row>
    <row r="595" spans="1:23" ht="12.75" customHeight="1" x14ac:dyDescent="0.2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</row>
    <row r="596" spans="1:23" ht="12.75" customHeight="1" x14ac:dyDescent="0.2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</row>
    <row r="597" spans="1:23" ht="12.75" customHeight="1" x14ac:dyDescent="0.2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</row>
    <row r="598" spans="1:23" ht="12.75" customHeight="1" x14ac:dyDescent="0.2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</row>
    <row r="599" spans="1:23" ht="12.75" customHeight="1" x14ac:dyDescent="0.2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</row>
    <row r="600" spans="1:23" ht="12.75" customHeight="1" x14ac:dyDescent="0.2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</row>
    <row r="601" spans="1:23" ht="12.75" customHeight="1" x14ac:dyDescent="0.2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</row>
    <row r="602" spans="1:23" ht="12.75" customHeight="1" x14ac:dyDescent="0.2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</row>
    <row r="603" spans="1:23" ht="12.75" customHeight="1" x14ac:dyDescent="0.2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</row>
    <row r="604" spans="1:23" ht="12.75" customHeight="1" x14ac:dyDescent="0.2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</row>
    <row r="605" spans="1:23" ht="12.75" customHeight="1" x14ac:dyDescent="0.2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</row>
    <row r="606" spans="1:23" ht="12.75" customHeight="1" x14ac:dyDescent="0.2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</row>
    <row r="607" spans="1:23" ht="12.75" customHeight="1" x14ac:dyDescent="0.2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</row>
    <row r="608" spans="1:23" ht="12.75" customHeight="1" x14ac:dyDescent="0.2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</row>
    <row r="609" spans="1:23" ht="12.75" customHeight="1" x14ac:dyDescent="0.2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</row>
    <row r="610" spans="1:23" ht="12.75" customHeight="1" x14ac:dyDescent="0.2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</row>
    <row r="611" spans="1:23" ht="12.75" customHeight="1" x14ac:dyDescent="0.2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</row>
    <row r="612" spans="1:23" ht="12.75" customHeight="1" x14ac:dyDescent="0.2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</row>
    <row r="613" spans="1:23" ht="12.75" customHeight="1" x14ac:dyDescent="0.2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</row>
    <row r="614" spans="1:23" ht="12.75" customHeight="1" x14ac:dyDescent="0.2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</row>
    <row r="615" spans="1:23" ht="12.75" customHeight="1" x14ac:dyDescent="0.2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</row>
    <row r="616" spans="1:23" ht="12.75" customHeight="1" x14ac:dyDescent="0.2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</row>
    <row r="617" spans="1:23" ht="12.75" customHeight="1" x14ac:dyDescent="0.2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</row>
    <row r="618" spans="1:23" ht="12.75" customHeight="1" x14ac:dyDescent="0.2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</row>
    <row r="619" spans="1:23" ht="12.75" customHeight="1" x14ac:dyDescent="0.2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</row>
    <row r="620" spans="1:23" ht="12.75" customHeight="1" x14ac:dyDescent="0.2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</row>
    <row r="621" spans="1:23" ht="12.75" customHeight="1" x14ac:dyDescent="0.2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</row>
    <row r="622" spans="1:23" ht="12.75" customHeight="1" x14ac:dyDescent="0.2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</row>
    <row r="623" spans="1:23" ht="12.75" customHeight="1" x14ac:dyDescent="0.2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</row>
    <row r="624" spans="1:23" ht="12.75" customHeight="1" x14ac:dyDescent="0.2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</row>
    <row r="625" spans="1:23" ht="12.75" customHeight="1" x14ac:dyDescent="0.2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</row>
    <row r="626" spans="1:23" ht="12.75" customHeight="1" x14ac:dyDescent="0.2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</row>
    <row r="627" spans="1:23" ht="12.75" customHeight="1" x14ac:dyDescent="0.2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</row>
    <row r="628" spans="1:23" ht="12.75" customHeight="1" x14ac:dyDescent="0.2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</row>
    <row r="629" spans="1:23" ht="12.75" customHeight="1" x14ac:dyDescent="0.2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</row>
    <row r="630" spans="1:23" ht="12.75" customHeight="1" x14ac:dyDescent="0.2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</row>
    <row r="631" spans="1:23" ht="12.75" customHeight="1" x14ac:dyDescent="0.2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</row>
    <row r="632" spans="1:23" ht="12.75" customHeight="1" x14ac:dyDescent="0.2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</row>
    <row r="633" spans="1:23" ht="12.75" customHeight="1" x14ac:dyDescent="0.2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</row>
    <row r="634" spans="1:23" ht="12.75" customHeight="1" x14ac:dyDescent="0.2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</row>
    <row r="635" spans="1:23" ht="12.75" customHeight="1" x14ac:dyDescent="0.2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</row>
    <row r="636" spans="1:23" ht="12.75" customHeight="1" x14ac:dyDescent="0.2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</row>
    <row r="637" spans="1:23" ht="12.75" customHeight="1" x14ac:dyDescent="0.2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</row>
    <row r="638" spans="1:23" ht="12.75" customHeight="1" x14ac:dyDescent="0.2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</row>
    <row r="639" spans="1:23" ht="12.75" customHeight="1" x14ac:dyDescent="0.2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</row>
    <row r="640" spans="1:23" ht="12.75" customHeight="1" x14ac:dyDescent="0.2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</row>
    <row r="641" spans="1:23" ht="12.75" customHeight="1" x14ac:dyDescent="0.2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</row>
    <row r="642" spans="1:23" ht="12.75" customHeight="1" x14ac:dyDescent="0.2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</row>
    <row r="643" spans="1:23" ht="12.75" customHeight="1" x14ac:dyDescent="0.2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</row>
    <row r="644" spans="1:23" ht="12.75" customHeight="1" x14ac:dyDescent="0.2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</row>
    <row r="645" spans="1:23" ht="12.75" customHeight="1" x14ac:dyDescent="0.2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</row>
    <row r="646" spans="1:23" ht="12.75" customHeight="1" x14ac:dyDescent="0.2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</row>
    <row r="647" spans="1:23" ht="12.75" customHeight="1" x14ac:dyDescent="0.2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</row>
    <row r="648" spans="1:23" ht="12.75" customHeight="1" x14ac:dyDescent="0.2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</row>
    <row r="649" spans="1:23" ht="12.75" customHeight="1" x14ac:dyDescent="0.2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</row>
    <row r="650" spans="1:23" ht="12.75" customHeight="1" x14ac:dyDescent="0.2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</row>
    <row r="651" spans="1:23" ht="12.75" customHeight="1" x14ac:dyDescent="0.2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</row>
    <row r="652" spans="1:23" ht="12.75" customHeight="1" x14ac:dyDescent="0.2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</row>
    <row r="653" spans="1:23" ht="12.75" customHeight="1" x14ac:dyDescent="0.2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</row>
    <row r="654" spans="1:23" ht="12.75" customHeight="1" x14ac:dyDescent="0.2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</row>
    <row r="655" spans="1:23" ht="12.75" customHeight="1" x14ac:dyDescent="0.2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</row>
    <row r="656" spans="1:23" ht="12.75" customHeight="1" x14ac:dyDescent="0.2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</row>
    <row r="657" spans="1:23" ht="12.75" customHeight="1" x14ac:dyDescent="0.2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</row>
    <row r="658" spans="1:23" ht="12.75" customHeight="1" x14ac:dyDescent="0.2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</row>
    <row r="659" spans="1:23" ht="12.75" customHeight="1" x14ac:dyDescent="0.2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</row>
    <row r="660" spans="1:23" ht="12.75" customHeight="1" x14ac:dyDescent="0.2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</row>
    <row r="661" spans="1:23" ht="12.75" customHeight="1" x14ac:dyDescent="0.2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</row>
    <row r="662" spans="1:23" ht="12.75" customHeight="1" x14ac:dyDescent="0.2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</row>
    <row r="663" spans="1:23" ht="12.75" customHeight="1" x14ac:dyDescent="0.2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</row>
    <row r="664" spans="1:23" ht="12.75" customHeight="1" x14ac:dyDescent="0.2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</row>
    <row r="665" spans="1:23" ht="12.75" customHeight="1" x14ac:dyDescent="0.2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</row>
    <row r="666" spans="1:23" ht="12.75" customHeight="1" x14ac:dyDescent="0.2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</row>
    <row r="667" spans="1:23" ht="12.75" customHeight="1" x14ac:dyDescent="0.2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</row>
    <row r="668" spans="1:23" ht="12.75" customHeight="1" x14ac:dyDescent="0.2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</row>
    <row r="669" spans="1:23" ht="12.75" customHeight="1" x14ac:dyDescent="0.2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</row>
    <row r="670" spans="1:23" ht="12.75" customHeight="1" x14ac:dyDescent="0.2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</row>
    <row r="671" spans="1:23" ht="12.75" customHeight="1" x14ac:dyDescent="0.2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</row>
    <row r="672" spans="1:23" ht="12.75" customHeight="1" x14ac:dyDescent="0.2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</row>
    <row r="673" spans="1:23" ht="12.75" customHeight="1" x14ac:dyDescent="0.2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</row>
    <row r="674" spans="1:23" ht="12.75" customHeight="1" x14ac:dyDescent="0.2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</row>
    <row r="675" spans="1:23" ht="12.75" customHeight="1" x14ac:dyDescent="0.2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</row>
    <row r="676" spans="1:23" ht="12.75" customHeight="1" x14ac:dyDescent="0.2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</row>
    <row r="677" spans="1:23" ht="12.75" customHeight="1" x14ac:dyDescent="0.2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</row>
    <row r="678" spans="1:23" ht="12.75" customHeight="1" x14ac:dyDescent="0.2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</row>
    <row r="679" spans="1:23" ht="12.75" customHeight="1" x14ac:dyDescent="0.2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</row>
    <row r="680" spans="1:23" ht="12.75" customHeight="1" x14ac:dyDescent="0.2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</row>
    <row r="681" spans="1:23" ht="12.75" customHeight="1" x14ac:dyDescent="0.2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</row>
    <row r="682" spans="1:23" ht="12.75" customHeight="1" x14ac:dyDescent="0.2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</row>
    <row r="683" spans="1:23" ht="12.75" customHeight="1" x14ac:dyDescent="0.2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</row>
    <row r="684" spans="1:23" ht="12.75" customHeight="1" x14ac:dyDescent="0.2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</row>
    <row r="685" spans="1:23" ht="12.75" customHeight="1" x14ac:dyDescent="0.2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</row>
    <row r="686" spans="1:23" ht="12.75" customHeight="1" x14ac:dyDescent="0.2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</row>
    <row r="687" spans="1:23" ht="12.75" customHeight="1" x14ac:dyDescent="0.2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</row>
    <row r="688" spans="1:23" ht="12.75" customHeight="1" x14ac:dyDescent="0.2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</row>
    <row r="689" spans="1:23" ht="12.75" customHeight="1" x14ac:dyDescent="0.2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</row>
    <row r="690" spans="1:23" ht="12.75" customHeight="1" x14ac:dyDescent="0.2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</row>
    <row r="691" spans="1:23" ht="12.75" customHeight="1" x14ac:dyDescent="0.2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</row>
    <row r="692" spans="1:23" ht="12.75" customHeight="1" x14ac:dyDescent="0.2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</row>
    <row r="693" spans="1:23" ht="12.75" customHeight="1" x14ac:dyDescent="0.2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</row>
    <row r="694" spans="1:23" ht="12.75" customHeight="1" x14ac:dyDescent="0.2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</row>
    <row r="695" spans="1:23" ht="12.75" customHeight="1" x14ac:dyDescent="0.2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</row>
    <row r="696" spans="1:23" ht="12.75" customHeight="1" x14ac:dyDescent="0.2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</row>
    <row r="697" spans="1:23" ht="12.75" customHeight="1" x14ac:dyDescent="0.2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</row>
    <row r="698" spans="1:23" ht="12.75" customHeight="1" x14ac:dyDescent="0.2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</row>
    <row r="699" spans="1:23" ht="12.75" customHeight="1" x14ac:dyDescent="0.2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</row>
    <row r="700" spans="1:23" ht="12.75" customHeight="1" x14ac:dyDescent="0.2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</row>
    <row r="701" spans="1:23" ht="12.75" customHeight="1" x14ac:dyDescent="0.2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</row>
    <row r="702" spans="1:23" ht="12.75" customHeight="1" x14ac:dyDescent="0.2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</row>
    <row r="703" spans="1:23" ht="12.75" customHeight="1" x14ac:dyDescent="0.2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</row>
    <row r="704" spans="1:23" ht="12.75" customHeight="1" x14ac:dyDescent="0.2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</row>
    <row r="705" spans="1:23" ht="12.75" customHeight="1" x14ac:dyDescent="0.2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</row>
    <row r="706" spans="1:23" ht="12.75" customHeight="1" x14ac:dyDescent="0.2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</row>
    <row r="707" spans="1:23" ht="12.75" customHeight="1" x14ac:dyDescent="0.2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</row>
    <row r="708" spans="1:23" ht="12.75" customHeight="1" x14ac:dyDescent="0.2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</row>
    <row r="709" spans="1:23" ht="12.75" customHeight="1" x14ac:dyDescent="0.2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</row>
    <row r="710" spans="1:23" ht="12.75" customHeight="1" x14ac:dyDescent="0.2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</row>
    <row r="711" spans="1:23" ht="12.75" customHeight="1" x14ac:dyDescent="0.2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</row>
    <row r="712" spans="1:23" ht="12.75" customHeight="1" x14ac:dyDescent="0.2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</row>
    <row r="713" spans="1:23" ht="12.75" customHeight="1" x14ac:dyDescent="0.2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</row>
    <row r="714" spans="1:23" ht="12.75" customHeight="1" x14ac:dyDescent="0.2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</row>
    <row r="715" spans="1:23" ht="12.75" customHeight="1" x14ac:dyDescent="0.2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</row>
    <row r="716" spans="1:23" ht="12.75" customHeight="1" x14ac:dyDescent="0.2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</row>
    <row r="717" spans="1:23" ht="12.75" customHeight="1" x14ac:dyDescent="0.2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</row>
    <row r="718" spans="1:23" ht="12.75" customHeight="1" x14ac:dyDescent="0.2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</row>
    <row r="719" spans="1:23" ht="12.75" customHeight="1" x14ac:dyDescent="0.2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</row>
    <row r="720" spans="1:23" ht="12.75" customHeight="1" x14ac:dyDescent="0.2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</row>
    <row r="721" spans="1:23" ht="12.75" customHeight="1" x14ac:dyDescent="0.2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</row>
    <row r="722" spans="1:23" ht="12.75" customHeight="1" x14ac:dyDescent="0.2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</row>
    <row r="723" spans="1:23" ht="12.75" customHeight="1" x14ac:dyDescent="0.2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</row>
    <row r="724" spans="1:23" ht="12.75" customHeight="1" x14ac:dyDescent="0.2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</row>
    <row r="725" spans="1:23" ht="12.75" customHeight="1" x14ac:dyDescent="0.2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</row>
    <row r="726" spans="1:23" ht="12.75" customHeight="1" x14ac:dyDescent="0.2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</row>
    <row r="727" spans="1:23" ht="12.75" customHeight="1" x14ac:dyDescent="0.2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</row>
    <row r="728" spans="1:23" ht="12.75" customHeight="1" x14ac:dyDescent="0.2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</row>
    <row r="729" spans="1:23" ht="12.75" customHeight="1" x14ac:dyDescent="0.2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</row>
    <row r="730" spans="1:23" ht="12.75" customHeight="1" x14ac:dyDescent="0.2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</row>
    <row r="731" spans="1:23" ht="12.75" customHeight="1" x14ac:dyDescent="0.2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</row>
    <row r="732" spans="1:23" ht="12.75" customHeight="1" x14ac:dyDescent="0.2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</row>
    <row r="733" spans="1:23" ht="12.75" customHeight="1" x14ac:dyDescent="0.2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</row>
    <row r="734" spans="1:23" ht="12.75" customHeight="1" x14ac:dyDescent="0.2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</row>
    <row r="735" spans="1:23" ht="12.75" customHeight="1" x14ac:dyDescent="0.2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</row>
    <row r="736" spans="1:23" ht="12.75" customHeight="1" x14ac:dyDescent="0.2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</row>
    <row r="737" spans="1:23" ht="12.75" customHeight="1" x14ac:dyDescent="0.2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</row>
    <row r="738" spans="1:23" ht="12.75" customHeight="1" x14ac:dyDescent="0.2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</row>
    <row r="739" spans="1:23" ht="12.75" customHeight="1" x14ac:dyDescent="0.2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</row>
    <row r="740" spans="1:23" ht="12.75" customHeight="1" x14ac:dyDescent="0.2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</row>
    <row r="741" spans="1:23" ht="12.75" customHeight="1" x14ac:dyDescent="0.2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</row>
    <row r="742" spans="1:23" ht="12.75" customHeight="1" x14ac:dyDescent="0.2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</row>
    <row r="743" spans="1:23" ht="12.75" customHeight="1" x14ac:dyDescent="0.2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</row>
    <row r="744" spans="1:23" ht="12.75" customHeight="1" x14ac:dyDescent="0.2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</row>
    <row r="745" spans="1:23" ht="12.75" customHeight="1" x14ac:dyDescent="0.2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</row>
    <row r="746" spans="1:23" ht="12.75" customHeight="1" x14ac:dyDescent="0.2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</row>
    <row r="747" spans="1:23" ht="12.75" customHeight="1" x14ac:dyDescent="0.2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</row>
    <row r="748" spans="1:23" ht="12.75" customHeight="1" x14ac:dyDescent="0.2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</row>
    <row r="749" spans="1:23" ht="12.75" customHeight="1" x14ac:dyDescent="0.2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</row>
    <row r="750" spans="1:23" ht="12.75" customHeight="1" x14ac:dyDescent="0.2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</row>
    <row r="751" spans="1:23" ht="12.75" customHeight="1" x14ac:dyDescent="0.2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</row>
    <row r="752" spans="1:23" ht="12.75" customHeight="1" x14ac:dyDescent="0.2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</row>
    <row r="753" spans="1:23" ht="12.75" customHeight="1" x14ac:dyDescent="0.2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</row>
    <row r="754" spans="1:23" ht="12.75" customHeight="1" x14ac:dyDescent="0.2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</row>
    <row r="755" spans="1:23" ht="12.75" customHeight="1" x14ac:dyDescent="0.2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</row>
    <row r="756" spans="1:23" ht="12.75" customHeight="1" x14ac:dyDescent="0.2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</row>
    <row r="757" spans="1:23" ht="12.75" customHeight="1" x14ac:dyDescent="0.2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</row>
    <row r="758" spans="1:23" ht="12.75" customHeight="1" x14ac:dyDescent="0.2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</row>
    <row r="759" spans="1:23" ht="12.75" customHeight="1" x14ac:dyDescent="0.2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</row>
    <row r="760" spans="1:23" ht="12.75" customHeight="1" x14ac:dyDescent="0.2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</row>
    <row r="761" spans="1:23" ht="12.75" customHeight="1" x14ac:dyDescent="0.2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</row>
    <row r="762" spans="1:23" ht="12.75" customHeight="1" x14ac:dyDescent="0.2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</row>
    <row r="763" spans="1:23" ht="12.75" customHeight="1" x14ac:dyDescent="0.2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</row>
    <row r="764" spans="1:23" ht="12.75" customHeight="1" x14ac:dyDescent="0.2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</row>
    <row r="765" spans="1:23" ht="12.75" customHeight="1" x14ac:dyDescent="0.2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</row>
    <row r="766" spans="1:23" ht="12.75" customHeight="1" x14ac:dyDescent="0.2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</row>
    <row r="767" spans="1:23" ht="12.75" customHeight="1" x14ac:dyDescent="0.2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</row>
    <row r="768" spans="1:23" ht="12.75" customHeight="1" x14ac:dyDescent="0.2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</row>
    <row r="769" spans="1:23" ht="12.75" customHeight="1" x14ac:dyDescent="0.2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</row>
    <row r="770" spans="1:23" ht="12.75" customHeight="1" x14ac:dyDescent="0.2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</row>
    <row r="771" spans="1:23" ht="12.75" customHeight="1" x14ac:dyDescent="0.2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</row>
    <row r="772" spans="1:23" ht="12.75" customHeight="1" x14ac:dyDescent="0.2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</row>
    <row r="773" spans="1:23" ht="12.75" customHeight="1" x14ac:dyDescent="0.2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</row>
    <row r="774" spans="1:23" ht="12.75" customHeight="1" x14ac:dyDescent="0.2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</row>
    <row r="775" spans="1:23" ht="12.75" customHeight="1" x14ac:dyDescent="0.2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</row>
    <row r="776" spans="1:23" ht="12.75" customHeight="1" x14ac:dyDescent="0.2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</row>
    <row r="777" spans="1:23" ht="12.75" customHeight="1" x14ac:dyDescent="0.2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</row>
    <row r="778" spans="1:23" ht="12.75" customHeight="1" x14ac:dyDescent="0.2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</row>
    <row r="779" spans="1:23" ht="12.75" customHeight="1" x14ac:dyDescent="0.2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</row>
    <row r="780" spans="1:23" ht="12.75" customHeight="1" x14ac:dyDescent="0.2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</row>
    <row r="781" spans="1:23" ht="12.75" customHeight="1" x14ac:dyDescent="0.2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</row>
    <row r="782" spans="1:23" ht="12.75" customHeight="1" x14ac:dyDescent="0.2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</row>
    <row r="783" spans="1:23" ht="12.75" customHeight="1" x14ac:dyDescent="0.2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</row>
    <row r="784" spans="1:23" ht="12.75" customHeight="1" x14ac:dyDescent="0.2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</row>
    <row r="785" spans="1:23" ht="12.75" customHeight="1" x14ac:dyDescent="0.2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</row>
    <row r="786" spans="1:23" ht="12.75" customHeight="1" x14ac:dyDescent="0.2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</row>
    <row r="787" spans="1:23" ht="12.75" customHeight="1" x14ac:dyDescent="0.2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</row>
    <row r="788" spans="1:23" ht="12.75" customHeight="1" x14ac:dyDescent="0.2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</row>
    <row r="789" spans="1:23" ht="12.75" customHeight="1" x14ac:dyDescent="0.2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</row>
    <row r="790" spans="1:23" ht="12.75" customHeight="1" x14ac:dyDescent="0.2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</row>
    <row r="791" spans="1:23" ht="12.75" customHeight="1" x14ac:dyDescent="0.2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</row>
    <row r="792" spans="1:23" ht="12.75" customHeight="1" x14ac:dyDescent="0.2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</row>
    <row r="793" spans="1:23" ht="12.75" customHeight="1" x14ac:dyDescent="0.2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</row>
    <row r="794" spans="1:23" ht="12.75" customHeight="1" x14ac:dyDescent="0.2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</row>
    <row r="795" spans="1:23" ht="12.75" customHeight="1" x14ac:dyDescent="0.2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</row>
    <row r="796" spans="1:23" ht="12.75" customHeight="1" x14ac:dyDescent="0.2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</row>
    <row r="797" spans="1:23" ht="12.75" customHeight="1" x14ac:dyDescent="0.2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</row>
    <row r="798" spans="1:23" ht="12.75" customHeight="1" x14ac:dyDescent="0.2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</row>
    <row r="799" spans="1:23" ht="12.75" customHeight="1" x14ac:dyDescent="0.2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</row>
    <row r="800" spans="1:23" ht="12.75" customHeight="1" x14ac:dyDescent="0.2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</row>
    <row r="801" spans="1:23" ht="12.75" customHeight="1" x14ac:dyDescent="0.2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</row>
    <row r="802" spans="1:23" ht="12.75" customHeight="1" x14ac:dyDescent="0.2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</row>
    <row r="803" spans="1:23" ht="12.75" customHeight="1" x14ac:dyDescent="0.2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</row>
    <row r="804" spans="1:23" ht="12.75" customHeight="1" x14ac:dyDescent="0.2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</row>
    <row r="805" spans="1:23" ht="12.75" customHeight="1" x14ac:dyDescent="0.2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</row>
    <row r="806" spans="1:23" ht="12.75" customHeight="1" x14ac:dyDescent="0.2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</row>
    <row r="807" spans="1:23" ht="12.75" customHeight="1" x14ac:dyDescent="0.2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</row>
    <row r="808" spans="1:23" ht="12.75" customHeight="1" x14ac:dyDescent="0.2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</row>
    <row r="809" spans="1:23" ht="12.75" customHeight="1" x14ac:dyDescent="0.2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</row>
    <row r="810" spans="1:23" ht="12.75" customHeight="1" x14ac:dyDescent="0.2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</row>
    <row r="811" spans="1:23" ht="12.75" customHeight="1" x14ac:dyDescent="0.2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</row>
    <row r="812" spans="1:23" ht="12.75" customHeight="1" x14ac:dyDescent="0.2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</row>
    <row r="813" spans="1:23" ht="12.75" customHeight="1" x14ac:dyDescent="0.2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</row>
    <row r="814" spans="1:23" ht="12.75" customHeight="1" x14ac:dyDescent="0.2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</row>
    <row r="815" spans="1:23" ht="12.75" customHeight="1" x14ac:dyDescent="0.2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</row>
    <row r="816" spans="1:23" ht="12.75" customHeight="1" x14ac:dyDescent="0.2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</row>
    <row r="817" spans="1:23" ht="12.75" customHeight="1" x14ac:dyDescent="0.2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</row>
    <row r="818" spans="1:23" ht="12.75" customHeight="1" x14ac:dyDescent="0.2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</row>
    <row r="819" spans="1:23" ht="12.75" customHeight="1" x14ac:dyDescent="0.2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</row>
    <row r="820" spans="1:23" ht="12.75" customHeight="1" x14ac:dyDescent="0.2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</row>
    <row r="821" spans="1:23" ht="12.75" customHeight="1" x14ac:dyDescent="0.2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</row>
    <row r="822" spans="1:23" ht="12.75" customHeight="1" x14ac:dyDescent="0.2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</row>
    <row r="823" spans="1:23" ht="12.75" customHeight="1" x14ac:dyDescent="0.2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</row>
    <row r="824" spans="1:23" ht="12.75" customHeight="1" x14ac:dyDescent="0.2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</row>
    <row r="825" spans="1:23" ht="12.75" customHeight="1" x14ac:dyDescent="0.2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</row>
    <row r="826" spans="1:23" ht="12.75" customHeight="1" x14ac:dyDescent="0.2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</row>
    <row r="827" spans="1:23" ht="12.75" customHeight="1" x14ac:dyDescent="0.2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</row>
    <row r="828" spans="1:23" ht="12.75" customHeight="1" x14ac:dyDescent="0.2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</row>
    <row r="829" spans="1:23" ht="12.75" customHeight="1" x14ac:dyDescent="0.2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</row>
    <row r="830" spans="1:23" ht="12.75" customHeight="1" x14ac:dyDescent="0.2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</row>
    <row r="831" spans="1:23" ht="12.75" customHeight="1" x14ac:dyDescent="0.2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</row>
    <row r="832" spans="1:23" ht="12.75" customHeight="1" x14ac:dyDescent="0.2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</row>
    <row r="833" spans="1:23" ht="12.75" customHeight="1" x14ac:dyDescent="0.2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</row>
    <row r="834" spans="1:23" ht="12.75" customHeight="1" x14ac:dyDescent="0.2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</row>
    <row r="835" spans="1:23" ht="12.75" customHeight="1" x14ac:dyDescent="0.2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</row>
    <row r="836" spans="1:23" ht="12.75" customHeight="1" x14ac:dyDescent="0.2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</row>
    <row r="837" spans="1:23" ht="12.75" customHeight="1" x14ac:dyDescent="0.2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</row>
    <row r="838" spans="1:23" ht="12.75" customHeight="1" x14ac:dyDescent="0.2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</row>
    <row r="839" spans="1:23" ht="12.75" customHeight="1" x14ac:dyDescent="0.2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</row>
    <row r="840" spans="1:23" ht="12.75" customHeight="1" x14ac:dyDescent="0.2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</row>
    <row r="841" spans="1:23" ht="12.75" customHeight="1" x14ac:dyDescent="0.2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</row>
    <row r="842" spans="1:23" ht="12.75" customHeight="1" x14ac:dyDescent="0.2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</row>
    <row r="843" spans="1:23" ht="12.75" customHeight="1" x14ac:dyDescent="0.2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</row>
    <row r="844" spans="1:23" ht="12.75" customHeight="1" x14ac:dyDescent="0.2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</row>
    <row r="845" spans="1:23" ht="12.75" customHeight="1" x14ac:dyDescent="0.2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</row>
    <row r="846" spans="1:23" ht="12.75" customHeight="1" x14ac:dyDescent="0.2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</row>
    <row r="847" spans="1:23" ht="12.75" customHeight="1" x14ac:dyDescent="0.2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</row>
    <row r="848" spans="1:23" ht="12.75" customHeight="1" x14ac:dyDescent="0.2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</row>
    <row r="849" spans="1:23" ht="12.75" customHeight="1" x14ac:dyDescent="0.2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</row>
    <row r="850" spans="1:23" ht="12.75" customHeight="1" x14ac:dyDescent="0.2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</row>
    <row r="851" spans="1:23" ht="12.75" customHeight="1" x14ac:dyDescent="0.2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</row>
    <row r="852" spans="1:23" ht="12.75" customHeight="1" x14ac:dyDescent="0.2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</row>
    <row r="853" spans="1:23" ht="12.75" customHeight="1" x14ac:dyDescent="0.2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</row>
    <row r="854" spans="1:23" ht="12.75" customHeight="1" x14ac:dyDescent="0.2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</row>
    <row r="855" spans="1:23" ht="12.75" customHeight="1" x14ac:dyDescent="0.2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</row>
    <row r="856" spans="1:23" ht="12.75" customHeight="1" x14ac:dyDescent="0.2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</row>
    <row r="857" spans="1:23" ht="12.75" customHeight="1" x14ac:dyDescent="0.2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</row>
    <row r="858" spans="1:23" ht="12.75" customHeight="1" x14ac:dyDescent="0.2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</row>
    <row r="859" spans="1:23" ht="12.75" customHeight="1" x14ac:dyDescent="0.2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</row>
    <row r="860" spans="1:23" ht="12.75" customHeight="1" x14ac:dyDescent="0.2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</row>
    <row r="861" spans="1:23" ht="12.75" customHeight="1" x14ac:dyDescent="0.2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</row>
    <row r="862" spans="1:23" ht="12.75" customHeight="1" x14ac:dyDescent="0.2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</row>
    <row r="863" spans="1:23" ht="12.75" customHeight="1" x14ac:dyDescent="0.2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</row>
    <row r="864" spans="1:23" ht="12.75" customHeight="1" x14ac:dyDescent="0.2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</row>
    <row r="865" spans="1:23" ht="12.75" customHeight="1" x14ac:dyDescent="0.2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</row>
    <row r="866" spans="1:23" ht="12.75" customHeight="1" x14ac:dyDescent="0.2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</row>
    <row r="867" spans="1:23" ht="12.75" customHeight="1" x14ac:dyDescent="0.2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</row>
    <row r="868" spans="1:23" ht="12.75" customHeight="1" x14ac:dyDescent="0.2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</row>
    <row r="869" spans="1:23" ht="12.75" customHeight="1" x14ac:dyDescent="0.2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</row>
    <row r="870" spans="1:23" ht="12.75" customHeight="1" x14ac:dyDescent="0.2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</row>
    <row r="871" spans="1:23" ht="12.75" customHeight="1" x14ac:dyDescent="0.2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</row>
    <row r="872" spans="1:23" ht="12.75" customHeight="1" x14ac:dyDescent="0.2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</row>
    <row r="873" spans="1:23" ht="12.75" customHeight="1" x14ac:dyDescent="0.2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</row>
    <row r="874" spans="1:23" ht="12.75" customHeight="1" x14ac:dyDescent="0.2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</row>
    <row r="875" spans="1:23" ht="12.75" customHeight="1" x14ac:dyDescent="0.2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</row>
    <row r="876" spans="1:23" ht="12.75" customHeight="1" x14ac:dyDescent="0.2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</row>
    <row r="877" spans="1:23" ht="12.75" customHeight="1" x14ac:dyDescent="0.2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</row>
    <row r="878" spans="1:23" ht="12.75" customHeight="1" x14ac:dyDescent="0.2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</row>
    <row r="879" spans="1:23" ht="12.75" customHeight="1" x14ac:dyDescent="0.2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</row>
    <row r="880" spans="1:23" ht="12.75" customHeight="1" x14ac:dyDescent="0.2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</row>
    <row r="881" spans="1:23" ht="12.75" customHeight="1" x14ac:dyDescent="0.2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</row>
    <row r="882" spans="1:23" ht="12.75" customHeight="1" x14ac:dyDescent="0.2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</row>
    <row r="883" spans="1:23" ht="12.75" customHeight="1" x14ac:dyDescent="0.2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</row>
    <row r="884" spans="1:23" ht="12.75" customHeight="1" x14ac:dyDescent="0.2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</row>
    <row r="885" spans="1:23" ht="12.75" customHeight="1" x14ac:dyDescent="0.2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</row>
    <row r="886" spans="1:23" ht="12.75" customHeight="1" x14ac:dyDescent="0.2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</row>
    <row r="887" spans="1:23" ht="12.75" customHeight="1" x14ac:dyDescent="0.2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</row>
    <row r="888" spans="1:23" ht="12.75" customHeight="1" x14ac:dyDescent="0.2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</row>
    <row r="889" spans="1:23" ht="12.75" customHeight="1" x14ac:dyDescent="0.2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</row>
    <row r="890" spans="1:23" ht="12.75" customHeight="1" x14ac:dyDescent="0.2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</row>
    <row r="891" spans="1:23" ht="12.75" customHeight="1" x14ac:dyDescent="0.2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</row>
    <row r="892" spans="1:23" ht="12.75" customHeight="1" x14ac:dyDescent="0.2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</row>
    <row r="893" spans="1:23" ht="12.75" customHeight="1" x14ac:dyDescent="0.2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</row>
    <row r="894" spans="1:23" ht="12.75" customHeight="1" x14ac:dyDescent="0.2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</row>
    <row r="895" spans="1:23" ht="12.75" customHeight="1" x14ac:dyDescent="0.2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</row>
    <row r="896" spans="1:23" ht="12.75" customHeight="1" x14ac:dyDescent="0.2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</row>
    <row r="897" spans="1:23" ht="12.75" customHeight="1" x14ac:dyDescent="0.2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</row>
    <row r="898" spans="1:23" ht="12.75" customHeight="1" x14ac:dyDescent="0.2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</row>
    <row r="899" spans="1:23" ht="12.75" customHeight="1" x14ac:dyDescent="0.2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</row>
    <row r="900" spans="1:23" ht="12.75" customHeight="1" x14ac:dyDescent="0.2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</row>
    <row r="901" spans="1:23" ht="12.75" customHeight="1" x14ac:dyDescent="0.2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</row>
    <row r="902" spans="1:23" ht="12.75" customHeight="1" x14ac:dyDescent="0.2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</row>
    <row r="903" spans="1:23" ht="12.75" customHeight="1" x14ac:dyDescent="0.2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</row>
    <row r="904" spans="1:23" ht="12.75" customHeight="1" x14ac:dyDescent="0.2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</row>
    <row r="905" spans="1:23" ht="12.75" customHeight="1" x14ac:dyDescent="0.2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</row>
    <row r="906" spans="1:23" ht="12.75" customHeight="1" x14ac:dyDescent="0.2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</row>
    <row r="907" spans="1:23" ht="12.75" customHeight="1" x14ac:dyDescent="0.2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</row>
    <row r="908" spans="1:23" ht="12.75" customHeight="1" x14ac:dyDescent="0.2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</row>
    <row r="909" spans="1:23" ht="12.75" customHeight="1" x14ac:dyDescent="0.2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</row>
    <row r="910" spans="1:23" ht="12.75" customHeight="1" x14ac:dyDescent="0.2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</row>
    <row r="911" spans="1:23" ht="12.75" customHeight="1" x14ac:dyDescent="0.2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</row>
    <row r="912" spans="1:23" ht="12.75" customHeight="1" x14ac:dyDescent="0.2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</row>
    <row r="913" spans="1:23" ht="12.75" customHeight="1" x14ac:dyDescent="0.2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</row>
    <row r="914" spans="1:23" ht="12.75" customHeight="1" x14ac:dyDescent="0.2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</row>
    <row r="915" spans="1:23" ht="12.75" customHeight="1" x14ac:dyDescent="0.2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</row>
    <row r="916" spans="1:23" ht="12.75" customHeight="1" x14ac:dyDescent="0.2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</row>
    <row r="917" spans="1:23" ht="12.75" customHeight="1" x14ac:dyDescent="0.2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</row>
    <row r="918" spans="1:23" ht="12.75" customHeight="1" x14ac:dyDescent="0.2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</row>
    <row r="919" spans="1:23" ht="12.75" customHeight="1" x14ac:dyDescent="0.2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</row>
    <row r="920" spans="1:23" ht="12.75" customHeight="1" x14ac:dyDescent="0.2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</row>
    <row r="921" spans="1:23" ht="12.75" customHeight="1" x14ac:dyDescent="0.2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</row>
    <row r="922" spans="1:23" ht="12.75" customHeight="1" x14ac:dyDescent="0.2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</row>
    <row r="923" spans="1:23" ht="12.75" customHeight="1" x14ac:dyDescent="0.2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</row>
    <row r="924" spans="1:23" ht="12.75" customHeight="1" x14ac:dyDescent="0.2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</row>
    <row r="925" spans="1:23" ht="12.75" customHeight="1" x14ac:dyDescent="0.2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</row>
    <row r="926" spans="1:23" ht="12.75" customHeight="1" x14ac:dyDescent="0.2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</row>
    <row r="927" spans="1:23" ht="12.75" customHeight="1" x14ac:dyDescent="0.2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</row>
    <row r="928" spans="1:23" ht="12.75" customHeight="1" x14ac:dyDescent="0.2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</row>
    <row r="929" spans="1:23" ht="12.75" customHeight="1" x14ac:dyDescent="0.2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</row>
    <row r="930" spans="1:23" ht="12.75" customHeight="1" x14ac:dyDescent="0.2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</row>
    <row r="931" spans="1:23" ht="12.75" customHeight="1" x14ac:dyDescent="0.2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</row>
    <row r="932" spans="1:23" ht="12.75" customHeight="1" x14ac:dyDescent="0.2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</row>
    <row r="933" spans="1:23" ht="12.75" customHeight="1" x14ac:dyDescent="0.2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</row>
    <row r="934" spans="1:23" ht="12.75" customHeight="1" x14ac:dyDescent="0.2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</row>
    <row r="935" spans="1:23" ht="12.75" customHeight="1" x14ac:dyDescent="0.2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</row>
    <row r="936" spans="1:23" ht="12.75" customHeight="1" x14ac:dyDescent="0.2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</row>
    <row r="937" spans="1:23" ht="12.75" customHeight="1" x14ac:dyDescent="0.2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</row>
    <row r="938" spans="1:23" ht="12.75" customHeight="1" x14ac:dyDescent="0.2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</row>
    <row r="939" spans="1:23" ht="12.75" customHeight="1" x14ac:dyDescent="0.2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</row>
    <row r="940" spans="1:23" ht="12.75" customHeight="1" x14ac:dyDescent="0.2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</row>
    <row r="941" spans="1:23" ht="12.75" customHeight="1" x14ac:dyDescent="0.2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</row>
    <row r="942" spans="1:23" ht="12.75" customHeight="1" x14ac:dyDescent="0.2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</row>
    <row r="943" spans="1:23" ht="12.75" customHeight="1" x14ac:dyDescent="0.2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</row>
    <row r="944" spans="1:23" ht="12.75" customHeight="1" x14ac:dyDescent="0.2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</row>
    <row r="945" spans="1:23" ht="12.75" customHeight="1" x14ac:dyDescent="0.2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</row>
    <row r="946" spans="1:23" ht="12.75" customHeight="1" x14ac:dyDescent="0.2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</row>
    <row r="947" spans="1:23" ht="12.75" customHeight="1" x14ac:dyDescent="0.2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</row>
    <row r="948" spans="1:23" ht="12.75" customHeight="1" x14ac:dyDescent="0.2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</row>
    <row r="949" spans="1:23" ht="12.75" customHeight="1" x14ac:dyDescent="0.2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</row>
    <row r="950" spans="1:23" ht="12.75" customHeight="1" x14ac:dyDescent="0.2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</row>
    <row r="951" spans="1:23" ht="12.75" customHeight="1" x14ac:dyDescent="0.2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</row>
    <row r="952" spans="1:23" ht="12.75" customHeight="1" x14ac:dyDescent="0.2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</row>
    <row r="953" spans="1:23" ht="12.75" customHeight="1" x14ac:dyDescent="0.2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</row>
    <row r="954" spans="1:23" ht="12.75" customHeight="1" x14ac:dyDescent="0.2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</row>
    <row r="955" spans="1:23" ht="12.75" customHeight="1" x14ac:dyDescent="0.2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</row>
    <row r="956" spans="1:23" ht="12.75" customHeight="1" x14ac:dyDescent="0.2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</row>
    <row r="957" spans="1:23" ht="12.75" customHeight="1" x14ac:dyDescent="0.2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</row>
    <row r="958" spans="1:23" ht="12.75" customHeight="1" x14ac:dyDescent="0.2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</row>
    <row r="959" spans="1:23" ht="12.75" customHeight="1" x14ac:dyDescent="0.2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</row>
    <row r="960" spans="1:23" ht="12.75" customHeight="1" x14ac:dyDescent="0.2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</row>
    <row r="961" spans="1:23" ht="12.75" customHeight="1" x14ac:dyDescent="0.2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</row>
    <row r="962" spans="1:23" ht="12.75" customHeight="1" x14ac:dyDescent="0.2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</row>
    <row r="963" spans="1:23" ht="12.75" customHeight="1" x14ac:dyDescent="0.2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</row>
    <row r="964" spans="1:23" ht="12.75" customHeight="1" x14ac:dyDescent="0.2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</row>
    <row r="965" spans="1:23" ht="12.75" customHeight="1" x14ac:dyDescent="0.2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</row>
    <row r="966" spans="1:23" ht="12.75" customHeight="1" x14ac:dyDescent="0.2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</row>
    <row r="967" spans="1:23" ht="12.75" customHeight="1" x14ac:dyDescent="0.2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</row>
    <row r="968" spans="1:23" ht="12.75" customHeight="1" x14ac:dyDescent="0.2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</row>
    <row r="969" spans="1:23" ht="12.75" customHeight="1" x14ac:dyDescent="0.2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</row>
    <row r="970" spans="1:23" ht="12.75" customHeight="1" x14ac:dyDescent="0.2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</row>
    <row r="971" spans="1:23" ht="12.75" customHeight="1" x14ac:dyDescent="0.2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</row>
    <row r="972" spans="1:23" ht="12.75" customHeight="1" x14ac:dyDescent="0.2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</row>
    <row r="973" spans="1:23" ht="12.75" customHeight="1" x14ac:dyDescent="0.2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</row>
    <row r="974" spans="1:23" ht="12.75" customHeight="1" x14ac:dyDescent="0.2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</row>
    <row r="975" spans="1:23" ht="12.75" customHeight="1" x14ac:dyDescent="0.2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</row>
    <row r="976" spans="1:23" ht="12.75" customHeight="1" x14ac:dyDescent="0.2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</row>
    <row r="977" spans="1:23" ht="12.75" customHeight="1" x14ac:dyDescent="0.2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</row>
    <row r="978" spans="1:23" ht="12.75" customHeight="1" x14ac:dyDescent="0.2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</row>
    <row r="979" spans="1:23" ht="12.75" customHeight="1" x14ac:dyDescent="0.2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</row>
    <row r="980" spans="1:23" ht="12.75" customHeight="1" x14ac:dyDescent="0.2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</row>
    <row r="981" spans="1:23" ht="12.75" customHeight="1" x14ac:dyDescent="0.2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</row>
    <row r="982" spans="1:23" ht="12.75" customHeight="1" x14ac:dyDescent="0.2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</row>
    <row r="983" spans="1:23" ht="12.75" customHeight="1" x14ac:dyDescent="0.2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</row>
    <row r="984" spans="1:23" ht="12.75" customHeight="1" x14ac:dyDescent="0.2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</row>
    <row r="985" spans="1:23" ht="12.75" customHeight="1" x14ac:dyDescent="0.2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</row>
    <row r="986" spans="1:23" ht="12.75" customHeight="1" x14ac:dyDescent="0.2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</row>
    <row r="987" spans="1:23" ht="12.75" customHeight="1" x14ac:dyDescent="0.2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</row>
    <row r="988" spans="1:23" ht="12.75" customHeight="1" x14ac:dyDescent="0.2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</row>
    <row r="989" spans="1:23" ht="12.75" customHeight="1" x14ac:dyDescent="0.2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</row>
    <row r="990" spans="1:23" ht="12.75" customHeight="1" x14ac:dyDescent="0.2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</row>
    <row r="991" spans="1:23" ht="12.75" customHeight="1" x14ac:dyDescent="0.2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</row>
    <row r="992" spans="1:23" ht="12.75" customHeight="1" x14ac:dyDescent="0.2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</row>
    <row r="993" spans="1:23" ht="12.75" customHeight="1" x14ac:dyDescent="0.2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</row>
    <row r="994" spans="1:23" ht="12.75" customHeight="1" x14ac:dyDescent="0.2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</row>
    <row r="995" spans="1:23" ht="12.75" customHeight="1" x14ac:dyDescent="0.2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</row>
    <row r="996" spans="1:23" ht="12.75" customHeight="1" x14ac:dyDescent="0.2">
      <c r="A996" s="25"/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</row>
    <row r="997" spans="1:23" ht="12.75" customHeight="1" x14ac:dyDescent="0.2">
      <c r="A997" s="25"/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</row>
    <row r="998" spans="1:23" ht="12.75" customHeight="1" x14ac:dyDescent="0.2">
      <c r="A998" s="25"/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</row>
    <row r="999" spans="1:23" ht="12.75" customHeight="1" x14ac:dyDescent="0.2">
      <c r="A999" s="25"/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</row>
    <row r="1000" spans="1:23" ht="12.75" customHeight="1" x14ac:dyDescent="0.2">
      <c r="A1000" s="25"/>
      <c r="B1000" s="25"/>
      <c r="C1000" s="25"/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</row>
    <row r="1001" spans="1:23" ht="12.75" customHeight="1" x14ac:dyDescent="0.2">
      <c r="A1001" s="25"/>
      <c r="B1001" s="25"/>
      <c r="C1001" s="25"/>
      <c r="D1001" s="25"/>
      <c r="E1001" s="25"/>
      <c r="F1001" s="25"/>
      <c r="G1001" s="25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25"/>
      <c r="S1001" s="25"/>
      <c r="T1001" s="25"/>
      <c r="U1001" s="25"/>
      <c r="V1001" s="25"/>
      <c r="W1001" s="25"/>
    </row>
  </sheetData>
  <mergeCells count="21">
    <mergeCell ref="A11:H11"/>
    <mergeCell ref="O11:Q11"/>
    <mergeCell ref="A1:T1"/>
    <mergeCell ref="A3:T3"/>
    <mergeCell ref="A4:G4"/>
    <mergeCell ref="A5:G5"/>
    <mergeCell ref="A6:G6"/>
    <mergeCell ref="O6:Q6"/>
    <mergeCell ref="A7:G7"/>
    <mergeCell ref="A9:H9"/>
    <mergeCell ref="O9:Q9"/>
    <mergeCell ref="A10:H10"/>
    <mergeCell ref="O10:Q10"/>
    <mergeCell ref="F36:G36"/>
    <mergeCell ref="J36:K36"/>
    <mergeCell ref="A12:H12"/>
    <mergeCell ref="O12:Q12"/>
    <mergeCell ref="A13:H13"/>
    <mergeCell ref="A14:H14"/>
    <mergeCell ref="F33:G33"/>
    <mergeCell ref="F34:G34"/>
  </mergeCells>
  <dataValidations count="1">
    <dataValidation type="list" allowBlank="1" showInputMessage="1" showErrorMessage="1" sqref="S17:S31">
      <formula1>encaissement</formula1>
    </dataValidation>
  </dataValidations>
  <pageMargins left="0.7" right="0.7" top="0.75" bottom="0.75" header="0.3" footer="0.3"/>
  <pageSetup paperSize="9" scale="9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W995"/>
  <sheetViews>
    <sheetView topLeftCell="A7" workbookViewId="0">
      <selection activeCell="A26" sqref="A26"/>
    </sheetView>
  </sheetViews>
  <sheetFormatPr baseColWidth="10" defaultColWidth="17.28515625" defaultRowHeight="15" customHeight="1" x14ac:dyDescent="0.2"/>
  <cols>
    <col min="1" max="1" width="10.140625" style="23" bestFit="1" customWidth="1"/>
    <col min="2" max="2" width="6" style="23" customWidth="1"/>
    <col min="3" max="3" width="4.28515625" style="23" customWidth="1"/>
    <col min="4" max="4" width="7.85546875" style="23" customWidth="1"/>
    <col min="5" max="5" width="6.140625" style="23" bestFit="1" customWidth="1"/>
    <col min="6" max="7" width="13.28515625" style="23" customWidth="1"/>
    <col min="8" max="8" width="6" style="23" bestFit="1" customWidth="1"/>
    <col min="9" max="9" width="6.28515625" style="23" bestFit="1" customWidth="1"/>
    <col min="10" max="10" width="8.42578125" style="23" bestFit="1" customWidth="1"/>
    <col min="11" max="11" width="9.140625" style="23" bestFit="1" customWidth="1"/>
    <col min="12" max="14" width="9.140625" style="23" customWidth="1"/>
    <col min="15" max="15" width="8.28515625" style="23" bestFit="1" customWidth="1"/>
    <col min="16" max="16" width="8.28515625" style="23" customWidth="1"/>
    <col min="17" max="17" width="8.28515625" style="23" bestFit="1" customWidth="1"/>
    <col min="18" max="18" width="6.42578125" style="23" bestFit="1" customWidth="1"/>
    <col min="19" max="19" width="11.28515625" style="23" customWidth="1"/>
    <col min="20" max="20" width="23.5703125" style="23" customWidth="1"/>
    <col min="21" max="21" width="6.85546875" style="23" customWidth="1"/>
    <col min="22" max="23" width="9.140625" style="23" customWidth="1"/>
    <col min="24" max="16384" width="17.28515625" style="23"/>
  </cols>
  <sheetData>
    <row r="1" spans="1:23" ht="18" customHeight="1" x14ac:dyDescent="0.25">
      <c r="A1" s="84" t="s">
        <v>57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6"/>
      <c r="U1" s="25"/>
      <c r="V1" s="25"/>
      <c r="W1" s="25"/>
    </row>
    <row r="2" spans="1:23" ht="12.75" customHeight="1" x14ac:dyDescent="0.2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ht="20.25" customHeight="1" x14ac:dyDescent="0.3">
      <c r="A3" s="87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6"/>
      <c r="U3" s="25"/>
      <c r="V3" s="25"/>
      <c r="W3" s="25"/>
    </row>
    <row r="4" spans="1:23" ht="12.75" customHeight="1" x14ac:dyDescent="0.2">
      <c r="A4" s="82"/>
      <c r="B4" s="66"/>
      <c r="C4" s="66"/>
      <c r="D4" s="66"/>
      <c r="E4" s="66"/>
      <c r="F4" s="66"/>
      <c r="G4" s="67"/>
      <c r="H4" s="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5"/>
      <c r="U4" s="25"/>
      <c r="V4" s="25"/>
      <c r="W4" s="25"/>
    </row>
    <row r="5" spans="1:23" ht="12.75" customHeight="1" x14ac:dyDescent="0.2">
      <c r="A5" s="80"/>
      <c r="B5" s="66"/>
      <c r="C5" s="66"/>
      <c r="D5" s="66"/>
      <c r="E5" s="66"/>
      <c r="F5" s="66"/>
      <c r="G5" s="67"/>
      <c r="H5" s="1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2.75" customHeight="1" x14ac:dyDescent="0.2">
      <c r="A6" s="82"/>
      <c r="B6" s="66"/>
      <c r="C6" s="66"/>
      <c r="D6" s="66"/>
      <c r="E6" s="66"/>
      <c r="F6" s="66"/>
      <c r="G6" s="67"/>
      <c r="H6" s="1"/>
      <c r="I6" s="25"/>
      <c r="J6" s="25"/>
      <c r="K6" s="25"/>
      <c r="L6" s="25"/>
      <c r="M6" s="25"/>
      <c r="N6" s="25"/>
      <c r="O6" s="89"/>
      <c r="P6" s="89"/>
      <c r="Q6" s="66"/>
      <c r="R6" s="25"/>
      <c r="S6" s="25"/>
      <c r="T6" s="25"/>
      <c r="U6" s="25"/>
      <c r="V6" s="25"/>
      <c r="W6" s="25"/>
    </row>
    <row r="7" spans="1:23" ht="12.75" customHeight="1" x14ac:dyDescent="0.2">
      <c r="A7" s="75"/>
      <c r="B7" s="72"/>
      <c r="C7" s="72"/>
      <c r="D7" s="72"/>
      <c r="E7" s="72"/>
      <c r="F7" s="72"/>
      <c r="G7" s="70"/>
      <c r="H7" s="24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</row>
    <row r="8" spans="1:23" ht="12.75" customHeight="1" x14ac:dyDescent="0.2">
      <c r="A8" s="3"/>
      <c r="B8" s="3"/>
      <c r="C8" s="3"/>
      <c r="D8" s="3"/>
      <c r="E8" s="3"/>
      <c r="F8" s="3"/>
      <c r="G8" s="3"/>
      <c r="H8" s="4"/>
      <c r="I8" s="25"/>
      <c r="J8" s="25"/>
      <c r="K8" s="25"/>
      <c r="L8" s="25"/>
      <c r="M8" s="25"/>
      <c r="N8" s="25"/>
      <c r="O8" s="4"/>
      <c r="P8" s="4"/>
      <c r="Q8" s="4"/>
      <c r="R8" s="25"/>
      <c r="S8" s="25"/>
      <c r="T8" s="25"/>
      <c r="U8" s="25"/>
      <c r="V8" s="25"/>
      <c r="W8" s="25"/>
    </row>
    <row r="9" spans="1:23" ht="12.75" customHeight="1" x14ac:dyDescent="0.2">
      <c r="A9" s="76"/>
      <c r="B9" s="77"/>
      <c r="C9" s="77"/>
      <c r="D9" s="77"/>
      <c r="E9" s="77"/>
      <c r="F9" s="77"/>
      <c r="G9" s="77"/>
      <c r="H9" s="78"/>
      <c r="I9" s="1"/>
      <c r="J9" s="25"/>
      <c r="K9" s="5"/>
      <c r="L9" s="13"/>
      <c r="M9" s="13"/>
      <c r="N9" s="13"/>
      <c r="O9" s="76" t="s">
        <v>0</v>
      </c>
      <c r="P9" s="79"/>
      <c r="Q9" s="78"/>
      <c r="R9" s="1"/>
      <c r="S9" s="25"/>
      <c r="T9" s="25"/>
      <c r="U9" s="25"/>
      <c r="V9" s="25"/>
      <c r="W9" s="25"/>
    </row>
    <row r="10" spans="1:23" ht="12.75" customHeight="1" x14ac:dyDescent="0.2">
      <c r="A10" s="71"/>
      <c r="B10" s="66"/>
      <c r="C10" s="66"/>
      <c r="D10" s="66"/>
      <c r="E10" s="66"/>
      <c r="F10" s="66"/>
      <c r="G10" s="66"/>
      <c r="H10" s="67"/>
      <c r="I10" s="1"/>
      <c r="J10" s="25"/>
      <c r="K10" s="5"/>
      <c r="L10" s="13"/>
      <c r="M10" s="13"/>
      <c r="N10" s="13"/>
      <c r="O10" s="80" t="s">
        <v>1</v>
      </c>
      <c r="P10" s="81"/>
      <c r="Q10" s="67"/>
      <c r="R10" s="1"/>
      <c r="S10" s="25"/>
      <c r="T10" s="25"/>
      <c r="U10" s="25"/>
      <c r="V10" s="25"/>
      <c r="W10" s="25"/>
    </row>
    <row r="11" spans="1:23" ht="12.75" customHeight="1" x14ac:dyDescent="0.2">
      <c r="A11" s="80"/>
      <c r="B11" s="66"/>
      <c r="C11" s="66"/>
      <c r="D11" s="66"/>
      <c r="E11" s="66"/>
      <c r="F11" s="66"/>
      <c r="G11" s="66"/>
      <c r="H11" s="67"/>
      <c r="I11" s="1"/>
      <c r="J11" s="25"/>
      <c r="K11" s="5"/>
      <c r="L11" s="13"/>
      <c r="M11" s="13"/>
      <c r="N11" s="13"/>
      <c r="O11" s="82" t="s">
        <v>2</v>
      </c>
      <c r="P11" s="83"/>
      <c r="Q11" s="67"/>
      <c r="R11" s="1"/>
      <c r="S11" s="25"/>
      <c r="T11" s="25"/>
      <c r="U11" s="25"/>
      <c r="V11" s="25"/>
      <c r="W11" s="25"/>
    </row>
    <row r="12" spans="1:23" ht="31.5" customHeight="1" x14ac:dyDescent="0.2">
      <c r="A12" s="65"/>
      <c r="B12" s="66"/>
      <c r="C12" s="66"/>
      <c r="D12" s="66"/>
      <c r="E12" s="66"/>
      <c r="F12" s="66"/>
      <c r="G12" s="66"/>
      <c r="H12" s="67"/>
      <c r="I12" s="24"/>
      <c r="J12" s="25"/>
      <c r="K12" s="5"/>
      <c r="L12" s="13"/>
      <c r="M12" s="13"/>
      <c r="N12" s="13"/>
      <c r="O12" s="68" t="s">
        <v>3</v>
      </c>
      <c r="P12" s="69"/>
      <c r="Q12" s="70"/>
      <c r="R12" s="24"/>
      <c r="S12" s="25"/>
      <c r="T12" s="25"/>
      <c r="U12" s="25"/>
      <c r="V12" s="25"/>
      <c r="W12" s="25"/>
    </row>
    <row r="13" spans="1:23" ht="12.75" customHeight="1" x14ac:dyDescent="0.2">
      <c r="A13" s="71"/>
      <c r="B13" s="66"/>
      <c r="C13" s="66"/>
      <c r="D13" s="66"/>
      <c r="E13" s="66"/>
      <c r="F13" s="66"/>
      <c r="G13" s="66"/>
      <c r="H13" s="67"/>
      <c r="I13" s="1"/>
      <c r="J13" s="25"/>
      <c r="K13" s="25"/>
      <c r="L13" s="25"/>
      <c r="M13" s="25"/>
      <c r="N13" s="25"/>
      <c r="O13" s="6"/>
      <c r="P13" s="6"/>
      <c r="Q13" s="6"/>
      <c r="R13" s="25"/>
      <c r="S13" s="25"/>
      <c r="T13" s="25"/>
      <c r="U13" s="25"/>
      <c r="V13" s="25"/>
      <c r="W13" s="25"/>
    </row>
    <row r="14" spans="1:23" ht="12.75" customHeight="1" x14ac:dyDescent="0.2">
      <c r="A14" s="68"/>
      <c r="B14" s="72"/>
      <c r="C14" s="72"/>
      <c r="D14" s="72"/>
      <c r="E14" s="72"/>
      <c r="F14" s="72"/>
      <c r="G14" s="72"/>
      <c r="H14" s="70"/>
      <c r="I14" s="24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</row>
    <row r="15" spans="1:23" ht="12.75" customHeight="1" x14ac:dyDescent="0.2">
      <c r="A15" s="7"/>
      <c r="B15" s="7"/>
      <c r="C15" s="7"/>
      <c r="D15" s="7"/>
      <c r="E15" s="7"/>
      <c r="F15" s="6"/>
      <c r="G15" s="7"/>
      <c r="H15" s="6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25"/>
      <c r="V15" s="25"/>
      <c r="W15" s="25"/>
    </row>
    <row r="16" spans="1:23" ht="45" customHeight="1" x14ac:dyDescent="0.2">
      <c r="A16" s="8" t="s">
        <v>4</v>
      </c>
      <c r="B16" s="8" t="s">
        <v>5</v>
      </c>
      <c r="C16" s="8" t="s">
        <v>6</v>
      </c>
      <c r="D16" s="8" t="s">
        <v>7</v>
      </c>
      <c r="E16" s="8" t="s">
        <v>8</v>
      </c>
      <c r="F16" s="8" t="s">
        <v>9</v>
      </c>
      <c r="G16" s="8" t="s">
        <v>10</v>
      </c>
      <c r="H16" s="8" t="s">
        <v>11</v>
      </c>
      <c r="I16" s="8" t="s">
        <v>12</v>
      </c>
      <c r="J16" s="8" t="s">
        <v>13</v>
      </c>
      <c r="K16" s="8" t="s">
        <v>14</v>
      </c>
      <c r="L16" s="8" t="s">
        <v>48</v>
      </c>
      <c r="M16" s="8" t="s">
        <v>49</v>
      </c>
      <c r="N16" s="8" t="s">
        <v>50</v>
      </c>
      <c r="O16" s="8" t="s">
        <v>40</v>
      </c>
      <c r="P16" s="8" t="s">
        <v>41</v>
      </c>
      <c r="Q16" s="8" t="s">
        <v>15</v>
      </c>
      <c r="R16" s="8" t="s">
        <v>16</v>
      </c>
      <c r="S16" s="8" t="s">
        <v>17</v>
      </c>
      <c r="T16" s="8" t="s">
        <v>18</v>
      </c>
      <c r="U16" s="25"/>
      <c r="V16" s="25"/>
      <c r="W16" s="25"/>
    </row>
    <row r="17" spans="1:23" ht="12.75" customHeight="1" x14ac:dyDescent="0.2">
      <c r="A17" s="14">
        <v>42177</v>
      </c>
      <c r="B17" s="15" t="s">
        <v>19</v>
      </c>
      <c r="C17" s="15" t="s">
        <v>20</v>
      </c>
      <c r="D17" s="15"/>
      <c r="E17" s="16">
        <f>SUM(H17:Q17)</f>
        <v>2</v>
      </c>
      <c r="F17" s="10"/>
      <c r="G17" s="17"/>
      <c r="H17" s="15">
        <v>2</v>
      </c>
      <c r="I17" s="15"/>
      <c r="J17" s="15"/>
      <c r="K17" s="15"/>
      <c r="L17" s="15"/>
      <c r="M17" s="15"/>
      <c r="N17" s="15"/>
      <c r="O17" s="15"/>
      <c r="P17" s="15"/>
      <c r="Q17" s="15"/>
      <c r="R17" s="16">
        <f>(H17*'- Récap journée'!$M$4)+(I17*'- Récap journée'!$M$5)+(O17*'- Récap journée'!M8)+(' - 10h30'!P17*'- Récap journée'!M9)+(N17*'- Récap journée'!M11)</f>
        <v>14</v>
      </c>
      <c r="S17" s="15" t="s">
        <v>28</v>
      </c>
      <c r="T17" s="30" t="s">
        <v>58</v>
      </c>
      <c r="U17" s="25"/>
      <c r="V17" s="25"/>
      <c r="W17" s="25"/>
    </row>
    <row r="18" spans="1:23" ht="12.75" customHeight="1" x14ac:dyDescent="0.2">
      <c r="A18" s="14">
        <v>42181</v>
      </c>
      <c r="B18" s="15" t="s">
        <v>21</v>
      </c>
      <c r="C18" s="15"/>
      <c r="D18" s="15" t="s">
        <v>64</v>
      </c>
      <c r="E18" s="16">
        <f>SUM(H18:Q18)+E17</f>
        <v>4</v>
      </c>
      <c r="F18" s="15"/>
      <c r="G18" s="18"/>
      <c r="H18" s="15">
        <v>2</v>
      </c>
      <c r="I18" s="15"/>
      <c r="J18" s="15"/>
      <c r="K18" s="15"/>
      <c r="L18" s="15"/>
      <c r="M18" s="15"/>
      <c r="N18" s="15"/>
      <c r="O18" s="15"/>
      <c r="P18" s="15"/>
      <c r="Q18" s="15"/>
      <c r="R18" s="16">
        <f>(H18*'- Récap journée'!$M$4)+(I18*'- Récap journée'!$M$5)+(O18*'- Récap journée'!M9)+(' - 10h30'!P18*'- Récap journée'!M10)+(N18*'- Récap journée'!M12)</f>
        <v>14</v>
      </c>
      <c r="S18" s="29" t="s">
        <v>27</v>
      </c>
      <c r="T18" s="10"/>
      <c r="U18" s="25"/>
      <c r="V18" s="25"/>
      <c r="W18" s="25"/>
    </row>
    <row r="19" spans="1:23" ht="12.75" customHeight="1" x14ac:dyDescent="0.2">
      <c r="A19" s="19">
        <v>42183</v>
      </c>
      <c r="B19" s="15" t="s">
        <v>22</v>
      </c>
      <c r="C19" s="15"/>
      <c r="D19" s="15" t="s">
        <v>65</v>
      </c>
      <c r="E19" s="16">
        <f t="shared" ref="E19:E25" si="0">SUM(H19:Q19)+E18</f>
        <v>8</v>
      </c>
      <c r="F19" s="15"/>
      <c r="G19" s="18"/>
      <c r="H19" s="15">
        <v>4</v>
      </c>
      <c r="I19" s="15"/>
      <c r="J19" s="15"/>
      <c r="K19" s="15"/>
      <c r="L19" s="15"/>
      <c r="M19" s="15"/>
      <c r="N19" s="15"/>
      <c r="O19" s="15"/>
      <c r="P19" s="15"/>
      <c r="Q19" s="15"/>
      <c r="R19" s="16">
        <f>(H19*'- Récap journée'!$M$4)+(I19*'- Récap journée'!$M$5)+(O19*'- Récap journée'!M10)+(' - 10h30'!P19*'- Récap journée'!M11)+(N19*'- Récap journée'!M13)</f>
        <v>28</v>
      </c>
      <c r="S19" s="15" t="s">
        <v>27</v>
      </c>
      <c r="T19" s="10"/>
      <c r="U19" s="25"/>
      <c r="V19" s="25"/>
      <c r="W19" s="25"/>
    </row>
    <row r="20" spans="1:23" ht="12.75" customHeight="1" x14ac:dyDescent="0.2">
      <c r="A20" s="19">
        <v>42184</v>
      </c>
      <c r="B20" s="15" t="s">
        <v>23</v>
      </c>
      <c r="C20" s="15"/>
      <c r="D20" s="15"/>
      <c r="E20" s="16">
        <f t="shared" si="0"/>
        <v>10</v>
      </c>
      <c r="F20" s="15"/>
      <c r="G20" s="18"/>
      <c r="H20" s="15">
        <v>2</v>
      </c>
      <c r="I20" s="15"/>
      <c r="J20" s="15"/>
      <c r="K20" s="15"/>
      <c r="L20" s="15"/>
      <c r="M20" s="15"/>
      <c r="N20" s="15"/>
      <c r="O20" s="15"/>
      <c r="P20" s="15"/>
      <c r="Q20" s="15"/>
      <c r="R20" s="16">
        <f>(H20*'- Récap journée'!$M$4)+(I20*'- Récap journée'!$M$5)+(O20*'- Récap journée'!M11)+(' - 10h30'!P20*'- Récap journée'!M12)+(N20*'- Récap journée'!M14)</f>
        <v>14</v>
      </c>
      <c r="S20" s="15" t="s">
        <v>29</v>
      </c>
      <c r="T20" s="10" t="s">
        <v>24</v>
      </c>
      <c r="U20" s="25"/>
      <c r="V20" s="25"/>
      <c r="W20" s="25"/>
    </row>
    <row r="21" spans="1:23" ht="12.75" customHeight="1" x14ac:dyDescent="0.2">
      <c r="A21" s="19">
        <v>42184</v>
      </c>
      <c r="B21" s="15" t="s">
        <v>23</v>
      </c>
      <c r="C21" s="15"/>
      <c r="D21" s="15"/>
      <c r="E21" s="16">
        <f t="shared" si="0"/>
        <v>12</v>
      </c>
      <c r="F21" s="15"/>
      <c r="G21" s="18"/>
      <c r="H21" s="15">
        <v>2</v>
      </c>
      <c r="I21" s="15"/>
      <c r="J21" s="15"/>
      <c r="K21" s="15"/>
      <c r="L21" s="15"/>
      <c r="M21" s="15"/>
      <c r="N21" s="15"/>
      <c r="O21" s="15"/>
      <c r="P21" s="15"/>
      <c r="Q21" s="15"/>
      <c r="R21" s="16">
        <f>(H21*'- Récap journée'!$M$4)+(I21*'- Récap journée'!$M$5)+(O21*'- Récap journée'!M12)+(' - 10h30'!P21*'- Récap journée'!M13)+(N21*'- Récap journée'!M15)</f>
        <v>14</v>
      </c>
      <c r="S21" s="15" t="s">
        <v>29</v>
      </c>
      <c r="T21" s="10" t="s">
        <v>24</v>
      </c>
      <c r="U21" s="25"/>
      <c r="V21" s="25"/>
      <c r="W21" s="25"/>
    </row>
    <row r="22" spans="1:23" ht="12.75" customHeight="1" x14ac:dyDescent="0.2">
      <c r="A22" s="19">
        <v>42184</v>
      </c>
      <c r="B22" s="15" t="s">
        <v>23</v>
      </c>
      <c r="C22" s="15" t="s">
        <v>25</v>
      </c>
      <c r="D22" s="15"/>
      <c r="E22" s="16">
        <f t="shared" si="0"/>
        <v>14</v>
      </c>
      <c r="F22" s="15"/>
      <c r="G22" s="18"/>
      <c r="H22" s="15">
        <v>2</v>
      </c>
      <c r="I22" s="15"/>
      <c r="J22" s="15"/>
      <c r="K22" s="15"/>
      <c r="L22" s="15"/>
      <c r="M22" s="15"/>
      <c r="N22" s="15"/>
      <c r="O22" s="15"/>
      <c r="P22" s="15"/>
      <c r="Q22" s="15"/>
      <c r="R22" s="16">
        <f>(H22*'- Récap journée'!$M$4)+(I22*'- Récap journée'!$M$5)+(O22*'- Récap journée'!M13)+(' - 10h30'!P22*'- Récap journée'!M14)+(N22*'- Récap journée'!M16)</f>
        <v>14</v>
      </c>
      <c r="S22" s="15" t="s">
        <v>31</v>
      </c>
      <c r="T22" s="10" t="s">
        <v>26</v>
      </c>
      <c r="U22" s="25"/>
      <c r="V22" s="25"/>
      <c r="W22" s="25"/>
    </row>
    <row r="23" spans="1:23" ht="12.75" customHeight="1" x14ac:dyDescent="0.2">
      <c r="A23" s="19">
        <v>42184</v>
      </c>
      <c r="B23" s="15"/>
      <c r="C23" s="15"/>
      <c r="D23" s="15"/>
      <c r="E23" s="16">
        <f t="shared" si="0"/>
        <v>21</v>
      </c>
      <c r="F23" s="15"/>
      <c r="G23" s="18"/>
      <c r="H23" s="15"/>
      <c r="I23" s="15">
        <v>1</v>
      </c>
      <c r="J23" s="15"/>
      <c r="K23" s="15"/>
      <c r="L23" s="15">
        <v>2</v>
      </c>
      <c r="M23" s="15">
        <v>4</v>
      </c>
      <c r="N23" s="15"/>
      <c r="O23" s="15"/>
      <c r="P23" s="15"/>
      <c r="Q23" s="15"/>
      <c r="R23" s="16">
        <f>(H23*'- Récap journée'!$M$4)+(I23*'- Récap journée'!$M$5)+(O23*'- Récap journée'!M14)+(' - 10h30'!P23*'- Récap journée'!M15)+(N23*'- Récap journée'!M17)</f>
        <v>3.5</v>
      </c>
      <c r="S23" s="15"/>
      <c r="T23" s="10"/>
      <c r="U23" s="25"/>
      <c r="V23" s="25"/>
      <c r="W23" s="25"/>
    </row>
    <row r="24" spans="1:23" ht="12.75" customHeight="1" x14ac:dyDescent="0.2">
      <c r="A24" s="19">
        <v>42184</v>
      </c>
      <c r="B24" s="15"/>
      <c r="C24" s="15"/>
      <c r="D24" s="15"/>
      <c r="E24" s="16">
        <f t="shared" si="0"/>
        <v>23</v>
      </c>
      <c r="F24" s="15"/>
      <c r="G24" s="18"/>
      <c r="H24" s="15">
        <v>2</v>
      </c>
      <c r="I24" s="15"/>
      <c r="J24" s="15"/>
      <c r="K24" s="15"/>
      <c r="L24" s="15"/>
      <c r="M24" s="15"/>
      <c r="N24" s="15"/>
      <c r="O24" s="15"/>
      <c r="P24" s="15"/>
      <c r="Q24" s="15"/>
      <c r="R24" s="16">
        <f>(H24*'- Récap journée'!$M$4)+(I24*'- Récap journée'!$M$5)+(O24*'- Récap journée'!M21)+(' - 10h30'!P30*'- Récap journée'!M22)+(N24*'- Récap journée'!M24)</f>
        <v>14</v>
      </c>
      <c r="S24" s="15"/>
      <c r="T24" s="10"/>
      <c r="U24" s="25"/>
      <c r="V24" s="25"/>
      <c r="W24" s="25"/>
    </row>
    <row r="25" spans="1:23" ht="12.75" customHeight="1" x14ac:dyDescent="0.2">
      <c r="A25" s="19">
        <v>42184</v>
      </c>
      <c r="B25" s="15"/>
      <c r="C25" s="15"/>
      <c r="D25" s="15"/>
      <c r="E25" s="16">
        <f t="shared" si="0"/>
        <v>24</v>
      </c>
      <c r="F25" s="15"/>
      <c r="G25" s="18"/>
      <c r="H25" s="15">
        <v>1</v>
      </c>
      <c r="I25" s="15"/>
      <c r="J25" s="15"/>
      <c r="K25" s="15"/>
      <c r="L25" s="15"/>
      <c r="M25" s="15"/>
      <c r="N25" s="15"/>
      <c r="O25" s="15"/>
      <c r="P25" s="15"/>
      <c r="Q25" s="15"/>
      <c r="R25" s="16">
        <f>(H25*'- Récap journée'!$M$4)+(I25*'- Récap journée'!$M$5)+(O25*'- Récap journée'!M22)+(' - 10h30'!P31*'- Récap journée'!M23)+(N25*'- Récap journée'!M25)</f>
        <v>7</v>
      </c>
      <c r="S25" s="15"/>
      <c r="T25" s="10"/>
      <c r="U25" s="25"/>
      <c r="V25" s="25"/>
      <c r="W25" s="25"/>
    </row>
    <row r="26" spans="1:23" ht="12.75" customHeight="1" x14ac:dyDescent="0.2">
      <c r="A26" s="15"/>
      <c r="B26" s="9"/>
      <c r="C26" s="9"/>
      <c r="D26" s="15"/>
      <c r="E26" s="9"/>
      <c r="F26" s="9"/>
      <c r="G26" s="9"/>
      <c r="H26" s="9">
        <f t="shared" ref="H26:T26" si="1">SUM(H17:H25)</f>
        <v>17</v>
      </c>
      <c r="I26" s="9">
        <f t="shared" si="1"/>
        <v>1</v>
      </c>
      <c r="J26" s="9">
        <f t="shared" si="1"/>
        <v>0</v>
      </c>
      <c r="K26" s="9">
        <f t="shared" si="1"/>
        <v>0</v>
      </c>
      <c r="L26" s="9">
        <f t="shared" si="1"/>
        <v>2</v>
      </c>
      <c r="M26" s="9">
        <f t="shared" si="1"/>
        <v>4</v>
      </c>
      <c r="N26" s="9">
        <f t="shared" si="1"/>
        <v>0</v>
      </c>
      <c r="O26" s="9">
        <f t="shared" si="1"/>
        <v>0</v>
      </c>
      <c r="P26" s="9">
        <f t="shared" si="1"/>
        <v>0</v>
      </c>
      <c r="Q26" s="9">
        <f t="shared" si="1"/>
        <v>0</v>
      </c>
      <c r="R26" s="9">
        <f t="shared" si="1"/>
        <v>122.5</v>
      </c>
      <c r="S26" s="9">
        <f t="shared" si="1"/>
        <v>0</v>
      </c>
      <c r="T26" s="9">
        <f t="shared" si="1"/>
        <v>0</v>
      </c>
      <c r="U26" s="25"/>
      <c r="V26" s="25"/>
      <c r="W26" s="25"/>
    </row>
    <row r="27" spans="1:23" ht="12.75" customHeight="1" x14ac:dyDescent="0.2">
      <c r="A27" s="25"/>
      <c r="B27" s="25"/>
      <c r="C27" s="25"/>
      <c r="D27" s="25"/>
      <c r="E27" s="25"/>
      <c r="F27" s="74" t="s">
        <v>60</v>
      </c>
      <c r="G27" s="74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25"/>
      <c r="T27" s="13"/>
      <c r="U27" s="25"/>
      <c r="V27" s="25"/>
      <c r="W27" s="25"/>
    </row>
    <row r="28" spans="1:23" ht="12.75" customHeight="1" x14ac:dyDescent="0.2">
      <c r="A28" s="25"/>
      <c r="B28" s="25"/>
      <c r="C28" s="25"/>
      <c r="D28" s="25"/>
      <c r="E28" s="25"/>
      <c r="F28" s="74" t="s">
        <v>59</v>
      </c>
      <c r="G28" s="74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25"/>
      <c r="T28" s="25"/>
      <c r="U28" s="25"/>
      <c r="V28" s="25"/>
      <c r="W28" s="25"/>
    </row>
    <row r="29" spans="1:23" ht="12.75" customHeight="1" x14ac:dyDescent="0.2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</row>
    <row r="30" spans="1:23" ht="12.75" customHeight="1" x14ac:dyDescent="0.2">
      <c r="A30" s="25"/>
      <c r="B30" s="25"/>
      <c r="C30" s="25"/>
      <c r="D30" s="25"/>
      <c r="E30" s="25"/>
      <c r="F30" s="64" t="s">
        <v>61</v>
      </c>
      <c r="G30" s="64"/>
      <c r="H30" s="25"/>
      <c r="I30" s="25"/>
      <c r="J30" s="64" t="s">
        <v>62</v>
      </c>
      <c r="K30" s="64"/>
      <c r="L30" s="50"/>
      <c r="M30" s="50"/>
      <c r="N30" s="50"/>
      <c r="O30" s="25"/>
      <c r="P30" s="25"/>
      <c r="Q30" s="25"/>
      <c r="R30" s="25"/>
      <c r="S30" s="25"/>
      <c r="T30" s="25"/>
      <c r="U30" s="25"/>
      <c r="V30" s="25"/>
      <c r="W30" s="25"/>
    </row>
    <row r="31" spans="1:23" ht="12.75" customHeight="1" x14ac:dyDescent="0.2">
      <c r="A31" s="25"/>
      <c r="B31" s="25"/>
      <c r="C31" s="25"/>
      <c r="D31" s="25"/>
      <c r="E31" s="25"/>
      <c r="F31" s="9" t="s">
        <v>27</v>
      </c>
      <c r="G31" s="9">
        <f>SUMPRODUCT(($S$17:$S$25=F31)*$R$17:$R$25)</f>
        <v>42</v>
      </c>
      <c r="H31" s="25"/>
      <c r="I31" s="25"/>
      <c r="J31" s="9" t="s">
        <v>29</v>
      </c>
      <c r="K31" s="9">
        <f>SUMPRODUCT(($S$17:$S$25=J31)*$R$17:$R$25)</f>
        <v>28</v>
      </c>
      <c r="L31" s="13"/>
      <c r="M31" s="13"/>
      <c r="N31" s="13"/>
      <c r="O31" s="25"/>
      <c r="P31" s="25"/>
      <c r="Q31" s="25"/>
      <c r="R31" s="25"/>
      <c r="S31" s="25"/>
      <c r="U31" s="31"/>
      <c r="V31" s="25"/>
      <c r="W31" s="25"/>
    </row>
    <row r="32" spans="1:23" ht="12.75" customHeight="1" x14ac:dyDescent="0.2">
      <c r="A32" s="25"/>
      <c r="B32" s="25"/>
      <c r="C32" s="25"/>
      <c r="D32" s="25"/>
      <c r="E32" s="25"/>
      <c r="F32" s="9" t="s">
        <v>28</v>
      </c>
      <c r="G32" s="9">
        <f>SUMPRODUCT(($S$17:$S$25=F32)*$R$17:$R$25)</f>
        <v>14</v>
      </c>
      <c r="H32" s="25"/>
      <c r="I32" s="25"/>
      <c r="J32" s="9" t="s">
        <v>30</v>
      </c>
      <c r="K32" s="9">
        <f>SUMPRODUCT(($S$17:$S$25=J32)*$R$17:$R$25)</f>
        <v>0</v>
      </c>
      <c r="L32" s="13"/>
      <c r="M32" s="13"/>
      <c r="N32" s="13"/>
      <c r="O32" s="25"/>
      <c r="P32" s="25"/>
      <c r="Q32" s="25"/>
      <c r="R32" s="25"/>
      <c r="S32" s="25"/>
      <c r="T32" s="25"/>
      <c r="U32" s="25"/>
      <c r="V32" s="25"/>
      <c r="W32" s="25"/>
    </row>
    <row r="33" spans="1:23" ht="12.75" customHeight="1" x14ac:dyDescent="0.2">
      <c r="A33" s="25"/>
      <c r="B33" s="25"/>
      <c r="C33" s="25"/>
      <c r="D33" s="25"/>
      <c r="E33" s="25"/>
      <c r="F33" s="9" t="s">
        <v>21</v>
      </c>
      <c r="G33" s="9">
        <f>SUMPRODUCT(($S$17:$S$25=F33)*$R$17:$R$25)</f>
        <v>0</v>
      </c>
      <c r="H33" s="25"/>
      <c r="I33" s="25"/>
      <c r="J33" s="9" t="s">
        <v>31</v>
      </c>
      <c r="K33" s="9">
        <f>SUMPRODUCT(($S$17:$S$25=J33)*$R$17:$R$25)</f>
        <v>14</v>
      </c>
      <c r="L33" s="13"/>
      <c r="M33" s="13"/>
      <c r="N33" s="13"/>
      <c r="O33" s="25"/>
      <c r="P33" s="25"/>
      <c r="Q33" s="25"/>
      <c r="R33" s="25"/>
      <c r="S33" s="25"/>
      <c r="T33" s="25"/>
      <c r="U33" s="25"/>
      <c r="V33" s="25"/>
      <c r="W33" s="25"/>
    </row>
    <row r="34" spans="1:23" ht="12.75" customHeight="1" x14ac:dyDescent="0.2">
      <c r="A34" s="25"/>
      <c r="B34" s="25"/>
      <c r="C34" s="25"/>
      <c r="D34" s="25"/>
      <c r="E34" s="25"/>
      <c r="F34" s="9" t="s">
        <v>32</v>
      </c>
      <c r="G34" s="9">
        <f>SUM(G31:G33)</f>
        <v>56</v>
      </c>
      <c r="H34" s="25"/>
      <c r="I34" s="25"/>
      <c r="J34" s="9" t="s">
        <v>32</v>
      </c>
      <c r="K34" s="9">
        <f>SUM(K31:K33)</f>
        <v>42</v>
      </c>
      <c r="L34" s="13"/>
      <c r="M34" s="13"/>
      <c r="N34" s="13"/>
      <c r="O34" s="25"/>
      <c r="P34" s="25"/>
      <c r="Q34" s="25"/>
      <c r="R34" s="25"/>
      <c r="S34" s="25"/>
      <c r="T34" s="25"/>
      <c r="U34" s="25"/>
      <c r="V34" s="25"/>
      <c r="W34" s="25"/>
    </row>
    <row r="35" spans="1:23" ht="12.75" customHeight="1" x14ac:dyDescent="0.2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</row>
    <row r="36" spans="1:23" ht="12.75" customHeight="1" thickBo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</row>
    <row r="37" spans="1:23" ht="12.75" customHeight="1" x14ac:dyDescent="0.2">
      <c r="A37" s="25"/>
      <c r="B37" s="25"/>
      <c r="C37" s="25"/>
      <c r="D37" s="25"/>
      <c r="E37" s="25"/>
      <c r="F37" s="45" t="s">
        <v>42</v>
      </c>
      <c r="G37" s="46">
        <f>H26</f>
        <v>17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</row>
    <row r="38" spans="1:23" ht="12.75" customHeight="1" x14ac:dyDescent="0.2">
      <c r="A38" s="25"/>
      <c r="B38" s="25"/>
      <c r="C38" s="25"/>
      <c r="D38" s="25"/>
      <c r="E38" s="25"/>
      <c r="F38" s="47" t="s">
        <v>43</v>
      </c>
      <c r="G38" s="48">
        <f>I26+K26</f>
        <v>1</v>
      </c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</row>
    <row r="39" spans="1:23" ht="12.75" customHeight="1" x14ac:dyDescent="0.2">
      <c r="A39" s="25"/>
      <c r="B39" s="25"/>
      <c r="C39" s="25"/>
      <c r="D39" s="25"/>
      <c r="E39" s="25"/>
      <c r="F39" s="47" t="s">
        <v>44</v>
      </c>
      <c r="G39" s="48">
        <f>Q26</f>
        <v>0</v>
      </c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</row>
    <row r="40" spans="1:23" ht="25.5" x14ac:dyDescent="0.2">
      <c r="A40" s="25"/>
      <c r="B40" s="25"/>
      <c r="C40" s="25"/>
      <c r="D40" s="25"/>
      <c r="E40" s="25"/>
      <c r="F40" s="47" t="s">
        <v>45</v>
      </c>
      <c r="G40" s="48">
        <f>J26</f>
        <v>0</v>
      </c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</row>
    <row r="41" spans="1:23" ht="25.5" x14ac:dyDescent="0.2">
      <c r="A41" s="25"/>
      <c r="B41" s="25"/>
      <c r="C41" s="25"/>
      <c r="D41" s="25"/>
      <c r="E41" s="25"/>
      <c r="F41" s="47" t="s">
        <v>52</v>
      </c>
      <c r="G41" s="48">
        <f>O26</f>
        <v>0</v>
      </c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</row>
    <row r="42" spans="1:23" ht="25.5" x14ac:dyDescent="0.2">
      <c r="A42" s="25"/>
      <c r="B42" s="25"/>
      <c r="C42" s="25"/>
      <c r="D42" s="25"/>
      <c r="E42" s="25"/>
      <c r="F42" s="47" t="s">
        <v>53</v>
      </c>
      <c r="G42" s="48">
        <f>P26</f>
        <v>0</v>
      </c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</row>
    <row r="43" spans="1:23" ht="38.25" x14ac:dyDescent="0.2">
      <c r="A43" s="25"/>
      <c r="B43" s="25"/>
      <c r="C43" s="25"/>
      <c r="D43" s="25"/>
      <c r="E43" s="25"/>
      <c r="F43" s="47" t="s">
        <v>54</v>
      </c>
      <c r="G43" s="48">
        <f>L26</f>
        <v>2</v>
      </c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</row>
    <row r="44" spans="1:23" ht="38.25" x14ac:dyDescent="0.2">
      <c r="A44" s="25"/>
      <c r="B44" s="25"/>
      <c r="C44" s="25"/>
      <c r="D44" s="25"/>
      <c r="E44" s="25"/>
      <c r="F44" s="47" t="s">
        <v>55</v>
      </c>
      <c r="G44" s="48">
        <f>M26</f>
        <v>4</v>
      </c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</row>
    <row r="45" spans="1:23" ht="12.75" customHeight="1" thickBot="1" x14ac:dyDescent="0.25">
      <c r="A45" s="25"/>
      <c r="B45" s="25"/>
      <c r="C45" s="25"/>
      <c r="D45" s="25"/>
      <c r="E45" s="25"/>
      <c r="F45" s="52" t="s">
        <v>56</v>
      </c>
      <c r="G45" s="49">
        <f>N26</f>
        <v>0</v>
      </c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</row>
    <row r="46" spans="1:23" ht="12.75" customHeight="1" x14ac:dyDescent="0.2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</row>
    <row r="47" spans="1:23" ht="12.75" customHeight="1" x14ac:dyDescent="0.2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</row>
    <row r="48" spans="1:23" ht="12.75" customHeight="1" x14ac:dyDescent="0.2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</row>
    <row r="49" spans="1:23" ht="12.75" customHeight="1" x14ac:dyDescent="0.2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</row>
    <row r="50" spans="1:23" ht="12.75" customHeight="1" x14ac:dyDescent="0.2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</row>
    <row r="51" spans="1:23" ht="12.75" customHeight="1" x14ac:dyDescent="0.2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</row>
    <row r="52" spans="1:23" ht="12.75" customHeight="1" x14ac:dyDescent="0.2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</row>
    <row r="53" spans="1:23" ht="12.75" customHeight="1" x14ac:dyDescent="0.2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</row>
    <row r="54" spans="1:23" ht="12.75" customHeight="1" x14ac:dyDescent="0.2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</row>
    <row r="55" spans="1:23" ht="12.75" customHeight="1" x14ac:dyDescent="0.2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</row>
    <row r="56" spans="1:23" ht="12.75" customHeight="1" x14ac:dyDescent="0.2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</row>
    <row r="57" spans="1:23" ht="12.75" customHeight="1" x14ac:dyDescent="0.2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</row>
    <row r="58" spans="1:23" ht="12.75" customHeight="1" x14ac:dyDescent="0.2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</row>
    <row r="59" spans="1:23" ht="12.75" customHeight="1" x14ac:dyDescent="0.2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</row>
    <row r="60" spans="1:23" ht="12.75" customHeight="1" x14ac:dyDescent="0.2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</row>
    <row r="61" spans="1:23" ht="12.75" customHeight="1" x14ac:dyDescent="0.2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</row>
    <row r="62" spans="1:23" ht="12.75" customHeight="1" x14ac:dyDescent="0.2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</row>
    <row r="63" spans="1:23" ht="12.75" customHeight="1" x14ac:dyDescent="0.2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</row>
    <row r="64" spans="1:23" ht="12.75" customHeight="1" x14ac:dyDescent="0.2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</row>
    <row r="65" spans="1:23" ht="12.75" customHeight="1" x14ac:dyDescent="0.2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</row>
    <row r="66" spans="1:23" ht="12.75" customHeight="1" x14ac:dyDescent="0.2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</row>
    <row r="67" spans="1:23" ht="12.75" customHeight="1" x14ac:dyDescent="0.2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</row>
    <row r="68" spans="1:23" ht="12.75" customHeight="1" x14ac:dyDescent="0.2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</row>
    <row r="69" spans="1:23" ht="12.75" customHeight="1" x14ac:dyDescent="0.2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</row>
    <row r="70" spans="1:23" ht="12.75" customHeight="1" x14ac:dyDescent="0.2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</row>
    <row r="71" spans="1:23" ht="12.75" customHeight="1" x14ac:dyDescent="0.2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</row>
    <row r="72" spans="1:23" ht="12.75" customHeight="1" x14ac:dyDescent="0.2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</row>
    <row r="73" spans="1:23" ht="12.75" customHeight="1" x14ac:dyDescent="0.2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</row>
    <row r="74" spans="1:23" ht="12.75" customHeight="1" x14ac:dyDescent="0.2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</row>
    <row r="75" spans="1:23" ht="12.75" customHeight="1" x14ac:dyDescent="0.2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</row>
    <row r="76" spans="1:23" ht="12.75" customHeight="1" x14ac:dyDescent="0.2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</row>
    <row r="77" spans="1:23" ht="12.75" customHeight="1" x14ac:dyDescent="0.2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</row>
    <row r="78" spans="1:23" ht="12.75" customHeight="1" x14ac:dyDescent="0.2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</row>
    <row r="79" spans="1:23" ht="12.75" customHeight="1" x14ac:dyDescent="0.2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</row>
    <row r="80" spans="1:23" ht="12.75" customHeight="1" x14ac:dyDescent="0.2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</row>
    <row r="81" spans="1:23" ht="12.75" customHeight="1" x14ac:dyDescent="0.2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</row>
    <row r="82" spans="1:23" ht="12.75" customHeight="1" x14ac:dyDescent="0.2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</row>
    <row r="83" spans="1:23" ht="12.75" customHeight="1" x14ac:dyDescent="0.2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</row>
    <row r="84" spans="1:23" ht="12.75" customHeight="1" x14ac:dyDescent="0.2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</row>
    <row r="85" spans="1:23" ht="12.75" customHeight="1" x14ac:dyDescent="0.2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</row>
    <row r="86" spans="1:23" ht="12.75" customHeight="1" x14ac:dyDescent="0.2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</row>
    <row r="87" spans="1:23" ht="12.75" customHeight="1" x14ac:dyDescent="0.2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</row>
    <row r="88" spans="1:23" ht="12.75" customHeight="1" x14ac:dyDescent="0.2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</row>
    <row r="89" spans="1:23" ht="12.75" customHeight="1" x14ac:dyDescent="0.2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</row>
    <row r="90" spans="1:23" ht="12.75" customHeight="1" x14ac:dyDescent="0.2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</row>
    <row r="91" spans="1:23" ht="12.75" customHeight="1" x14ac:dyDescent="0.2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</row>
    <row r="92" spans="1:23" ht="12.75" customHeight="1" x14ac:dyDescent="0.2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</row>
    <row r="93" spans="1:23" ht="12.75" customHeight="1" x14ac:dyDescent="0.2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</row>
    <row r="94" spans="1:23" ht="12.75" customHeight="1" x14ac:dyDescent="0.2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</row>
    <row r="95" spans="1:23" ht="12.75" customHeight="1" x14ac:dyDescent="0.2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</row>
    <row r="96" spans="1:23" ht="12.75" customHeight="1" x14ac:dyDescent="0.2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</row>
    <row r="97" spans="1:23" ht="12.75" customHeight="1" x14ac:dyDescent="0.2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</row>
    <row r="98" spans="1:23" ht="12.75" customHeight="1" x14ac:dyDescent="0.2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</row>
    <row r="99" spans="1:23" ht="12.75" customHeight="1" x14ac:dyDescent="0.2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</row>
    <row r="100" spans="1:23" ht="12.75" customHeight="1" x14ac:dyDescent="0.2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</row>
    <row r="101" spans="1:23" ht="12.75" customHeight="1" x14ac:dyDescent="0.2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</row>
    <row r="102" spans="1:23" ht="12.75" customHeight="1" x14ac:dyDescent="0.2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</row>
    <row r="103" spans="1:23" ht="12.75" customHeight="1" x14ac:dyDescent="0.2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</row>
    <row r="104" spans="1:23" ht="12.75" customHeight="1" x14ac:dyDescent="0.2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</row>
    <row r="105" spans="1:23" ht="12.75" customHeight="1" x14ac:dyDescent="0.2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</row>
    <row r="106" spans="1:23" ht="12.75" customHeight="1" x14ac:dyDescent="0.2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</row>
    <row r="107" spans="1:23" ht="12.75" customHeight="1" x14ac:dyDescent="0.2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</row>
    <row r="108" spans="1:23" ht="12.75" customHeight="1" x14ac:dyDescent="0.2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</row>
    <row r="109" spans="1:23" ht="12.75" customHeight="1" x14ac:dyDescent="0.2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</row>
    <row r="110" spans="1:23" ht="12.75" customHeight="1" x14ac:dyDescent="0.2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</row>
    <row r="111" spans="1:23" ht="12.75" customHeight="1" x14ac:dyDescent="0.2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</row>
    <row r="112" spans="1:23" ht="12.75" customHeight="1" x14ac:dyDescent="0.2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</row>
    <row r="113" spans="1:23" ht="12.75" customHeight="1" x14ac:dyDescent="0.2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</row>
    <row r="114" spans="1:23" ht="12.75" customHeight="1" x14ac:dyDescent="0.2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</row>
    <row r="115" spans="1:23" ht="12.75" customHeight="1" x14ac:dyDescent="0.2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</row>
    <row r="116" spans="1:23" ht="12.75" customHeight="1" x14ac:dyDescent="0.2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</row>
    <row r="117" spans="1:23" ht="12.75" customHeight="1" x14ac:dyDescent="0.2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</row>
    <row r="118" spans="1:23" ht="12.75" customHeight="1" x14ac:dyDescent="0.2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</row>
    <row r="119" spans="1:23" ht="12.75" customHeight="1" x14ac:dyDescent="0.2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</row>
    <row r="120" spans="1:23" ht="12.75" customHeight="1" x14ac:dyDescent="0.2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</row>
    <row r="121" spans="1:23" ht="12.75" customHeight="1" x14ac:dyDescent="0.2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</row>
    <row r="122" spans="1:23" ht="12.75" customHeight="1" x14ac:dyDescent="0.2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</row>
    <row r="123" spans="1:23" ht="12.75" customHeight="1" x14ac:dyDescent="0.2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</row>
    <row r="124" spans="1:23" ht="12.75" customHeight="1" x14ac:dyDescent="0.2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</row>
    <row r="125" spans="1:23" ht="12.75" customHeight="1" x14ac:dyDescent="0.2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</row>
    <row r="126" spans="1:23" ht="12.75" customHeight="1" x14ac:dyDescent="0.2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</row>
    <row r="127" spans="1:23" ht="12.75" customHeight="1" x14ac:dyDescent="0.2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</row>
    <row r="128" spans="1:23" ht="12.75" customHeight="1" x14ac:dyDescent="0.2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</row>
    <row r="129" spans="1:23" ht="12.75" customHeight="1" x14ac:dyDescent="0.2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</row>
    <row r="130" spans="1:23" ht="12.75" customHeight="1" x14ac:dyDescent="0.2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</row>
    <row r="131" spans="1:23" ht="12.75" customHeight="1" x14ac:dyDescent="0.2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</row>
    <row r="132" spans="1:23" ht="12.75" customHeight="1" x14ac:dyDescent="0.2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</row>
    <row r="133" spans="1:23" ht="12.75" customHeight="1" x14ac:dyDescent="0.2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</row>
    <row r="134" spans="1:23" ht="12.75" customHeight="1" x14ac:dyDescent="0.2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</row>
    <row r="135" spans="1:23" ht="12.75" customHeight="1" x14ac:dyDescent="0.2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</row>
    <row r="136" spans="1:23" ht="12.75" customHeight="1" x14ac:dyDescent="0.2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</row>
    <row r="137" spans="1:23" ht="12.75" customHeight="1" x14ac:dyDescent="0.2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</row>
    <row r="138" spans="1:23" ht="12.75" customHeight="1" x14ac:dyDescent="0.2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</row>
    <row r="139" spans="1:23" ht="12.75" customHeight="1" x14ac:dyDescent="0.2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</row>
    <row r="140" spans="1:23" ht="12.75" customHeight="1" x14ac:dyDescent="0.2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</row>
    <row r="141" spans="1:23" ht="12.75" customHeight="1" x14ac:dyDescent="0.2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</row>
    <row r="142" spans="1:23" ht="12.75" customHeight="1" x14ac:dyDescent="0.2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</row>
    <row r="143" spans="1:23" ht="12.75" customHeight="1" x14ac:dyDescent="0.2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</row>
    <row r="144" spans="1:23" ht="12.75" customHeight="1" x14ac:dyDescent="0.2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</row>
    <row r="145" spans="1:23" ht="12.75" customHeight="1" x14ac:dyDescent="0.2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</row>
    <row r="146" spans="1:23" ht="12.75" customHeight="1" x14ac:dyDescent="0.2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</row>
    <row r="147" spans="1:23" ht="12.75" customHeight="1" x14ac:dyDescent="0.2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</row>
    <row r="148" spans="1:23" ht="12.75" customHeight="1" x14ac:dyDescent="0.2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</row>
    <row r="149" spans="1:23" ht="12.75" customHeight="1" x14ac:dyDescent="0.2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</row>
    <row r="150" spans="1:23" ht="12.75" customHeight="1" x14ac:dyDescent="0.2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</row>
    <row r="151" spans="1:23" ht="12.75" customHeight="1" x14ac:dyDescent="0.2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</row>
    <row r="152" spans="1:23" ht="12.75" customHeight="1" x14ac:dyDescent="0.2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</row>
    <row r="153" spans="1:23" ht="12.75" customHeight="1" x14ac:dyDescent="0.2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</row>
    <row r="154" spans="1:23" ht="12.75" customHeight="1" x14ac:dyDescent="0.2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</row>
    <row r="155" spans="1:23" ht="12.75" customHeight="1" x14ac:dyDescent="0.2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</row>
    <row r="156" spans="1:23" ht="12.75" customHeight="1" x14ac:dyDescent="0.2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</row>
    <row r="157" spans="1:23" ht="12.75" customHeight="1" x14ac:dyDescent="0.2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</row>
    <row r="158" spans="1:23" ht="12.75" customHeight="1" x14ac:dyDescent="0.2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</row>
    <row r="159" spans="1:23" ht="12.75" customHeight="1" x14ac:dyDescent="0.2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</row>
    <row r="160" spans="1:23" ht="12.75" customHeight="1" x14ac:dyDescent="0.2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</row>
    <row r="161" spans="1:23" ht="12.75" customHeight="1" x14ac:dyDescent="0.2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</row>
    <row r="162" spans="1:23" ht="12.75" customHeight="1" x14ac:dyDescent="0.2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</row>
    <row r="163" spans="1:23" ht="12.75" customHeight="1" x14ac:dyDescent="0.2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</row>
    <row r="164" spans="1:23" ht="12.75" customHeight="1" x14ac:dyDescent="0.2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</row>
    <row r="165" spans="1:23" ht="12.75" customHeight="1" x14ac:dyDescent="0.2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</row>
    <row r="166" spans="1:23" ht="12.75" customHeight="1" x14ac:dyDescent="0.2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</row>
    <row r="167" spans="1:23" ht="12.75" customHeight="1" x14ac:dyDescent="0.2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</row>
    <row r="168" spans="1:23" ht="12.75" customHeight="1" x14ac:dyDescent="0.2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</row>
    <row r="169" spans="1:23" ht="12.75" customHeight="1" x14ac:dyDescent="0.2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</row>
    <row r="170" spans="1:23" ht="12.75" customHeight="1" x14ac:dyDescent="0.2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</row>
    <row r="171" spans="1:23" ht="12.75" customHeight="1" x14ac:dyDescent="0.2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</row>
    <row r="172" spans="1:23" ht="12.75" customHeight="1" x14ac:dyDescent="0.2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</row>
    <row r="173" spans="1:23" ht="12.75" customHeight="1" x14ac:dyDescent="0.2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</row>
    <row r="174" spans="1:23" ht="12.75" customHeight="1" x14ac:dyDescent="0.2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</row>
    <row r="175" spans="1:23" ht="12.75" customHeight="1" x14ac:dyDescent="0.2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</row>
    <row r="176" spans="1:23" ht="12.75" customHeight="1" x14ac:dyDescent="0.2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</row>
    <row r="177" spans="1:23" ht="12.75" customHeight="1" x14ac:dyDescent="0.2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</row>
    <row r="178" spans="1:23" ht="12.75" customHeight="1" x14ac:dyDescent="0.2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</row>
    <row r="179" spans="1:23" ht="12.75" customHeight="1" x14ac:dyDescent="0.2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</row>
    <row r="180" spans="1:23" ht="12.75" customHeight="1" x14ac:dyDescent="0.2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</row>
    <row r="181" spans="1:23" ht="12.75" customHeight="1" x14ac:dyDescent="0.2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</row>
    <row r="182" spans="1:23" ht="12.75" customHeight="1" x14ac:dyDescent="0.2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</row>
    <row r="183" spans="1:23" ht="12.75" customHeight="1" x14ac:dyDescent="0.2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</row>
    <row r="184" spans="1:23" ht="12.75" customHeight="1" x14ac:dyDescent="0.2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</row>
    <row r="185" spans="1:23" ht="12.75" customHeight="1" x14ac:dyDescent="0.2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</row>
    <row r="186" spans="1:23" ht="12.75" customHeight="1" x14ac:dyDescent="0.2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</row>
    <row r="187" spans="1:23" ht="12.75" customHeight="1" x14ac:dyDescent="0.2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</row>
    <row r="188" spans="1:23" ht="12.75" customHeight="1" x14ac:dyDescent="0.2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</row>
    <row r="189" spans="1:23" ht="12.75" customHeight="1" x14ac:dyDescent="0.2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</row>
    <row r="190" spans="1:23" ht="12.75" customHeight="1" x14ac:dyDescent="0.2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</row>
    <row r="191" spans="1:23" ht="12.75" customHeight="1" x14ac:dyDescent="0.2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</row>
    <row r="192" spans="1:23" ht="12.75" customHeight="1" x14ac:dyDescent="0.2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</row>
    <row r="193" spans="1:23" ht="12.75" customHeight="1" x14ac:dyDescent="0.2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</row>
    <row r="194" spans="1:23" ht="12.75" customHeight="1" x14ac:dyDescent="0.2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</row>
    <row r="195" spans="1:23" ht="12.75" customHeight="1" x14ac:dyDescent="0.2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</row>
    <row r="196" spans="1:23" ht="12.75" customHeight="1" x14ac:dyDescent="0.2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</row>
    <row r="197" spans="1:23" ht="12.75" customHeight="1" x14ac:dyDescent="0.2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</row>
    <row r="198" spans="1:23" ht="12.75" customHeight="1" x14ac:dyDescent="0.2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</row>
    <row r="199" spans="1:23" ht="12.75" customHeight="1" x14ac:dyDescent="0.2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</row>
    <row r="200" spans="1:23" ht="12.75" customHeight="1" x14ac:dyDescent="0.2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</row>
    <row r="201" spans="1:23" ht="12.75" customHeight="1" x14ac:dyDescent="0.2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</row>
    <row r="202" spans="1:23" ht="12.75" customHeight="1" x14ac:dyDescent="0.2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</row>
    <row r="203" spans="1:23" ht="12.75" customHeight="1" x14ac:dyDescent="0.2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</row>
    <row r="204" spans="1:23" ht="12.75" customHeight="1" x14ac:dyDescent="0.2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</row>
    <row r="205" spans="1:23" ht="12.75" customHeight="1" x14ac:dyDescent="0.2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</row>
    <row r="206" spans="1:23" ht="12.75" customHeight="1" x14ac:dyDescent="0.2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</row>
    <row r="207" spans="1:23" ht="12.75" customHeight="1" x14ac:dyDescent="0.2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</row>
    <row r="208" spans="1:23" ht="12.75" customHeight="1" x14ac:dyDescent="0.2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</row>
    <row r="209" spans="1:23" ht="12.75" customHeight="1" x14ac:dyDescent="0.2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</row>
    <row r="210" spans="1:23" ht="12.75" customHeight="1" x14ac:dyDescent="0.2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</row>
    <row r="211" spans="1:23" ht="12.75" customHeight="1" x14ac:dyDescent="0.2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</row>
    <row r="212" spans="1:23" ht="12.75" customHeight="1" x14ac:dyDescent="0.2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</row>
    <row r="213" spans="1:23" ht="12.75" customHeight="1" x14ac:dyDescent="0.2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</row>
    <row r="214" spans="1:23" ht="12.75" customHeight="1" x14ac:dyDescent="0.2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</row>
    <row r="215" spans="1:23" ht="12.75" customHeight="1" x14ac:dyDescent="0.2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</row>
    <row r="216" spans="1:23" ht="12.75" customHeight="1" x14ac:dyDescent="0.2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</row>
    <row r="217" spans="1:23" ht="12.75" customHeight="1" x14ac:dyDescent="0.2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</row>
    <row r="218" spans="1:23" ht="12.75" customHeight="1" x14ac:dyDescent="0.2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</row>
    <row r="219" spans="1:23" ht="12.75" customHeight="1" x14ac:dyDescent="0.2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</row>
    <row r="220" spans="1:23" ht="12.75" customHeight="1" x14ac:dyDescent="0.2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</row>
    <row r="221" spans="1:23" ht="12.75" customHeight="1" x14ac:dyDescent="0.2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</row>
    <row r="222" spans="1:23" ht="12.75" customHeight="1" x14ac:dyDescent="0.2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</row>
    <row r="223" spans="1:23" ht="12.75" customHeight="1" x14ac:dyDescent="0.2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</row>
    <row r="224" spans="1:23" ht="12.75" customHeight="1" x14ac:dyDescent="0.2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</row>
    <row r="225" spans="1:23" ht="12.75" customHeight="1" x14ac:dyDescent="0.2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</row>
    <row r="226" spans="1:23" ht="12.75" customHeight="1" x14ac:dyDescent="0.2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</row>
    <row r="227" spans="1:23" ht="12.75" customHeight="1" x14ac:dyDescent="0.2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</row>
    <row r="228" spans="1:23" ht="12.75" customHeight="1" x14ac:dyDescent="0.2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</row>
    <row r="229" spans="1:23" ht="12.75" customHeight="1" x14ac:dyDescent="0.2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</row>
    <row r="230" spans="1:23" ht="12.75" customHeight="1" x14ac:dyDescent="0.2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</row>
    <row r="231" spans="1:23" ht="12.75" customHeight="1" x14ac:dyDescent="0.2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</row>
    <row r="232" spans="1:23" ht="12.75" customHeight="1" x14ac:dyDescent="0.2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</row>
    <row r="233" spans="1:23" ht="12.75" customHeight="1" x14ac:dyDescent="0.2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</row>
    <row r="234" spans="1:23" ht="12.75" customHeight="1" x14ac:dyDescent="0.2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</row>
    <row r="235" spans="1:23" ht="12.75" customHeight="1" x14ac:dyDescent="0.2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</row>
    <row r="236" spans="1:23" ht="12.75" customHeight="1" x14ac:dyDescent="0.2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</row>
    <row r="237" spans="1:23" ht="12.75" customHeight="1" x14ac:dyDescent="0.2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</row>
    <row r="238" spans="1:23" ht="12.75" customHeight="1" x14ac:dyDescent="0.2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</row>
    <row r="239" spans="1:23" ht="12.75" customHeight="1" x14ac:dyDescent="0.2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</row>
    <row r="240" spans="1:23" ht="12.75" customHeight="1" x14ac:dyDescent="0.2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</row>
    <row r="241" spans="1:23" ht="12.75" customHeight="1" x14ac:dyDescent="0.2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</row>
    <row r="242" spans="1:23" ht="12.75" customHeight="1" x14ac:dyDescent="0.2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</row>
    <row r="243" spans="1:23" ht="12.75" customHeight="1" x14ac:dyDescent="0.2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</row>
    <row r="244" spans="1:23" ht="12.75" customHeight="1" x14ac:dyDescent="0.2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</row>
    <row r="245" spans="1:23" ht="12.75" customHeight="1" x14ac:dyDescent="0.2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</row>
    <row r="246" spans="1:23" ht="12.75" customHeight="1" x14ac:dyDescent="0.2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</row>
    <row r="247" spans="1:23" ht="12.75" customHeight="1" x14ac:dyDescent="0.2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</row>
    <row r="248" spans="1:23" ht="12.75" customHeight="1" x14ac:dyDescent="0.2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</row>
    <row r="249" spans="1:23" ht="12.75" customHeight="1" x14ac:dyDescent="0.2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</row>
    <row r="250" spans="1:23" ht="12.75" customHeight="1" x14ac:dyDescent="0.2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</row>
    <row r="251" spans="1:23" ht="12.75" customHeight="1" x14ac:dyDescent="0.2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</row>
    <row r="252" spans="1:23" ht="12.75" customHeight="1" x14ac:dyDescent="0.2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</row>
    <row r="253" spans="1:23" ht="12.75" customHeight="1" x14ac:dyDescent="0.2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</row>
    <row r="254" spans="1:23" ht="12.75" customHeight="1" x14ac:dyDescent="0.2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</row>
    <row r="255" spans="1:23" ht="12.75" customHeight="1" x14ac:dyDescent="0.2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</row>
    <row r="256" spans="1:23" ht="12.75" customHeight="1" x14ac:dyDescent="0.2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</row>
    <row r="257" spans="1:23" ht="12.75" customHeight="1" x14ac:dyDescent="0.2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</row>
    <row r="258" spans="1:23" ht="12.75" customHeight="1" x14ac:dyDescent="0.2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</row>
    <row r="259" spans="1:23" ht="12.75" customHeight="1" x14ac:dyDescent="0.2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</row>
    <row r="260" spans="1:23" ht="12.75" customHeight="1" x14ac:dyDescent="0.2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</row>
    <row r="261" spans="1:23" ht="12.75" customHeight="1" x14ac:dyDescent="0.2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</row>
    <row r="262" spans="1:23" ht="12.75" customHeight="1" x14ac:dyDescent="0.2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</row>
    <row r="263" spans="1:23" ht="12.75" customHeight="1" x14ac:dyDescent="0.2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</row>
    <row r="264" spans="1:23" ht="12.75" customHeight="1" x14ac:dyDescent="0.2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</row>
    <row r="265" spans="1:23" ht="12.75" customHeight="1" x14ac:dyDescent="0.2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</row>
    <row r="266" spans="1:23" ht="12.75" customHeight="1" x14ac:dyDescent="0.2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</row>
    <row r="267" spans="1:23" ht="12.75" customHeight="1" x14ac:dyDescent="0.2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</row>
    <row r="268" spans="1:23" ht="12.75" customHeight="1" x14ac:dyDescent="0.2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</row>
    <row r="269" spans="1:23" ht="12.75" customHeight="1" x14ac:dyDescent="0.2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</row>
    <row r="270" spans="1:23" ht="12.75" customHeight="1" x14ac:dyDescent="0.2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</row>
    <row r="271" spans="1:23" ht="12.75" customHeight="1" x14ac:dyDescent="0.2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</row>
    <row r="272" spans="1:23" ht="12.75" customHeight="1" x14ac:dyDescent="0.2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</row>
    <row r="273" spans="1:23" ht="12.75" customHeight="1" x14ac:dyDescent="0.2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</row>
    <row r="274" spans="1:23" ht="12.75" customHeight="1" x14ac:dyDescent="0.2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</row>
    <row r="275" spans="1:23" ht="12.75" customHeight="1" x14ac:dyDescent="0.2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</row>
    <row r="276" spans="1:23" ht="12.75" customHeight="1" x14ac:dyDescent="0.2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</row>
    <row r="277" spans="1:23" ht="12.75" customHeight="1" x14ac:dyDescent="0.2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</row>
    <row r="278" spans="1:23" ht="12.75" customHeight="1" x14ac:dyDescent="0.2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</row>
    <row r="279" spans="1:23" ht="12.75" customHeight="1" x14ac:dyDescent="0.2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</row>
    <row r="280" spans="1:23" ht="12.75" customHeight="1" x14ac:dyDescent="0.2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</row>
    <row r="281" spans="1:23" ht="12.75" customHeight="1" x14ac:dyDescent="0.2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</row>
    <row r="282" spans="1:23" ht="12.75" customHeight="1" x14ac:dyDescent="0.2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</row>
    <row r="283" spans="1:23" ht="12.75" customHeight="1" x14ac:dyDescent="0.2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</row>
    <row r="284" spans="1:23" ht="12.75" customHeight="1" x14ac:dyDescent="0.2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</row>
    <row r="285" spans="1:23" ht="12.75" customHeight="1" x14ac:dyDescent="0.2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</row>
    <row r="286" spans="1:23" ht="12.75" customHeight="1" x14ac:dyDescent="0.2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</row>
    <row r="287" spans="1:23" ht="12.75" customHeight="1" x14ac:dyDescent="0.2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</row>
    <row r="288" spans="1:23" ht="12.75" customHeight="1" x14ac:dyDescent="0.2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</row>
    <row r="289" spans="1:23" ht="12.75" customHeight="1" x14ac:dyDescent="0.2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</row>
    <row r="290" spans="1:23" ht="12.75" customHeight="1" x14ac:dyDescent="0.2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</row>
    <row r="291" spans="1:23" ht="12.75" customHeight="1" x14ac:dyDescent="0.2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</row>
    <row r="292" spans="1:23" ht="12.75" customHeight="1" x14ac:dyDescent="0.2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</row>
    <row r="293" spans="1:23" ht="12.75" customHeight="1" x14ac:dyDescent="0.2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</row>
    <row r="294" spans="1:23" ht="12.75" customHeight="1" x14ac:dyDescent="0.2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</row>
    <row r="295" spans="1:23" ht="12.75" customHeight="1" x14ac:dyDescent="0.2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</row>
    <row r="296" spans="1:23" ht="12.75" customHeight="1" x14ac:dyDescent="0.2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</row>
    <row r="297" spans="1:23" ht="12.75" customHeight="1" x14ac:dyDescent="0.2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</row>
    <row r="298" spans="1:23" ht="12.75" customHeight="1" x14ac:dyDescent="0.2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</row>
    <row r="299" spans="1:23" ht="12.75" customHeight="1" x14ac:dyDescent="0.2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</row>
    <row r="300" spans="1:23" ht="12.75" customHeight="1" x14ac:dyDescent="0.2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</row>
    <row r="301" spans="1:23" ht="12.75" customHeight="1" x14ac:dyDescent="0.2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</row>
    <row r="302" spans="1:23" ht="12.75" customHeight="1" x14ac:dyDescent="0.2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</row>
    <row r="303" spans="1:23" ht="12.75" customHeight="1" x14ac:dyDescent="0.2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</row>
    <row r="304" spans="1:23" ht="12.75" customHeight="1" x14ac:dyDescent="0.2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</row>
    <row r="305" spans="1:23" ht="12.75" customHeight="1" x14ac:dyDescent="0.2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</row>
    <row r="306" spans="1:23" ht="12.75" customHeight="1" x14ac:dyDescent="0.2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</row>
    <row r="307" spans="1:23" ht="12.75" customHeight="1" x14ac:dyDescent="0.2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</row>
    <row r="308" spans="1:23" ht="12.75" customHeight="1" x14ac:dyDescent="0.2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</row>
    <row r="309" spans="1:23" ht="12.75" customHeight="1" x14ac:dyDescent="0.2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</row>
    <row r="310" spans="1:23" ht="12.75" customHeight="1" x14ac:dyDescent="0.2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</row>
    <row r="311" spans="1:23" ht="12.75" customHeight="1" x14ac:dyDescent="0.2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</row>
    <row r="312" spans="1:23" ht="12.75" customHeight="1" x14ac:dyDescent="0.2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</row>
    <row r="313" spans="1:23" ht="12.75" customHeight="1" x14ac:dyDescent="0.2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</row>
    <row r="314" spans="1:23" ht="12.75" customHeight="1" x14ac:dyDescent="0.2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</row>
    <row r="315" spans="1:23" ht="12.75" customHeight="1" x14ac:dyDescent="0.2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</row>
    <row r="316" spans="1:23" ht="12.75" customHeight="1" x14ac:dyDescent="0.2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</row>
    <row r="317" spans="1:23" ht="12.75" customHeight="1" x14ac:dyDescent="0.2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</row>
    <row r="318" spans="1:23" ht="12.75" customHeight="1" x14ac:dyDescent="0.2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</row>
    <row r="319" spans="1:23" ht="12.75" customHeight="1" x14ac:dyDescent="0.2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</row>
    <row r="320" spans="1:23" ht="12.75" customHeight="1" x14ac:dyDescent="0.2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</row>
    <row r="321" spans="1:23" ht="12.75" customHeight="1" x14ac:dyDescent="0.2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</row>
    <row r="322" spans="1:23" ht="12.75" customHeight="1" x14ac:dyDescent="0.2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</row>
    <row r="323" spans="1:23" ht="12.75" customHeight="1" x14ac:dyDescent="0.2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</row>
    <row r="324" spans="1:23" ht="12.75" customHeight="1" x14ac:dyDescent="0.2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</row>
    <row r="325" spans="1:23" ht="12.75" customHeight="1" x14ac:dyDescent="0.2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</row>
    <row r="326" spans="1:23" ht="12.75" customHeight="1" x14ac:dyDescent="0.2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</row>
    <row r="327" spans="1:23" ht="12.75" customHeight="1" x14ac:dyDescent="0.2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</row>
    <row r="328" spans="1:23" ht="12.75" customHeight="1" x14ac:dyDescent="0.2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</row>
    <row r="329" spans="1:23" ht="12.75" customHeight="1" x14ac:dyDescent="0.2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</row>
    <row r="330" spans="1:23" ht="12.75" customHeight="1" x14ac:dyDescent="0.2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</row>
    <row r="331" spans="1:23" ht="12.75" customHeight="1" x14ac:dyDescent="0.2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</row>
    <row r="332" spans="1:23" ht="12.75" customHeight="1" x14ac:dyDescent="0.2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</row>
    <row r="333" spans="1:23" ht="12.75" customHeight="1" x14ac:dyDescent="0.2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</row>
    <row r="334" spans="1:23" ht="12.75" customHeight="1" x14ac:dyDescent="0.2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</row>
    <row r="335" spans="1:23" ht="12.75" customHeight="1" x14ac:dyDescent="0.2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</row>
    <row r="336" spans="1:23" ht="12.75" customHeight="1" x14ac:dyDescent="0.2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</row>
    <row r="337" spans="1:23" ht="12.75" customHeight="1" x14ac:dyDescent="0.2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</row>
    <row r="338" spans="1:23" ht="12.75" customHeight="1" x14ac:dyDescent="0.2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</row>
    <row r="339" spans="1:23" ht="12.75" customHeight="1" x14ac:dyDescent="0.2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</row>
    <row r="340" spans="1:23" ht="12.75" customHeight="1" x14ac:dyDescent="0.2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</row>
    <row r="341" spans="1:23" ht="12.75" customHeight="1" x14ac:dyDescent="0.2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</row>
    <row r="342" spans="1:23" ht="12.75" customHeight="1" x14ac:dyDescent="0.2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</row>
    <row r="343" spans="1:23" ht="12.75" customHeight="1" x14ac:dyDescent="0.2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</row>
    <row r="344" spans="1:23" ht="12.75" customHeight="1" x14ac:dyDescent="0.2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</row>
    <row r="345" spans="1:23" ht="12.75" customHeight="1" x14ac:dyDescent="0.2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</row>
    <row r="346" spans="1:23" ht="12.75" customHeight="1" x14ac:dyDescent="0.2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</row>
    <row r="347" spans="1:23" ht="12.75" customHeight="1" x14ac:dyDescent="0.2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</row>
    <row r="348" spans="1:23" ht="12.75" customHeight="1" x14ac:dyDescent="0.2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</row>
    <row r="349" spans="1:23" ht="12.75" customHeight="1" x14ac:dyDescent="0.2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</row>
    <row r="350" spans="1:23" ht="12.75" customHeight="1" x14ac:dyDescent="0.2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</row>
    <row r="351" spans="1:23" ht="12.75" customHeight="1" x14ac:dyDescent="0.2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</row>
    <row r="352" spans="1:23" ht="12.75" customHeight="1" x14ac:dyDescent="0.2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</row>
    <row r="353" spans="1:23" ht="12.75" customHeight="1" x14ac:dyDescent="0.2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</row>
    <row r="354" spans="1:23" ht="12.75" customHeight="1" x14ac:dyDescent="0.2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</row>
    <row r="355" spans="1:23" ht="12.75" customHeight="1" x14ac:dyDescent="0.2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</row>
    <row r="356" spans="1:23" ht="12.75" customHeight="1" x14ac:dyDescent="0.2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</row>
    <row r="357" spans="1:23" ht="12.75" customHeight="1" x14ac:dyDescent="0.2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</row>
    <row r="358" spans="1:23" ht="12.75" customHeight="1" x14ac:dyDescent="0.2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</row>
    <row r="359" spans="1:23" ht="12.75" customHeight="1" x14ac:dyDescent="0.2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</row>
    <row r="360" spans="1:23" ht="12.75" customHeight="1" x14ac:dyDescent="0.2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</row>
    <row r="361" spans="1:23" ht="12.75" customHeight="1" x14ac:dyDescent="0.2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</row>
    <row r="362" spans="1:23" ht="12.75" customHeight="1" x14ac:dyDescent="0.2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</row>
    <row r="363" spans="1:23" ht="12.75" customHeight="1" x14ac:dyDescent="0.2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</row>
    <row r="364" spans="1:23" ht="12.75" customHeight="1" x14ac:dyDescent="0.2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</row>
    <row r="365" spans="1:23" ht="12.75" customHeight="1" x14ac:dyDescent="0.2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</row>
    <row r="366" spans="1:23" ht="12.75" customHeight="1" x14ac:dyDescent="0.2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</row>
    <row r="367" spans="1:23" ht="12.75" customHeight="1" x14ac:dyDescent="0.2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</row>
    <row r="368" spans="1:23" ht="12.75" customHeight="1" x14ac:dyDescent="0.2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</row>
    <row r="369" spans="1:23" ht="12.75" customHeight="1" x14ac:dyDescent="0.2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</row>
    <row r="370" spans="1:23" ht="12.75" customHeight="1" x14ac:dyDescent="0.2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</row>
    <row r="371" spans="1:23" ht="12.75" customHeight="1" x14ac:dyDescent="0.2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</row>
    <row r="372" spans="1:23" ht="12.75" customHeight="1" x14ac:dyDescent="0.2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</row>
    <row r="373" spans="1:23" ht="12.75" customHeight="1" x14ac:dyDescent="0.2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</row>
    <row r="374" spans="1:23" ht="12.75" customHeight="1" x14ac:dyDescent="0.2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</row>
    <row r="375" spans="1:23" ht="12.75" customHeight="1" x14ac:dyDescent="0.2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</row>
    <row r="376" spans="1:23" ht="12.75" customHeight="1" x14ac:dyDescent="0.2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</row>
    <row r="377" spans="1:23" ht="12.75" customHeight="1" x14ac:dyDescent="0.2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</row>
    <row r="378" spans="1:23" ht="12.75" customHeight="1" x14ac:dyDescent="0.2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</row>
    <row r="379" spans="1:23" ht="12.75" customHeight="1" x14ac:dyDescent="0.2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</row>
    <row r="380" spans="1:23" ht="12.75" customHeight="1" x14ac:dyDescent="0.2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</row>
    <row r="381" spans="1:23" ht="12.75" customHeight="1" x14ac:dyDescent="0.2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</row>
    <row r="382" spans="1:23" ht="12.75" customHeight="1" x14ac:dyDescent="0.2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</row>
    <row r="383" spans="1:23" ht="12.75" customHeight="1" x14ac:dyDescent="0.2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</row>
    <row r="384" spans="1:23" ht="12.75" customHeight="1" x14ac:dyDescent="0.2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</row>
    <row r="385" spans="1:23" ht="12.75" customHeight="1" x14ac:dyDescent="0.2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</row>
    <row r="386" spans="1:23" ht="12.75" customHeight="1" x14ac:dyDescent="0.2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</row>
    <row r="387" spans="1:23" ht="12.75" customHeight="1" x14ac:dyDescent="0.2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</row>
    <row r="388" spans="1:23" ht="12.75" customHeight="1" x14ac:dyDescent="0.2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</row>
    <row r="389" spans="1:23" ht="12.75" customHeight="1" x14ac:dyDescent="0.2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</row>
    <row r="390" spans="1:23" ht="12.75" customHeight="1" x14ac:dyDescent="0.2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</row>
    <row r="391" spans="1:23" ht="12.75" customHeight="1" x14ac:dyDescent="0.2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</row>
    <row r="392" spans="1:23" ht="12.75" customHeight="1" x14ac:dyDescent="0.2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</row>
    <row r="393" spans="1:23" ht="12.75" customHeight="1" x14ac:dyDescent="0.2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</row>
    <row r="394" spans="1:23" ht="12.75" customHeight="1" x14ac:dyDescent="0.2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</row>
    <row r="395" spans="1:23" ht="12.75" customHeight="1" x14ac:dyDescent="0.2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</row>
    <row r="396" spans="1:23" ht="12.75" customHeight="1" x14ac:dyDescent="0.2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</row>
    <row r="397" spans="1:23" ht="12.75" customHeight="1" x14ac:dyDescent="0.2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</row>
    <row r="398" spans="1:23" ht="12.75" customHeight="1" x14ac:dyDescent="0.2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</row>
    <row r="399" spans="1:23" ht="12.75" customHeight="1" x14ac:dyDescent="0.2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</row>
    <row r="400" spans="1:23" ht="12.75" customHeight="1" x14ac:dyDescent="0.2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</row>
    <row r="401" spans="1:23" ht="12.75" customHeight="1" x14ac:dyDescent="0.2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</row>
    <row r="402" spans="1:23" ht="12.75" customHeight="1" x14ac:dyDescent="0.2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</row>
    <row r="403" spans="1:23" ht="12.75" customHeight="1" x14ac:dyDescent="0.2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</row>
    <row r="404" spans="1:23" ht="12.75" customHeight="1" x14ac:dyDescent="0.2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</row>
    <row r="405" spans="1:23" ht="12.75" customHeight="1" x14ac:dyDescent="0.2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</row>
    <row r="406" spans="1:23" ht="12.75" customHeight="1" x14ac:dyDescent="0.2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</row>
    <row r="407" spans="1:23" ht="12.75" customHeight="1" x14ac:dyDescent="0.2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</row>
    <row r="408" spans="1:23" ht="12.75" customHeight="1" x14ac:dyDescent="0.2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</row>
    <row r="409" spans="1:23" ht="12.75" customHeight="1" x14ac:dyDescent="0.2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</row>
    <row r="410" spans="1:23" ht="12.75" customHeight="1" x14ac:dyDescent="0.2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</row>
    <row r="411" spans="1:23" ht="12.75" customHeight="1" x14ac:dyDescent="0.2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</row>
    <row r="412" spans="1:23" ht="12.75" customHeight="1" x14ac:dyDescent="0.2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</row>
    <row r="413" spans="1:23" ht="12.75" customHeight="1" x14ac:dyDescent="0.2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</row>
    <row r="414" spans="1:23" ht="12.75" customHeight="1" x14ac:dyDescent="0.2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</row>
    <row r="415" spans="1:23" ht="12.75" customHeight="1" x14ac:dyDescent="0.2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</row>
    <row r="416" spans="1:23" ht="12.75" customHeight="1" x14ac:dyDescent="0.2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</row>
    <row r="417" spans="1:23" ht="12.75" customHeight="1" x14ac:dyDescent="0.2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</row>
    <row r="418" spans="1:23" ht="12.75" customHeight="1" x14ac:dyDescent="0.2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</row>
    <row r="419" spans="1:23" ht="12.75" customHeight="1" x14ac:dyDescent="0.2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</row>
    <row r="420" spans="1:23" ht="12.75" customHeight="1" x14ac:dyDescent="0.2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</row>
    <row r="421" spans="1:23" ht="12.75" customHeight="1" x14ac:dyDescent="0.2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</row>
    <row r="422" spans="1:23" ht="12.75" customHeight="1" x14ac:dyDescent="0.2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</row>
    <row r="423" spans="1:23" ht="12.75" customHeight="1" x14ac:dyDescent="0.2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</row>
    <row r="424" spans="1:23" ht="12.75" customHeight="1" x14ac:dyDescent="0.2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</row>
    <row r="425" spans="1:23" ht="12.75" customHeight="1" x14ac:dyDescent="0.2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</row>
    <row r="426" spans="1:23" ht="12.75" customHeight="1" x14ac:dyDescent="0.2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</row>
    <row r="427" spans="1:23" ht="12.75" customHeight="1" x14ac:dyDescent="0.2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</row>
    <row r="428" spans="1:23" ht="12.75" customHeight="1" x14ac:dyDescent="0.2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</row>
    <row r="429" spans="1:23" ht="12.75" customHeight="1" x14ac:dyDescent="0.2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</row>
    <row r="430" spans="1:23" ht="12.75" customHeight="1" x14ac:dyDescent="0.2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</row>
    <row r="431" spans="1:23" ht="12.75" customHeight="1" x14ac:dyDescent="0.2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</row>
    <row r="432" spans="1:23" ht="12.75" customHeight="1" x14ac:dyDescent="0.2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</row>
    <row r="433" spans="1:23" ht="12.75" customHeight="1" x14ac:dyDescent="0.2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</row>
    <row r="434" spans="1:23" ht="12.75" customHeight="1" x14ac:dyDescent="0.2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</row>
    <row r="435" spans="1:23" ht="12.75" customHeight="1" x14ac:dyDescent="0.2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</row>
    <row r="436" spans="1:23" ht="12.75" customHeight="1" x14ac:dyDescent="0.2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</row>
    <row r="437" spans="1:23" ht="12.75" customHeight="1" x14ac:dyDescent="0.2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</row>
    <row r="438" spans="1:23" ht="12.75" customHeight="1" x14ac:dyDescent="0.2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</row>
    <row r="439" spans="1:23" ht="12.75" customHeight="1" x14ac:dyDescent="0.2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</row>
    <row r="440" spans="1:23" ht="12.75" customHeight="1" x14ac:dyDescent="0.2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</row>
    <row r="441" spans="1:23" ht="12.75" customHeight="1" x14ac:dyDescent="0.2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</row>
    <row r="442" spans="1:23" ht="12.75" customHeight="1" x14ac:dyDescent="0.2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</row>
    <row r="443" spans="1:23" ht="12.75" customHeight="1" x14ac:dyDescent="0.2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</row>
    <row r="444" spans="1:23" ht="12.75" customHeight="1" x14ac:dyDescent="0.2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</row>
    <row r="445" spans="1:23" ht="12.75" customHeight="1" x14ac:dyDescent="0.2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</row>
    <row r="446" spans="1:23" ht="12.75" customHeight="1" x14ac:dyDescent="0.2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</row>
    <row r="447" spans="1:23" ht="12.75" customHeight="1" x14ac:dyDescent="0.2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</row>
    <row r="448" spans="1:23" ht="12.75" customHeight="1" x14ac:dyDescent="0.2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</row>
    <row r="449" spans="1:23" ht="12.75" customHeight="1" x14ac:dyDescent="0.2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</row>
    <row r="450" spans="1:23" ht="12.75" customHeight="1" x14ac:dyDescent="0.2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</row>
    <row r="451" spans="1:23" ht="12.75" customHeight="1" x14ac:dyDescent="0.2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</row>
    <row r="452" spans="1:23" ht="12.75" customHeight="1" x14ac:dyDescent="0.2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</row>
    <row r="453" spans="1:23" ht="12.75" customHeight="1" x14ac:dyDescent="0.2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</row>
    <row r="454" spans="1:23" ht="12.75" customHeight="1" x14ac:dyDescent="0.2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</row>
    <row r="455" spans="1:23" ht="12.75" customHeight="1" x14ac:dyDescent="0.2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</row>
    <row r="456" spans="1:23" ht="12.75" customHeight="1" x14ac:dyDescent="0.2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</row>
    <row r="457" spans="1:23" ht="12.75" customHeight="1" x14ac:dyDescent="0.2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</row>
    <row r="458" spans="1:23" ht="12.75" customHeight="1" x14ac:dyDescent="0.2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</row>
    <row r="459" spans="1:23" ht="12.75" customHeight="1" x14ac:dyDescent="0.2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</row>
    <row r="460" spans="1:23" ht="12.75" customHeight="1" x14ac:dyDescent="0.2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</row>
    <row r="461" spans="1:23" ht="12.75" customHeight="1" x14ac:dyDescent="0.2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</row>
    <row r="462" spans="1:23" ht="12.75" customHeight="1" x14ac:dyDescent="0.2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</row>
    <row r="463" spans="1:23" ht="12.75" customHeight="1" x14ac:dyDescent="0.2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</row>
    <row r="464" spans="1:23" ht="12.75" customHeight="1" x14ac:dyDescent="0.2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</row>
    <row r="465" spans="1:23" ht="12.75" customHeight="1" x14ac:dyDescent="0.2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</row>
    <row r="466" spans="1:23" ht="12.75" customHeight="1" x14ac:dyDescent="0.2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</row>
    <row r="467" spans="1:23" ht="12.75" customHeight="1" x14ac:dyDescent="0.2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</row>
    <row r="468" spans="1:23" ht="12.75" customHeight="1" x14ac:dyDescent="0.2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</row>
    <row r="469" spans="1:23" ht="12.75" customHeight="1" x14ac:dyDescent="0.2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</row>
    <row r="470" spans="1:23" ht="12.75" customHeight="1" x14ac:dyDescent="0.2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</row>
    <row r="471" spans="1:23" ht="12.75" customHeight="1" x14ac:dyDescent="0.2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</row>
    <row r="472" spans="1:23" ht="12.75" customHeight="1" x14ac:dyDescent="0.2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</row>
    <row r="473" spans="1:23" ht="12.75" customHeight="1" x14ac:dyDescent="0.2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</row>
    <row r="474" spans="1:23" ht="12.75" customHeight="1" x14ac:dyDescent="0.2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</row>
    <row r="475" spans="1:23" ht="12.75" customHeight="1" x14ac:dyDescent="0.2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</row>
    <row r="476" spans="1:23" ht="12.75" customHeight="1" x14ac:dyDescent="0.2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</row>
    <row r="477" spans="1:23" ht="12.75" customHeight="1" x14ac:dyDescent="0.2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</row>
    <row r="478" spans="1:23" ht="12.75" customHeight="1" x14ac:dyDescent="0.2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</row>
    <row r="479" spans="1:23" ht="12.75" customHeight="1" x14ac:dyDescent="0.2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</row>
    <row r="480" spans="1:23" ht="12.75" customHeight="1" x14ac:dyDescent="0.2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</row>
    <row r="481" spans="1:23" ht="12.75" customHeight="1" x14ac:dyDescent="0.2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</row>
    <row r="482" spans="1:23" ht="12.75" customHeight="1" x14ac:dyDescent="0.2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</row>
    <row r="483" spans="1:23" ht="12.75" customHeight="1" x14ac:dyDescent="0.2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</row>
    <row r="484" spans="1:23" ht="12.75" customHeight="1" x14ac:dyDescent="0.2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</row>
    <row r="485" spans="1:23" ht="12.75" customHeight="1" x14ac:dyDescent="0.2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</row>
    <row r="486" spans="1:23" ht="12.75" customHeight="1" x14ac:dyDescent="0.2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</row>
    <row r="487" spans="1:23" ht="12.75" customHeight="1" x14ac:dyDescent="0.2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</row>
    <row r="488" spans="1:23" ht="12.75" customHeight="1" x14ac:dyDescent="0.2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</row>
    <row r="489" spans="1:23" ht="12.75" customHeight="1" x14ac:dyDescent="0.2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</row>
    <row r="490" spans="1:23" ht="12.75" customHeight="1" x14ac:dyDescent="0.2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</row>
    <row r="491" spans="1:23" ht="12.75" customHeight="1" x14ac:dyDescent="0.2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</row>
    <row r="492" spans="1:23" ht="12.75" customHeight="1" x14ac:dyDescent="0.2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</row>
    <row r="493" spans="1:23" ht="12.75" customHeight="1" x14ac:dyDescent="0.2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</row>
    <row r="494" spans="1:23" ht="12.75" customHeight="1" x14ac:dyDescent="0.2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</row>
    <row r="495" spans="1:23" ht="12.75" customHeight="1" x14ac:dyDescent="0.2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</row>
    <row r="496" spans="1:23" ht="12.75" customHeight="1" x14ac:dyDescent="0.2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</row>
    <row r="497" spans="1:23" ht="12.75" customHeight="1" x14ac:dyDescent="0.2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</row>
    <row r="498" spans="1:23" ht="12.75" customHeight="1" x14ac:dyDescent="0.2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</row>
    <row r="499" spans="1:23" ht="12.75" customHeight="1" x14ac:dyDescent="0.2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</row>
    <row r="500" spans="1:23" ht="12.75" customHeight="1" x14ac:dyDescent="0.2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</row>
    <row r="501" spans="1:23" ht="12.75" customHeight="1" x14ac:dyDescent="0.2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</row>
    <row r="502" spans="1:23" ht="12.75" customHeight="1" x14ac:dyDescent="0.2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</row>
    <row r="503" spans="1:23" ht="12.75" customHeight="1" x14ac:dyDescent="0.2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</row>
    <row r="504" spans="1:23" ht="12.75" customHeight="1" x14ac:dyDescent="0.2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</row>
    <row r="505" spans="1:23" ht="12.75" customHeight="1" x14ac:dyDescent="0.2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</row>
    <row r="506" spans="1:23" ht="12.75" customHeight="1" x14ac:dyDescent="0.2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</row>
    <row r="507" spans="1:23" ht="12.75" customHeight="1" x14ac:dyDescent="0.2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</row>
    <row r="508" spans="1:23" ht="12.75" customHeight="1" x14ac:dyDescent="0.2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</row>
    <row r="509" spans="1:23" ht="12.75" customHeight="1" x14ac:dyDescent="0.2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</row>
    <row r="510" spans="1:23" ht="12.75" customHeight="1" x14ac:dyDescent="0.2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</row>
    <row r="511" spans="1:23" ht="12.75" customHeight="1" x14ac:dyDescent="0.2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</row>
    <row r="512" spans="1:23" ht="12.75" customHeight="1" x14ac:dyDescent="0.2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</row>
    <row r="513" spans="1:23" ht="12.75" customHeight="1" x14ac:dyDescent="0.2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</row>
    <row r="514" spans="1:23" ht="12.75" customHeight="1" x14ac:dyDescent="0.2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</row>
    <row r="515" spans="1:23" ht="12.75" customHeight="1" x14ac:dyDescent="0.2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</row>
    <row r="516" spans="1:23" ht="12.75" customHeight="1" x14ac:dyDescent="0.2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</row>
    <row r="517" spans="1:23" ht="12.75" customHeight="1" x14ac:dyDescent="0.2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</row>
    <row r="518" spans="1:23" ht="12.75" customHeight="1" x14ac:dyDescent="0.2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</row>
    <row r="519" spans="1:23" ht="12.75" customHeight="1" x14ac:dyDescent="0.2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</row>
    <row r="520" spans="1:23" ht="12.75" customHeight="1" x14ac:dyDescent="0.2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</row>
    <row r="521" spans="1:23" ht="12.75" customHeight="1" x14ac:dyDescent="0.2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</row>
    <row r="522" spans="1:23" ht="12.75" customHeight="1" x14ac:dyDescent="0.2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</row>
    <row r="523" spans="1:23" ht="12.75" customHeight="1" x14ac:dyDescent="0.2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</row>
    <row r="524" spans="1:23" ht="12.75" customHeight="1" x14ac:dyDescent="0.2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</row>
    <row r="525" spans="1:23" ht="12.75" customHeight="1" x14ac:dyDescent="0.2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</row>
    <row r="526" spans="1:23" ht="12.75" customHeight="1" x14ac:dyDescent="0.2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</row>
    <row r="527" spans="1:23" ht="12.75" customHeight="1" x14ac:dyDescent="0.2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</row>
    <row r="528" spans="1:23" ht="12.75" customHeight="1" x14ac:dyDescent="0.2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</row>
    <row r="529" spans="1:23" ht="12.75" customHeight="1" x14ac:dyDescent="0.2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</row>
    <row r="530" spans="1:23" ht="12.75" customHeight="1" x14ac:dyDescent="0.2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</row>
    <row r="531" spans="1:23" ht="12.75" customHeight="1" x14ac:dyDescent="0.2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</row>
    <row r="532" spans="1:23" ht="12.75" customHeight="1" x14ac:dyDescent="0.2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</row>
    <row r="533" spans="1:23" ht="12.75" customHeight="1" x14ac:dyDescent="0.2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</row>
    <row r="534" spans="1:23" ht="12.75" customHeight="1" x14ac:dyDescent="0.2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</row>
    <row r="535" spans="1:23" ht="12.75" customHeight="1" x14ac:dyDescent="0.2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</row>
    <row r="536" spans="1:23" ht="12.75" customHeight="1" x14ac:dyDescent="0.2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</row>
    <row r="537" spans="1:23" ht="12.75" customHeight="1" x14ac:dyDescent="0.2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</row>
    <row r="538" spans="1:23" ht="12.75" customHeight="1" x14ac:dyDescent="0.2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</row>
    <row r="539" spans="1:23" ht="12.75" customHeight="1" x14ac:dyDescent="0.2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</row>
    <row r="540" spans="1:23" ht="12.75" customHeight="1" x14ac:dyDescent="0.2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</row>
    <row r="541" spans="1:23" ht="12.75" customHeight="1" x14ac:dyDescent="0.2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</row>
    <row r="542" spans="1:23" ht="12.75" customHeight="1" x14ac:dyDescent="0.2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</row>
    <row r="543" spans="1:23" ht="12.75" customHeight="1" x14ac:dyDescent="0.2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</row>
    <row r="544" spans="1:23" ht="12.75" customHeight="1" x14ac:dyDescent="0.2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</row>
    <row r="545" spans="1:23" ht="12.75" customHeight="1" x14ac:dyDescent="0.2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</row>
    <row r="546" spans="1:23" ht="12.75" customHeight="1" x14ac:dyDescent="0.2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</row>
    <row r="547" spans="1:23" ht="12.75" customHeight="1" x14ac:dyDescent="0.2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</row>
    <row r="548" spans="1:23" ht="12.75" customHeight="1" x14ac:dyDescent="0.2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</row>
    <row r="549" spans="1:23" ht="12.75" customHeight="1" x14ac:dyDescent="0.2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</row>
    <row r="550" spans="1:23" ht="12.75" customHeight="1" x14ac:dyDescent="0.2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</row>
    <row r="551" spans="1:23" ht="12.75" customHeight="1" x14ac:dyDescent="0.2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</row>
    <row r="552" spans="1:23" ht="12.75" customHeight="1" x14ac:dyDescent="0.2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</row>
    <row r="553" spans="1:23" ht="12.75" customHeight="1" x14ac:dyDescent="0.2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</row>
    <row r="554" spans="1:23" ht="12.75" customHeight="1" x14ac:dyDescent="0.2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</row>
    <row r="555" spans="1:23" ht="12.75" customHeight="1" x14ac:dyDescent="0.2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</row>
    <row r="556" spans="1:23" ht="12.75" customHeight="1" x14ac:dyDescent="0.2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</row>
    <row r="557" spans="1:23" ht="12.75" customHeight="1" x14ac:dyDescent="0.2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</row>
    <row r="558" spans="1:23" ht="12.75" customHeight="1" x14ac:dyDescent="0.2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</row>
    <row r="559" spans="1:23" ht="12.75" customHeight="1" x14ac:dyDescent="0.2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</row>
    <row r="560" spans="1:23" ht="12.75" customHeight="1" x14ac:dyDescent="0.2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</row>
    <row r="561" spans="1:23" ht="12.75" customHeight="1" x14ac:dyDescent="0.2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</row>
    <row r="562" spans="1:23" ht="12.75" customHeight="1" x14ac:dyDescent="0.2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</row>
    <row r="563" spans="1:23" ht="12.75" customHeight="1" x14ac:dyDescent="0.2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</row>
    <row r="564" spans="1:23" ht="12.75" customHeight="1" x14ac:dyDescent="0.2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</row>
    <row r="565" spans="1:23" ht="12.75" customHeight="1" x14ac:dyDescent="0.2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</row>
    <row r="566" spans="1:23" ht="12.75" customHeight="1" x14ac:dyDescent="0.2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</row>
    <row r="567" spans="1:23" ht="12.75" customHeight="1" x14ac:dyDescent="0.2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</row>
    <row r="568" spans="1:23" ht="12.75" customHeight="1" x14ac:dyDescent="0.2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</row>
    <row r="569" spans="1:23" ht="12.75" customHeight="1" x14ac:dyDescent="0.2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</row>
    <row r="570" spans="1:23" ht="12.75" customHeight="1" x14ac:dyDescent="0.2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</row>
    <row r="571" spans="1:23" ht="12.75" customHeight="1" x14ac:dyDescent="0.2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</row>
    <row r="572" spans="1:23" ht="12.75" customHeight="1" x14ac:dyDescent="0.2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</row>
    <row r="573" spans="1:23" ht="12.75" customHeight="1" x14ac:dyDescent="0.2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</row>
    <row r="574" spans="1:23" ht="12.75" customHeight="1" x14ac:dyDescent="0.2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</row>
    <row r="575" spans="1:23" ht="12.75" customHeight="1" x14ac:dyDescent="0.2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</row>
    <row r="576" spans="1:23" ht="12.75" customHeight="1" x14ac:dyDescent="0.2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</row>
    <row r="577" spans="1:23" ht="12.75" customHeight="1" x14ac:dyDescent="0.2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</row>
    <row r="578" spans="1:23" ht="12.75" customHeight="1" x14ac:dyDescent="0.2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</row>
    <row r="579" spans="1:23" ht="12.75" customHeight="1" x14ac:dyDescent="0.2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</row>
    <row r="580" spans="1:23" ht="12.75" customHeight="1" x14ac:dyDescent="0.2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</row>
    <row r="581" spans="1:23" ht="12.75" customHeight="1" x14ac:dyDescent="0.2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</row>
    <row r="582" spans="1:23" ht="12.75" customHeight="1" x14ac:dyDescent="0.2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</row>
    <row r="583" spans="1:23" ht="12.75" customHeight="1" x14ac:dyDescent="0.2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</row>
    <row r="584" spans="1:23" ht="12.75" customHeight="1" x14ac:dyDescent="0.2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</row>
    <row r="585" spans="1:23" ht="12.75" customHeight="1" x14ac:dyDescent="0.2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</row>
    <row r="586" spans="1:23" ht="12.75" customHeight="1" x14ac:dyDescent="0.2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</row>
    <row r="587" spans="1:23" ht="12.75" customHeight="1" x14ac:dyDescent="0.2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</row>
    <row r="588" spans="1:23" ht="12.75" customHeight="1" x14ac:dyDescent="0.2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</row>
    <row r="589" spans="1:23" ht="12.75" customHeight="1" x14ac:dyDescent="0.2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</row>
    <row r="590" spans="1:23" ht="12.75" customHeight="1" x14ac:dyDescent="0.2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</row>
    <row r="591" spans="1:23" ht="12.75" customHeight="1" x14ac:dyDescent="0.2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</row>
    <row r="592" spans="1:23" ht="12.75" customHeight="1" x14ac:dyDescent="0.2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</row>
    <row r="593" spans="1:23" ht="12.75" customHeight="1" x14ac:dyDescent="0.2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</row>
    <row r="594" spans="1:23" ht="12.75" customHeight="1" x14ac:dyDescent="0.2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</row>
    <row r="595" spans="1:23" ht="12.75" customHeight="1" x14ac:dyDescent="0.2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</row>
    <row r="596" spans="1:23" ht="12.75" customHeight="1" x14ac:dyDescent="0.2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</row>
    <row r="597" spans="1:23" ht="12.75" customHeight="1" x14ac:dyDescent="0.2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</row>
    <row r="598" spans="1:23" ht="12.75" customHeight="1" x14ac:dyDescent="0.2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</row>
    <row r="599" spans="1:23" ht="12.75" customHeight="1" x14ac:dyDescent="0.2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</row>
    <row r="600" spans="1:23" ht="12.75" customHeight="1" x14ac:dyDescent="0.2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</row>
    <row r="601" spans="1:23" ht="12.75" customHeight="1" x14ac:dyDescent="0.2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</row>
    <row r="602" spans="1:23" ht="12.75" customHeight="1" x14ac:dyDescent="0.2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</row>
    <row r="603" spans="1:23" ht="12.75" customHeight="1" x14ac:dyDescent="0.2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</row>
    <row r="604" spans="1:23" ht="12.75" customHeight="1" x14ac:dyDescent="0.2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</row>
    <row r="605" spans="1:23" ht="12.75" customHeight="1" x14ac:dyDescent="0.2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</row>
    <row r="606" spans="1:23" ht="12.75" customHeight="1" x14ac:dyDescent="0.2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</row>
    <row r="607" spans="1:23" ht="12.75" customHeight="1" x14ac:dyDescent="0.2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</row>
    <row r="608" spans="1:23" ht="12.75" customHeight="1" x14ac:dyDescent="0.2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</row>
    <row r="609" spans="1:23" ht="12.75" customHeight="1" x14ac:dyDescent="0.2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</row>
    <row r="610" spans="1:23" ht="12.75" customHeight="1" x14ac:dyDescent="0.2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</row>
    <row r="611" spans="1:23" ht="12.75" customHeight="1" x14ac:dyDescent="0.2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</row>
    <row r="612" spans="1:23" ht="12.75" customHeight="1" x14ac:dyDescent="0.2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</row>
    <row r="613" spans="1:23" ht="12.75" customHeight="1" x14ac:dyDescent="0.2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</row>
    <row r="614" spans="1:23" ht="12.75" customHeight="1" x14ac:dyDescent="0.2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</row>
    <row r="615" spans="1:23" ht="12.75" customHeight="1" x14ac:dyDescent="0.2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</row>
    <row r="616" spans="1:23" ht="12.75" customHeight="1" x14ac:dyDescent="0.2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</row>
    <row r="617" spans="1:23" ht="12.75" customHeight="1" x14ac:dyDescent="0.2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</row>
    <row r="618" spans="1:23" ht="12.75" customHeight="1" x14ac:dyDescent="0.2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</row>
    <row r="619" spans="1:23" ht="12.75" customHeight="1" x14ac:dyDescent="0.2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</row>
    <row r="620" spans="1:23" ht="12.75" customHeight="1" x14ac:dyDescent="0.2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</row>
    <row r="621" spans="1:23" ht="12.75" customHeight="1" x14ac:dyDescent="0.2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</row>
    <row r="622" spans="1:23" ht="12.75" customHeight="1" x14ac:dyDescent="0.2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</row>
    <row r="623" spans="1:23" ht="12.75" customHeight="1" x14ac:dyDescent="0.2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</row>
    <row r="624" spans="1:23" ht="12.75" customHeight="1" x14ac:dyDescent="0.2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</row>
    <row r="625" spans="1:23" ht="12.75" customHeight="1" x14ac:dyDescent="0.2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</row>
    <row r="626" spans="1:23" ht="12.75" customHeight="1" x14ac:dyDescent="0.2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</row>
    <row r="627" spans="1:23" ht="12.75" customHeight="1" x14ac:dyDescent="0.2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</row>
    <row r="628" spans="1:23" ht="12.75" customHeight="1" x14ac:dyDescent="0.2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</row>
    <row r="629" spans="1:23" ht="12.75" customHeight="1" x14ac:dyDescent="0.2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</row>
    <row r="630" spans="1:23" ht="12.75" customHeight="1" x14ac:dyDescent="0.2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</row>
    <row r="631" spans="1:23" ht="12.75" customHeight="1" x14ac:dyDescent="0.2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</row>
    <row r="632" spans="1:23" ht="12.75" customHeight="1" x14ac:dyDescent="0.2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</row>
    <row r="633" spans="1:23" ht="12.75" customHeight="1" x14ac:dyDescent="0.2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</row>
    <row r="634" spans="1:23" ht="12.75" customHeight="1" x14ac:dyDescent="0.2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</row>
    <row r="635" spans="1:23" ht="12.75" customHeight="1" x14ac:dyDescent="0.2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</row>
    <row r="636" spans="1:23" ht="12.75" customHeight="1" x14ac:dyDescent="0.2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</row>
    <row r="637" spans="1:23" ht="12.75" customHeight="1" x14ac:dyDescent="0.2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</row>
    <row r="638" spans="1:23" ht="12.75" customHeight="1" x14ac:dyDescent="0.2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</row>
    <row r="639" spans="1:23" ht="12.75" customHeight="1" x14ac:dyDescent="0.2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</row>
    <row r="640" spans="1:23" ht="12.75" customHeight="1" x14ac:dyDescent="0.2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</row>
    <row r="641" spans="1:23" ht="12.75" customHeight="1" x14ac:dyDescent="0.2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</row>
    <row r="642" spans="1:23" ht="12.75" customHeight="1" x14ac:dyDescent="0.2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</row>
    <row r="643" spans="1:23" ht="12.75" customHeight="1" x14ac:dyDescent="0.2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</row>
    <row r="644" spans="1:23" ht="12.75" customHeight="1" x14ac:dyDescent="0.2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</row>
    <row r="645" spans="1:23" ht="12.75" customHeight="1" x14ac:dyDescent="0.2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</row>
    <row r="646" spans="1:23" ht="12.75" customHeight="1" x14ac:dyDescent="0.2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</row>
    <row r="647" spans="1:23" ht="12.75" customHeight="1" x14ac:dyDescent="0.2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</row>
    <row r="648" spans="1:23" ht="12.75" customHeight="1" x14ac:dyDescent="0.2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</row>
    <row r="649" spans="1:23" ht="12.75" customHeight="1" x14ac:dyDescent="0.2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</row>
    <row r="650" spans="1:23" ht="12.75" customHeight="1" x14ac:dyDescent="0.2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</row>
    <row r="651" spans="1:23" ht="12.75" customHeight="1" x14ac:dyDescent="0.2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</row>
    <row r="652" spans="1:23" ht="12.75" customHeight="1" x14ac:dyDescent="0.2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</row>
    <row r="653" spans="1:23" ht="12.75" customHeight="1" x14ac:dyDescent="0.2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</row>
    <row r="654" spans="1:23" ht="12.75" customHeight="1" x14ac:dyDescent="0.2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</row>
    <row r="655" spans="1:23" ht="12.75" customHeight="1" x14ac:dyDescent="0.2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</row>
    <row r="656" spans="1:23" ht="12.75" customHeight="1" x14ac:dyDescent="0.2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</row>
    <row r="657" spans="1:23" ht="12.75" customHeight="1" x14ac:dyDescent="0.2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</row>
    <row r="658" spans="1:23" ht="12.75" customHeight="1" x14ac:dyDescent="0.2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</row>
    <row r="659" spans="1:23" ht="12.75" customHeight="1" x14ac:dyDescent="0.2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</row>
    <row r="660" spans="1:23" ht="12.75" customHeight="1" x14ac:dyDescent="0.2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</row>
    <row r="661" spans="1:23" ht="12.75" customHeight="1" x14ac:dyDescent="0.2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</row>
    <row r="662" spans="1:23" ht="12.75" customHeight="1" x14ac:dyDescent="0.2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</row>
    <row r="663" spans="1:23" ht="12.75" customHeight="1" x14ac:dyDescent="0.2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</row>
    <row r="664" spans="1:23" ht="12.75" customHeight="1" x14ac:dyDescent="0.2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</row>
    <row r="665" spans="1:23" ht="12.75" customHeight="1" x14ac:dyDescent="0.2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</row>
    <row r="666" spans="1:23" ht="12.75" customHeight="1" x14ac:dyDescent="0.2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</row>
    <row r="667" spans="1:23" ht="12.75" customHeight="1" x14ac:dyDescent="0.2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</row>
    <row r="668" spans="1:23" ht="12.75" customHeight="1" x14ac:dyDescent="0.2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</row>
    <row r="669" spans="1:23" ht="12.75" customHeight="1" x14ac:dyDescent="0.2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</row>
    <row r="670" spans="1:23" ht="12.75" customHeight="1" x14ac:dyDescent="0.2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</row>
    <row r="671" spans="1:23" ht="12.75" customHeight="1" x14ac:dyDescent="0.2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</row>
    <row r="672" spans="1:23" ht="12.75" customHeight="1" x14ac:dyDescent="0.2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</row>
    <row r="673" spans="1:23" ht="12.75" customHeight="1" x14ac:dyDescent="0.2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</row>
    <row r="674" spans="1:23" ht="12.75" customHeight="1" x14ac:dyDescent="0.2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</row>
    <row r="675" spans="1:23" ht="12.75" customHeight="1" x14ac:dyDescent="0.2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</row>
    <row r="676" spans="1:23" ht="12.75" customHeight="1" x14ac:dyDescent="0.2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</row>
    <row r="677" spans="1:23" ht="12.75" customHeight="1" x14ac:dyDescent="0.2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</row>
    <row r="678" spans="1:23" ht="12.75" customHeight="1" x14ac:dyDescent="0.2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</row>
    <row r="679" spans="1:23" ht="12.75" customHeight="1" x14ac:dyDescent="0.2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</row>
    <row r="680" spans="1:23" ht="12.75" customHeight="1" x14ac:dyDescent="0.2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</row>
    <row r="681" spans="1:23" ht="12.75" customHeight="1" x14ac:dyDescent="0.2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</row>
    <row r="682" spans="1:23" ht="12.75" customHeight="1" x14ac:dyDescent="0.2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</row>
    <row r="683" spans="1:23" ht="12.75" customHeight="1" x14ac:dyDescent="0.2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</row>
    <row r="684" spans="1:23" ht="12.75" customHeight="1" x14ac:dyDescent="0.2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</row>
    <row r="685" spans="1:23" ht="12.75" customHeight="1" x14ac:dyDescent="0.2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</row>
    <row r="686" spans="1:23" ht="12.75" customHeight="1" x14ac:dyDescent="0.2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</row>
    <row r="687" spans="1:23" ht="12.75" customHeight="1" x14ac:dyDescent="0.2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</row>
    <row r="688" spans="1:23" ht="12.75" customHeight="1" x14ac:dyDescent="0.2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</row>
    <row r="689" spans="1:23" ht="12.75" customHeight="1" x14ac:dyDescent="0.2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</row>
    <row r="690" spans="1:23" ht="12.75" customHeight="1" x14ac:dyDescent="0.2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</row>
    <row r="691" spans="1:23" ht="12.75" customHeight="1" x14ac:dyDescent="0.2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</row>
    <row r="692" spans="1:23" ht="12.75" customHeight="1" x14ac:dyDescent="0.2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</row>
    <row r="693" spans="1:23" ht="12.75" customHeight="1" x14ac:dyDescent="0.2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</row>
    <row r="694" spans="1:23" ht="12.75" customHeight="1" x14ac:dyDescent="0.2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</row>
    <row r="695" spans="1:23" ht="12.75" customHeight="1" x14ac:dyDescent="0.2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</row>
    <row r="696" spans="1:23" ht="12.75" customHeight="1" x14ac:dyDescent="0.2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</row>
    <row r="697" spans="1:23" ht="12.75" customHeight="1" x14ac:dyDescent="0.2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</row>
    <row r="698" spans="1:23" ht="12.75" customHeight="1" x14ac:dyDescent="0.2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</row>
    <row r="699" spans="1:23" ht="12.75" customHeight="1" x14ac:dyDescent="0.2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</row>
    <row r="700" spans="1:23" ht="12.75" customHeight="1" x14ac:dyDescent="0.2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</row>
    <row r="701" spans="1:23" ht="12.75" customHeight="1" x14ac:dyDescent="0.2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</row>
    <row r="702" spans="1:23" ht="12.75" customHeight="1" x14ac:dyDescent="0.2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</row>
    <row r="703" spans="1:23" ht="12.75" customHeight="1" x14ac:dyDescent="0.2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</row>
    <row r="704" spans="1:23" ht="12.75" customHeight="1" x14ac:dyDescent="0.2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</row>
    <row r="705" spans="1:23" ht="12.75" customHeight="1" x14ac:dyDescent="0.2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</row>
    <row r="706" spans="1:23" ht="12.75" customHeight="1" x14ac:dyDescent="0.2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</row>
    <row r="707" spans="1:23" ht="12.75" customHeight="1" x14ac:dyDescent="0.2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</row>
    <row r="708" spans="1:23" ht="12.75" customHeight="1" x14ac:dyDescent="0.2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</row>
    <row r="709" spans="1:23" ht="12.75" customHeight="1" x14ac:dyDescent="0.2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</row>
    <row r="710" spans="1:23" ht="12.75" customHeight="1" x14ac:dyDescent="0.2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</row>
    <row r="711" spans="1:23" ht="12.75" customHeight="1" x14ac:dyDescent="0.2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</row>
    <row r="712" spans="1:23" ht="12.75" customHeight="1" x14ac:dyDescent="0.2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</row>
    <row r="713" spans="1:23" ht="12.75" customHeight="1" x14ac:dyDescent="0.2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</row>
    <row r="714" spans="1:23" ht="12.75" customHeight="1" x14ac:dyDescent="0.2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</row>
    <row r="715" spans="1:23" ht="12.75" customHeight="1" x14ac:dyDescent="0.2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</row>
    <row r="716" spans="1:23" ht="12.75" customHeight="1" x14ac:dyDescent="0.2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</row>
    <row r="717" spans="1:23" ht="12.75" customHeight="1" x14ac:dyDescent="0.2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</row>
    <row r="718" spans="1:23" ht="12.75" customHeight="1" x14ac:dyDescent="0.2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</row>
    <row r="719" spans="1:23" ht="12.75" customHeight="1" x14ac:dyDescent="0.2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</row>
    <row r="720" spans="1:23" ht="12.75" customHeight="1" x14ac:dyDescent="0.2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</row>
    <row r="721" spans="1:23" ht="12.75" customHeight="1" x14ac:dyDescent="0.2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</row>
    <row r="722" spans="1:23" ht="12.75" customHeight="1" x14ac:dyDescent="0.2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</row>
    <row r="723" spans="1:23" ht="12.75" customHeight="1" x14ac:dyDescent="0.2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</row>
    <row r="724" spans="1:23" ht="12.75" customHeight="1" x14ac:dyDescent="0.2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</row>
    <row r="725" spans="1:23" ht="12.75" customHeight="1" x14ac:dyDescent="0.2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</row>
    <row r="726" spans="1:23" ht="12.75" customHeight="1" x14ac:dyDescent="0.2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</row>
    <row r="727" spans="1:23" ht="12.75" customHeight="1" x14ac:dyDescent="0.2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</row>
    <row r="728" spans="1:23" ht="12.75" customHeight="1" x14ac:dyDescent="0.2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</row>
    <row r="729" spans="1:23" ht="12.75" customHeight="1" x14ac:dyDescent="0.2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</row>
    <row r="730" spans="1:23" ht="12.75" customHeight="1" x14ac:dyDescent="0.2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</row>
    <row r="731" spans="1:23" ht="12.75" customHeight="1" x14ac:dyDescent="0.2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</row>
    <row r="732" spans="1:23" ht="12.75" customHeight="1" x14ac:dyDescent="0.2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</row>
    <row r="733" spans="1:23" ht="12.75" customHeight="1" x14ac:dyDescent="0.2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</row>
    <row r="734" spans="1:23" ht="12.75" customHeight="1" x14ac:dyDescent="0.2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</row>
    <row r="735" spans="1:23" ht="12.75" customHeight="1" x14ac:dyDescent="0.2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</row>
    <row r="736" spans="1:23" ht="12.75" customHeight="1" x14ac:dyDescent="0.2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</row>
    <row r="737" spans="1:23" ht="12.75" customHeight="1" x14ac:dyDescent="0.2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</row>
    <row r="738" spans="1:23" ht="12.75" customHeight="1" x14ac:dyDescent="0.2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</row>
    <row r="739" spans="1:23" ht="12.75" customHeight="1" x14ac:dyDescent="0.2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</row>
    <row r="740" spans="1:23" ht="12.75" customHeight="1" x14ac:dyDescent="0.2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</row>
    <row r="741" spans="1:23" ht="12.75" customHeight="1" x14ac:dyDescent="0.2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</row>
    <row r="742" spans="1:23" ht="12.75" customHeight="1" x14ac:dyDescent="0.2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</row>
    <row r="743" spans="1:23" ht="12.75" customHeight="1" x14ac:dyDescent="0.2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</row>
    <row r="744" spans="1:23" ht="12.75" customHeight="1" x14ac:dyDescent="0.2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</row>
    <row r="745" spans="1:23" ht="12.75" customHeight="1" x14ac:dyDescent="0.2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</row>
    <row r="746" spans="1:23" ht="12.75" customHeight="1" x14ac:dyDescent="0.2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</row>
    <row r="747" spans="1:23" ht="12.75" customHeight="1" x14ac:dyDescent="0.2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</row>
    <row r="748" spans="1:23" ht="12.75" customHeight="1" x14ac:dyDescent="0.2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</row>
    <row r="749" spans="1:23" ht="12.75" customHeight="1" x14ac:dyDescent="0.2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</row>
    <row r="750" spans="1:23" ht="12.75" customHeight="1" x14ac:dyDescent="0.2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</row>
    <row r="751" spans="1:23" ht="12.75" customHeight="1" x14ac:dyDescent="0.2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</row>
    <row r="752" spans="1:23" ht="12.75" customHeight="1" x14ac:dyDescent="0.2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</row>
    <row r="753" spans="1:23" ht="12.75" customHeight="1" x14ac:dyDescent="0.2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</row>
    <row r="754" spans="1:23" ht="12.75" customHeight="1" x14ac:dyDescent="0.2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</row>
    <row r="755" spans="1:23" ht="12.75" customHeight="1" x14ac:dyDescent="0.2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</row>
    <row r="756" spans="1:23" ht="12.75" customHeight="1" x14ac:dyDescent="0.2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</row>
    <row r="757" spans="1:23" ht="12.75" customHeight="1" x14ac:dyDescent="0.2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</row>
    <row r="758" spans="1:23" ht="12.75" customHeight="1" x14ac:dyDescent="0.2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</row>
    <row r="759" spans="1:23" ht="12.75" customHeight="1" x14ac:dyDescent="0.2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</row>
    <row r="760" spans="1:23" ht="12.75" customHeight="1" x14ac:dyDescent="0.2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</row>
    <row r="761" spans="1:23" ht="12.75" customHeight="1" x14ac:dyDescent="0.2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</row>
    <row r="762" spans="1:23" ht="12.75" customHeight="1" x14ac:dyDescent="0.2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</row>
    <row r="763" spans="1:23" ht="12.75" customHeight="1" x14ac:dyDescent="0.2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</row>
    <row r="764" spans="1:23" ht="12.75" customHeight="1" x14ac:dyDescent="0.2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</row>
    <row r="765" spans="1:23" ht="12.75" customHeight="1" x14ac:dyDescent="0.2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</row>
    <row r="766" spans="1:23" ht="12.75" customHeight="1" x14ac:dyDescent="0.2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</row>
    <row r="767" spans="1:23" ht="12.75" customHeight="1" x14ac:dyDescent="0.2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</row>
    <row r="768" spans="1:23" ht="12.75" customHeight="1" x14ac:dyDescent="0.2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</row>
    <row r="769" spans="1:23" ht="12.75" customHeight="1" x14ac:dyDescent="0.2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</row>
    <row r="770" spans="1:23" ht="12.75" customHeight="1" x14ac:dyDescent="0.2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</row>
    <row r="771" spans="1:23" ht="12.75" customHeight="1" x14ac:dyDescent="0.2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</row>
    <row r="772" spans="1:23" ht="12.75" customHeight="1" x14ac:dyDescent="0.2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</row>
    <row r="773" spans="1:23" ht="12.75" customHeight="1" x14ac:dyDescent="0.2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</row>
    <row r="774" spans="1:23" ht="12.75" customHeight="1" x14ac:dyDescent="0.2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</row>
    <row r="775" spans="1:23" ht="12.75" customHeight="1" x14ac:dyDescent="0.2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</row>
    <row r="776" spans="1:23" ht="12.75" customHeight="1" x14ac:dyDescent="0.2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</row>
    <row r="777" spans="1:23" ht="12.75" customHeight="1" x14ac:dyDescent="0.2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</row>
    <row r="778" spans="1:23" ht="12.75" customHeight="1" x14ac:dyDescent="0.2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</row>
    <row r="779" spans="1:23" ht="12.75" customHeight="1" x14ac:dyDescent="0.2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</row>
    <row r="780" spans="1:23" ht="12.75" customHeight="1" x14ac:dyDescent="0.2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</row>
    <row r="781" spans="1:23" ht="12.75" customHeight="1" x14ac:dyDescent="0.2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</row>
    <row r="782" spans="1:23" ht="12.75" customHeight="1" x14ac:dyDescent="0.2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</row>
    <row r="783" spans="1:23" ht="12.75" customHeight="1" x14ac:dyDescent="0.2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</row>
    <row r="784" spans="1:23" ht="12.75" customHeight="1" x14ac:dyDescent="0.2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</row>
    <row r="785" spans="1:23" ht="12.75" customHeight="1" x14ac:dyDescent="0.2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</row>
    <row r="786" spans="1:23" ht="12.75" customHeight="1" x14ac:dyDescent="0.2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</row>
    <row r="787" spans="1:23" ht="12.75" customHeight="1" x14ac:dyDescent="0.2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</row>
    <row r="788" spans="1:23" ht="12.75" customHeight="1" x14ac:dyDescent="0.2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</row>
    <row r="789" spans="1:23" ht="12.75" customHeight="1" x14ac:dyDescent="0.2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</row>
    <row r="790" spans="1:23" ht="12.75" customHeight="1" x14ac:dyDescent="0.2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</row>
    <row r="791" spans="1:23" ht="12.75" customHeight="1" x14ac:dyDescent="0.2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</row>
    <row r="792" spans="1:23" ht="12.75" customHeight="1" x14ac:dyDescent="0.2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</row>
    <row r="793" spans="1:23" ht="12.75" customHeight="1" x14ac:dyDescent="0.2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</row>
    <row r="794" spans="1:23" ht="12.75" customHeight="1" x14ac:dyDescent="0.2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</row>
    <row r="795" spans="1:23" ht="12.75" customHeight="1" x14ac:dyDescent="0.2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</row>
    <row r="796" spans="1:23" ht="12.75" customHeight="1" x14ac:dyDescent="0.2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</row>
    <row r="797" spans="1:23" ht="12.75" customHeight="1" x14ac:dyDescent="0.2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</row>
    <row r="798" spans="1:23" ht="12.75" customHeight="1" x14ac:dyDescent="0.2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</row>
    <row r="799" spans="1:23" ht="12.75" customHeight="1" x14ac:dyDescent="0.2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</row>
    <row r="800" spans="1:23" ht="12.75" customHeight="1" x14ac:dyDescent="0.2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</row>
    <row r="801" spans="1:23" ht="12.75" customHeight="1" x14ac:dyDescent="0.2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</row>
    <row r="802" spans="1:23" ht="12.75" customHeight="1" x14ac:dyDescent="0.2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</row>
    <row r="803" spans="1:23" ht="12.75" customHeight="1" x14ac:dyDescent="0.2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</row>
    <row r="804" spans="1:23" ht="12.75" customHeight="1" x14ac:dyDescent="0.2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</row>
    <row r="805" spans="1:23" ht="12.75" customHeight="1" x14ac:dyDescent="0.2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</row>
    <row r="806" spans="1:23" ht="12.75" customHeight="1" x14ac:dyDescent="0.2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</row>
    <row r="807" spans="1:23" ht="12.75" customHeight="1" x14ac:dyDescent="0.2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</row>
    <row r="808" spans="1:23" ht="12.75" customHeight="1" x14ac:dyDescent="0.2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</row>
    <row r="809" spans="1:23" ht="12.75" customHeight="1" x14ac:dyDescent="0.2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</row>
    <row r="810" spans="1:23" ht="12.75" customHeight="1" x14ac:dyDescent="0.2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</row>
    <row r="811" spans="1:23" ht="12.75" customHeight="1" x14ac:dyDescent="0.2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</row>
    <row r="812" spans="1:23" ht="12.75" customHeight="1" x14ac:dyDescent="0.2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</row>
    <row r="813" spans="1:23" ht="12.75" customHeight="1" x14ac:dyDescent="0.2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</row>
    <row r="814" spans="1:23" ht="12.75" customHeight="1" x14ac:dyDescent="0.2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</row>
    <row r="815" spans="1:23" ht="12.75" customHeight="1" x14ac:dyDescent="0.2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</row>
    <row r="816" spans="1:23" ht="12.75" customHeight="1" x14ac:dyDescent="0.2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</row>
    <row r="817" spans="1:23" ht="12.75" customHeight="1" x14ac:dyDescent="0.2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</row>
    <row r="818" spans="1:23" ht="12.75" customHeight="1" x14ac:dyDescent="0.2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</row>
    <row r="819" spans="1:23" ht="12.75" customHeight="1" x14ac:dyDescent="0.2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</row>
    <row r="820" spans="1:23" ht="12.75" customHeight="1" x14ac:dyDescent="0.2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</row>
    <row r="821" spans="1:23" ht="12.75" customHeight="1" x14ac:dyDescent="0.2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</row>
    <row r="822" spans="1:23" ht="12.75" customHeight="1" x14ac:dyDescent="0.2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</row>
    <row r="823" spans="1:23" ht="12.75" customHeight="1" x14ac:dyDescent="0.2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</row>
    <row r="824" spans="1:23" ht="12.75" customHeight="1" x14ac:dyDescent="0.2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</row>
    <row r="825" spans="1:23" ht="12.75" customHeight="1" x14ac:dyDescent="0.2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</row>
    <row r="826" spans="1:23" ht="12.75" customHeight="1" x14ac:dyDescent="0.2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</row>
    <row r="827" spans="1:23" ht="12.75" customHeight="1" x14ac:dyDescent="0.2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</row>
    <row r="828" spans="1:23" ht="12.75" customHeight="1" x14ac:dyDescent="0.2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</row>
    <row r="829" spans="1:23" ht="12.75" customHeight="1" x14ac:dyDescent="0.2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</row>
    <row r="830" spans="1:23" ht="12.75" customHeight="1" x14ac:dyDescent="0.2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</row>
    <row r="831" spans="1:23" ht="12.75" customHeight="1" x14ac:dyDescent="0.2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</row>
    <row r="832" spans="1:23" ht="12.75" customHeight="1" x14ac:dyDescent="0.2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</row>
    <row r="833" spans="1:23" ht="12.75" customHeight="1" x14ac:dyDescent="0.2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</row>
    <row r="834" spans="1:23" ht="12.75" customHeight="1" x14ac:dyDescent="0.2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</row>
    <row r="835" spans="1:23" ht="12.75" customHeight="1" x14ac:dyDescent="0.2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</row>
    <row r="836" spans="1:23" ht="12.75" customHeight="1" x14ac:dyDescent="0.2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</row>
    <row r="837" spans="1:23" ht="12.75" customHeight="1" x14ac:dyDescent="0.2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</row>
    <row r="838" spans="1:23" ht="12.75" customHeight="1" x14ac:dyDescent="0.2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</row>
    <row r="839" spans="1:23" ht="12.75" customHeight="1" x14ac:dyDescent="0.2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</row>
    <row r="840" spans="1:23" ht="12.75" customHeight="1" x14ac:dyDescent="0.2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</row>
    <row r="841" spans="1:23" ht="12.75" customHeight="1" x14ac:dyDescent="0.2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</row>
    <row r="842" spans="1:23" ht="12.75" customHeight="1" x14ac:dyDescent="0.2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</row>
    <row r="843" spans="1:23" ht="12.75" customHeight="1" x14ac:dyDescent="0.2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</row>
    <row r="844" spans="1:23" ht="12.75" customHeight="1" x14ac:dyDescent="0.2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</row>
    <row r="845" spans="1:23" ht="12.75" customHeight="1" x14ac:dyDescent="0.2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</row>
    <row r="846" spans="1:23" ht="12.75" customHeight="1" x14ac:dyDescent="0.2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</row>
    <row r="847" spans="1:23" ht="12.75" customHeight="1" x14ac:dyDescent="0.2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</row>
    <row r="848" spans="1:23" ht="12.75" customHeight="1" x14ac:dyDescent="0.2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</row>
    <row r="849" spans="1:23" ht="12.75" customHeight="1" x14ac:dyDescent="0.2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</row>
    <row r="850" spans="1:23" ht="12.75" customHeight="1" x14ac:dyDescent="0.2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</row>
    <row r="851" spans="1:23" ht="12.75" customHeight="1" x14ac:dyDescent="0.2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</row>
    <row r="852" spans="1:23" ht="12.75" customHeight="1" x14ac:dyDescent="0.2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</row>
    <row r="853" spans="1:23" ht="12.75" customHeight="1" x14ac:dyDescent="0.2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</row>
    <row r="854" spans="1:23" ht="12.75" customHeight="1" x14ac:dyDescent="0.2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</row>
    <row r="855" spans="1:23" ht="12.75" customHeight="1" x14ac:dyDescent="0.2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</row>
    <row r="856" spans="1:23" ht="12.75" customHeight="1" x14ac:dyDescent="0.2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</row>
    <row r="857" spans="1:23" ht="12.75" customHeight="1" x14ac:dyDescent="0.2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</row>
    <row r="858" spans="1:23" ht="12.75" customHeight="1" x14ac:dyDescent="0.2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</row>
    <row r="859" spans="1:23" ht="12.75" customHeight="1" x14ac:dyDescent="0.2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</row>
    <row r="860" spans="1:23" ht="12.75" customHeight="1" x14ac:dyDescent="0.2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</row>
    <row r="861" spans="1:23" ht="12.75" customHeight="1" x14ac:dyDescent="0.2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</row>
    <row r="862" spans="1:23" ht="12.75" customHeight="1" x14ac:dyDescent="0.2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</row>
    <row r="863" spans="1:23" ht="12.75" customHeight="1" x14ac:dyDescent="0.2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</row>
    <row r="864" spans="1:23" ht="12.75" customHeight="1" x14ac:dyDescent="0.2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</row>
    <row r="865" spans="1:23" ht="12.75" customHeight="1" x14ac:dyDescent="0.2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</row>
    <row r="866" spans="1:23" ht="12.75" customHeight="1" x14ac:dyDescent="0.2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</row>
    <row r="867" spans="1:23" ht="12.75" customHeight="1" x14ac:dyDescent="0.2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</row>
    <row r="868" spans="1:23" ht="12.75" customHeight="1" x14ac:dyDescent="0.2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</row>
    <row r="869" spans="1:23" ht="12.75" customHeight="1" x14ac:dyDescent="0.2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</row>
    <row r="870" spans="1:23" ht="12.75" customHeight="1" x14ac:dyDescent="0.2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</row>
    <row r="871" spans="1:23" ht="12.75" customHeight="1" x14ac:dyDescent="0.2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</row>
    <row r="872" spans="1:23" ht="12.75" customHeight="1" x14ac:dyDescent="0.2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</row>
    <row r="873" spans="1:23" ht="12.75" customHeight="1" x14ac:dyDescent="0.2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</row>
    <row r="874" spans="1:23" ht="12.75" customHeight="1" x14ac:dyDescent="0.2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</row>
    <row r="875" spans="1:23" ht="12.75" customHeight="1" x14ac:dyDescent="0.2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</row>
    <row r="876" spans="1:23" ht="12.75" customHeight="1" x14ac:dyDescent="0.2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</row>
    <row r="877" spans="1:23" ht="12.75" customHeight="1" x14ac:dyDescent="0.2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</row>
    <row r="878" spans="1:23" ht="12.75" customHeight="1" x14ac:dyDescent="0.2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</row>
    <row r="879" spans="1:23" ht="12.75" customHeight="1" x14ac:dyDescent="0.2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</row>
    <row r="880" spans="1:23" ht="12.75" customHeight="1" x14ac:dyDescent="0.2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</row>
    <row r="881" spans="1:23" ht="12.75" customHeight="1" x14ac:dyDescent="0.2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</row>
    <row r="882" spans="1:23" ht="12.75" customHeight="1" x14ac:dyDescent="0.2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</row>
    <row r="883" spans="1:23" ht="12.75" customHeight="1" x14ac:dyDescent="0.2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</row>
    <row r="884" spans="1:23" ht="12.75" customHeight="1" x14ac:dyDescent="0.2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</row>
    <row r="885" spans="1:23" ht="12.75" customHeight="1" x14ac:dyDescent="0.2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</row>
    <row r="886" spans="1:23" ht="12.75" customHeight="1" x14ac:dyDescent="0.2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</row>
    <row r="887" spans="1:23" ht="12.75" customHeight="1" x14ac:dyDescent="0.2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</row>
    <row r="888" spans="1:23" ht="12.75" customHeight="1" x14ac:dyDescent="0.2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</row>
    <row r="889" spans="1:23" ht="12.75" customHeight="1" x14ac:dyDescent="0.2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</row>
    <row r="890" spans="1:23" ht="12.75" customHeight="1" x14ac:dyDescent="0.2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</row>
    <row r="891" spans="1:23" ht="12.75" customHeight="1" x14ac:dyDescent="0.2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</row>
    <row r="892" spans="1:23" ht="12.75" customHeight="1" x14ac:dyDescent="0.2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</row>
    <row r="893" spans="1:23" ht="12.75" customHeight="1" x14ac:dyDescent="0.2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</row>
    <row r="894" spans="1:23" ht="12.75" customHeight="1" x14ac:dyDescent="0.2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</row>
    <row r="895" spans="1:23" ht="12.75" customHeight="1" x14ac:dyDescent="0.2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</row>
    <row r="896" spans="1:23" ht="12.75" customHeight="1" x14ac:dyDescent="0.2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</row>
    <row r="897" spans="1:23" ht="12.75" customHeight="1" x14ac:dyDescent="0.2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</row>
    <row r="898" spans="1:23" ht="12.75" customHeight="1" x14ac:dyDescent="0.2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</row>
    <row r="899" spans="1:23" ht="12.75" customHeight="1" x14ac:dyDescent="0.2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</row>
    <row r="900" spans="1:23" ht="12.75" customHeight="1" x14ac:dyDescent="0.2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</row>
    <row r="901" spans="1:23" ht="12.75" customHeight="1" x14ac:dyDescent="0.2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</row>
    <row r="902" spans="1:23" ht="12.75" customHeight="1" x14ac:dyDescent="0.2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</row>
    <row r="903" spans="1:23" ht="12.75" customHeight="1" x14ac:dyDescent="0.2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</row>
    <row r="904" spans="1:23" ht="12.75" customHeight="1" x14ac:dyDescent="0.2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</row>
    <row r="905" spans="1:23" ht="12.75" customHeight="1" x14ac:dyDescent="0.2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</row>
    <row r="906" spans="1:23" ht="12.75" customHeight="1" x14ac:dyDescent="0.2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</row>
    <row r="907" spans="1:23" ht="12.75" customHeight="1" x14ac:dyDescent="0.2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</row>
    <row r="908" spans="1:23" ht="12.75" customHeight="1" x14ac:dyDescent="0.2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</row>
    <row r="909" spans="1:23" ht="12.75" customHeight="1" x14ac:dyDescent="0.2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</row>
    <row r="910" spans="1:23" ht="12.75" customHeight="1" x14ac:dyDescent="0.2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</row>
    <row r="911" spans="1:23" ht="12.75" customHeight="1" x14ac:dyDescent="0.2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</row>
    <row r="912" spans="1:23" ht="12.75" customHeight="1" x14ac:dyDescent="0.2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</row>
    <row r="913" spans="1:23" ht="12.75" customHeight="1" x14ac:dyDescent="0.2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</row>
    <row r="914" spans="1:23" ht="12.75" customHeight="1" x14ac:dyDescent="0.2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</row>
    <row r="915" spans="1:23" ht="12.75" customHeight="1" x14ac:dyDescent="0.2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</row>
    <row r="916" spans="1:23" ht="12.75" customHeight="1" x14ac:dyDescent="0.2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</row>
    <row r="917" spans="1:23" ht="12.75" customHeight="1" x14ac:dyDescent="0.2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</row>
    <row r="918" spans="1:23" ht="12.75" customHeight="1" x14ac:dyDescent="0.2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</row>
    <row r="919" spans="1:23" ht="12.75" customHeight="1" x14ac:dyDescent="0.2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</row>
    <row r="920" spans="1:23" ht="12.75" customHeight="1" x14ac:dyDescent="0.2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</row>
    <row r="921" spans="1:23" ht="12.75" customHeight="1" x14ac:dyDescent="0.2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</row>
    <row r="922" spans="1:23" ht="12.75" customHeight="1" x14ac:dyDescent="0.2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</row>
    <row r="923" spans="1:23" ht="12.75" customHeight="1" x14ac:dyDescent="0.2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</row>
    <row r="924" spans="1:23" ht="12.75" customHeight="1" x14ac:dyDescent="0.2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</row>
    <row r="925" spans="1:23" ht="12.75" customHeight="1" x14ac:dyDescent="0.2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</row>
    <row r="926" spans="1:23" ht="12.75" customHeight="1" x14ac:dyDescent="0.2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</row>
    <row r="927" spans="1:23" ht="12.75" customHeight="1" x14ac:dyDescent="0.2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</row>
    <row r="928" spans="1:23" ht="12.75" customHeight="1" x14ac:dyDescent="0.2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</row>
    <row r="929" spans="1:23" ht="12.75" customHeight="1" x14ac:dyDescent="0.2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</row>
    <row r="930" spans="1:23" ht="12.75" customHeight="1" x14ac:dyDescent="0.2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</row>
    <row r="931" spans="1:23" ht="12.75" customHeight="1" x14ac:dyDescent="0.2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</row>
    <row r="932" spans="1:23" ht="12.75" customHeight="1" x14ac:dyDescent="0.2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</row>
    <row r="933" spans="1:23" ht="12.75" customHeight="1" x14ac:dyDescent="0.2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</row>
    <row r="934" spans="1:23" ht="12.75" customHeight="1" x14ac:dyDescent="0.2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</row>
    <row r="935" spans="1:23" ht="12.75" customHeight="1" x14ac:dyDescent="0.2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</row>
    <row r="936" spans="1:23" ht="12.75" customHeight="1" x14ac:dyDescent="0.2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</row>
    <row r="937" spans="1:23" ht="12.75" customHeight="1" x14ac:dyDescent="0.2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</row>
    <row r="938" spans="1:23" ht="12.75" customHeight="1" x14ac:dyDescent="0.2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</row>
    <row r="939" spans="1:23" ht="12.75" customHeight="1" x14ac:dyDescent="0.2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</row>
    <row r="940" spans="1:23" ht="12.75" customHeight="1" x14ac:dyDescent="0.2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</row>
    <row r="941" spans="1:23" ht="12.75" customHeight="1" x14ac:dyDescent="0.2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</row>
    <row r="942" spans="1:23" ht="12.75" customHeight="1" x14ac:dyDescent="0.2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</row>
    <row r="943" spans="1:23" ht="12.75" customHeight="1" x14ac:dyDescent="0.2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</row>
    <row r="944" spans="1:23" ht="12.75" customHeight="1" x14ac:dyDescent="0.2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</row>
    <row r="945" spans="1:23" ht="12.75" customHeight="1" x14ac:dyDescent="0.2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</row>
    <row r="946" spans="1:23" ht="12.75" customHeight="1" x14ac:dyDescent="0.2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</row>
    <row r="947" spans="1:23" ht="12.75" customHeight="1" x14ac:dyDescent="0.2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</row>
    <row r="948" spans="1:23" ht="12.75" customHeight="1" x14ac:dyDescent="0.2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</row>
    <row r="949" spans="1:23" ht="12.75" customHeight="1" x14ac:dyDescent="0.2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</row>
    <row r="950" spans="1:23" ht="12.75" customHeight="1" x14ac:dyDescent="0.2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</row>
    <row r="951" spans="1:23" ht="12.75" customHeight="1" x14ac:dyDescent="0.2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</row>
    <row r="952" spans="1:23" ht="12.75" customHeight="1" x14ac:dyDescent="0.2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</row>
    <row r="953" spans="1:23" ht="12.75" customHeight="1" x14ac:dyDescent="0.2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</row>
    <row r="954" spans="1:23" ht="12.75" customHeight="1" x14ac:dyDescent="0.2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</row>
    <row r="955" spans="1:23" ht="12.75" customHeight="1" x14ac:dyDescent="0.2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</row>
    <row r="956" spans="1:23" ht="12.75" customHeight="1" x14ac:dyDescent="0.2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</row>
    <row r="957" spans="1:23" ht="12.75" customHeight="1" x14ac:dyDescent="0.2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</row>
    <row r="958" spans="1:23" ht="12.75" customHeight="1" x14ac:dyDescent="0.2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</row>
    <row r="959" spans="1:23" ht="12.75" customHeight="1" x14ac:dyDescent="0.2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</row>
    <row r="960" spans="1:23" ht="12.75" customHeight="1" x14ac:dyDescent="0.2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</row>
    <row r="961" spans="1:23" ht="12.75" customHeight="1" x14ac:dyDescent="0.2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</row>
    <row r="962" spans="1:23" ht="12.75" customHeight="1" x14ac:dyDescent="0.2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</row>
    <row r="963" spans="1:23" ht="12.75" customHeight="1" x14ac:dyDescent="0.2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</row>
    <row r="964" spans="1:23" ht="12.75" customHeight="1" x14ac:dyDescent="0.2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</row>
    <row r="965" spans="1:23" ht="12.75" customHeight="1" x14ac:dyDescent="0.2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</row>
    <row r="966" spans="1:23" ht="12.75" customHeight="1" x14ac:dyDescent="0.2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</row>
    <row r="967" spans="1:23" ht="12.75" customHeight="1" x14ac:dyDescent="0.2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</row>
    <row r="968" spans="1:23" ht="12.75" customHeight="1" x14ac:dyDescent="0.2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</row>
    <row r="969" spans="1:23" ht="12.75" customHeight="1" x14ac:dyDescent="0.2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</row>
    <row r="970" spans="1:23" ht="12.75" customHeight="1" x14ac:dyDescent="0.2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</row>
    <row r="971" spans="1:23" ht="12.75" customHeight="1" x14ac:dyDescent="0.2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</row>
    <row r="972" spans="1:23" ht="12.75" customHeight="1" x14ac:dyDescent="0.2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</row>
    <row r="973" spans="1:23" ht="12.75" customHeight="1" x14ac:dyDescent="0.2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</row>
    <row r="974" spans="1:23" ht="12.75" customHeight="1" x14ac:dyDescent="0.2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</row>
    <row r="975" spans="1:23" ht="12.75" customHeight="1" x14ac:dyDescent="0.2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</row>
    <row r="976" spans="1:23" ht="12.75" customHeight="1" x14ac:dyDescent="0.2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</row>
    <row r="977" spans="1:23" ht="12.75" customHeight="1" x14ac:dyDescent="0.2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</row>
    <row r="978" spans="1:23" ht="12.75" customHeight="1" x14ac:dyDescent="0.2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</row>
    <row r="979" spans="1:23" ht="12.75" customHeight="1" x14ac:dyDescent="0.2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</row>
    <row r="980" spans="1:23" ht="12.75" customHeight="1" x14ac:dyDescent="0.2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</row>
    <row r="981" spans="1:23" ht="12.75" customHeight="1" x14ac:dyDescent="0.2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</row>
    <row r="982" spans="1:23" ht="12.75" customHeight="1" x14ac:dyDescent="0.2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</row>
    <row r="983" spans="1:23" ht="12.75" customHeight="1" x14ac:dyDescent="0.2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</row>
    <row r="984" spans="1:23" ht="12.75" customHeight="1" x14ac:dyDescent="0.2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</row>
    <row r="985" spans="1:23" ht="12.75" customHeight="1" x14ac:dyDescent="0.2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</row>
    <row r="986" spans="1:23" ht="12.75" customHeight="1" x14ac:dyDescent="0.2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</row>
    <row r="987" spans="1:23" ht="12.75" customHeight="1" x14ac:dyDescent="0.2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</row>
    <row r="988" spans="1:23" ht="12.75" customHeight="1" x14ac:dyDescent="0.2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</row>
    <row r="989" spans="1:23" ht="12.75" customHeight="1" x14ac:dyDescent="0.2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</row>
    <row r="990" spans="1:23" ht="12.75" customHeight="1" x14ac:dyDescent="0.2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</row>
    <row r="991" spans="1:23" ht="12.75" customHeight="1" x14ac:dyDescent="0.2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</row>
    <row r="992" spans="1:23" ht="12.75" customHeight="1" x14ac:dyDescent="0.2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</row>
    <row r="993" spans="1:23" ht="12.75" customHeight="1" x14ac:dyDescent="0.2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</row>
    <row r="994" spans="1:23" ht="12.75" customHeight="1" x14ac:dyDescent="0.2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</row>
    <row r="995" spans="1:23" ht="12.75" customHeight="1" x14ac:dyDescent="0.2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</row>
  </sheetData>
  <mergeCells count="21">
    <mergeCell ref="A11:H11"/>
    <mergeCell ref="O11:Q11"/>
    <mergeCell ref="A1:T1"/>
    <mergeCell ref="A3:T3"/>
    <mergeCell ref="A4:G4"/>
    <mergeCell ref="A5:G5"/>
    <mergeCell ref="A6:G6"/>
    <mergeCell ref="O6:Q6"/>
    <mergeCell ref="A7:G7"/>
    <mergeCell ref="A9:H9"/>
    <mergeCell ref="O9:Q9"/>
    <mergeCell ref="A10:H10"/>
    <mergeCell ref="O10:Q10"/>
    <mergeCell ref="F30:G30"/>
    <mergeCell ref="J30:K30"/>
    <mergeCell ref="A12:H12"/>
    <mergeCell ref="O12:Q12"/>
    <mergeCell ref="A13:H13"/>
    <mergeCell ref="A14:H14"/>
    <mergeCell ref="F27:G27"/>
    <mergeCell ref="F28:G28"/>
  </mergeCells>
  <dataValidations count="1">
    <dataValidation type="list" allowBlank="1" showInputMessage="1" showErrorMessage="1" sqref="S17:S25">
      <formula1>encaissement</formula1>
    </dataValidation>
  </dataValidations>
  <pageMargins left="0.7" right="0.7" top="0.75" bottom="0.75" header="0.3" footer="0.3"/>
  <pageSetup paperSize="9" scale="9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  <pageSetUpPr fitToPage="1"/>
  </sheetPr>
  <dimension ref="A1:W998"/>
  <sheetViews>
    <sheetView topLeftCell="A13" workbookViewId="0">
      <selection activeCell="A29" sqref="A29"/>
    </sheetView>
  </sheetViews>
  <sheetFormatPr baseColWidth="10" defaultColWidth="17.28515625" defaultRowHeight="15" customHeight="1" x14ac:dyDescent="0.2"/>
  <cols>
    <col min="1" max="1" width="10.140625" style="23" bestFit="1" customWidth="1"/>
    <col min="2" max="2" width="6" style="23" customWidth="1"/>
    <col min="3" max="3" width="4.28515625" style="23" customWidth="1"/>
    <col min="4" max="4" width="7.85546875" style="23" customWidth="1"/>
    <col min="5" max="5" width="4.28515625" style="23" customWidth="1"/>
    <col min="6" max="7" width="13.28515625" style="23" customWidth="1"/>
    <col min="8" max="8" width="6" style="23" bestFit="1" customWidth="1"/>
    <col min="9" max="9" width="6.28515625" style="23" bestFit="1" customWidth="1"/>
    <col min="10" max="10" width="8.42578125" style="23" bestFit="1" customWidth="1"/>
    <col min="11" max="11" width="9.140625" style="23" bestFit="1" customWidth="1"/>
    <col min="12" max="14" width="9.140625" style="23" customWidth="1"/>
    <col min="15" max="15" width="8.28515625" style="23" bestFit="1" customWidth="1"/>
    <col min="16" max="16" width="8.28515625" style="23" customWidth="1"/>
    <col min="17" max="17" width="8.28515625" style="23" bestFit="1" customWidth="1"/>
    <col min="18" max="18" width="6.42578125" style="23" bestFit="1" customWidth="1"/>
    <col min="19" max="19" width="11.28515625" style="23" customWidth="1"/>
    <col min="20" max="20" width="23.5703125" style="23" customWidth="1"/>
    <col min="21" max="21" width="6.85546875" style="23" customWidth="1"/>
    <col min="22" max="23" width="9.140625" style="23" customWidth="1"/>
    <col min="24" max="16384" width="17.28515625" style="23"/>
  </cols>
  <sheetData>
    <row r="1" spans="1:23" ht="18" customHeight="1" x14ac:dyDescent="0.25">
      <c r="A1" s="84" t="s">
        <v>57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6"/>
      <c r="U1" s="25"/>
      <c r="V1" s="25"/>
      <c r="W1" s="25"/>
    </row>
    <row r="2" spans="1:23" ht="12.75" customHeight="1" x14ac:dyDescent="0.2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ht="20.25" customHeight="1" x14ac:dyDescent="0.3">
      <c r="A3" s="87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6"/>
      <c r="U3" s="25"/>
      <c r="V3" s="25"/>
      <c r="W3" s="25"/>
    </row>
    <row r="4" spans="1:23" ht="12.75" customHeight="1" x14ac:dyDescent="0.2">
      <c r="A4" s="82"/>
      <c r="B4" s="66"/>
      <c r="C4" s="66"/>
      <c r="D4" s="66"/>
      <c r="E4" s="66"/>
      <c r="F4" s="66"/>
      <c r="G4" s="67"/>
      <c r="H4" s="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5"/>
      <c r="U4" s="25"/>
      <c r="V4" s="25"/>
      <c r="W4" s="25"/>
    </row>
    <row r="5" spans="1:23" ht="12.75" customHeight="1" x14ac:dyDescent="0.2">
      <c r="A5" s="80"/>
      <c r="B5" s="66"/>
      <c r="C5" s="66"/>
      <c r="D5" s="66"/>
      <c r="E5" s="66"/>
      <c r="F5" s="66"/>
      <c r="G5" s="67"/>
      <c r="H5" s="1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2.75" customHeight="1" x14ac:dyDescent="0.2">
      <c r="A6" s="82"/>
      <c r="B6" s="66"/>
      <c r="C6" s="66"/>
      <c r="D6" s="66"/>
      <c r="E6" s="66"/>
      <c r="F6" s="66"/>
      <c r="G6" s="67"/>
      <c r="H6" s="1"/>
      <c r="I6" s="25"/>
      <c r="J6" s="25"/>
      <c r="K6" s="25"/>
      <c r="L6" s="25"/>
      <c r="M6" s="25"/>
      <c r="N6" s="25"/>
      <c r="O6" s="89"/>
      <c r="P6" s="89"/>
      <c r="Q6" s="66"/>
      <c r="R6" s="25"/>
      <c r="S6" s="25"/>
      <c r="T6" s="25"/>
      <c r="U6" s="25"/>
      <c r="V6" s="25"/>
      <c r="W6" s="25"/>
    </row>
    <row r="7" spans="1:23" ht="12.75" customHeight="1" x14ac:dyDescent="0.2">
      <c r="A7" s="75"/>
      <c r="B7" s="72"/>
      <c r="C7" s="72"/>
      <c r="D7" s="72"/>
      <c r="E7" s="72"/>
      <c r="F7" s="72"/>
      <c r="G7" s="70"/>
      <c r="H7" s="24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</row>
    <row r="8" spans="1:23" ht="12.75" customHeight="1" x14ac:dyDescent="0.2">
      <c r="A8" s="3"/>
      <c r="B8" s="3"/>
      <c r="C8" s="3"/>
      <c r="D8" s="3"/>
      <c r="E8" s="3"/>
      <c r="F8" s="3"/>
      <c r="G8" s="3"/>
      <c r="H8" s="4"/>
      <c r="I8" s="25"/>
      <c r="J8" s="25"/>
      <c r="K8" s="25"/>
      <c r="L8" s="25"/>
      <c r="M8" s="25"/>
      <c r="N8" s="25"/>
      <c r="O8" s="4"/>
      <c r="P8" s="4"/>
      <c r="Q8" s="4"/>
      <c r="R8" s="25"/>
      <c r="S8" s="25"/>
      <c r="T8" s="25"/>
      <c r="U8" s="25"/>
      <c r="V8" s="25"/>
      <c r="W8" s="25"/>
    </row>
    <row r="9" spans="1:23" ht="12.75" customHeight="1" x14ac:dyDescent="0.2">
      <c r="A9" s="76"/>
      <c r="B9" s="77"/>
      <c r="C9" s="77"/>
      <c r="D9" s="77"/>
      <c r="E9" s="77"/>
      <c r="F9" s="77"/>
      <c r="G9" s="77"/>
      <c r="H9" s="78"/>
      <c r="I9" s="1"/>
      <c r="J9" s="25"/>
      <c r="K9" s="5"/>
      <c r="L9" s="13"/>
      <c r="M9" s="13"/>
      <c r="N9" s="13"/>
      <c r="O9" s="76" t="s">
        <v>0</v>
      </c>
      <c r="P9" s="79"/>
      <c r="Q9" s="78"/>
      <c r="R9" s="1"/>
      <c r="S9" s="25"/>
      <c r="T9" s="25"/>
      <c r="U9" s="25"/>
      <c r="V9" s="25"/>
      <c r="W9" s="25"/>
    </row>
    <row r="10" spans="1:23" ht="12.75" customHeight="1" x14ac:dyDescent="0.2">
      <c r="A10" s="71"/>
      <c r="B10" s="66"/>
      <c r="C10" s="66"/>
      <c r="D10" s="66"/>
      <c r="E10" s="66"/>
      <c r="F10" s="66"/>
      <c r="G10" s="66"/>
      <c r="H10" s="67"/>
      <c r="I10" s="1"/>
      <c r="J10" s="25"/>
      <c r="K10" s="5"/>
      <c r="L10" s="13"/>
      <c r="M10" s="13"/>
      <c r="N10" s="13"/>
      <c r="O10" s="80" t="s">
        <v>1</v>
      </c>
      <c r="P10" s="81"/>
      <c r="Q10" s="67"/>
      <c r="R10" s="1"/>
      <c r="S10" s="25"/>
      <c r="T10" s="25"/>
      <c r="U10" s="25"/>
      <c r="V10" s="25"/>
      <c r="W10" s="25"/>
    </row>
    <row r="11" spans="1:23" ht="12.75" customHeight="1" x14ac:dyDescent="0.2">
      <c r="A11" s="80"/>
      <c r="B11" s="66"/>
      <c r="C11" s="66"/>
      <c r="D11" s="66"/>
      <c r="E11" s="66"/>
      <c r="F11" s="66"/>
      <c r="G11" s="66"/>
      <c r="H11" s="67"/>
      <c r="I11" s="1"/>
      <c r="J11" s="25"/>
      <c r="K11" s="5"/>
      <c r="L11" s="13"/>
      <c r="M11" s="13"/>
      <c r="N11" s="13"/>
      <c r="O11" s="82" t="s">
        <v>2</v>
      </c>
      <c r="P11" s="83"/>
      <c r="Q11" s="67"/>
      <c r="R11" s="1"/>
      <c r="S11" s="25"/>
      <c r="T11" s="25"/>
      <c r="U11" s="25"/>
      <c r="V11" s="25"/>
      <c r="W11" s="25"/>
    </row>
    <row r="12" spans="1:23" ht="31.5" customHeight="1" x14ac:dyDescent="0.2">
      <c r="A12" s="65"/>
      <c r="B12" s="66"/>
      <c r="C12" s="66"/>
      <c r="D12" s="66"/>
      <c r="E12" s="66"/>
      <c r="F12" s="66"/>
      <c r="G12" s="66"/>
      <c r="H12" s="67"/>
      <c r="I12" s="24"/>
      <c r="J12" s="25"/>
      <c r="K12" s="5"/>
      <c r="L12" s="13"/>
      <c r="M12" s="13"/>
      <c r="N12" s="13"/>
      <c r="O12" s="68" t="s">
        <v>3</v>
      </c>
      <c r="P12" s="69"/>
      <c r="Q12" s="70"/>
      <c r="R12" s="24"/>
      <c r="S12" s="25"/>
      <c r="T12" s="25"/>
      <c r="U12" s="25"/>
      <c r="V12" s="25"/>
      <c r="W12" s="25"/>
    </row>
    <row r="13" spans="1:23" ht="12.75" customHeight="1" x14ac:dyDescent="0.2">
      <c r="A13" s="71"/>
      <c r="B13" s="66"/>
      <c r="C13" s="66"/>
      <c r="D13" s="66"/>
      <c r="E13" s="66"/>
      <c r="F13" s="66"/>
      <c r="G13" s="66"/>
      <c r="H13" s="67"/>
      <c r="I13" s="1"/>
      <c r="J13" s="25"/>
      <c r="K13" s="25"/>
      <c r="L13" s="25"/>
      <c r="M13" s="25"/>
      <c r="N13" s="25"/>
      <c r="O13" s="6"/>
      <c r="P13" s="6"/>
      <c r="Q13" s="6"/>
      <c r="R13" s="25"/>
      <c r="S13" s="25"/>
      <c r="T13" s="25"/>
      <c r="U13" s="25"/>
      <c r="V13" s="25"/>
      <c r="W13" s="25"/>
    </row>
    <row r="14" spans="1:23" ht="12.75" customHeight="1" x14ac:dyDescent="0.2">
      <c r="A14" s="68"/>
      <c r="B14" s="72"/>
      <c r="C14" s="72"/>
      <c r="D14" s="72"/>
      <c r="E14" s="72"/>
      <c r="F14" s="72"/>
      <c r="G14" s="72"/>
      <c r="H14" s="70"/>
      <c r="I14" s="24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</row>
    <row r="15" spans="1:23" ht="12.75" customHeight="1" x14ac:dyDescent="0.2">
      <c r="A15" s="7"/>
      <c r="B15" s="7"/>
      <c r="C15" s="7"/>
      <c r="D15" s="7"/>
      <c r="E15" s="7"/>
      <c r="F15" s="6"/>
      <c r="G15" s="7"/>
      <c r="H15" s="6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25"/>
      <c r="V15" s="25"/>
      <c r="W15" s="25"/>
    </row>
    <row r="16" spans="1:23" ht="45" customHeight="1" x14ac:dyDescent="0.2">
      <c r="A16" s="8" t="s">
        <v>4</v>
      </c>
      <c r="B16" s="8" t="s">
        <v>5</v>
      </c>
      <c r="C16" s="8" t="s">
        <v>6</v>
      </c>
      <c r="D16" s="8" t="s">
        <v>7</v>
      </c>
      <c r="E16" s="8" t="s">
        <v>8</v>
      </c>
      <c r="F16" s="8" t="s">
        <v>9</v>
      </c>
      <c r="G16" s="8" t="s">
        <v>10</v>
      </c>
      <c r="H16" s="8" t="s">
        <v>11</v>
      </c>
      <c r="I16" s="8" t="s">
        <v>12</v>
      </c>
      <c r="J16" s="8" t="s">
        <v>13</v>
      </c>
      <c r="K16" s="8" t="s">
        <v>14</v>
      </c>
      <c r="L16" s="8" t="s">
        <v>48</v>
      </c>
      <c r="M16" s="8" t="s">
        <v>49</v>
      </c>
      <c r="N16" s="8" t="s">
        <v>50</v>
      </c>
      <c r="O16" s="8" t="s">
        <v>40</v>
      </c>
      <c r="P16" s="8" t="s">
        <v>41</v>
      </c>
      <c r="Q16" s="8" t="s">
        <v>15</v>
      </c>
      <c r="R16" s="8" t="s">
        <v>16</v>
      </c>
      <c r="S16" s="8" t="s">
        <v>17</v>
      </c>
      <c r="T16" s="8" t="s">
        <v>18</v>
      </c>
      <c r="U16" s="25"/>
      <c r="V16" s="25"/>
      <c r="W16" s="25"/>
    </row>
    <row r="17" spans="1:23" ht="12.75" customHeight="1" x14ac:dyDescent="0.2">
      <c r="A17" s="14">
        <v>42177</v>
      </c>
      <c r="B17" s="15" t="s">
        <v>19</v>
      </c>
      <c r="C17" s="15" t="s">
        <v>20</v>
      </c>
      <c r="D17" s="15"/>
      <c r="E17" s="16">
        <f>SUM(H17:Q17)</f>
        <v>2</v>
      </c>
      <c r="F17" s="10"/>
      <c r="G17" s="17"/>
      <c r="H17" s="15">
        <v>2</v>
      </c>
      <c r="I17" s="15"/>
      <c r="J17" s="15"/>
      <c r="K17" s="15"/>
      <c r="L17" s="15"/>
      <c r="M17" s="15"/>
      <c r="N17" s="15"/>
      <c r="O17" s="15"/>
      <c r="P17" s="15"/>
      <c r="Q17" s="15"/>
      <c r="R17" s="16">
        <f>(H17*'- Récap journée'!$M$4)+(I17*'- Récap journée'!$M$5)+(O17*'- Récap journée'!M8)+(' - 10h30'!P17*'- Récap journée'!M9)+(N17*'- Récap journée'!M11)</f>
        <v>14</v>
      </c>
      <c r="S17" s="15" t="s">
        <v>28</v>
      </c>
      <c r="T17" s="30" t="s">
        <v>58</v>
      </c>
      <c r="U17" s="25"/>
      <c r="V17" s="25"/>
      <c r="W17" s="25"/>
    </row>
    <row r="18" spans="1:23" ht="12.75" customHeight="1" x14ac:dyDescent="0.2">
      <c r="A18" s="14">
        <v>42181</v>
      </c>
      <c r="B18" s="15" t="s">
        <v>21</v>
      </c>
      <c r="C18" s="15"/>
      <c r="D18" s="15" t="s">
        <v>64</v>
      </c>
      <c r="E18" s="16">
        <f>SUM(H18:Q18)+E17</f>
        <v>4</v>
      </c>
      <c r="F18" s="15"/>
      <c r="G18" s="18"/>
      <c r="H18" s="15">
        <v>2</v>
      </c>
      <c r="I18" s="15"/>
      <c r="J18" s="15"/>
      <c r="K18" s="15"/>
      <c r="L18" s="15"/>
      <c r="M18" s="15"/>
      <c r="N18" s="15"/>
      <c r="O18" s="15"/>
      <c r="P18" s="15"/>
      <c r="Q18" s="15"/>
      <c r="R18" s="16">
        <f>(H18*'- Récap journée'!$M$4)+(I18*'- Récap journée'!$M$5)+(O18*'- Récap journée'!M9)+(' - 10h30'!P18*'- Récap journée'!M10)+(N18*'- Récap journée'!M12)</f>
        <v>14</v>
      </c>
      <c r="S18" s="29" t="s">
        <v>27</v>
      </c>
      <c r="T18" s="10"/>
      <c r="U18" s="25"/>
      <c r="V18" s="25"/>
      <c r="W18" s="25"/>
    </row>
    <row r="19" spans="1:23" ht="12.75" customHeight="1" x14ac:dyDescent="0.2">
      <c r="A19" s="19">
        <v>42183</v>
      </c>
      <c r="B19" s="15" t="s">
        <v>22</v>
      </c>
      <c r="C19" s="15"/>
      <c r="D19" s="15" t="s">
        <v>65</v>
      </c>
      <c r="E19" s="16">
        <f t="shared" ref="E19:E28" si="0">SUM(H19:Q19)+E18</f>
        <v>8</v>
      </c>
      <c r="F19" s="15"/>
      <c r="G19" s="18"/>
      <c r="H19" s="15">
        <v>4</v>
      </c>
      <c r="I19" s="15"/>
      <c r="J19" s="15"/>
      <c r="K19" s="15"/>
      <c r="L19" s="15"/>
      <c r="M19" s="15"/>
      <c r="N19" s="15"/>
      <c r="O19" s="15"/>
      <c r="P19" s="15"/>
      <c r="Q19" s="15"/>
      <c r="R19" s="16">
        <f>(H19*'- Récap journée'!$M$4)+(I19*'- Récap journée'!$M$5)+(O19*'- Récap journée'!M10)+(' - 10h30'!P19*'- Récap journée'!M11)+(N19*'- Récap journée'!M13)</f>
        <v>28</v>
      </c>
      <c r="S19" s="15" t="s">
        <v>27</v>
      </c>
      <c r="T19" s="10"/>
      <c r="U19" s="25"/>
      <c r="V19" s="25"/>
      <c r="W19" s="25"/>
    </row>
    <row r="20" spans="1:23" ht="12.75" customHeight="1" x14ac:dyDescent="0.2">
      <c r="A20" s="19">
        <v>42184</v>
      </c>
      <c r="B20" s="15" t="s">
        <v>23</v>
      </c>
      <c r="C20" s="15"/>
      <c r="D20" s="15"/>
      <c r="E20" s="16">
        <f t="shared" si="0"/>
        <v>10</v>
      </c>
      <c r="F20" s="15"/>
      <c r="G20" s="18"/>
      <c r="H20" s="15">
        <v>2</v>
      </c>
      <c r="I20" s="15"/>
      <c r="J20" s="15"/>
      <c r="K20" s="15"/>
      <c r="L20" s="15"/>
      <c r="M20" s="15"/>
      <c r="N20" s="15"/>
      <c r="O20" s="15"/>
      <c r="P20" s="15"/>
      <c r="Q20" s="15"/>
      <c r="R20" s="16">
        <f>(H20*'- Récap journée'!$M$4)+(I20*'- Récap journée'!$M$5)+(O20*'- Récap journée'!M11)+(' - 10h30'!P20*'- Récap journée'!M12)+(N20*'- Récap journée'!M14)</f>
        <v>14</v>
      </c>
      <c r="S20" s="15" t="s">
        <v>29</v>
      </c>
      <c r="T20" s="10" t="s">
        <v>24</v>
      </c>
      <c r="U20" s="25"/>
      <c r="V20" s="25"/>
      <c r="W20" s="25"/>
    </row>
    <row r="21" spans="1:23" ht="12.75" customHeight="1" x14ac:dyDescent="0.2">
      <c r="A21" s="19">
        <v>42184</v>
      </c>
      <c r="B21" s="15" t="s">
        <v>23</v>
      </c>
      <c r="C21" s="15"/>
      <c r="D21" s="15"/>
      <c r="E21" s="16">
        <f t="shared" si="0"/>
        <v>12</v>
      </c>
      <c r="F21" s="15"/>
      <c r="G21" s="18"/>
      <c r="H21" s="15">
        <v>2</v>
      </c>
      <c r="I21" s="15"/>
      <c r="J21" s="15"/>
      <c r="K21" s="15"/>
      <c r="L21" s="15"/>
      <c r="M21" s="15"/>
      <c r="N21" s="15"/>
      <c r="O21" s="15"/>
      <c r="P21" s="15"/>
      <c r="Q21" s="15"/>
      <c r="R21" s="16">
        <f>(H21*'- Récap journée'!$M$4)+(I21*'- Récap journée'!$M$5)+(O21*'- Récap journée'!M12)+(' - 10h30'!P21*'- Récap journée'!M13)+(N21*'- Récap journée'!M15)</f>
        <v>14</v>
      </c>
      <c r="S21" s="15" t="s">
        <v>29</v>
      </c>
      <c r="T21" s="10" t="s">
        <v>24</v>
      </c>
      <c r="U21" s="25"/>
      <c r="V21" s="25"/>
      <c r="W21" s="25"/>
    </row>
    <row r="22" spans="1:23" ht="12.75" customHeight="1" x14ac:dyDescent="0.2">
      <c r="A22" s="19">
        <v>42184</v>
      </c>
      <c r="B22" s="15" t="s">
        <v>23</v>
      </c>
      <c r="C22" s="15" t="s">
        <v>25</v>
      </c>
      <c r="D22" s="15"/>
      <c r="E22" s="16">
        <f t="shared" si="0"/>
        <v>14</v>
      </c>
      <c r="F22" s="15"/>
      <c r="G22" s="18"/>
      <c r="H22" s="15">
        <v>2</v>
      </c>
      <c r="I22" s="15"/>
      <c r="J22" s="15"/>
      <c r="K22" s="15"/>
      <c r="L22" s="15"/>
      <c r="M22" s="15"/>
      <c r="N22" s="15"/>
      <c r="O22" s="15"/>
      <c r="P22" s="15"/>
      <c r="Q22" s="15"/>
      <c r="R22" s="16">
        <f>(H22*'- Récap journée'!$M$4)+(I22*'- Récap journée'!$M$5)+(O22*'- Récap journée'!M13)+(' - 10h30'!P22*'- Récap journée'!M14)+(N22*'- Récap journée'!M16)</f>
        <v>14</v>
      </c>
      <c r="S22" s="15" t="s">
        <v>31</v>
      </c>
      <c r="T22" s="10" t="s">
        <v>26</v>
      </c>
      <c r="U22" s="25"/>
      <c r="V22" s="25"/>
      <c r="W22" s="25"/>
    </row>
    <row r="23" spans="1:23" ht="12.75" customHeight="1" x14ac:dyDescent="0.2">
      <c r="A23" s="19">
        <v>42179</v>
      </c>
      <c r="B23" s="15"/>
      <c r="C23" s="15"/>
      <c r="D23" s="15"/>
      <c r="E23" s="16">
        <f t="shared" si="0"/>
        <v>16</v>
      </c>
      <c r="F23" s="15"/>
      <c r="G23" s="18"/>
      <c r="H23" s="15">
        <v>2</v>
      </c>
      <c r="I23" s="15"/>
      <c r="J23" s="15"/>
      <c r="K23" s="15"/>
      <c r="L23" s="15"/>
      <c r="M23" s="15"/>
      <c r="N23" s="15"/>
      <c r="O23" s="15"/>
      <c r="P23" s="15"/>
      <c r="Q23" s="15"/>
      <c r="R23" s="16">
        <f>(H23*'- Récap journée'!$M$4)+(I23*'- Récap journée'!$M$5)+(O23*'- Récap journée'!M14)+(' - 10h30'!P23*'- Récap journée'!M15)+(N23*'- Récap journée'!M17)</f>
        <v>14</v>
      </c>
      <c r="S23" s="15"/>
      <c r="T23" s="10"/>
      <c r="U23" s="25"/>
      <c r="V23" s="25"/>
      <c r="W23" s="25"/>
    </row>
    <row r="24" spans="1:23" ht="12.75" customHeight="1" x14ac:dyDescent="0.2">
      <c r="A24" s="19">
        <v>42179</v>
      </c>
      <c r="B24" s="15"/>
      <c r="C24" s="15"/>
      <c r="D24" s="15"/>
      <c r="E24" s="16">
        <f t="shared" si="0"/>
        <v>21</v>
      </c>
      <c r="F24" s="15"/>
      <c r="G24" s="18"/>
      <c r="H24" s="15">
        <v>5</v>
      </c>
      <c r="I24" s="15"/>
      <c r="J24" s="15"/>
      <c r="K24" s="15"/>
      <c r="L24" s="15"/>
      <c r="M24" s="15"/>
      <c r="N24" s="15"/>
      <c r="O24" s="15"/>
      <c r="P24" s="15"/>
      <c r="Q24" s="15"/>
      <c r="R24" s="16">
        <f>(H24*'- Récap journée'!$M$4)+(I24*'- Récap journée'!$M$5)+(O24*'- Récap journée'!M15)+(' - 10h30'!P24*'- Récap journée'!M16)+(N24*'- Récap journée'!M18)</f>
        <v>35</v>
      </c>
      <c r="S24" s="15"/>
      <c r="T24" s="10"/>
      <c r="U24" s="25"/>
      <c r="V24" s="25"/>
      <c r="W24" s="25"/>
    </row>
    <row r="25" spans="1:23" ht="12.75" customHeight="1" x14ac:dyDescent="0.2">
      <c r="A25" s="19">
        <v>42179</v>
      </c>
      <c r="B25" s="15"/>
      <c r="C25" s="15"/>
      <c r="D25" s="15"/>
      <c r="E25" s="16">
        <f t="shared" si="0"/>
        <v>27</v>
      </c>
      <c r="F25" s="15"/>
      <c r="G25" s="18"/>
      <c r="H25" s="15">
        <v>6</v>
      </c>
      <c r="I25" s="15"/>
      <c r="J25" s="15"/>
      <c r="K25" s="15"/>
      <c r="L25" s="15"/>
      <c r="M25" s="15"/>
      <c r="N25" s="15"/>
      <c r="O25" s="15"/>
      <c r="P25" s="15"/>
      <c r="Q25" s="15"/>
      <c r="R25" s="16">
        <f>(H25*'- Récap journée'!$M$4)+(I25*'- Récap journée'!$M$5)+(O25*'- Récap journée'!M19)+(' - 10h30'!P28*'- Récap journée'!M20)+(N25*'- Récap journée'!M22)</f>
        <v>42</v>
      </c>
      <c r="S25" s="15"/>
      <c r="T25" s="10"/>
      <c r="U25" s="25"/>
      <c r="V25" s="25"/>
      <c r="W25" s="25"/>
    </row>
    <row r="26" spans="1:23" ht="12.75" customHeight="1" x14ac:dyDescent="0.2">
      <c r="A26" s="19">
        <v>42179</v>
      </c>
      <c r="B26" s="15"/>
      <c r="C26" s="15"/>
      <c r="D26" s="15"/>
      <c r="E26" s="16">
        <f t="shared" si="0"/>
        <v>77</v>
      </c>
      <c r="F26" s="15"/>
      <c r="G26" s="18"/>
      <c r="H26" s="15"/>
      <c r="I26" s="15"/>
      <c r="J26" s="15"/>
      <c r="K26" s="15"/>
      <c r="L26" s="15"/>
      <c r="M26" s="15"/>
      <c r="N26" s="15">
        <v>50</v>
      </c>
      <c r="O26" s="15"/>
      <c r="P26" s="15"/>
      <c r="Q26" s="15"/>
      <c r="R26" s="16">
        <f>(H26*'- Récap journée'!$M$4)+(I26*'- Récap journée'!$M$5)+(O26*'- Récap journée'!M20)+(' - 10h30'!P29*'- Récap journée'!M21)+(N26*'- Récap journée'!M23)</f>
        <v>0</v>
      </c>
      <c r="S26" s="15"/>
      <c r="T26" s="10"/>
      <c r="U26" s="25"/>
      <c r="V26" s="25"/>
      <c r="W26" s="25"/>
    </row>
    <row r="27" spans="1:23" ht="12.75" customHeight="1" x14ac:dyDescent="0.2">
      <c r="A27" s="19">
        <v>42179</v>
      </c>
      <c r="B27" s="15"/>
      <c r="C27" s="15"/>
      <c r="D27" s="15"/>
      <c r="E27" s="16">
        <f t="shared" si="0"/>
        <v>78</v>
      </c>
      <c r="F27" s="15"/>
      <c r="G27" s="18"/>
      <c r="H27" s="15">
        <v>1</v>
      </c>
      <c r="I27" s="15"/>
      <c r="J27" s="15"/>
      <c r="K27" s="15"/>
      <c r="L27" s="15"/>
      <c r="M27" s="15"/>
      <c r="N27" s="15"/>
      <c r="O27" s="15"/>
      <c r="P27" s="15"/>
      <c r="Q27" s="15"/>
      <c r="R27" s="16">
        <f>(H27*'- Récap journée'!$M$4)+(I27*'- Récap journée'!$M$5)+(O27*'- Récap journée'!M21)+(' - 10h30'!P30*'- Récap journée'!M22)+(N27*'- Récap journée'!M24)</f>
        <v>7</v>
      </c>
      <c r="S27" s="15"/>
      <c r="T27" s="10"/>
      <c r="U27" s="25"/>
      <c r="V27" s="25"/>
      <c r="W27" s="25"/>
    </row>
    <row r="28" spans="1:23" ht="12.75" customHeight="1" x14ac:dyDescent="0.2">
      <c r="A28" s="19">
        <v>42179</v>
      </c>
      <c r="B28" s="15"/>
      <c r="C28" s="15"/>
      <c r="D28" s="15"/>
      <c r="E28" s="16">
        <f t="shared" si="0"/>
        <v>80</v>
      </c>
      <c r="F28" s="15"/>
      <c r="G28" s="18"/>
      <c r="H28" s="15">
        <v>2</v>
      </c>
      <c r="I28" s="15"/>
      <c r="J28" s="15"/>
      <c r="K28" s="15"/>
      <c r="L28" s="15"/>
      <c r="M28" s="15"/>
      <c r="N28" s="15"/>
      <c r="O28" s="15"/>
      <c r="P28" s="15"/>
      <c r="Q28" s="15"/>
      <c r="R28" s="16">
        <f>(H28*'- Récap journée'!$M$4)+(I28*'- Récap journée'!$M$5)+(O28*'- Récap journée'!M22)+(' - 10h30'!P31*'- Récap journée'!M23)+(N28*'- Récap journée'!M25)</f>
        <v>14</v>
      </c>
      <c r="S28" s="15"/>
      <c r="T28" s="10"/>
      <c r="U28" s="25"/>
      <c r="V28" s="25"/>
      <c r="W28" s="25"/>
    </row>
    <row r="29" spans="1:23" ht="12.75" customHeight="1" x14ac:dyDescent="0.2">
      <c r="A29" s="15"/>
      <c r="B29" s="9"/>
      <c r="C29" s="9"/>
      <c r="D29" s="15"/>
      <c r="E29" s="9"/>
      <c r="F29" s="9"/>
      <c r="G29" s="9"/>
      <c r="H29" s="9">
        <f t="shared" ref="H29:T29" si="1">SUM(H17:H28)</f>
        <v>30</v>
      </c>
      <c r="I29" s="9">
        <f t="shared" si="1"/>
        <v>0</v>
      </c>
      <c r="J29" s="9">
        <f t="shared" si="1"/>
        <v>0</v>
      </c>
      <c r="K29" s="9">
        <f t="shared" si="1"/>
        <v>0</v>
      </c>
      <c r="L29" s="9">
        <f t="shared" si="1"/>
        <v>0</v>
      </c>
      <c r="M29" s="9">
        <f t="shared" si="1"/>
        <v>0</v>
      </c>
      <c r="N29" s="9">
        <f t="shared" si="1"/>
        <v>50</v>
      </c>
      <c r="O29" s="9">
        <f t="shared" si="1"/>
        <v>0</v>
      </c>
      <c r="P29" s="9">
        <f t="shared" si="1"/>
        <v>0</v>
      </c>
      <c r="Q29" s="9">
        <f t="shared" si="1"/>
        <v>0</v>
      </c>
      <c r="R29" s="9">
        <f t="shared" si="1"/>
        <v>210</v>
      </c>
      <c r="S29" s="9">
        <f t="shared" si="1"/>
        <v>0</v>
      </c>
      <c r="T29" s="9">
        <f t="shared" si="1"/>
        <v>0</v>
      </c>
      <c r="U29" s="25"/>
      <c r="V29" s="25"/>
      <c r="W29" s="25"/>
    </row>
    <row r="30" spans="1:23" ht="12.75" customHeight="1" x14ac:dyDescent="0.2">
      <c r="A30" s="25"/>
      <c r="B30" s="25"/>
      <c r="C30" s="25"/>
      <c r="D30" s="25"/>
      <c r="E30" s="25"/>
      <c r="F30" s="74" t="s">
        <v>60</v>
      </c>
      <c r="G30" s="74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25"/>
      <c r="T30" s="13"/>
      <c r="U30" s="25"/>
      <c r="V30" s="25"/>
      <c r="W30" s="25"/>
    </row>
    <row r="31" spans="1:23" ht="12.75" customHeight="1" x14ac:dyDescent="0.2">
      <c r="A31" s="25"/>
      <c r="B31" s="25"/>
      <c r="C31" s="25"/>
      <c r="D31" s="25"/>
      <c r="E31" s="25"/>
      <c r="F31" s="74" t="s">
        <v>59</v>
      </c>
      <c r="G31" s="74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25"/>
      <c r="T31" s="25"/>
      <c r="U31" s="25"/>
      <c r="V31" s="25"/>
      <c r="W31" s="25"/>
    </row>
    <row r="32" spans="1:23" ht="12.75" customHeight="1" x14ac:dyDescent="0.2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</row>
    <row r="33" spans="1:23" ht="12.75" customHeight="1" x14ac:dyDescent="0.2">
      <c r="A33" s="25"/>
      <c r="B33" s="25"/>
      <c r="C33" s="25"/>
      <c r="D33" s="25"/>
      <c r="E33" s="25"/>
      <c r="F33" s="64" t="s">
        <v>61</v>
      </c>
      <c r="G33" s="64"/>
      <c r="H33" s="25"/>
      <c r="I33" s="25"/>
      <c r="J33" s="64" t="s">
        <v>62</v>
      </c>
      <c r="K33" s="64"/>
      <c r="L33" s="50"/>
      <c r="M33" s="50"/>
      <c r="N33" s="50"/>
      <c r="O33" s="25"/>
      <c r="P33" s="25"/>
      <c r="Q33" s="25"/>
      <c r="R33" s="25"/>
      <c r="S33" s="25"/>
      <c r="T33" s="25"/>
      <c r="U33" s="25"/>
      <c r="V33" s="25"/>
      <c r="W33" s="25"/>
    </row>
    <row r="34" spans="1:23" ht="12.75" customHeight="1" x14ac:dyDescent="0.2">
      <c r="A34" s="25"/>
      <c r="B34" s="25"/>
      <c r="C34" s="25"/>
      <c r="D34" s="25"/>
      <c r="E34" s="25"/>
      <c r="F34" s="9" t="s">
        <v>27</v>
      </c>
      <c r="G34" s="9">
        <f>SUMPRODUCT(($S$17:$S$28=F34)*$R$17:$R$28)</f>
        <v>42</v>
      </c>
      <c r="H34" s="25"/>
      <c r="I34" s="25"/>
      <c r="J34" s="9" t="s">
        <v>29</v>
      </c>
      <c r="K34" s="9">
        <f>SUMPRODUCT(($S$17:$S$28=J34)*$R$17:$R$28)</f>
        <v>28</v>
      </c>
      <c r="L34" s="13"/>
      <c r="M34" s="13"/>
      <c r="N34" s="13"/>
      <c r="O34" s="25"/>
      <c r="P34" s="25"/>
      <c r="Q34" s="25"/>
      <c r="R34" s="25"/>
      <c r="S34" s="25"/>
      <c r="U34" s="31"/>
      <c r="V34" s="25"/>
      <c r="W34" s="25"/>
    </row>
    <row r="35" spans="1:23" ht="12.75" customHeight="1" x14ac:dyDescent="0.2">
      <c r="A35" s="25"/>
      <c r="B35" s="25"/>
      <c r="C35" s="25"/>
      <c r="D35" s="25"/>
      <c r="E35" s="25"/>
      <c r="F35" s="9" t="s">
        <v>28</v>
      </c>
      <c r="G35" s="9">
        <f>SUMPRODUCT(($S$17:$S$28=F35)*$R$17:$R$28)</f>
        <v>14</v>
      </c>
      <c r="H35" s="25"/>
      <c r="I35" s="25"/>
      <c r="J35" s="9" t="s">
        <v>30</v>
      </c>
      <c r="K35" s="9">
        <f>SUMPRODUCT(($S$17:$S$28=J35)*$R$17:$R$28)</f>
        <v>0</v>
      </c>
      <c r="L35" s="13"/>
      <c r="M35" s="13"/>
      <c r="N35" s="13"/>
      <c r="O35" s="25"/>
      <c r="P35" s="25"/>
      <c r="Q35" s="25"/>
      <c r="R35" s="25"/>
      <c r="S35" s="25"/>
      <c r="T35" s="25"/>
      <c r="U35" s="25"/>
      <c r="V35" s="25"/>
      <c r="W35" s="25"/>
    </row>
    <row r="36" spans="1:23" ht="12.75" customHeight="1" x14ac:dyDescent="0.2">
      <c r="A36" s="25"/>
      <c r="B36" s="25"/>
      <c r="C36" s="25"/>
      <c r="D36" s="25"/>
      <c r="E36" s="25"/>
      <c r="F36" s="9" t="s">
        <v>21</v>
      </c>
      <c r="G36" s="9">
        <f>SUMPRODUCT(($S$17:$S$28=F36)*$R$17:$R$28)</f>
        <v>0</v>
      </c>
      <c r="H36" s="25"/>
      <c r="I36" s="25"/>
      <c r="J36" s="9" t="s">
        <v>31</v>
      </c>
      <c r="K36" s="9">
        <f>SUMPRODUCT(($S$17:$S$28=J36)*$R$17:$R$28)</f>
        <v>14</v>
      </c>
      <c r="L36" s="13"/>
      <c r="M36" s="13"/>
      <c r="N36" s="13"/>
      <c r="O36" s="25"/>
      <c r="P36" s="25"/>
      <c r="Q36" s="25"/>
      <c r="R36" s="25"/>
      <c r="S36" s="25"/>
      <c r="T36" s="25"/>
      <c r="U36" s="25"/>
      <c r="V36" s="25"/>
      <c r="W36" s="25"/>
    </row>
    <row r="37" spans="1:23" ht="12.75" customHeight="1" x14ac:dyDescent="0.2">
      <c r="A37" s="25"/>
      <c r="B37" s="25"/>
      <c r="C37" s="25"/>
      <c r="D37" s="25"/>
      <c r="E37" s="25"/>
      <c r="F37" s="9" t="s">
        <v>32</v>
      </c>
      <c r="G37" s="9">
        <f>SUM(G34:G36)</f>
        <v>56</v>
      </c>
      <c r="H37" s="25"/>
      <c r="I37" s="25"/>
      <c r="J37" s="9" t="s">
        <v>32</v>
      </c>
      <c r="K37" s="9">
        <f>SUM(K34:K36)</f>
        <v>42</v>
      </c>
      <c r="L37" s="13"/>
      <c r="M37" s="13"/>
      <c r="N37" s="13"/>
      <c r="O37" s="25"/>
      <c r="P37" s="25"/>
      <c r="Q37" s="25"/>
      <c r="R37" s="25"/>
      <c r="S37" s="25"/>
      <c r="T37" s="25"/>
      <c r="U37" s="25"/>
      <c r="V37" s="25"/>
      <c r="W37" s="25"/>
    </row>
    <row r="38" spans="1:23" ht="12.75" customHeight="1" x14ac:dyDescent="0.2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</row>
    <row r="39" spans="1:23" ht="12.75" customHeight="1" thickBo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</row>
    <row r="40" spans="1:23" ht="12.75" customHeight="1" x14ac:dyDescent="0.2">
      <c r="A40" s="25"/>
      <c r="B40" s="25"/>
      <c r="C40" s="25"/>
      <c r="D40" s="25"/>
      <c r="E40" s="25"/>
      <c r="F40" s="45" t="s">
        <v>42</v>
      </c>
      <c r="G40" s="46">
        <f>H29</f>
        <v>30</v>
      </c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</row>
    <row r="41" spans="1:23" ht="12.75" customHeight="1" x14ac:dyDescent="0.2">
      <c r="A41" s="25"/>
      <c r="B41" s="25"/>
      <c r="C41" s="25"/>
      <c r="D41" s="25"/>
      <c r="E41" s="25"/>
      <c r="F41" s="47" t="s">
        <v>43</v>
      </c>
      <c r="G41" s="48">
        <f>I29+K29</f>
        <v>0</v>
      </c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</row>
    <row r="42" spans="1:23" ht="12.75" customHeight="1" x14ac:dyDescent="0.2">
      <c r="A42" s="25"/>
      <c r="B42" s="25"/>
      <c r="C42" s="25"/>
      <c r="D42" s="25"/>
      <c r="E42" s="25"/>
      <c r="F42" s="47" t="s">
        <v>44</v>
      </c>
      <c r="G42" s="48">
        <f>Q29</f>
        <v>0</v>
      </c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</row>
    <row r="43" spans="1:23" ht="25.5" x14ac:dyDescent="0.2">
      <c r="A43" s="25"/>
      <c r="B43" s="25"/>
      <c r="C43" s="25"/>
      <c r="D43" s="25"/>
      <c r="E43" s="25"/>
      <c r="F43" s="47" t="s">
        <v>45</v>
      </c>
      <c r="G43" s="48">
        <f>J29</f>
        <v>0</v>
      </c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</row>
    <row r="44" spans="1:23" ht="25.5" x14ac:dyDescent="0.2">
      <c r="A44" s="25"/>
      <c r="B44" s="25"/>
      <c r="C44" s="25"/>
      <c r="D44" s="25"/>
      <c r="E44" s="25"/>
      <c r="F44" s="47" t="s">
        <v>52</v>
      </c>
      <c r="G44" s="48">
        <f>O29</f>
        <v>0</v>
      </c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</row>
    <row r="45" spans="1:23" ht="25.5" x14ac:dyDescent="0.2">
      <c r="A45" s="25"/>
      <c r="B45" s="25"/>
      <c r="C45" s="25"/>
      <c r="D45" s="25"/>
      <c r="E45" s="25"/>
      <c r="F45" s="47" t="s">
        <v>53</v>
      </c>
      <c r="G45" s="48">
        <f>P29</f>
        <v>0</v>
      </c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</row>
    <row r="46" spans="1:23" ht="38.25" x14ac:dyDescent="0.2">
      <c r="A46" s="25"/>
      <c r="B46" s="25"/>
      <c r="C46" s="25"/>
      <c r="D46" s="25"/>
      <c r="E46" s="25"/>
      <c r="F46" s="47" t="s">
        <v>54</v>
      </c>
      <c r="G46" s="48">
        <f>L29</f>
        <v>0</v>
      </c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</row>
    <row r="47" spans="1:23" ht="38.25" x14ac:dyDescent="0.2">
      <c r="A47" s="25"/>
      <c r="B47" s="25"/>
      <c r="C47" s="25"/>
      <c r="D47" s="25"/>
      <c r="E47" s="25"/>
      <c r="F47" s="47" t="s">
        <v>55</v>
      </c>
      <c r="G47" s="48">
        <f>M29</f>
        <v>0</v>
      </c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</row>
    <row r="48" spans="1:23" ht="12.75" customHeight="1" thickBot="1" x14ac:dyDescent="0.25">
      <c r="A48" s="25"/>
      <c r="B48" s="25"/>
      <c r="C48" s="25"/>
      <c r="D48" s="25"/>
      <c r="E48" s="25"/>
      <c r="F48" s="52" t="s">
        <v>56</v>
      </c>
      <c r="G48" s="49">
        <f>N29</f>
        <v>50</v>
      </c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</row>
    <row r="49" spans="1:23" ht="12.75" customHeight="1" x14ac:dyDescent="0.2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</row>
    <row r="50" spans="1:23" ht="12.75" customHeight="1" x14ac:dyDescent="0.2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</row>
    <row r="51" spans="1:23" ht="12.75" customHeight="1" x14ac:dyDescent="0.2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</row>
    <row r="52" spans="1:23" ht="12.75" customHeight="1" x14ac:dyDescent="0.2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</row>
    <row r="53" spans="1:23" ht="12.75" customHeight="1" x14ac:dyDescent="0.2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</row>
    <row r="54" spans="1:23" ht="12.75" customHeight="1" x14ac:dyDescent="0.2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</row>
    <row r="55" spans="1:23" ht="12.75" customHeight="1" x14ac:dyDescent="0.2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</row>
    <row r="56" spans="1:23" ht="12.75" customHeight="1" x14ac:dyDescent="0.2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</row>
    <row r="57" spans="1:23" ht="12.75" customHeight="1" x14ac:dyDescent="0.2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</row>
    <row r="58" spans="1:23" ht="12.75" customHeight="1" x14ac:dyDescent="0.2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</row>
    <row r="59" spans="1:23" ht="12.75" customHeight="1" x14ac:dyDescent="0.2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</row>
    <row r="60" spans="1:23" ht="12.75" customHeight="1" x14ac:dyDescent="0.2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</row>
    <row r="61" spans="1:23" ht="12.75" customHeight="1" x14ac:dyDescent="0.2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</row>
    <row r="62" spans="1:23" ht="12.75" customHeight="1" x14ac:dyDescent="0.2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</row>
    <row r="63" spans="1:23" ht="12.75" customHeight="1" x14ac:dyDescent="0.2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</row>
    <row r="64" spans="1:23" ht="12.75" customHeight="1" x14ac:dyDescent="0.2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</row>
    <row r="65" spans="1:23" ht="12.75" customHeight="1" x14ac:dyDescent="0.2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</row>
    <row r="66" spans="1:23" ht="12.75" customHeight="1" x14ac:dyDescent="0.2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</row>
    <row r="67" spans="1:23" ht="12.75" customHeight="1" x14ac:dyDescent="0.2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</row>
    <row r="68" spans="1:23" ht="12.75" customHeight="1" x14ac:dyDescent="0.2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</row>
    <row r="69" spans="1:23" ht="12.75" customHeight="1" x14ac:dyDescent="0.2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</row>
    <row r="70" spans="1:23" ht="12.75" customHeight="1" x14ac:dyDescent="0.2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</row>
    <row r="71" spans="1:23" ht="12.75" customHeight="1" x14ac:dyDescent="0.2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</row>
    <row r="72" spans="1:23" ht="12.75" customHeight="1" x14ac:dyDescent="0.2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</row>
    <row r="73" spans="1:23" ht="12.75" customHeight="1" x14ac:dyDescent="0.2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</row>
    <row r="74" spans="1:23" ht="12.75" customHeight="1" x14ac:dyDescent="0.2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</row>
    <row r="75" spans="1:23" ht="12.75" customHeight="1" x14ac:dyDescent="0.2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</row>
    <row r="76" spans="1:23" ht="12.75" customHeight="1" x14ac:dyDescent="0.2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</row>
    <row r="77" spans="1:23" ht="12.75" customHeight="1" x14ac:dyDescent="0.2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</row>
    <row r="78" spans="1:23" ht="12.75" customHeight="1" x14ac:dyDescent="0.2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</row>
    <row r="79" spans="1:23" ht="12.75" customHeight="1" x14ac:dyDescent="0.2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</row>
    <row r="80" spans="1:23" ht="12.75" customHeight="1" x14ac:dyDescent="0.2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</row>
    <row r="81" spans="1:23" ht="12.75" customHeight="1" x14ac:dyDescent="0.2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</row>
    <row r="82" spans="1:23" ht="12.75" customHeight="1" x14ac:dyDescent="0.2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</row>
    <row r="83" spans="1:23" ht="12.75" customHeight="1" x14ac:dyDescent="0.2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</row>
    <row r="84" spans="1:23" ht="12.75" customHeight="1" x14ac:dyDescent="0.2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</row>
    <row r="85" spans="1:23" ht="12.75" customHeight="1" x14ac:dyDescent="0.2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</row>
    <row r="86" spans="1:23" ht="12.75" customHeight="1" x14ac:dyDescent="0.2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</row>
    <row r="87" spans="1:23" ht="12.75" customHeight="1" x14ac:dyDescent="0.2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</row>
    <row r="88" spans="1:23" ht="12.75" customHeight="1" x14ac:dyDescent="0.2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</row>
    <row r="89" spans="1:23" ht="12.75" customHeight="1" x14ac:dyDescent="0.2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</row>
    <row r="90" spans="1:23" ht="12.75" customHeight="1" x14ac:dyDescent="0.2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</row>
    <row r="91" spans="1:23" ht="12.75" customHeight="1" x14ac:dyDescent="0.2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</row>
    <row r="92" spans="1:23" ht="12.75" customHeight="1" x14ac:dyDescent="0.2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</row>
    <row r="93" spans="1:23" ht="12.75" customHeight="1" x14ac:dyDescent="0.2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</row>
    <row r="94" spans="1:23" ht="12.75" customHeight="1" x14ac:dyDescent="0.2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</row>
    <row r="95" spans="1:23" ht="12.75" customHeight="1" x14ac:dyDescent="0.2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</row>
    <row r="96" spans="1:23" ht="12.75" customHeight="1" x14ac:dyDescent="0.2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</row>
    <row r="97" spans="1:23" ht="12.75" customHeight="1" x14ac:dyDescent="0.2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</row>
    <row r="98" spans="1:23" ht="12.75" customHeight="1" x14ac:dyDescent="0.2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</row>
    <row r="99" spans="1:23" ht="12.75" customHeight="1" x14ac:dyDescent="0.2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</row>
    <row r="100" spans="1:23" ht="12.75" customHeight="1" x14ac:dyDescent="0.2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</row>
    <row r="101" spans="1:23" ht="12.75" customHeight="1" x14ac:dyDescent="0.2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</row>
    <row r="102" spans="1:23" ht="12.75" customHeight="1" x14ac:dyDescent="0.2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</row>
    <row r="103" spans="1:23" ht="12.75" customHeight="1" x14ac:dyDescent="0.2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</row>
    <row r="104" spans="1:23" ht="12.75" customHeight="1" x14ac:dyDescent="0.2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</row>
    <row r="105" spans="1:23" ht="12.75" customHeight="1" x14ac:dyDescent="0.2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</row>
    <row r="106" spans="1:23" ht="12.75" customHeight="1" x14ac:dyDescent="0.2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</row>
    <row r="107" spans="1:23" ht="12.75" customHeight="1" x14ac:dyDescent="0.2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</row>
    <row r="108" spans="1:23" ht="12.75" customHeight="1" x14ac:dyDescent="0.2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</row>
    <row r="109" spans="1:23" ht="12.75" customHeight="1" x14ac:dyDescent="0.2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</row>
    <row r="110" spans="1:23" ht="12.75" customHeight="1" x14ac:dyDescent="0.2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</row>
    <row r="111" spans="1:23" ht="12.75" customHeight="1" x14ac:dyDescent="0.2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</row>
    <row r="112" spans="1:23" ht="12.75" customHeight="1" x14ac:dyDescent="0.2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</row>
    <row r="113" spans="1:23" ht="12.75" customHeight="1" x14ac:dyDescent="0.2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</row>
    <row r="114" spans="1:23" ht="12.75" customHeight="1" x14ac:dyDescent="0.2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</row>
    <row r="115" spans="1:23" ht="12.75" customHeight="1" x14ac:dyDescent="0.2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</row>
    <row r="116" spans="1:23" ht="12.75" customHeight="1" x14ac:dyDescent="0.2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</row>
    <row r="117" spans="1:23" ht="12.75" customHeight="1" x14ac:dyDescent="0.2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</row>
    <row r="118" spans="1:23" ht="12.75" customHeight="1" x14ac:dyDescent="0.2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</row>
    <row r="119" spans="1:23" ht="12.75" customHeight="1" x14ac:dyDescent="0.2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</row>
    <row r="120" spans="1:23" ht="12.75" customHeight="1" x14ac:dyDescent="0.2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</row>
    <row r="121" spans="1:23" ht="12.75" customHeight="1" x14ac:dyDescent="0.2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</row>
    <row r="122" spans="1:23" ht="12.75" customHeight="1" x14ac:dyDescent="0.2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</row>
    <row r="123" spans="1:23" ht="12.75" customHeight="1" x14ac:dyDescent="0.2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</row>
    <row r="124" spans="1:23" ht="12.75" customHeight="1" x14ac:dyDescent="0.2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</row>
    <row r="125" spans="1:23" ht="12.75" customHeight="1" x14ac:dyDescent="0.2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</row>
    <row r="126" spans="1:23" ht="12.75" customHeight="1" x14ac:dyDescent="0.2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</row>
    <row r="127" spans="1:23" ht="12.75" customHeight="1" x14ac:dyDescent="0.2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</row>
    <row r="128" spans="1:23" ht="12.75" customHeight="1" x14ac:dyDescent="0.2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</row>
    <row r="129" spans="1:23" ht="12.75" customHeight="1" x14ac:dyDescent="0.2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</row>
    <row r="130" spans="1:23" ht="12.75" customHeight="1" x14ac:dyDescent="0.2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</row>
    <row r="131" spans="1:23" ht="12.75" customHeight="1" x14ac:dyDescent="0.2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</row>
    <row r="132" spans="1:23" ht="12.75" customHeight="1" x14ac:dyDescent="0.2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</row>
    <row r="133" spans="1:23" ht="12.75" customHeight="1" x14ac:dyDescent="0.2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</row>
    <row r="134" spans="1:23" ht="12.75" customHeight="1" x14ac:dyDescent="0.2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</row>
    <row r="135" spans="1:23" ht="12.75" customHeight="1" x14ac:dyDescent="0.2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</row>
    <row r="136" spans="1:23" ht="12.75" customHeight="1" x14ac:dyDescent="0.2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</row>
    <row r="137" spans="1:23" ht="12.75" customHeight="1" x14ac:dyDescent="0.2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</row>
    <row r="138" spans="1:23" ht="12.75" customHeight="1" x14ac:dyDescent="0.2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</row>
    <row r="139" spans="1:23" ht="12.75" customHeight="1" x14ac:dyDescent="0.2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</row>
    <row r="140" spans="1:23" ht="12.75" customHeight="1" x14ac:dyDescent="0.2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</row>
    <row r="141" spans="1:23" ht="12.75" customHeight="1" x14ac:dyDescent="0.2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</row>
    <row r="142" spans="1:23" ht="12.75" customHeight="1" x14ac:dyDescent="0.2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</row>
    <row r="143" spans="1:23" ht="12.75" customHeight="1" x14ac:dyDescent="0.2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</row>
    <row r="144" spans="1:23" ht="12.75" customHeight="1" x14ac:dyDescent="0.2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</row>
    <row r="145" spans="1:23" ht="12.75" customHeight="1" x14ac:dyDescent="0.2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</row>
    <row r="146" spans="1:23" ht="12.75" customHeight="1" x14ac:dyDescent="0.2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</row>
    <row r="147" spans="1:23" ht="12.75" customHeight="1" x14ac:dyDescent="0.2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</row>
    <row r="148" spans="1:23" ht="12.75" customHeight="1" x14ac:dyDescent="0.2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</row>
    <row r="149" spans="1:23" ht="12.75" customHeight="1" x14ac:dyDescent="0.2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</row>
    <row r="150" spans="1:23" ht="12.75" customHeight="1" x14ac:dyDescent="0.2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</row>
    <row r="151" spans="1:23" ht="12.75" customHeight="1" x14ac:dyDescent="0.2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</row>
    <row r="152" spans="1:23" ht="12.75" customHeight="1" x14ac:dyDescent="0.2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</row>
    <row r="153" spans="1:23" ht="12.75" customHeight="1" x14ac:dyDescent="0.2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</row>
    <row r="154" spans="1:23" ht="12.75" customHeight="1" x14ac:dyDescent="0.2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</row>
    <row r="155" spans="1:23" ht="12.75" customHeight="1" x14ac:dyDescent="0.2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</row>
    <row r="156" spans="1:23" ht="12.75" customHeight="1" x14ac:dyDescent="0.2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</row>
    <row r="157" spans="1:23" ht="12.75" customHeight="1" x14ac:dyDescent="0.2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</row>
    <row r="158" spans="1:23" ht="12.75" customHeight="1" x14ac:dyDescent="0.2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</row>
    <row r="159" spans="1:23" ht="12.75" customHeight="1" x14ac:dyDescent="0.2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</row>
    <row r="160" spans="1:23" ht="12.75" customHeight="1" x14ac:dyDescent="0.2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</row>
    <row r="161" spans="1:23" ht="12.75" customHeight="1" x14ac:dyDescent="0.2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</row>
    <row r="162" spans="1:23" ht="12.75" customHeight="1" x14ac:dyDescent="0.2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</row>
    <row r="163" spans="1:23" ht="12.75" customHeight="1" x14ac:dyDescent="0.2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</row>
    <row r="164" spans="1:23" ht="12.75" customHeight="1" x14ac:dyDescent="0.2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</row>
    <row r="165" spans="1:23" ht="12.75" customHeight="1" x14ac:dyDescent="0.2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</row>
    <row r="166" spans="1:23" ht="12.75" customHeight="1" x14ac:dyDescent="0.2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</row>
    <row r="167" spans="1:23" ht="12.75" customHeight="1" x14ac:dyDescent="0.2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</row>
    <row r="168" spans="1:23" ht="12.75" customHeight="1" x14ac:dyDescent="0.2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</row>
    <row r="169" spans="1:23" ht="12.75" customHeight="1" x14ac:dyDescent="0.2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</row>
    <row r="170" spans="1:23" ht="12.75" customHeight="1" x14ac:dyDescent="0.2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</row>
    <row r="171" spans="1:23" ht="12.75" customHeight="1" x14ac:dyDescent="0.2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</row>
    <row r="172" spans="1:23" ht="12.75" customHeight="1" x14ac:dyDescent="0.2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</row>
    <row r="173" spans="1:23" ht="12.75" customHeight="1" x14ac:dyDescent="0.2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</row>
    <row r="174" spans="1:23" ht="12.75" customHeight="1" x14ac:dyDescent="0.2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</row>
    <row r="175" spans="1:23" ht="12.75" customHeight="1" x14ac:dyDescent="0.2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</row>
    <row r="176" spans="1:23" ht="12.75" customHeight="1" x14ac:dyDescent="0.2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</row>
    <row r="177" spans="1:23" ht="12.75" customHeight="1" x14ac:dyDescent="0.2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</row>
    <row r="178" spans="1:23" ht="12.75" customHeight="1" x14ac:dyDescent="0.2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</row>
    <row r="179" spans="1:23" ht="12.75" customHeight="1" x14ac:dyDescent="0.2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</row>
    <row r="180" spans="1:23" ht="12.75" customHeight="1" x14ac:dyDescent="0.2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</row>
    <row r="181" spans="1:23" ht="12.75" customHeight="1" x14ac:dyDescent="0.2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</row>
    <row r="182" spans="1:23" ht="12.75" customHeight="1" x14ac:dyDescent="0.2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</row>
    <row r="183" spans="1:23" ht="12.75" customHeight="1" x14ac:dyDescent="0.2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</row>
    <row r="184" spans="1:23" ht="12.75" customHeight="1" x14ac:dyDescent="0.2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</row>
    <row r="185" spans="1:23" ht="12.75" customHeight="1" x14ac:dyDescent="0.2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</row>
    <row r="186" spans="1:23" ht="12.75" customHeight="1" x14ac:dyDescent="0.2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</row>
    <row r="187" spans="1:23" ht="12.75" customHeight="1" x14ac:dyDescent="0.2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</row>
    <row r="188" spans="1:23" ht="12.75" customHeight="1" x14ac:dyDescent="0.2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</row>
    <row r="189" spans="1:23" ht="12.75" customHeight="1" x14ac:dyDescent="0.2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</row>
    <row r="190" spans="1:23" ht="12.75" customHeight="1" x14ac:dyDescent="0.2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</row>
    <row r="191" spans="1:23" ht="12.75" customHeight="1" x14ac:dyDescent="0.2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</row>
    <row r="192" spans="1:23" ht="12.75" customHeight="1" x14ac:dyDescent="0.2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</row>
    <row r="193" spans="1:23" ht="12.75" customHeight="1" x14ac:dyDescent="0.2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</row>
    <row r="194" spans="1:23" ht="12.75" customHeight="1" x14ac:dyDescent="0.2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</row>
    <row r="195" spans="1:23" ht="12.75" customHeight="1" x14ac:dyDescent="0.2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</row>
    <row r="196" spans="1:23" ht="12.75" customHeight="1" x14ac:dyDescent="0.2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</row>
    <row r="197" spans="1:23" ht="12.75" customHeight="1" x14ac:dyDescent="0.2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</row>
    <row r="198" spans="1:23" ht="12.75" customHeight="1" x14ac:dyDescent="0.2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</row>
    <row r="199" spans="1:23" ht="12.75" customHeight="1" x14ac:dyDescent="0.2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</row>
    <row r="200" spans="1:23" ht="12.75" customHeight="1" x14ac:dyDescent="0.2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</row>
    <row r="201" spans="1:23" ht="12.75" customHeight="1" x14ac:dyDescent="0.2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</row>
    <row r="202" spans="1:23" ht="12.75" customHeight="1" x14ac:dyDescent="0.2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</row>
    <row r="203" spans="1:23" ht="12.75" customHeight="1" x14ac:dyDescent="0.2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</row>
    <row r="204" spans="1:23" ht="12.75" customHeight="1" x14ac:dyDescent="0.2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</row>
    <row r="205" spans="1:23" ht="12.75" customHeight="1" x14ac:dyDescent="0.2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</row>
    <row r="206" spans="1:23" ht="12.75" customHeight="1" x14ac:dyDescent="0.2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</row>
    <row r="207" spans="1:23" ht="12.75" customHeight="1" x14ac:dyDescent="0.2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</row>
    <row r="208" spans="1:23" ht="12.75" customHeight="1" x14ac:dyDescent="0.2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</row>
    <row r="209" spans="1:23" ht="12.75" customHeight="1" x14ac:dyDescent="0.2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</row>
    <row r="210" spans="1:23" ht="12.75" customHeight="1" x14ac:dyDescent="0.2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</row>
    <row r="211" spans="1:23" ht="12.75" customHeight="1" x14ac:dyDescent="0.2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</row>
    <row r="212" spans="1:23" ht="12.75" customHeight="1" x14ac:dyDescent="0.2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</row>
    <row r="213" spans="1:23" ht="12.75" customHeight="1" x14ac:dyDescent="0.2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</row>
    <row r="214" spans="1:23" ht="12.75" customHeight="1" x14ac:dyDescent="0.2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</row>
    <row r="215" spans="1:23" ht="12.75" customHeight="1" x14ac:dyDescent="0.2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</row>
    <row r="216" spans="1:23" ht="12.75" customHeight="1" x14ac:dyDescent="0.2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</row>
    <row r="217" spans="1:23" ht="12.75" customHeight="1" x14ac:dyDescent="0.2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</row>
    <row r="218" spans="1:23" ht="12.75" customHeight="1" x14ac:dyDescent="0.2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</row>
    <row r="219" spans="1:23" ht="12.75" customHeight="1" x14ac:dyDescent="0.2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</row>
    <row r="220" spans="1:23" ht="12.75" customHeight="1" x14ac:dyDescent="0.2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</row>
    <row r="221" spans="1:23" ht="12.75" customHeight="1" x14ac:dyDescent="0.2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</row>
    <row r="222" spans="1:23" ht="12.75" customHeight="1" x14ac:dyDescent="0.2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</row>
    <row r="223" spans="1:23" ht="12.75" customHeight="1" x14ac:dyDescent="0.2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</row>
    <row r="224" spans="1:23" ht="12.75" customHeight="1" x14ac:dyDescent="0.2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</row>
    <row r="225" spans="1:23" ht="12.75" customHeight="1" x14ac:dyDescent="0.2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</row>
    <row r="226" spans="1:23" ht="12.75" customHeight="1" x14ac:dyDescent="0.2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</row>
    <row r="227" spans="1:23" ht="12.75" customHeight="1" x14ac:dyDescent="0.2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</row>
    <row r="228" spans="1:23" ht="12.75" customHeight="1" x14ac:dyDescent="0.2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</row>
    <row r="229" spans="1:23" ht="12.75" customHeight="1" x14ac:dyDescent="0.2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</row>
    <row r="230" spans="1:23" ht="12.75" customHeight="1" x14ac:dyDescent="0.2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</row>
    <row r="231" spans="1:23" ht="12.75" customHeight="1" x14ac:dyDescent="0.2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</row>
    <row r="232" spans="1:23" ht="12.75" customHeight="1" x14ac:dyDescent="0.2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</row>
    <row r="233" spans="1:23" ht="12.75" customHeight="1" x14ac:dyDescent="0.2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</row>
    <row r="234" spans="1:23" ht="12.75" customHeight="1" x14ac:dyDescent="0.2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</row>
    <row r="235" spans="1:23" ht="12.75" customHeight="1" x14ac:dyDescent="0.2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</row>
    <row r="236" spans="1:23" ht="12.75" customHeight="1" x14ac:dyDescent="0.2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</row>
    <row r="237" spans="1:23" ht="12.75" customHeight="1" x14ac:dyDescent="0.2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</row>
    <row r="238" spans="1:23" ht="12.75" customHeight="1" x14ac:dyDescent="0.2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</row>
    <row r="239" spans="1:23" ht="12.75" customHeight="1" x14ac:dyDescent="0.2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</row>
    <row r="240" spans="1:23" ht="12.75" customHeight="1" x14ac:dyDescent="0.2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</row>
    <row r="241" spans="1:23" ht="12.75" customHeight="1" x14ac:dyDescent="0.2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</row>
    <row r="242" spans="1:23" ht="12.75" customHeight="1" x14ac:dyDescent="0.2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</row>
    <row r="243" spans="1:23" ht="12.75" customHeight="1" x14ac:dyDescent="0.2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</row>
    <row r="244" spans="1:23" ht="12.75" customHeight="1" x14ac:dyDescent="0.2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</row>
    <row r="245" spans="1:23" ht="12.75" customHeight="1" x14ac:dyDescent="0.2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</row>
    <row r="246" spans="1:23" ht="12.75" customHeight="1" x14ac:dyDescent="0.2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</row>
    <row r="247" spans="1:23" ht="12.75" customHeight="1" x14ac:dyDescent="0.2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</row>
    <row r="248" spans="1:23" ht="12.75" customHeight="1" x14ac:dyDescent="0.2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</row>
    <row r="249" spans="1:23" ht="12.75" customHeight="1" x14ac:dyDescent="0.2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</row>
    <row r="250" spans="1:23" ht="12.75" customHeight="1" x14ac:dyDescent="0.2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</row>
    <row r="251" spans="1:23" ht="12.75" customHeight="1" x14ac:dyDescent="0.2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</row>
    <row r="252" spans="1:23" ht="12.75" customHeight="1" x14ac:dyDescent="0.2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</row>
    <row r="253" spans="1:23" ht="12.75" customHeight="1" x14ac:dyDescent="0.2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</row>
    <row r="254" spans="1:23" ht="12.75" customHeight="1" x14ac:dyDescent="0.2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</row>
    <row r="255" spans="1:23" ht="12.75" customHeight="1" x14ac:dyDescent="0.2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</row>
    <row r="256" spans="1:23" ht="12.75" customHeight="1" x14ac:dyDescent="0.2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</row>
    <row r="257" spans="1:23" ht="12.75" customHeight="1" x14ac:dyDescent="0.2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</row>
    <row r="258" spans="1:23" ht="12.75" customHeight="1" x14ac:dyDescent="0.2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</row>
    <row r="259" spans="1:23" ht="12.75" customHeight="1" x14ac:dyDescent="0.2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</row>
    <row r="260" spans="1:23" ht="12.75" customHeight="1" x14ac:dyDescent="0.2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</row>
    <row r="261" spans="1:23" ht="12.75" customHeight="1" x14ac:dyDescent="0.2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</row>
    <row r="262" spans="1:23" ht="12.75" customHeight="1" x14ac:dyDescent="0.2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</row>
    <row r="263" spans="1:23" ht="12.75" customHeight="1" x14ac:dyDescent="0.2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</row>
    <row r="264" spans="1:23" ht="12.75" customHeight="1" x14ac:dyDescent="0.2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</row>
    <row r="265" spans="1:23" ht="12.75" customHeight="1" x14ac:dyDescent="0.2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</row>
    <row r="266" spans="1:23" ht="12.75" customHeight="1" x14ac:dyDescent="0.2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</row>
    <row r="267" spans="1:23" ht="12.75" customHeight="1" x14ac:dyDescent="0.2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</row>
    <row r="268" spans="1:23" ht="12.75" customHeight="1" x14ac:dyDescent="0.2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</row>
    <row r="269" spans="1:23" ht="12.75" customHeight="1" x14ac:dyDescent="0.2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</row>
    <row r="270" spans="1:23" ht="12.75" customHeight="1" x14ac:dyDescent="0.2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</row>
    <row r="271" spans="1:23" ht="12.75" customHeight="1" x14ac:dyDescent="0.2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</row>
    <row r="272" spans="1:23" ht="12.75" customHeight="1" x14ac:dyDescent="0.2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</row>
    <row r="273" spans="1:23" ht="12.75" customHeight="1" x14ac:dyDescent="0.2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</row>
    <row r="274" spans="1:23" ht="12.75" customHeight="1" x14ac:dyDescent="0.2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</row>
    <row r="275" spans="1:23" ht="12.75" customHeight="1" x14ac:dyDescent="0.2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</row>
    <row r="276" spans="1:23" ht="12.75" customHeight="1" x14ac:dyDescent="0.2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</row>
    <row r="277" spans="1:23" ht="12.75" customHeight="1" x14ac:dyDescent="0.2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</row>
    <row r="278" spans="1:23" ht="12.75" customHeight="1" x14ac:dyDescent="0.2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</row>
    <row r="279" spans="1:23" ht="12.75" customHeight="1" x14ac:dyDescent="0.2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</row>
    <row r="280" spans="1:23" ht="12.75" customHeight="1" x14ac:dyDescent="0.2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</row>
    <row r="281" spans="1:23" ht="12.75" customHeight="1" x14ac:dyDescent="0.2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</row>
    <row r="282" spans="1:23" ht="12.75" customHeight="1" x14ac:dyDescent="0.2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</row>
    <row r="283" spans="1:23" ht="12.75" customHeight="1" x14ac:dyDescent="0.2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</row>
    <row r="284" spans="1:23" ht="12.75" customHeight="1" x14ac:dyDescent="0.2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</row>
    <row r="285" spans="1:23" ht="12.75" customHeight="1" x14ac:dyDescent="0.2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</row>
    <row r="286" spans="1:23" ht="12.75" customHeight="1" x14ac:dyDescent="0.2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</row>
    <row r="287" spans="1:23" ht="12.75" customHeight="1" x14ac:dyDescent="0.2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</row>
    <row r="288" spans="1:23" ht="12.75" customHeight="1" x14ac:dyDescent="0.2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</row>
    <row r="289" spans="1:23" ht="12.75" customHeight="1" x14ac:dyDescent="0.2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</row>
    <row r="290" spans="1:23" ht="12.75" customHeight="1" x14ac:dyDescent="0.2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</row>
    <row r="291" spans="1:23" ht="12.75" customHeight="1" x14ac:dyDescent="0.2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</row>
    <row r="292" spans="1:23" ht="12.75" customHeight="1" x14ac:dyDescent="0.2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</row>
    <row r="293" spans="1:23" ht="12.75" customHeight="1" x14ac:dyDescent="0.2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</row>
    <row r="294" spans="1:23" ht="12.75" customHeight="1" x14ac:dyDescent="0.2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</row>
    <row r="295" spans="1:23" ht="12.75" customHeight="1" x14ac:dyDescent="0.2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</row>
    <row r="296" spans="1:23" ht="12.75" customHeight="1" x14ac:dyDescent="0.2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</row>
    <row r="297" spans="1:23" ht="12.75" customHeight="1" x14ac:dyDescent="0.2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</row>
    <row r="298" spans="1:23" ht="12.75" customHeight="1" x14ac:dyDescent="0.2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</row>
    <row r="299" spans="1:23" ht="12.75" customHeight="1" x14ac:dyDescent="0.2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</row>
    <row r="300" spans="1:23" ht="12.75" customHeight="1" x14ac:dyDescent="0.2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</row>
    <row r="301" spans="1:23" ht="12.75" customHeight="1" x14ac:dyDescent="0.2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</row>
    <row r="302" spans="1:23" ht="12.75" customHeight="1" x14ac:dyDescent="0.2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</row>
    <row r="303" spans="1:23" ht="12.75" customHeight="1" x14ac:dyDescent="0.2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</row>
    <row r="304" spans="1:23" ht="12.75" customHeight="1" x14ac:dyDescent="0.2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</row>
    <row r="305" spans="1:23" ht="12.75" customHeight="1" x14ac:dyDescent="0.2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</row>
    <row r="306" spans="1:23" ht="12.75" customHeight="1" x14ac:dyDescent="0.2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</row>
    <row r="307" spans="1:23" ht="12.75" customHeight="1" x14ac:dyDescent="0.2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</row>
    <row r="308" spans="1:23" ht="12.75" customHeight="1" x14ac:dyDescent="0.2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</row>
    <row r="309" spans="1:23" ht="12.75" customHeight="1" x14ac:dyDescent="0.2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</row>
    <row r="310" spans="1:23" ht="12.75" customHeight="1" x14ac:dyDescent="0.2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</row>
    <row r="311" spans="1:23" ht="12.75" customHeight="1" x14ac:dyDescent="0.2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</row>
    <row r="312" spans="1:23" ht="12.75" customHeight="1" x14ac:dyDescent="0.2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</row>
    <row r="313" spans="1:23" ht="12.75" customHeight="1" x14ac:dyDescent="0.2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</row>
    <row r="314" spans="1:23" ht="12.75" customHeight="1" x14ac:dyDescent="0.2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</row>
    <row r="315" spans="1:23" ht="12.75" customHeight="1" x14ac:dyDescent="0.2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</row>
    <row r="316" spans="1:23" ht="12.75" customHeight="1" x14ac:dyDescent="0.2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</row>
    <row r="317" spans="1:23" ht="12.75" customHeight="1" x14ac:dyDescent="0.2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</row>
    <row r="318" spans="1:23" ht="12.75" customHeight="1" x14ac:dyDescent="0.2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</row>
    <row r="319" spans="1:23" ht="12.75" customHeight="1" x14ac:dyDescent="0.2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</row>
    <row r="320" spans="1:23" ht="12.75" customHeight="1" x14ac:dyDescent="0.2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</row>
    <row r="321" spans="1:23" ht="12.75" customHeight="1" x14ac:dyDescent="0.2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</row>
    <row r="322" spans="1:23" ht="12.75" customHeight="1" x14ac:dyDescent="0.2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</row>
    <row r="323" spans="1:23" ht="12.75" customHeight="1" x14ac:dyDescent="0.2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</row>
    <row r="324" spans="1:23" ht="12.75" customHeight="1" x14ac:dyDescent="0.2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</row>
    <row r="325" spans="1:23" ht="12.75" customHeight="1" x14ac:dyDescent="0.2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</row>
    <row r="326" spans="1:23" ht="12.75" customHeight="1" x14ac:dyDescent="0.2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</row>
    <row r="327" spans="1:23" ht="12.75" customHeight="1" x14ac:dyDescent="0.2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</row>
    <row r="328" spans="1:23" ht="12.75" customHeight="1" x14ac:dyDescent="0.2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</row>
    <row r="329" spans="1:23" ht="12.75" customHeight="1" x14ac:dyDescent="0.2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</row>
    <row r="330" spans="1:23" ht="12.75" customHeight="1" x14ac:dyDescent="0.2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</row>
    <row r="331" spans="1:23" ht="12.75" customHeight="1" x14ac:dyDescent="0.2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</row>
    <row r="332" spans="1:23" ht="12.75" customHeight="1" x14ac:dyDescent="0.2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</row>
    <row r="333" spans="1:23" ht="12.75" customHeight="1" x14ac:dyDescent="0.2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</row>
    <row r="334" spans="1:23" ht="12.75" customHeight="1" x14ac:dyDescent="0.2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</row>
    <row r="335" spans="1:23" ht="12.75" customHeight="1" x14ac:dyDescent="0.2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</row>
    <row r="336" spans="1:23" ht="12.75" customHeight="1" x14ac:dyDescent="0.2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</row>
    <row r="337" spans="1:23" ht="12.75" customHeight="1" x14ac:dyDescent="0.2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</row>
    <row r="338" spans="1:23" ht="12.75" customHeight="1" x14ac:dyDescent="0.2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</row>
    <row r="339" spans="1:23" ht="12.75" customHeight="1" x14ac:dyDescent="0.2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</row>
    <row r="340" spans="1:23" ht="12.75" customHeight="1" x14ac:dyDescent="0.2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</row>
    <row r="341" spans="1:23" ht="12.75" customHeight="1" x14ac:dyDescent="0.2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</row>
    <row r="342" spans="1:23" ht="12.75" customHeight="1" x14ac:dyDescent="0.2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</row>
    <row r="343" spans="1:23" ht="12.75" customHeight="1" x14ac:dyDescent="0.2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</row>
    <row r="344" spans="1:23" ht="12.75" customHeight="1" x14ac:dyDescent="0.2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</row>
    <row r="345" spans="1:23" ht="12.75" customHeight="1" x14ac:dyDescent="0.2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</row>
    <row r="346" spans="1:23" ht="12.75" customHeight="1" x14ac:dyDescent="0.2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</row>
    <row r="347" spans="1:23" ht="12.75" customHeight="1" x14ac:dyDescent="0.2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</row>
    <row r="348" spans="1:23" ht="12.75" customHeight="1" x14ac:dyDescent="0.2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</row>
    <row r="349" spans="1:23" ht="12.75" customHeight="1" x14ac:dyDescent="0.2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</row>
    <row r="350" spans="1:23" ht="12.75" customHeight="1" x14ac:dyDescent="0.2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</row>
    <row r="351" spans="1:23" ht="12.75" customHeight="1" x14ac:dyDescent="0.2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</row>
    <row r="352" spans="1:23" ht="12.75" customHeight="1" x14ac:dyDescent="0.2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</row>
    <row r="353" spans="1:23" ht="12.75" customHeight="1" x14ac:dyDescent="0.2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</row>
    <row r="354" spans="1:23" ht="12.75" customHeight="1" x14ac:dyDescent="0.2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</row>
    <row r="355" spans="1:23" ht="12.75" customHeight="1" x14ac:dyDescent="0.2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</row>
    <row r="356" spans="1:23" ht="12.75" customHeight="1" x14ac:dyDescent="0.2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</row>
    <row r="357" spans="1:23" ht="12.75" customHeight="1" x14ac:dyDescent="0.2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</row>
    <row r="358" spans="1:23" ht="12.75" customHeight="1" x14ac:dyDescent="0.2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</row>
    <row r="359" spans="1:23" ht="12.75" customHeight="1" x14ac:dyDescent="0.2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</row>
    <row r="360" spans="1:23" ht="12.75" customHeight="1" x14ac:dyDescent="0.2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</row>
    <row r="361" spans="1:23" ht="12.75" customHeight="1" x14ac:dyDescent="0.2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</row>
    <row r="362" spans="1:23" ht="12.75" customHeight="1" x14ac:dyDescent="0.2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</row>
    <row r="363" spans="1:23" ht="12.75" customHeight="1" x14ac:dyDescent="0.2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</row>
    <row r="364" spans="1:23" ht="12.75" customHeight="1" x14ac:dyDescent="0.2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</row>
    <row r="365" spans="1:23" ht="12.75" customHeight="1" x14ac:dyDescent="0.2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</row>
    <row r="366" spans="1:23" ht="12.75" customHeight="1" x14ac:dyDescent="0.2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</row>
    <row r="367" spans="1:23" ht="12.75" customHeight="1" x14ac:dyDescent="0.2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</row>
    <row r="368" spans="1:23" ht="12.75" customHeight="1" x14ac:dyDescent="0.2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</row>
    <row r="369" spans="1:23" ht="12.75" customHeight="1" x14ac:dyDescent="0.2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</row>
    <row r="370" spans="1:23" ht="12.75" customHeight="1" x14ac:dyDescent="0.2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</row>
    <row r="371" spans="1:23" ht="12.75" customHeight="1" x14ac:dyDescent="0.2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</row>
    <row r="372" spans="1:23" ht="12.75" customHeight="1" x14ac:dyDescent="0.2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</row>
    <row r="373" spans="1:23" ht="12.75" customHeight="1" x14ac:dyDescent="0.2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</row>
    <row r="374" spans="1:23" ht="12.75" customHeight="1" x14ac:dyDescent="0.2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</row>
    <row r="375" spans="1:23" ht="12.75" customHeight="1" x14ac:dyDescent="0.2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</row>
    <row r="376" spans="1:23" ht="12.75" customHeight="1" x14ac:dyDescent="0.2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</row>
    <row r="377" spans="1:23" ht="12.75" customHeight="1" x14ac:dyDescent="0.2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</row>
    <row r="378" spans="1:23" ht="12.75" customHeight="1" x14ac:dyDescent="0.2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</row>
    <row r="379" spans="1:23" ht="12.75" customHeight="1" x14ac:dyDescent="0.2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</row>
    <row r="380" spans="1:23" ht="12.75" customHeight="1" x14ac:dyDescent="0.2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</row>
    <row r="381" spans="1:23" ht="12.75" customHeight="1" x14ac:dyDescent="0.2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</row>
    <row r="382" spans="1:23" ht="12.75" customHeight="1" x14ac:dyDescent="0.2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</row>
    <row r="383" spans="1:23" ht="12.75" customHeight="1" x14ac:dyDescent="0.2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</row>
    <row r="384" spans="1:23" ht="12.75" customHeight="1" x14ac:dyDescent="0.2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</row>
    <row r="385" spans="1:23" ht="12.75" customHeight="1" x14ac:dyDescent="0.2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</row>
    <row r="386" spans="1:23" ht="12.75" customHeight="1" x14ac:dyDescent="0.2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</row>
    <row r="387" spans="1:23" ht="12.75" customHeight="1" x14ac:dyDescent="0.2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</row>
    <row r="388" spans="1:23" ht="12.75" customHeight="1" x14ac:dyDescent="0.2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</row>
    <row r="389" spans="1:23" ht="12.75" customHeight="1" x14ac:dyDescent="0.2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</row>
    <row r="390" spans="1:23" ht="12.75" customHeight="1" x14ac:dyDescent="0.2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</row>
    <row r="391" spans="1:23" ht="12.75" customHeight="1" x14ac:dyDescent="0.2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</row>
    <row r="392" spans="1:23" ht="12.75" customHeight="1" x14ac:dyDescent="0.2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</row>
    <row r="393" spans="1:23" ht="12.75" customHeight="1" x14ac:dyDescent="0.2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</row>
    <row r="394" spans="1:23" ht="12.75" customHeight="1" x14ac:dyDescent="0.2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</row>
    <row r="395" spans="1:23" ht="12.75" customHeight="1" x14ac:dyDescent="0.2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</row>
    <row r="396" spans="1:23" ht="12.75" customHeight="1" x14ac:dyDescent="0.2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</row>
    <row r="397" spans="1:23" ht="12.75" customHeight="1" x14ac:dyDescent="0.2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</row>
    <row r="398" spans="1:23" ht="12.75" customHeight="1" x14ac:dyDescent="0.2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</row>
    <row r="399" spans="1:23" ht="12.75" customHeight="1" x14ac:dyDescent="0.2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</row>
    <row r="400" spans="1:23" ht="12.75" customHeight="1" x14ac:dyDescent="0.2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</row>
    <row r="401" spans="1:23" ht="12.75" customHeight="1" x14ac:dyDescent="0.2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</row>
    <row r="402" spans="1:23" ht="12.75" customHeight="1" x14ac:dyDescent="0.2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</row>
    <row r="403" spans="1:23" ht="12.75" customHeight="1" x14ac:dyDescent="0.2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</row>
    <row r="404" spans="1:23" ht="12.75" customHeight="1" x14ac:dyDescent="0.2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</row>
    <row r="405" spans="1:23" ht="12.75" customHeight="1" x14ac:dyDescent="0.2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</row>
    <row r="406" spans="1:23" ht="12.75" customHeight="1" x14ac:dyDescent="0.2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</row>
    <row r="407" spans="1:23" ht="12.75" customHeight="1" x14ac:dyDescent="0.2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</row>
    <row r="408" spans="1:23" ht="12.75" customHeight="1" x14ac:dyDescent="0.2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</row>
    <row r="409" spans="1:23" ht="12.75" customHeight="1" x14ac:dyDescent="0.2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</row>
    <row r="410" spans="1:23" ht="12.75" customHeight="1" x14ac:dyDescent="0.2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</row>
    <row r="411" spans="1:23" ht="12.75" customHeight="1" x14ac:dyDescent="0.2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</row>
    <row r="412" spans="1:23" ht="12.75" customHeight="1" x14ac:dyDescent="0.2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</row>
    <row r="413" spans="1:23" ht="12.75" customHeight="1" x14ac:dyDescent="0.2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</row>
    <row r="414" spans="1:23" ht="12.75" customHeight="1" x14ac:dyDescent="0.2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</row>
    <row r="415" spans="1:23" ht="12.75" customHeight="1" x14ac:dyDescent="0.2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</row>
    <row r="416" spans="1:23" ht="12.75" customHeight="1" x14ac:dyDescent="0.2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</row>
    <row r="417" spans="1:23" ht="12.75" customHeight="1" x14ac:dyDescent="0.2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</row>
    <row r="418" spans="1:23" ht="12.75" customHeight="1" x14ac:dyDescent="0.2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</row>
    <row r="419" spans="1:23" ht="12.75" customHeight="1" x14ac:dyDescent="0.2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</row>
    <row r="420" spans="1:23" ht="12.75" customHeight="1" x14ac:dyDescent="0.2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</row>
    <row r="421" spans="1:23" ht="12.75" customHeight="1" x14ac:dyDescent="0.2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</row>
    <row r="422" spans="1:23" ht="12.75" customHeight="1" x14ac:dyDescent="0.2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</row>
    <row r="423" spans="1:23" ht="12.75" customHeight="1" x14ac:dyDescent="0.2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</row>
    <row r="424" spans="1:23" ht="12.75" customHeight="1" x14ac:dyDescent="0.2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</row>
    <row r="425" spans="1:23" ht="12.75" customHeight="1" x14ac:dyDescent="0.2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</row>
    <row r="426" spans="1:23" ht="12.75" customHeight="1" x14ac:dyDescent="0.2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</row>
    <row r="427" spans="1:23" ht="12.75" customHeight="1" x14ac:dyDescent="0.2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</row>
    <row r="428" spans="1:23" ht="12.75" customHeight="1" x14ac:dyDescent="0.2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</row>
    <row r="429" spans="1:23" ht="12.75" customHeight="1" x14ac:dyDescent="0.2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</row>
    <row r="430" spans="1:23" ht="12.75" customHeight="1" x14ac:dyDescent="0.2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</row>
    <row r="431" spans="1:23" ht="12.75" customHeight="1" x14ac:dyDescent="0.2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</row>
    <row r="432" spans="1:23" ht="12.75" customHeight="1" x14ac:dyDescent="0.2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</row>
    <row r="433" spans="1:23" ht="12.75" customHeight="1" x14ac:dyDescent="0.2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</row>
    <row r="434" spans="1:23" ht="12.75" customHeight="1" x14ac:dyDescent="0.2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</row>
    <row r="435" spans="1:23" ht="12.75" customHeight="1" x14ac:dyDescent="0.2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</row>
    <row r="436" spans="1:23" ht="12.75" customHeight="1" x14ac:dyDescent="0.2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</row>
    <row r="437" spans="1:23" ht="12.75" customHeight="1" x14ac:dyDescent="0.2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</row>
    <row r="438" spans="1:23" ht="12.75" customHeight="1" x14ac:dyDescent="0.2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</row>
    <row r="439" spans="1:23" ht="12.75" customHeight="1" x14ac:dyDescent="0.2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</row>
    <row r="440" spans="1:23" ht="12.75" customHeight="1" x14ac:dyDescent="0.2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</row>
    <row r="441" spans="1:23" ht="12.75" customHeight="1" x14ac:dyDescent="0.2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</row>
    <row r="442" spans="1:23" ht="12.75" customHeight="1" x14ac:dyDescent="0.2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</row>
    <row r="443" spans="1:23" ht="12.75" customHeight="1" x14ac:dyDescent="0.2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</row>
    <row r="444" spans="1:23" ht="12.75" customHeight="1" x14ac:dyDescent="0.2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</row>
    <row r="445" spans="1:23" ht="12.75" customHeight="1" x14ac:dyDescent="0.2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</row>
    <row r="446" spans="1:23" ht="12.75" customHeight="1" x14ac:dyDescent="0.2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</row>
    <row r="447" spans="1:23" ht="12.75" customHeight="1" x14ac:dyDescent="0.2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</row>
    <row r="448" spans="1:23" ht="12.75" customHeight="1" x14ac:dyDescent="0.2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</row>
    <row r="449" spans="1:23" ht="12.75" customHeight="1" x14ac:dyDescent="0.2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</row>
    <row r="450" spans="1:23" ht="12.75" customHeight="1" x14ac:dyDescent="0.2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</row>
    <row r="451" spans="1:23" ht="12.75" customHeight="1" x14ac:dyDescent="0.2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</row>
    <row r="452" spans="1:23" ht="12.75" customHeight="1" x14ac:dyDescent="0.2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</row>
    <row r="453" spans="1:23" ht="12.75" customHeight="1" x14ac:dyDescent="0.2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</row>
    <row r="454" spans="1:23" ht="12.75" customHeight="1" x14ac:dyDescent="0.2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</row>
    <row r="455" spans="1:23" ht="12.75" customHeight="1" x14ac:dyDescent="0.2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</row>
    <row r="456" spans="1:23" ht="12.75" customHeight="1" x14ac:dyDescent="0.2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</row>
    <row r="457" spans="1:23" ht="12.75" customHeight="1" x14ac:dyDescent="0.2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</row>
    <row r="458" spans="1:23" ht="12.75" customHeight="1" x14ac:dyDescent="0.2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</row>
    <row r="459" spans="1:23" ht="12.75" customHeight="1" x14ac:dyDescent="0.2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</row>
    <row r="460" spans="1:23" ht="12.75" customHeight="1" x14ac:dyDescent="0.2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</row>
    <row r="461" spans="1:23" ht="12.75" customHeight="1" x14ac:dyDescent="0.2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</row>
    <row r="462" spans="1:23" ht="12.75" customHeight="1" x14ac:dyDescent="0.2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</row>
    <row r="463" spans="1:23" ht="12.75" customHeight="1" x14ac:dyDescent="0.2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</row>
    <row r="464" spans="1:23" ht="12.75" customHeight="1" x14ac:dyDescent="0.2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</row>
    <row r="465" spans="1:23" ht="12.75" customHeight="1" x14ac:dyDescent="0.2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</row>
    <row r="466" spans="1:23" ht="12.75" customHeight="1" x14ac:dyDescent="0.2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</row>
    <row r="467" spans="1:23" ht="12.75" customHeight="1" x14ac:dyDescent="0.2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</row>
    <row r="468" spans="1:23" ht="12.75" customHeight="1" x14ac:dyDescent="0.2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</row>
    <row r="469" spans="1:23" ht="12.75" customHeight="1" x14ac:dyDescent="0.2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</row>
    <row r="470" spans="1:23" ht="12.75" customHeight="1" x14ac:dyDescent="0.2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</row>
    <row r="471" spans="1:23" ht="12.75" customHeight="1" x14ac:dyDescent="0.2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</row>
    <row r="472" spans="1:23" ht="12.75" customHeight="1" x14ac:dyDescent="0.2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</row>
    <row r="473" spans="1:23" ht="12.75" customHeight="1" x14ac:dyDescent="0.2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</row>
    <row r="474" spans="1:23" ht="12.75" customHeight="1" x14ac:dyDescent="0.2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</row>
    <row r="475" spans="1:23" ht="12.75" customHeight="1" x14ac:dyDescent="0.2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</row>
    <row r="476" spans="1:23" ht="12.75" customHeight="1" x14ac:dyDescent="0.2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</row>
    <row r="477" spans="1:23" ht="12.75" customHeight="1" x14ac:dyDescent="0.2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</row>
    <row r="478" spans="1:23" ht="12.75" customHeight="1" x14ac:dyDescent="0.2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</row>
    <row r="479" spans="1:23" ht="12.75" customHeight="1" x14ac:dyDescent="0.2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</row>
    <row r="480" spans="1:23" ht="12.75" customHeight="1" x14ac:dyDescent="0.2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</row>
    <row r="481" spans="1:23" ht="12.75" customHeight="1" x14ac:dyDescent="0.2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</row>
    <row r="482" spans="1:23" ht="12.75" customHeight="1" x14ac:dyDescent="0.2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</row>
    <row r="483" spans="1:23" ht="12.75" customHeight="1" x14ac:dyDescent="0.2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</row>
    <row r="484" spans="1:23" ht="12.75" customHeight="1" x14ac:dyDescent="0.2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</row>
    <row r="485" spans="1:23" ht="12.75" customHeight="1" x14ac:dyDescent="0.2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</row>
    <row r="486" spans="1:23" ht="12.75" customHeight="1" x14ac:dyDescent="0.2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</row>
    <row r="487" spans="1:23" ht="12.75" customHeight="1" x14ac:dyDescent="0.2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</row>
    <row r="488" spans="1:23" ht="12.75" customHeight="1" x14ac:dyDescent="0.2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</row>
    <row r="489" spans="1:23" ht="12.75" customHeight="1" x14ac:dyDescent="0.2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</row>
    <row r="490" spans="1:23" ht="12.75" customHeight="1" x14ac:dyDescent="0.2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</row>
    <row r="491" spans="1:23" ht="12.75" customHeight="1" x14ac:dyDescent="0.2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</row>
    <row r="492" spans="1:23" ht="12.75" customHeight="1" x14ac:dyDescent="0.2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</row>
    <row r="493" spans="1:23" ht="12.75" customHeight="1" x14ac:dyDescent="0.2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</row>
    <row r="494" spans="1:23" ht="12.75" customHeight="1" x14ac:dyDescent="0.2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</row>
    <row r="495" spans="1:23" ht="12.75" customHeight="1" x14ac:dyDescent="0.2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</row>
    <row r="496" spans="1:23" ht="12.75" customHeight="1" x14ac:dyDescent="0.2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</row>
    <row r="497" spans="1:23" ht="12.75" customHeight="1" x14ac:dyDescent="0.2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</row>
    <row r="498" spans="1:23" ht="12.75" customHeight="1" x14ac:dyDescent="0.2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</row>
    <row r="499" spans="1:23" ht="12.75" customHeight="1" x14ac:dyDescent="0.2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</row>
    <row r="500" spans="1:23" ht="12.75" customHeight="1" x14ac:dyDescent="0.2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</row>
    <row r="501" spans="1:23" ht="12.75" customHeight="1" x14ac:dyDescent="0.2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</row>
    <row r="502" spans="1:23" ht="12.75" customHeight="1" x14ac:dyDescent="0.2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</row>
    <row r="503" spans="1:23" ht="12.75" customHeight="1" x14ac:dyDescent="0.2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</row>
    <row r="504" spans="1:23" ht="12.75" customHeight="1" x14ac:dyDescent="0.2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</row>
    <row r="505" spans="1:23" ht="12.75" customHeight="1" x14ac:dyDescent="0.2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</row>
    <row r="506" spans="1:23" ht="12.75" customHeight="1" x14ac:dyDescent="0.2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</row>
    <row r="507" spans="1:23" ht="12.75" customHeight="1" x14ac:dyDescent="0.2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</row>
    <row r="508" spans="1:23" ht="12.75" customHeight="1" x14ac:dyDescent="0.2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</row>
    <row r="509" spans="1:23" ht="12.75" customHeight="1" x14ac:dyDescent="0.2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</row>
    <row r="510" spans="1:23" ht="12.75" customHeight="1" x14ac:dyDescent="0.2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</row>
    <row r="511" spans="1:23" ht="12.75" customHeight="1" x14ac:dyDescent="0.2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</row>
    <row r="512" spans="1:23" ht="12.75" customHeight="1" x14ac:dyDescent="0.2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</row>
    <row r="513" spans="1:23" ht="12.75" customHeight="1" x14ac:dyDescent="0.2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</row>
    <row r="514" spans="1:23" ht="12.75" customHeight="1" x14ac:dyDescent="0.2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</row>
    <row r="515" spans="1:23" ht="12.75" customHeight="1" x14ac:dyDescent="0.2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</row>
    <row r="516" spans="1:23" ht="12.75" customHeight="1" x14ac:dyDescent="0.2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</row>
    <row r="517" spans="1:23" ht="12.75" customHeight="1" x14ac:dyDescent="0.2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</row>
    <row r="518" spans="1:23" ht="12.75" customHeight="1" x14ac:dyDescent="0.2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</row>
    <row r="519" spans="1:23" ht="12.75" customHeight="1" x14ac:dyDescent="0.2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</row>
    <row r="520" spans="1:23" ht="12.75" customHeight="1" x14ac:dyDescent="0.2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</row>
    <row r="521" spans="1:23" ht="12.75" customHeight="1" x14ac:dyDescent="0.2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</row>
    <row r="522" spans="1:23" ht="12.75" customHeight="1" x14ac:dyDescent="0.2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</row>
    <row r="523" spans="1:23" ht="12.75" customHeight="1" x14ac:dyDescent="0.2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</row>
    <row r="524" spans="1:23" ht="12.75" customHeight="1" x14ac:dyDescent="0.2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</row>
    <row r="525" spans="1:23" ht="12.75" customHeight="1" x14ac:dyDescent="0.2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</row>
    <row r="526" spans="1:23" ht="12.75" customHeight="1" x14ac:dyDescent="0.2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</row>
    <row r="527" spans="1:23" ht="12.75" customHeight="1" x14ac:dyDescent="0.2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</row>
    <row r="528" spans="1:23" ht="12.75" customHeight="1" x14ac:dyDescent="0.2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</row>
    <row r="529" spans="1:23" ht="12.75" customHeight="1" x14ac:dyDescent="0.2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</row>
    <row r="530" spans="1:23" ht="12.75" customHeight="1" x14ac:dyDescent="0.2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</row>
    <row r="531" spans="1:23" ht="12.75" customHeight="1" x14ac:dyDescent="0.2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</row>
    <row r="532" spans="1:23" ht="12.75" customHeight="1" x14ac:dyDescent="0.2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</row>
    <row r="533" spans="1:23" ht="12.75" customHeight="1" x14ac:dyDescent="0.2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</row>
    <row r="534" spans="1:23" ht="12.75" customHeight="1" x14ac:dyDescent="0.2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</row>
    <row r="535" spans="1:23" ht="12.75" customHeight="1" x14ac:dyDescent="0.2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</row>
    <row r="536" spans="1:23" ht="12.75" customHeight="1" x14ac:dyDescent="0.2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</row>
    <row r="537" spans="1:23" ht="12.75" customHeight="1" x14ac:dyDescent="0.2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</row>
    <row r="538" spans="1:23" ht="12.75" customHeight="1" x14ac:dyDescent="0.2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</row>
    <row r="539" spans="1:23" ht="12.75" customHeight="1" x14ac:dyDescent="0.2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</row>
    <row r="540" spans="1:23" ht="12.75" customHeight="1" x14ac:dyDescent="0.2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</row>
    <row r="541" spans="1:23" ht="12.75" customHeight="1" x14ac:dyDescent="0.2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</row>
    <row r="542" spans="1:23" ht="12.75" customHeight="1" x14ac:dyDescent="0.2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</row>
    <row r="543" spans="1:23" ht="12.75" customHeight="1" x14ac:dyDescent="0.2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</row>
    <row r="544" spans="1:23" ht="12.75" customHeight="1" x14ac:dyDescent="0.2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</row>
    <row r="545" spans="1:23" ht="12.75" customHeight="1" x14ac:dyDescent="0.2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</row>
    <row r="546" spans="1:23" ht="12.75" customHeight="1" x14ac:dyDescent="0.2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</row>
    <row r="547" spans="1:23" ht="12.75" customHeight="1" x14ac:dyDescent="0.2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</row>
    <row r="548" spans="1:23" ht="12.75" customHeight="1" x14ac:dyDescent="0.2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</row>
    <row r="549" spans="1:23" ht="12.75" customHeight="1" x14ac:dyDescent="0.2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</row>
    <row r="550" spans="1:23" ht="12.75" customHeight="1" x14ac:dyDescent="0.2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</row>
    <row r="551" spans="1:23" ht="12.75" customHeight="1" x14ac:dyDescent="0.2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</row>
    <row r="552" spans="1:23" ht="12.75" customHeight="1" x14ac:dyDescent="0.2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</row>
    <row r="553" spans="1:23" ht="12.75" customHeight="1" x14ac:dyDescent="0.2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</row>
    <row r="554" spans="1:23" ht="12.75" customHeight="1" x14ac:dyDescent="0.2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</row>
    <row r="555" spans="1:23" ht="12.75" customHeight="1" x14ac:dyDescent="0.2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</row>
    <row r="556" spans="1:23" ht="12.75" customHeight="1" x14ac:dyDescent="0.2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</row>
    <row r="557" spans="1:23" ht="12.75" customHeight="1" x14ac:dyDescent="0.2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</row>
    <row r="558" spans="1:23" ht="12.75" customHeight="1" x14ac:dyDescent="0.2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</row>
    <row r="559" spans="1:23" ht="12.75" customHeight="1" x14ac:dyDescent="0.2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</row>
    <row r="560" spans="1:23" ht="12.75" customHeight="1" x14ac:dyDescent="0.2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</row>
    <row r="561" spans="1:23" ht="12.75" customHeight="1" x14ac:dyDescent="0.2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</row>
    <row r="562" spans="1:23" ht="12.75" customHeight="1" x14ac:dyDescent="0.2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</row>
    <row r="563" spans="1:23" ht="12.75" customHeight="1" x14ac:dyDescent="0.2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</row>
    <row r="564" spans="1:23" ht="12.75" customHeight="1" x14ac:dyDescent="0.2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</row>
    <row r="565" spans="1:23" ht="12.75" customHeight="1" x14ac:dyDescent="0.2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</row>
    <row r="566" spans="1:23" ht="12.75" customHeight="1" x14ac:dyDescent="0.2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</row>
    <row r="567" spans="1:23" ht="12.75" customHeight="1" x14ac:dyDescent="0.2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</row>
    <row r="568" spans="1:23" ht="12.75" customHeight="1" x14ac:dyDescent="0.2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</row>
    <row r="569" spans="1:23" ht="12.75" customHeight="1" x14ac:dyDescent="0.2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</row>
    <row r="570" spans="1:23" ht="12.75" customHeight="1" x14ac:dyDescent="0.2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</row>
    <row r="571" spans="1:23" ht="12.75" customHeight="1" x14ac:dyDescent="0.2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</row>
    <row r="572" spans="1:23" ht="12.75" customHeight="1" x14ac:dyDescent="0.2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</row>
    <row r="573" spans="1:23" ht="12.75" customHeight="1" x14ac:dyDescent="0.2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</row>
    <row r="574" spans="1:23" ht="12.75" customHeight="1" x14ac:dyDescent="0.2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</row>
    <row r="575" spans="1:23" ht="12.75" customHeight="1" x14ac:dyDescent="0.2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</row>
    <row r="576" spans="1:23" ht="12.75" customHeight="1" x14ac:dyDescent="0.2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</row>
    <row r="577" spans="1:23" ht="12.75" customHeight="1" x14ac:dyDescent="0.2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</row>
    <row r="578" spans="1:23" ht="12.75" customHeight="1" x14ac:dyDescent="0.2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</row>
    <row r="579" spans="1:23" ht="12.75" customHeight="1" x14ac:dyDescent="0.2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</row>
    <row r="580" spans="1:23" ht="12.75" customHeight="1" x14ac:dyDescent="0.2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</row>
    <row r="581" spans="1:23" ht="12.75" customHeight="1" x14ac:dyDescent="0.2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</row>
    <row r="582" spans="1:23" ht="12.75" customHeight="1" x14ac:dyDescent="0.2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</row>
    <row r="583" spans="1:23" ht="12.75" customHeight="1" x14ac:dyDescent="0.2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</row>
    <row r="584" spans="1:23" ht="12.75" customHeight="1" x14ac:dyDescent="0.2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</row>
    <row r="585" spans="1:23" ht="12.75" customHeight="1" x14ac:dyDescent="0.2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</row>
    <row r="586" spans="1:23" ht="12.75" customHeight="1" x14ac:dyDescent="0.2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</row>
    <row r="587" spans="1:23" ht="12.75" customHeight="1" x14ac:dyDescent="0.2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</row>
    <row r="588" spans="1:23" ht="12.75" customHeight="1" x14ac:dyDescent="0.2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</row>
    <row r="589" spans="1:23" ht="12.75" customHeight="1" x14ac:dyDescent="0.2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</row>
    <row r="590" spans="1:23" ht="12.75" customHeight="1" x14ac:dyDescent="0.2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</row>
    <row r="591" spans="1:23" ht="12.75" customHeight="1" x14ac:dyDescent="0.2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</row>
    <row r="592" spans="1:23" ht="12.75" customHeight="1" x14ac:dyDescent="0.2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</row>
    <row r="593" spans="1:23" ht="12.75" customHeight="1" x14ac:dyDescent="0.2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</row>
    <row r="594" spans="1:23" ht="12.75" customHeight="1" x14ac:dyDescent="0.2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</row>
    <row r="595" spans="1:23" ht="12.75" customHeight="1" x14ac:dyDescent="0.2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</row>
    <row r="596" spans="1:23" ht="12.75" customHeight="1" x14ac:dyDescent="0.2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</row>
    <row r="597" spans="1:23" ht="12.75" customHeight="1" x14ac:dyDescent="0.2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</row>
    <row r="598" spans="1:23" ht="12.75" customHeight="1" x14ac:dyDescent="0.2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</row>
    <row r="599" spans="1:23" ht="12.75" customHeight="1" x14ac:dyDescent="0.2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</row>
    <row r="600" spans="1:23" ht="12.75" customHeight="1" x14ac:dyDescent="0.2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</row>
    <row r="601" spans="1:23" ht="12.75" customHeight="1" x14ac:dyDescent="0.2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</row>
    <row r="602" spans="1:23" ht="12.75" customHeight="1" x14ac:dyDescent="0.2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</row>
    <row r="603" spans="1:23" ht="12.75" customHeight="1" x14ac:dyDescent="0.2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</row>
    <row r="604" spans="1:23" ht="12.75" customHeight="1" x14ac:dyDescent="0.2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</row>
    <row r="605" spans="1:23" ht="12.75" customHeight="1" x14ac:dyDescent="0.2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</row>
    <row r="606" spans="1:23" ht="12.75" customHeight="1" x14ac:dyDescent="0.2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</row>
    <row r="607" spans="1:23" ht="12.75" customHeight="1" x14ac:dyDescent="0.2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</row>
    <row r="608" spans="1:23" ht="12.75" customHeight="1" x14ac:dyDescent="0.2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</row>
    <row r="609" spans="1:23" ht="12.75" customHeight="1" x14ac:dyDescent="0.2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</row>
    <row r="610" spans="1:23" ht="12.75" customHeight="1" x14ac:dyDescent="0.2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</row>
    <row r="611" spans="1:23" ht="12.75" customHeight="1" x14ac:dyDescent="0.2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</row>
    <row r="612" spans="1:23" ht="12.75" customHeight="1" x14ac:dyDescent="0.2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</row>
    <row r="613" spans="1:23" ht="12.75" customHeight="1" x14ac:dyDescent="0.2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</row>
    <row r="614" spans="1:23" ht="12.75" customHeight="1" x14ac:dyDescent="0.2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</row>
    <row r="615" spans="1:23" ht="12.75" customHeight="1" x14ac:dyDescent="0.2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</row>
    <row r="616" spans="1:23" ht="12.75" customHeight="1" x14ac:dyDescent="0.2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</row>
    <row r="617" spans="1:23" ht="12.75" customHeight="1" x14ac:dyDescent="0.2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</row>
    <row r="618" spans="1:23" ht="12.75" customHeight="1" x14ac:dyDescent="0.2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</row>
    <row r="619" spans="1:23" ht="12.75" customHeight="1" x14ac:dyDescent="0.2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</row>
    <row r="620" spans="1:23" ht="12.75" customHeight="1" x14ac:dyDescent="0.2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</row>
    <row r="621" spans="1:23" ht="12.75" customHeight="1" x14ac:dyDescent="0.2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</row>
    <row r="622" spans="1:23" ht="12.75" customHeight="1" x14ac:dyDescent="0.2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</row>
    <row r="623" spans="1:23" ht="12.75" customHeight="1" x14ac:dyDescent="0.2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</row>
    <row r="624" spans="1:23" ht="12.75" customHeight="1" x14ac:dyDescent="0.2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</row>
    <row r="625" spans="1:23" ht="12.75" customHeight="1" x14ac:dyDescent="0.2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</row>
    <row r="626" spans="1:23" ht="12.75" customHeight="1" x14ac:dyDescent="0.2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</row>
    <row r="627" spans="1:23" ht="12.75" customHeight="1" x14ac:dyDescent="0.2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</row>
    <row r="628" spans="1:23" ht="12.75" customHeight="1" x14ac:dyDescent="0.2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</row>
    <row r="629" spans="1:23" ht="12.75" customHeight="1" x14ac:dyDescent="0.2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</row>
    <row r="630" spans="1:23" ht="12.75" customHeight="1" x14ac:dyDescent="0.2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</row>
    <row r="631" spans="1:23" ht="12.75" customHeight="1" x14ac:dyDescent="0.2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</row>
    <row r="632" spans="1:23" ht="12.75" customHeight="1" x14ac:dyDescent="0.2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</row>
    <row r="633" spans="1:23" ht="12.75" customHeight="1" x14ac:dyDescent="0.2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</row>
    <row r="634" spans="1:23" ht="12.75" customHeight="1" x14ac:dyDescent="0.2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</row>
    <row r="635" spans="1:23" ht="12.75" customHeight="1" x14ac:dyDescent="0.2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</row>
    <row r="636" spans="1:23" ht="12.75" customHeight="1" x14ac:dyDescent="0.2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</row>
    <row r="637" spans="1:23" ht="12.75" customHeight="1" x14ac:dyDescent="0.2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</row>
    <row r="638" spans="1:23" ht="12.75" customHeight="1" x14ac:dyDescent="0.2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</row>
    <row r="639" spans="1:23" ht="12.75" customHeight="1" x14ac:dyDescent="0.2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</row>
    <row r="640" spans="1:23" ht="12.75" customHeight="1" x14ac:dyDescent="0.2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</row>
    <row r="641" spans="1:23" ht="12.75" customHeight="1" x14ac:dyDescent="0.2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</row>
    <row r="642" spans="1:23" ht="12.75" customHeight="1" x14ac:dyDescent="0.2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</row>
    <row r="643" spans="1:23" ht="12.75" customHeight="1" x14ac:dyDescent="0.2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</row>
    <row r="644" spans="1:23" ht="12.75" customHeight="1" x14ac:dyDescent="0.2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</row>
    <row r="645" spans="1:23" ht="12.75" customHeight="1" x14ac:dyDescent="0.2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</row>
    <row r="646" spans="1:23" ht="12.75" customHeight="1" x14ac:dyDescent="0.2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</row>
    <row r="647" spans="1:23" ht="12.75" customHeight="1" x14ac:dyDescent="0.2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</row>
    <row r="648" spans="1:23" ht="12.75" customHeight="1" x14ac:dyDescent="0.2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</row>
    <row r="649" spans="1:23" ht="12.75" customHeight="1" x14ac:dyDescent="0.2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</row>
    <row r="650" spans="1:23" ht="12.75" customHeight="1" x14ac:dyDescent="0.2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</row>
    <row r="651" spans="1:23" ht="12.75" customHeight="1" x14ac:dyDescent="0.2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</row>
    <row r="652" spans="1:23" ht="12.75" customHeight="1" x14ac:dyDescent="0.2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</row>
    <row r="653" spans="1:23" ht="12.75" customHeight="1" x14ac:dyDescent="0.2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</row>
    <row r="654" spans="1:23" ht="12.75" customHeight="1" x14ac:dyDescent="0.2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</row>
    <row r="655" spans="1:23" ht="12.75" customHeight="1" x14ac:dyDescent="0.2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</row>
    <row r="656" spans="1:23" ht="12.75" customHeight="1" x14ac:dyDescent="0.2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</row>
    <row r="657" spans="1:23" ht="12.75" customHeight="1" x14ac:dyDescent="0.2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</row>
    <row r="658" spans="1:23" ht="12.75" customHeight="1" x14ac:dyDescent="0.2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</row>
    <row r="659" spans="1:23" ht="12.75" customHeight="1" x14ac:dyDescent="0.2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</row>
    <row r="660" spans="1:23" ht="12.75" customHeight="1" x14ac:dyDescent="0.2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</row>
    <row r="661" spans="1:23" ht="12.75" customHeight="1" x14ac:dyDescent="0.2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</row>
    <row r="662" spans="1:23" ht="12.75" customHeight="1" x14ac:dyDescent="0.2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</row>
    <row r="663" spans="1:23" ht="12.75" customHeight="1" x14ac:dyDescent="0.2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</row>
    <row r="664" spans="1:23" ht="12.75" customHeight="1" x14ac:dyDescent="0.2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</row>
    <row r="665" spans="1:23" ht="12.75" customHeight="1" x14ac:dyDescent="0.2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</row>
    <row r="666" spans="1:23" ht="12.75" customHeight="1" x14ac:dyDescent="0.2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</row>
    <row r="667" spans="1:23" ht="12.75" customHeight="1" x14ac:dyDescent="0.2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</row>
    <row r="668" spans="1:23" ht="12.75" customHeight="1" x14ac:dyDescent="0.2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</row>
    <row r="669" spans="1:23" ht="12.75" customHeight="1" x14ac:dyDescent="0.2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</row>
    <row r="670" spans="1:23" ht="12.75" customHeight="1" x14ac:dyDescent="0.2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</row>
    <row r="671" spans="1:23" ht="12.75" customHeight="1" x14ac:dyDescent="0.2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</row>
    <row r="672" spans="1:23" ht="12.75" customHeight="1" x14ac:dyDescent="0.2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</row>
    <row r="673" spans="1:23" ht="12.75" customHeight="1" x14ac:dyDescent="0.2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</row>
    <row r="674" spans="1:23" ht="12.75" customHeight="1" x14ac:dyDescent="0.2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</row>
    <row r="675" spans="1:23" ht="12.75" customHeight="1" x14ac:dyDescent="0.2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</row>
    <row r="676" spans="1:23" ht="12.75" customHeight="1" x14ac:dyDescent="0.2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</row>
    <row r="677" spans="1:23" ht="12.75" customHeight="1" x14ac:dyDescent="0.2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</row>
    <row r="678" spans="1:23" ht="12.75" customHeight="1" x14ac:dyDescent="0.2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</row>
    <row r="679" spans="1:23" ht="12.75" customHeight="1" x14ac:dyDescent="0.2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</row>
    <row r="680" spans="1:23" ht="12.75" customHeight="1" x14ac:dyDescent="0.2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</row>
    <row r="681" spans="1:23" ht="12.75" customHeight="1" x14ac:dyDescent="0.2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</row>
    <row r="682" spans="1:23" ht="12.75" customHeight="1" x14ac:dyDescent="0.2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</row>
    <row r="683" spans="1:23" ht="12.75" customHeight="1" x14ac:dyDescent="0.2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</row>
    <row r="684" spans="1:23" ht="12.75" customHeight="1" x14ac:dyDescent="0.2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</row>
    <row r="685" spans="1:23" ht="12.75" customHeight="1" x14ac:dyDescent="0.2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</row>
    <row r="686" spans="1:23" ht="12.75" customHeight="1" x14ac:dyDescent="0.2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</row>
    <row r="687" spans="1:23" ht="12.75" customHeight="1" x14ac:dyDescent="0.2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</row>
    <row r="688" spans="1:23" ht="12.75" customHeight="1" x14ac:dyDescent="0.2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</row>
    <row r="689" spans="1:23" ht="12.75" customHeight="1" x14ac:dyDescent="0.2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</row>
    <row r="690" spans="1:23" ht="12.75" customHeight="1" x14ac:dyDescent="0.2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</row>
    <row r="691" spans="1:23" ht="12.75" customHeight="1" x14ac:dyDescent="0.2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</row>
    <row r="692" spans="1:23" ht="12.75" customHeight="1" x14ac:dyDescent="0.2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</row>
    <row r="693" spans="1:23" ht="12.75" customHeight="1" x14ac:dyDescent="0.2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</row>
    <row r="694" spans="1:23" ht="12.75" customHeight="1" x14ac:dyDescent="0.2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</row>
    <row r="695" spans="1:23" ht="12.75" customHeight="1" x14ac:dyDescent="0.2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</row>
    <row r="696" spans="1:23" ht="12.75" customHeight="1" x14ac:dyDescent="0.2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</row>
    <row r="697" spans="1:23" ht="12.75" customHeight="1" x14ac:dyDescent="0.2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</row>
    <row r="698" spans="1:23" ht="12.75" customHeight="1" x14ac:dyDescent="0.2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</row>
    <row r="699" spans="1:23" ht="12.75" customHeight="1" x14ac:dyDescent="0.2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</row>
    <row r="700" spans="1:23" ht="12.75" customHeight="1" x14ac:dyDescent="0.2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</row>
    <row r="701" spans="1:23" ht="12.75" customHeight="1" x14ac:dyDescent="0.2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</row>
    <row r="702" spans="1:23" ht="12.75" customHeight="1" x14ac:dyDescent="0.2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</row>
    <row r="703" spans="1:23" ht="12.75" customHeight="1" x14ac:dyDescent="0.2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</row>
    <row r="704" spans="1:23" ht="12.75" customHeight="1" x14ac:dyDescent="0.2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</row>
    <row r="705" spans="1:23" ht="12.75" customHeight="1" x14ac:dyDescent="0.2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</row>
    <row r="706" spans="1:23" ht="12.75" customHeight="1" x14ac:dyDescent="0.2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</row>
    <row r="707" spans="1:23" ht="12.75" customHeight="1" x14ac:dyDescent="0.2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</row>
    <row r="708" spans="1:23" ht="12.75" customHeight="1" x14ac:dyDescent="0.2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</row>
    <row r="709" spans="1:23" ht="12.75" customHeight="1" x14ac:dyDescent="0.2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</row>
    <row r="710" spans="1:23" ht="12.75" customHeight="1" x14ac:dyDescent="0.2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</row>
    <row r="711" spans="1:23" ht="12.75" customHeight="1" x14ac:dyDescent="0.2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</row>
    <row r="712" spans="1:23" ht="12.75" customHeight="1" x14ac:dyDescent="0.2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</row>
    <row r="713" spans="1:23" ht="12.75" customHeight="1" x14ac:dyDescent="0.2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</row>
    <row r="714" spans="1:23" ht="12.75" customHeight="1" x14ac:dyDescent="0.2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</row>
    <row r="715" spans="1:23" ht="12.75" customHeight="1" x14ac:dyDescent="0.2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</row>
    <row r="716" spans="1:23" ht="12.75" customHeight="1" x14ac:dyDescent="0.2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</row>
    <row r="717" spans="1:23" ht="12.75" customHeight="1" x14ac:dyDescent="0.2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</row>
    <row r="718" spans="1:23" ht="12.75" customHeight="1" x14ac:dyDescent="0.2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</row>
    <row r="719" spans="1:23" ht="12.75" customHeight="1" x14ac:dyDescent="0.2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</row>
    <row r="720" spans="1:23" ht="12.75" customHeight="1" x14ac:dyDescent="0.2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</row>
    <row r="721" spans="1:23" ht="12.75" customHeight="1" x14ac:dyDescent="0.2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</row>
    <row r="722" spans="1:23" ht="12.75" customHeight="1" x14ac:dyDescent="0.2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</row>
    <row r="723" spans="1:23" ht="12.75" customHeight="1" x14ac:dyDescent="0.2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</row>
    <row r="724" spans="1:23" ht="12.75" customHeight="1" x14ac:dyDescent="0.2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</row>
    <row r="725" spans="1:23" ht="12.75" customHeight="1" x14ac:dyDescent="0.2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</row>
    <row r="726" spans="1:23" ht="12.75" customHeight="1" x14ac:dyDescent="0.2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</row>
    <row r="727" spans="1:23" ht="12.75" customHeight="1" x14ac:dyDescent="0.2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</row>
    <row r="728" spans="1:23" ht="12.75" customHeight="1" x14ac:dyDescent="0.2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</row>
    <row r="729" spans="1:23" ht="12.75" customHeight="1" x14ac:dyDescent="0.2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</row>
    <row r="730" spans="1:23" ht="12.75" customHeight="1" x14ac:dyDescent="0.2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</row>
    <row r="731" spans="1:23" ht="12.75" customHeight="1" x14ac:dyDescent="0.2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</row>
    <row r="732" spans="1:23" ht="12.75" customHeight="1" x14ac:dyDescent="0.2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</row>
    <row r="733" spans="1:23" ht="12.75" customHeight="1" x14ac:dyDescent="0.2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</row>
    <row r="734" spans="1:23" ht="12.75" customHeight="1" x14ac:dyDescent="0.2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</row>
    <row r="735" spans="1:23" ht="12.75" customHeight="1" x14ac:dyDescent="0.2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</row>
    <row r="736" spans="1:23" ht="12.75" customHeight="1" x14ac:dyDescent="0.2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</row>
    <row r="737" spans="1:23" ht="12.75" customHeight="1" x14ac:dyDescent="0.2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</row>
    <row r="738" spans="1:23" ht="12.75" customHeight="1" x14ac:dyDescent="0.2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</row>
    <row r="739" spans="1:23" ht="12.75" customHeight="1" x14ac:dyDescent="0.2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</row>
    <row r="740" spans="1:23" ht="12.75" customHeight="1" x14ac:dyDescent="0.2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</row>
    <row r="741" spans="1:23" ht="12.75" customHeight="1" x14ac:dyDescent="0.2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</row>
    <row r="742" spans="1:23" ht="12.75" customHeight="1" x14ac:dyDescent="0.2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</row>
    <row r="743" spans="1:23" ht="12.75" customHeight="1" x14ac:dyDescent="0.2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</row>
    <row r="744" spans="1:23" ht="12.75" customHeight="1" x14ac:dyDescent="0.2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</row>
    <row r="745" spans="1:23" ht="12.75" customHeight="1" x14ac:dyDescent="0.2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</row>
    <row r="746" spans="1:23" ht="12.75" customHeight="1" x14ac:dyDescent="0.2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</row>
    <row r="747" spans="1:23" ht="12.75" customHeight="1" x14ac:dyDescent="0.2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</row>
    <row r="748" spans="1:23" ht="12.75" customHeight="1" x14ac:dyDescent="0.2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</row>
    <row r="749" spans="1:23" ht="12.75" customHeight="1" x14ac:dyDescent="0.2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</row>
    <row r="750" spans="1:23" ht="12.75" customHeight="1" x14ac:dyDescent="0.2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</row>
    <row r="751" spans="1:23" ht="12.75" customHeight="1" x14ac:dyDescent="0.2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</row>
    <row r="752" spans="1:23" ht="12.75" customHeight="1" x14ac:dyDescent="0.2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</row>
    <row r="753" spans="1:23" ht="12.75" customHeight="1" x14ac:dyDescent="0.2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</row>
    <row r="754" spans="1:23" ht="12.75" customHeight="1" x14ac:dyDescent="0.2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</row>
    <row r="755" spans="1:23" ht="12.75" customHeight="1" x14ac:dyDescent="0.2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</row>
    <row r="756" spans="1:23" ht="12.75" customHeight="1" x14ac:dyDescent="0.2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</row>
    <row r="757" spans="1:23" ht="12.75" customHeight="1" x14ac:dyDescent="0.2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</row>
    <row r="758" spans="1:23" ht="12.75" customHeight="1" x14ac:dyDescent="0.2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</row>
    <row r="759" spans="1:23" ht="12.75" customHeight="1" x14ac:dyDescent="0.2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</row>
    <row r="760" spans="1:23" ht="12.75" customHeight="1" x14ac:dyDescent="0.2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</row>
    <row r="761" spans="1:23" ht="12.75" customHeight="1" x14ac:dyDescent="0.2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</row>
    <row r="762" spans="1:23" ht="12.75" customHeight="1" x14ac:dyDescent="0.2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</row>
    <row r="763" spans="1:23" ht="12.75" customHeight="1" x14ac:dyDescent="0.2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</row>
    <row r="764" spans="1:23" ht="12.75" customHeight="1" x14ac:dyDescent="0.2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</row>
    <row r="765" spans="1:23" ht="12.75" customHeight="1" x14ac:dyDescent="0.2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</row>
    <row r="766" spans="1:23" ht="12.75" customHeight="1" x14ac:dyDescent="0.2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</row>
    <row r="767" spans="1:23" ht="12.75" customHeight="1" x14ac:dyDescent="0.2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</row>
    <row r="768" spans="1:23" ht="12.75" customHeight="1" x14ac:dyDescent="0.2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</row>
    <row r="769" spans="1:23" ht="12.75" customHeight="1" x14ac:dyDescent="0.2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</row>
    <row r="770" spans="1:23" ht="12.75" customHeight="1" x14ac:dyDescent="0.2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</row>
    <row r="771" spans="1:23" ht="12.75" customHeight="1" x14ac:dyDescent="0.2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</row>
    <row r="772" spans="1:23" ht="12.75" customHeight="1" x14ac:dyDescent="0.2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</row>
    <row r="773" spans="1:23" ht="12.75" customHeight="1" x14ac:dyDescent="0.2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</row>
    <row r="774" spans="1:23" ht="12.75" customHeight="1" x14ac:dyDescent="0.2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</row>
    <row r="775" spans="1:23" ht="12.75" customHeight="1" x14ac:dyDescent="0.2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</row>
    <row r="776" spans="1:23" ht="12.75" customHeight="1" x14ac:dyDescent="0.2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</row>
    <row r="777" spans="1:23" ht="12.75" customHeight="1" x14ac:dyDescent="0.2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</row>
    <row r="778" spans="1:23" ht="12.75" customHeight="1" x14ac:dyDescent="0.2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</row>
    <row r="779" spans="1:23" ht="12.75" customHeight="1" x14ac:dyDescent="0.2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</row>
    <row r="780" spans="1:23" ht="12.75" customHeight="1" x14ac:dyDescent="0.2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</row>
    <row r="781" spans="1:23" ht="12.75" customHeight="1" x14ac:dyDescent="0.2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</row>
    <row r="782" spans="1:23" ht="12.75" customHeight="1" x14ac:dyDescent="0.2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</row>
    <row r="783" spans="1:23" ht="12.75" customHeight="1" x14ac:dyDescent="0.2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</row>
    <row r="784" spans="1:23" ht="12.75" customHeight="1" x14ac:dyDescent="0.2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</row>
    <row r="785" spans="1:23" ht="12.75" customHeight="1" x14ac:dyDescent="0.2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</row>
    <row r="786" spans="1:23" ht="12.75" customHeight="1" x14ac:dyDescent="0.2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</row>
    <row r="787" spans="1:23" ht="12.75" customHeight="1" x14ac:dyDescent="0.2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</row>
    <row r="788" spans="1:23" ht="12.75" customHeight="1" x14ac:dyDescent="0.2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</row>
    <row r="789" spans="1:23" ht="12.75" customHeight="1" x14ac:dyDescent="0.2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</row>
    <row r="790" spans="1:23" ht="12.75" customHeight="1" x14ac:dyDescent="0.2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</row>
    <row r="791" spans="1:23" ht="12.75" customHeight="1" x14ac:dyDescent="0.2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</row>
    <row r="792" spans="1:23" ht="12.75" customHeight="1" x14ac:dyDescent="0.2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</row>
    <row r="793" spans="1:23" ht="12.75" customHeight="1" x14ac:dyDescent="0.2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</row>
    <row r="794" spans="1:23" ht="12.75" customHeight="1" x14ac:dyDescent="0.2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</row>
    <row r="795" spans="1:23" ht="12.75" customHeight="1" x14ac:dyDescent="0.2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</row>
    <row r="796" spans="1:23" ht="12.75" customHeight="1" x14ac:dyDescent="0.2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</row>
    <row r="797" spans="1:23" ht="12.75" customHeight="1" x14ac:dyDescent="0.2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</row>
    <row r="798" spans="1:23" ht="12.75" customHeight="1" x14ac:dyDescent="0.2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</row>
    <row r="799" spans="1:23" ht="12.75" customHeight="1" x14ac:dyDescent="0.2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</row>
    <row r="800" spans="1:23" ht="12.75" customHeight="1" x14ac:dyDescent="0.2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</row>
    <row r="801" spans="1:23" ht="12.75" customHeight="1" x14ac:dyDescent="0.2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</row>
    <row r="802" spans="1:23" ht="12.75" customHeight="1" x14ac:dyDescent="0.2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</row>
    <row r="803" spans="1:23" ht="12.75" customHeight="1" x14ac:dyDescent="0.2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</row>
    <row r="804" spans="1:23" ht="12.75" customHeight="1" x14ac:dyDescent="0.2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</row>
    <row r="805" spans="1:23" ht="12.75" customHeight="1" x14ac:dyDescent="0.2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</row>
    <row r="806" spans="1:23" ht="12.75" customHeight="1" x14ac:dyDescent="0.2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</row>
    <row r="807" spans="1:23" ht="12.75" customHeight="1" x14ac:dyDescent="0.2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</row>
    <row r="808" spans="1:23" ht="12.75" customHeight="1" x14ac:dyDescent="0.2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</row>
    <row r="809" spans="1:23" ht="12.75" customHeight="1" x14ac:dyDescent="0.2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</row>
    <row r="810" spans="1:23" ht="12.75" customHeight="1" x14ac:dyDescent="0.2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</row>
    <row r="811" spans="1:23" ht="12.75" customHeight="1" x14ac:dyDescent="0.2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</row>
    <row r="812" spans="1:23" ht="12.75" customHeight="1" x14ac:dyDescent="0.2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</row>
    <row r="813" spans="1:23" ht="12.75" customHeight="1" x14ac:dyDescent="0.2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</row>
    <row r="814" spans="1:23" ht="12.75" customHeight="1" x14ac:dyDescent="0.2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</row>
    <row r="815" spans="1:23" ht="12.75" customHeight="1" x14ac:dyDescent="0.2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</row>
    <row r="816" spans="1:23" ht="12.75" customHeight="1" x14ac:dyDescent="0.2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</row>
    <row r="817" spans="1:23" ht="12.75" customHeight="1" x14ac:dyDescent="0.2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</row>
    <row r="818" spans="1:23" ht="12.75" customHeight="1" x14ac:dyDescent="0.2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</row>
    <row r="819" spans="1:23" ht="12.75" customHeight="1" x14ac:dyDescent="0.2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</row>
    <row r="820" spans="1:23" ht="12.75" customHeight="1" x14ac:dyDescent="0.2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</row>
    <row r="821" spans="1:23" ht="12.75" customHeight="1" x14ac:dyDescent="0.2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</row>
    <row r="822" spans="1:23" ht="12.75" customHeight="1" x14ac:dyDescent="0.2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</row>
    <row r="823" spans="1:23" ht="12.75" customHeight="1" x14ac:dyDescent="0.2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</row>
    <row r="824" spans="1:23" ht="12.75" customHeight="1" x14ac:dyDescent="0.2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</row>
    <row r="825" spans="1:23" ht="12.75" customHeight="1" x14ac:dyDescent="0.2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</row>
    <row r="826" spans="1:23" ht="12.75" customHeight="1" x14ac:dyDescent="0.2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</row>
    <row r="827" spans="1:23" ht="12.75" customHeight="1" x14ac:dyDescent="0.2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</row>
    <row r="828" spans="1:23" ht="12.75" customHeight="1" x14ac:dyDescent="0.2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</row>
    <row r="829" spans="1:23" ht="12.75" customHeight="1" x14ac:dyDescent="0.2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</row>
    <row r="830" spans="1:23" ht="12.75" customHeight="1" x14ac:dyDescent="0.2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</row>
    <row r="831" spans="1:23" ht="12.75" customHeight="1" x14ac:dyDescent="0.2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</row>
    <row r="832" spans="1:23" ht="12.75" customHeight="1" x14ac:dyDescent="0.2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</row>
    <row r="833" spans="1:23" ht="12.75" customHeight="1" x14ac:dyDescent="0.2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</row>
    <row r="834" spans="1:23" ht="12.75" customHeight="1" x14ac:dyDescent="0.2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</row>
    <row r="835" spans="1:23" ht="12.75" customHeight="1" x14ac:dyDescent="0.2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</row>
    <row r="836" spans="1:23" ht="12.75" customHeight="1" x14ac:dyDescent="0.2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</row>
    <row r="837" spans="1:23" ht="12.75" customHeight="1" x14ac:dyDescent="0.2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</row>
    <row r="838" spans="1:23" ht="12.75" customHeight="1" x14ac:dyDescent="0.2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</row>
    <row r="839" spans="1:23" ht="12.75" customHeight="1" x14ac:dyDescent="0.2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</row>
    <row r="840" spans="1:23" ht="12.75" customHeight="1" x14ac:dyDescent="0.2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</row>
    <row r="841" spans="1:23" ht="12.75" customHeight="1" x14ac:dyDescent="0.2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</row>
    <row r="842" spans="1:23" ht="12.75" customHeight="1" x14ac:dyDescent="0.2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</row>
    <row r="843" spans="1:23" ht="12.75" customHeight="1" x14ac:dyDescent="0.2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</row>
    <row r="844" spans="1:23" ht="12.75" customHeight="1" x14ac:dyDescent="0.2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</row>
    <row r="845" spans="1:23" ht="12.75" customHeight="1" x14ac:dyDescent="0.2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</row>
    <row r="846" spans="1:23" ht="12.75" customHeight="1" x14ac:dyDescent="0.2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</row>
    <row r="847" spans="1:23" ht="12.75" customHeight="1" x14ac:dyDescent="0.2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</row>
    <row r="848" spans="1:23" ht="12.75" customHeight="1" x14ac:dyDescent="0.2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</row>
    <row r="849" spans="1:23" ht="12.75" customHeight="1" x14ac:dyDescent="0.2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</row>
    <row r="850" spans="1:23" ht="12.75" customHeight="1" x14ac:dyDescent="0.2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</row>
    <row r="851" spans="1:23" ht="12.75" customHeight="1" x14ac:dyDescent="0.2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</row>
    <row r="852" spans="1:23" ht="12.75" customHeight="1" x14ac:dyDescent="0.2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</row>
    <row r="853" spans="1:23" ht="12.75" customHeight="1" x14ac:dyDescent="0.2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</row>
    <row r="854" spans="1:23" ht="12.75" customHeight="1" x14ac:dyDescent="0.2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</row>
    <row r="855" spans="1:23" ht="12.75" customHeight="1" x14ac:dyDescent="0.2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</row>
    <row r="856" spans="1:23" ht="12.75" customHeight="1" x14ac:dyDescent="0.2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</row>
    <row r="857" spans="1:23" ht="12.75" customHeight="1" x14ac:dyDescent="0.2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</row>
    <row r="858" spans="1:23" ht="12.75" customHeight="1" x14ac:dyDescent="0.2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</row>
    <row r="859" spans="1:23" ht="12.75" customHeight="1" x14ac:dyDescent="0.2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</row>
    <row r="860" spans="1:23" ht="12.75" customHeight="1" x14ac:dyDescent="0.2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</row>
    <row r="861" spans="1:23" ht="12.75" customHeight="1" x14ac:dyDescent="0.2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</row>
    <row r="862" spans="1:23" ht="12.75" customHeight="1" x14ac:dyDescent="0.2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</row>
    <row r="863" spans="1:23" ht="12.75" customHeight="1" x14ac:dyDescent="0.2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</row>
    <row r="864" spans="1:23" ht="12.75" customHeight="1" x14ac:dyDescent="0.2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</row>
    <row r="865" spans="1:23" ht="12.75" customHeight="1" x14ac:dyDescent="0.2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</row>
    <row r="866" spans="1:23" ht="12.75" customHeight="1" x14ac:dyDescent="0.2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</row>
    <row r="867" spans="1:23" ht="12.75" customHeight="1" x14ac:dyDescent="0.2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</row>
    <row r="868" spans="1:23" ht="12.75" customHeight="1" x14ac:dyDescent="0.2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</row>
    <row r="869" spans="1:23" ht="12.75" customHeight="1" x14ac:dyDescent="0.2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</row>
    <row r="870" spans="1:23" ht="12.75" customHeight="1" x14ac:dyDescent="0.2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</row>
    <row r="871" spans="1:23" ht="12.75" customHeight="1" x14ac:dyDescent="0.2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</row>
    <row r="872" spans="1:23" ht="12.75" customHeight="1" x14ac:dyDescent="0.2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</row>
    <row r="873" spans="1:23" ht="12.75" customHeight="1" x14ac:dyDescent="0.2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</row>
    <row r="874" spans="1:23" ht="12.75" customHeight="1" x14ac:dyDescent="0.2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</row>
    <row r="875" spans="1:23" ht="12.75" customHeight="1" x14ac:dyDescent="0.2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</row>
    <row r="876" spans="1:23" ht="12.75" customHeight="1" x14ac:dyDescent="0.2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</row>
    <row r="877" spans="1:23" ht="12.75" customHeight="1" x14ac:dyDescent="0.2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</row>
    <row r="878" spans="1:23" ht="12.75" customHeight="1" x14ac:dyDescent="0.2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</row>
    <row r="879" spans="1:23" ht="12.75" customHeight="1" x14ac:dyDescent="0.2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</row>
    <row r="880" spans="1:23" ht="12.75" customHeight="1" x14ac:dyDescent="0.2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</row>
    <row r="881" spans="1:23" ht="12.75" customHeight="1" x14ac:dyDescent="0.2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</row>
    <row r="882" spans="1:23" ht="12.75" customHeight="1" x14ac:dyDescent="0.2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</row>
    <row r="883" spans="1:23" ht="12.75" customHeight="1" x14ac:dyDescent="0.2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</row>
    <row r="884" spans="1:23" ht="12.75" customHeight="1" x14ac:dyDescent="0.2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</row>
    <row r="885" spans="1:23" ht="12.75" customHeight="1" x14ac:dyDescent="0.2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</row>
    <row r="886" spans="1:23" ht="12.75" customHeight="1" x14ac:dyDescent="0.2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</row>
    <row r="887" spans="1:23" ht="12.75" customHeight="1" x14ac:dyDescent="0.2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</row>
    <row r="888" spans="1:23" ht="12.75" customHeight="1" x14ac:dyDescent="0.2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</row>
    <row r="889" spans="1:23" ht="12.75" customHeight="1" x14ac:dyDescent="0.2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</row>
    <row r="890" spans="1:23" ht="12.75" customHeight="1" x14ac:dyDescent="0.2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</row>
    <row r="891" spans="1:23" ht="12.75" customHeight="1" x14ac:dyDescent="0.2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</row>
    <row r="892" spans="1:23" ht="12.75" customHeight="1" x14ac:dyDescent="0.2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</row>
    <row r="893" spans="1:23" ht="12.75" customHeight="1" x14ac:dyDescent="0.2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</row>
    <row r="894" spans="1:23" ht="12.75" customHeight="1" x14ac:dyDescent="0.2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</row>
    <row r="895" spans="1:23" ht="12.75" customHeight="1" x14ac:dyDescent="0.2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</row>
    <row r="896" spans="1:23" ht="12.75" customHeight="1" x14ac:dyDescent="0.2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</row>
    <row r="897" spans="1:23" ht="12.75" customHeight="1" x14ac:dyDescent="0.2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</row>
    <row r="898" spans="1:23" ht="12.75" customHeight="1" x14ac:dyDescent="0.2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</row>
    <row r="899" spans="1:23" ht="12.75" customHeight="1" x14ac:dyDescent="0.2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</row>
    <row r="900" spans="1:23" ht="12.75" customHeight="1" x14ac:dyDescent="0.2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</row>
    <row r="901" spans="1:23" ht="12.75" customHeight="1" x14ac:dyDescent="0.2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</row>
    <row r="902" spans="1:23" ht="12.75" customHeight="1" x14ac:dyDescent="0.2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</row>
    <row r="903" spans="1:23" ht="12.75" customHeight="1" x14ac:dyDescent="0.2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</row>
    <row r="904" spans="1:23" ht="12.75" customHeight="1" x14ac:dyDescent="0.2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</row>
    <row r="905" spans="1:23" ht="12.75" customHeight="1" x14ac:dyDescent="0.2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</row>
    <row r="906" spans="1:23" ht="12.75" customHeight="1" x14ac:dyDescent="0.2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</row>
    <row r="907" spans="1:23" ht="12.75" customHeight="1" x14ac:dyDescent="0.2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</row>
    <row r="908" spans="1:23" ht="12.75" customHeight="1" x14ac:dyDescent="0.2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</row>
    <row r="909" spans="1:23" ht="12.75" customHeight="1" x14ac:dyDescent="0.2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</row>
    <row r="910" spans="1:23" ht="12.75" customHeight="1" x14ac:dyDescent="0.2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</row>
    <row r="911" spans="1:23" ht="12.75" customHeight="1" x14ac:dyDescent="0.2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</row>
    <row r="912" spans="1:23" ht="12.75" customHeight="1" x14ac:dyDescent="0.2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</row>
    <row r="913" spans="1:23" ht="12.75" customHeight="1" x14ac:dyDescent="0.2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</row>
    <row r="914" spans="1:23" ht="12.75" customHeight="1" x14ac:dyDescent="0.2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</row>
    <row r="915" spans="1:23" ht="12.75" customHeight="1" x14ac:dyDescent="0.2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</row>
    <row r="916" spans="1:23" ht="12.75" customHeight="1" x14ac:dyDescent="0.2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</row>
    <row r="917" spans="1:23" ht="12.75" customHeight="1" x14ac:dyDescent="0.2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</row>
    <row r="918" spans="1:23" ht="12.75" customHeight="1" x14ac:dyDescent="0.2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</row>
    <row r="919" spans="1:23" ht="12.75" customHeight="1" x14ac:dyDescent="0.2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</row>
    <row r="920" spans="1:23" ht="12.75" customHeight="1" x14ac:dyDescent="0.2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</row>
    <row r="921" spans="1:23" ht="12.75" customHeight="1" x14ac:dyDescent="0.2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</row>
    <row r="922" spans="1:23" ht="12.75" customHeight="1" x14ac:dyDescent="0.2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</row>
    <row r="923" spans="1:23" ht="12.75" customHeight="1" x14ac:dyDescent="0.2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</row>
    <row r="924" spans="1:23" ht="12.75" customHeight="1" x14ac:dyDescent="0.2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</row>
    <row r="925" spans="1:23" ht="12.75" customHeight="1" x14ac:dyDescent="0.2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</row>
    <row r="926" spans="1:23" ht="12.75" customHeight="1" x14ac:dyDescent="0.2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</row>
    <row r="927" spans="1:23" ht="12.75" customHeight="1" x14ac:dyDescent="0.2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</row>
    <row r="928" spans="1:23" ht="12.75" customHeight="1" x14ac:dyDescent="0.2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</row>
    <row r="929" spans="1:23" ht="12.75" customHeight="1" x14ac:dyDescent="0.2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</row>
    <row r="930" spans="1:23" ht="12.75" customHeight="1" x14ac:dyDescent="0.2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</row>
    <row r="931" spans="1:23" ht="12.75" customHeight="1" x14ac:dyDescent="0.2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</row>
    <row r="932" spans="1:23" ht="12.75" customHeight="1" x14ac:dyDescent="0.2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</row>
    <row r="933" spans="1:23" ht="12.75" customHeight="1" x14ac:dyDescent="0.2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</row>
    <row r="934" spans="1:23" ht="12.75" customHeight="1" x14ac:dyDescent="0.2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</row>
    <row r="935" spans="1:23" ht="12.75" customHeight="1" x14ac:dyDescent="0.2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</row>
    <row r="936" spans="1:23" ht="12.75" customHeight="1" x14ac:dyDescent="0.2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</row>
    <row r="937" spans="1:23" ht="12.75" customHeight="1" x14ac:dyDescent="0.2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</row>
    <row r="938" spans="1:23" ht="12.75" customHeight="1" x14ac:dyDescent="0.2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</row>
    <row r="939" spans="1:23" ht="12.75" customHeight="1" x14ac:dyDescent="0.2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</row>
    <row r="940" spans="1:23" ht="12.75" customHeight="1" x14ac:dyDescent="0.2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</row>
    <row r="941" spans="1:23" ht="12.75" customHeight="1" x14ac:dyDescent="0.2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</row>
    <row r="942" spans="1:23" ht="12.75" customHeight="1" x14ac:dyDescent="0.2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</row>
    <row r="943" spans="1:23" ht="12.75" customHeight="1" x14ac:dyDescent="0.2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</row>
    <row r="944" spans="1:23" ht="12.75" customHeight="1" x14ac:dyDescent="0.2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</row>
    <row r="945" spans="1:23" ht="12.75" customHeight="1" x14ac:dyDescent="0.2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</row>
    <row r="946" spans="1:23" ht="12.75" customHeight="1" x14ac:dyDescent="0.2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</row>
    <row r="947" spans="1:23" ht="12.75" customHeight="1" x14ac:dyDescent="0.2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</row>
    <row r="948" spans="1:23" ht="12.75" customHeight="1" x14ac:dyDescent="0.2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</row>
    <row r="949" spans="1:23" ht="12.75" customHeight="1" x14ac:dyDescent="0.2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</row>
    <row r="950" spans="1:23" ht="12.75" customHeight="1" x14ac:dyDescent="0.2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</row>
    <row r="951" spans="1:23" ht="12.75" customHeight="1" x14ac:dyDescent="0.2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</row>
    <row r="952" spans="1:23" ht="12.75" customHeight="1" x14ac:dyDescent="0.2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</row>
    <row r="953" spans="1:23" ht="12.75" customHeight="1" x14ac:dyDescent="0.2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</row>
    <row r="954" spans="1:23" ht="12.75" customHeight="1" x14ac:dyDescent="0.2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</row>
    <row r="955" spans="1:23" ht="12.75" customHeight="1" x14ac:dyDescent="0.2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</row>
    <row r="956" spans="1:23" ht="12.75" customHeight="1" x14ac:dyDescent="0.2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</row>
    <row r="957" spans="1:23" ht="12.75" customHeight="1" x14ac:dyDescent="0.2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</row>
    <row r="958" spans="1:23" ht="12.75" customHeight="1" x14ac:dyDescent="0.2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</row>
    <row r="959" spans="1:23" ht="12.75" customHeight="1" x14ac:dyDescent="0.2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</row>
    <row r="960" spans="1:23" ht="12.75" customHeight="1" x14ac:dyDescent="0.2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</row>
    <row r="961" spans="1:23" ht="12.75" customHeight="1" x14ac:dyDescent="0.2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</row>
    <row r="962" spans="1:23" ht="12.75" customHeight="1" x14ac:dyDescent="0.2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</row>
    <row r="963" spans="1:23" ht="12.75" customHeight="1" x14ac:dyDescent="0.2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</row>
    <row r="964" spans="1:23" ht="12.75" customHeight="1" x14ac:dyDescent="0.2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</row>
    <row r="965" spans="1:23" ht="12.75" customHeight="1" x14ac:dyDescent="0.2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</row>
    <row r="966" spans="1:23" ht="12.75" customHeight="1" x14ac:dyDescent="0.2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</row>
    <row r="967" spans="1:23" ht="12.75" customHeight="1" x14ac:dyDescent="0.2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</row>
    <row r="968" spans="1:23" ht="12.75" customHeight="1" x14ac:dyDescent="0.2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</row>
    <row r="969" spans="1:23" ht="12.75" customHeight="1" x14ac:dyDescent="0.2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</row>
    <row r="970" spans="1:23" ht="12.75" customHeight="1" x14ac:dyDescent="0.2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</row>
    <row r="971" spans="1:23" ht="12.75" customHeight="1" x14ac:dyDescent="0.2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</row>
    <row r="972" spans="1:23" ht="12.75" customHeight="1" x14ac:dyDescent="0.2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</row>
    <row r="973" spans="1:23" ht="12.75" customHeight="1" x14ac:dyDescent="0.2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</row>
    <row r="974" spans="1:23" ht="12.75" customHeight="1" x14ac:dyDescent="0.2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</row>
    <row r="975" spans="1:23" ht="12.75" customHeight="1" x14ac:dyDescent="0.2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</row>
    <row r="976" spans="1:23" ht="12.75" customHeight="1" x14ac:dyDescent="0.2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</row>
    <row r="977" spans="1:23" ht="12.75" customHeight="1" x14ac:dyDescent="0.2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</row>
    <row r="978" spans="1:23" ht="12.75" customHeight="1" x14ac:dyDescent="0.2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</row>
    <row r="979" spans="1:23" ht="12.75" customHeight="1" x14ac:dyDescent="0.2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</row>
    <row r="980" spans="1:23" ht="12.75" customHeight="1" x14ac:dyDescent="0.2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</row>
    <row r="981" spans="1:23" ht="12.75" customHeight="1" x14ac:dyDescent="0.2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</row>
    <row r="982" spans="1:23" ht="12.75" customHeight="1" x14ac:dyDescent="0.2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</row>
    <row r="983" spans="1:23" ht="12.75" customHeight="1" x14ac:dyDescent="0.2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</row>
    <row r="984" spans="1:23" ht="12.75" customHeight="1" x14ac:dyDescent="0.2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</row>
    <row r="985" spans="1:23" ht="12.75" customHeight="1" x14ac:dyDescent="0.2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</row>
    <row r="986" spans="1:23" ht="12.75" customHeight="1" x14ac:dyDescent="0.2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</row>
    <row r="987" spans="1:23" ht="12.75" customHeight="1" x14ac:dyDescent="0.2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</row>
    <row r="988" spans="1:23" ht="12.75" customHeight="1" x14ac:dyDescent="0.2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</row>
    <row r="989" spans="1:23" ht="12.75" customHeight="1" x14ac:dyDescent="0.2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</row>
    <row r="990" spans="1:23" ht="12.75" customHeight="1" x14ac:dyDescent="0.2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</row>
    <row r="991" spans="1:23" ht="12.75" customHeight="1" x14ac:dyDescent="0.2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</row>
    <row r="992" spans="1:23" ht="12.75" customHeight="1" x14ac:dyDescent="0.2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</row>
    <row r="993" spans="1:23" ht="12.75" customHeight="1" x14ac:dyDescent="0.2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</row>
    <row r="994" spans="1:23" ht="12.75" customHeight="1" x14ac:dyDescent="0.2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</row>
    <row r="995" spans="1:23" ht="12.75" customHeight="1" x14ac:dyDescent="0.2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</row>
    <row r="996" spans="1:23" ht="12.75" customHeight="1" x14ac:dyDescent="0.2">
      <c r="A996" s="25"/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</row>
    <row r="997" spans="1:23" ht="12.75" customHeight="1" x14ac:dyDescent="0.2">
      <c r="A997" s="25"/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</row>
    <row r="998" spans="1:23" ht="12.75" customHeight="1" x14ac:dyDescent="0.2">
      <c r="A998" s="25"/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</row>
  </sheetData>
  <mergeCells count="21">
    <mergeCell ref="A11:H11"/>
    <mergeCell ref="O11:Q11"/>
    <mergeCell ref="A1:T1"/>
    <mergeCell ref="A3:T3"/>
    <mergeCell ref="A4:G4"/>
    <mergeCell ref="A5:G5"/>
    <mergeCell ref="A6:G6"/>
    <mergeCell ref="O6:Q6"/>
    <mergeCell ref="A7:G7"/>
    <mergeCell ref="A9:H9"/>
    <mergeCell ref="O9:Q9"/>
    <mergeCell ref="A10:H10"/>
    <mergeCell ref="O10:Q10"/>
    <mergeCell ref="F33:G33"/>
    <mergeCell ref="J33:K33"/>
    <mergeCell ref="A12:H12"/>
    <mergeCell ref="O12:Q12"/>
    <mergeCell ref="A13:H13"/>
    <mergeCell ref="A14:H14"/>
    <mergeCell ref="F30:G30"/>
    <mergeCell ref="F31:G31"/>
  </mergeCells>
  <dataValidations count="1">
    <dataValidation type="list" allowBlank="1" showInputMessage="1" showErrorMessage="1" sqref="S17:S28">
      <formula1>encaissement</formula1>
    </dataValidation>
  </dataValidations>
  <pageMargins left="0.7" right="0.7" top="0.75" bottom="0.75" header="0.3" footer="0.3"/>
  <pageSetup paperSize="9"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  <pageSetUpPr fitToPage="1"/>
  </sheetPr>
  <dimension ref="A1:W999"/>
  <sheetViews>
    <sheetView workbookViewId="0">
      <selection activeCell="P30" sqref="P30"/>
    </sheetView>
  </sheetViews>
  <sheetFormatPr baseColWidth="10" defaultColWidth="17.28515625" defaultRowHeight="15" customHeight="1" x14ac:dyDescent="0.2"/>
  <cols>
    <col min="1" max="1" width="10.140625" style="23" bestFit="1" customWidth="1"/>
    <col min="2" max="2" width="6" style="23" customWidth="1"/>
    <col min="3" max="3" width="4.28515625" style="23" customWidth="1"/>
    <col min="4" max="4" width="7.85546875" style="23" customWidth="1"/>
    <col min="5" max="5" width="4.28515625" style="23" customWidth="1"/>
    <col min="6" max="7" width="13.28515625" style="23" customWidth="1"/>
    <col min="8" max="8" width="6" style="23" bestFit="1" customWidth="1"/>
    <col min="9" max="9" width="6.28515625" style="23" bestFit="1" customWidth="1"/>
    <col min="10" max="10" width="8.42578125" style="23" bestFit="1" customWidth="1"/>
    <col min="11" max="11" width="9.140625" style="23" bestFit="1" customWidth="1"/>
    <col min="12" max="14" width="9.140625" style="23" customWidth="1"/>
    <col min="15" max="15" width="8.28515625" style="23" bestFit="1" customWidth="1"/>
    <col min="16" max="16" width="8.28515625" style="23" customWidth="1"/>
    <col min="17" max="17" width="8.28515625" style="23" bestFit="1" customWidth="1"/>
    <col min="18" max="18" width="6.42578125" style="23" bestFit="1" customWidth="1"/>
    <col min="19" max="19" width="11.28515625" style="23" customWidth="1"/>
    <col min="20" max="20" width="23.5703125" style="23" customWidth="1"/>
    <col min="21" max="21" width="6.85546875" style="23" customWidth="1"/>
    <col min="22" max="23" width="9.140625" style="23" customWidth="1"/>
    <col min="24" max="16384" width="17.28515625" style="23"/>
  </cols>
  <sheetData>
    <row r="1" spans="1:23" ht="18" customHeight="1" x14ac:dyDescent="0.25">
      <c r="A1" s="84" t="s">
        <v>57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6"/>
      <c r="U1" s="25"/>
      <c r="V1" s="25"/>
      <c r="W1" s="25"/>
    </row>
    <row r="2" spans="1:23" ht="12.75" customHeight="1" x14ac:dyDescent="0.2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ht="20.25" customHeight="1" x14ac:dyDescent="0.3">
      <c r="A3" s="87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6"/>
      <c r="U3" s="25"/>
      <c r="V3" s="25"/>
      <c r="W3" s="25"/>
    </row>
    <row r="4" spans="1:23" ht="12.75" customHeight="1" x14ac:dyDescent="0.2">
      <c r="A4" s="82"/>
      <c r="B4" s="66"/>
      <c r="C4" s="66"/>
      <c r="D4" s="66"/>
      <c r="E4" s="66"/>
      <c r="F4" s="66"/>
      <c r="G4" s="67"/>
      <c r="H4" s="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5"/>
      <c r="U4" s="25"/>
      <c r="V4" s="25"/>
      <c r="W4" s="25"/>
    </row>
    <row r="5" spans="1:23" ht="12.75" customHeight="1" x14ac:dyDescent="0.2">
      <c r="A5" s="80"/>
      <c r="B5" s="66"/>
      <c r="C5" s="66"/>
      <c r="D5" s="66"/>
      <c r="E5" s="66"/>
      <c r="F5" s="66"/>
      <c r="G5" s="67"/>
      <c r="H5" s="1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2.75" customHeight="1" x14ac:dyDescent="0.2">
      <c r="A6" s="82"/>
      <c r="B6" s="66"/>
      <c r="C6" s="66"/>
      <c r="D6" s="66"/>
      <c r="E6" s="66"/>
      <c r="F6" s="66"/>
      <c r="G6" s="67"/>
      <c r="H6" s="1"/>
      <c r="I6" s="25"/>
      <c r="J6" s="25"/>
      <c r="K6" s="25"/>
      <c r="L6" s="25"/>
      <c r="M6" s="25"/>
      <c r="N6" s="25"/>
      <c r="O6" s="89"/>
      <c r="P6" s="89"/>
      <c r="Q6" s="66"/>
      <c r="R6" s="25"/>
      <c r="S6" s="25"/>
      <c r="T6" s="25"/>
      <c r="U6" s="25"/>
      <c r="V6" s="25"/>
      <c r="W6" s="25"/>
    </row>
    <row r="7" spans="1:23" ht="12.75" customHeight="1" x14ac:dyDescent="0.2">
      <c r="A7" s="75"/>
      <c r="B7" s="72"/>
      <c r="C7" s="72"/>
      <c r="D7" s="72"/>
      <c r="E7" s="72"/>
      <c r="F7" s="72"/>
      <c r="G7" s="70"/>
      <c r="H7" s="24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</row>
    <row r="8" spans="1:23" ht="12.75" customHeight="1" x14ac:dyDescent="0.2">
      <c r="A8" s="3"/>
      <c r="B8" s="3"/>
      <c r="C8" s="3"/>
      <c r="D8" s="3"/>
      <c r="E8" s="3"/>
      <c r="F8" s="3"/>
      <c r="G8" s="3"/>
      <c r="H8" s="4"/>
      <c r="I8" s="25"/>
      <c r="J8" s="25"/>
      <c r="K8" s="25"/>
      <c r="L8" s="25"/>
      <c r="M8" s="25"/>
      <c r="N8" s="25"/>
      <c r="O8" s="4"/>
      <c r="P8" s="4"/>
      <c r="Q8" s="4"/>
      <c r="R8" s="25"/>
      <c r="S8" s="25"/>
      <c r="T8" s="25"/>
      <c r="U8" s="25"/>
      <c r="V8" s="25"/>
      <c r="W8" s="25"/>
    </row>
    <row r="9" spans="1:23" ht="12.75" customHeight="1" x14ac:dyDescent="0.2">
      <c r="A9" s="76"/>
      <c r="B9" s="77"/>
      <c r="C9" s="77"/>
      <c r="D9" s="77"/>
      <c r="E9" s="77"/>
      <c r="F9" s="77"/>
      <c r="G9" s="77"/>
      <c r="H9" s="78"/>
      <c r="I9" s="1"/>
      <c r="J9" s="25"/>
      <c r="K9" s="5"/>
      <c r="L9" s="13"/>
      <c r="M9" s="13"/>
      <c r="N9" s="13"/>
      <c r="O9" s="76" t="s">
        <v>0</v>
      </c>
      <c r="P9" s="79"/>
      <c r="Q9" s="78"/>
      <c r="R9" s="1"/>
      <c r="S9" s="25"/>
      <c r="T9" s="25"/>
      <c r="U9" s="25"/>
      <c r="V9" s="25"/>
      <c r="W9" s="25"/>
    </row>
    <row r="10" spans="1:23" ht="12.75" customHeight="1" x14ac:dyDescent="0.2">
      <c r="A10" s="71"/>
      <c r="B10" s="66"/>
      <c r="C10" s="66"/>
      <c r="D10" s="66"/>
      <c r="E10" s="66"/>
      <c r="F10" s="66"/>
      <c r="G10" s="66"/>
      <c r="H10" s="67"/>
      <c r="I10" s="1"/>
      <c r="J10" s="25"/>
      <c r="K10" s="5"/>
      <c r="L10" s="13"/>
      <c r="M10" s="13"/>
      <c r="N10" s="13"/>
      <c r="O10" s="80" t="s">
        <v>1</v>
      </c>
      <c r="P10" s="81"/>
      <c r="Q10" s="67"/>
      <c r="R10" s="1"/>
      <c r="S10" s="25"/>
      <c r="T10" s="25"/>
      <c r="U10" s="25"/>
      <c r="V10" s="25"/>
      <c r="W10" s="25"/>
    </row>
    <row r="11" spans="1:23" ht="12.75" customHeight="1" x14ac:dyDescent="0.2">
      <c r="A11" s="80"/>
      <c r="B11" s="66"/>
      <c r="C11" s="66"/>
      <c r="D11" s="66"/>
      <c r="E11" s="66"/>
      <c r="F11" s="66"/>
      <c r="G11" s="66"/>
      <c r="H11" s="67"/>
      <c r="I11" s="1"/>
      <c r="J11" s="25"/>
      <c r="K11" s="5"/>
      <c r="L11" s="13"/>
      <c r="M11" s="13"/>
      <c r="N11" s="13"/>
      <c r="O11" s="82" t="s">
        <v>2</v>
      </c>
      <c r="P11" s="83"/>
      <c r="Q11" s="67"/>
      <c r="R11" s="1"/>
      <c r="S11" s="25"/>
      <c r="T11" s="25"/>
      <c r="U11" s="25"/>
      <c r="V11" s="25"/>
      <c r="W11" s="25"/>
    </row>
    <row r="12" spans="1:23" ht="31.5" customHeight="1" x14ac:dyDescent="0.2">
      <c r="A12" s="65"/>
      <c r="B12" s="66"/>
      <c r="C12" s="66"/>
      <c r="D12" s="66"/>
      <c r="E12" s="66"/>
      <c r="F12" s="66"/>
      <c r="G12" s="66"/>
      <c r="H12" s="67"/>
      <c r="I12" s="24"/>
      <c r="J12" s="25"/>
      <c r="K12" s="5"/>
      <c r="L12" s="13"/>
      <c r="M12" s="13"/>
      <c r="N12" s="13"/>
      <c r="O12" s="68" t="s">
        <v>3</v>
      </c>
      <c r="P12" s="69"/>
      <c r="Q12" s="70"/>
      <c r="R12" s="24"/>
      <c r="S12" s="25"/>
      <c r="T12" s="25"/>
      <c r="U12" s="25"/>
      <c r="V12" s="25"/>
      <c r="W12" s="25"/>
    </row>
    <row r="13" spans="1:23" ht="12.75" customHeight="1" x14ac:dyDescent="0.2">
      <c r="A13" s="71"/>
      <c r="B13" s="66"/>
      <c r="C13" s="66"/>
      <c r="D13" s="66"/>
      <c r="E13" s="66"/>
      <c r="F13" s="66"/>
      <c r="G13" s="66"/>
      <c r="H13" s="67"/>
      <c r="I13" s="1"/>
      <c r="J13" s="25"/>
      <c r="K13" s="25"/>
      <c r="L13" s="25"/>
      <c r="M13" s="25"/>
      <c r="N13" s="25"/>
      <c r="O13" s="6"/>
      <c r="P13" s="6"/>
      <c r="Q13" s="6"/>
      <c r="R13" s="25"/>
      <c r="S13" s="25"/>
      <c r="T13" s="25"/>
      <c r="U13" s="25"/>
      <c r="V13" s="25"/>
      <c r="W13" s="25"/>
    </row>
    <row r="14" spans="1:23" ht="12.75" customHeight="1" x14ac:dyDescent="0.2">
      <c r="A14" s="68"/>
      <c r="B14" s="72"/>
      <c r="C14" s="72"/>
      <c r="D14" s="72"/>
      <c r="E14" s="72"/>
      <c r="F14" s="72"/>
      <c r="G14" s="72"/>
      <c r="H14" s="70"/>
      <c r="I14" s="24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</row>
    <row r="15" spans="1:23" ht="12.75" customHeight="1" x14ac:dyDescent="0.2">
      <c r="A15" s="7"/>
      <c r="B15" s="7"/>
      <c r="C15" s="7"/>
      <c r="D15" s="7"/>
      <c r="E15" s="7"/>
      <c r="F15" s="6"/>
      <c r="G15" s="7"/>
      <c r="H15" s="6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25"/>
      <c r="V15" s="25"/>
      <c r="W15" s="25"/>
    </row>
    <row r="16" spans="1:23" ht="45" customHeight="1" x14ac:dyDescent="0.2">
      <c r="A16" s="8" t="s">
        <v>4</v>
      </c>
      <c r="B16" s="8" t="s">
        <v>5</v>
      </c>
      <c r="C16" s="8" t="s">
        <v>6</v>
      </c>
      <c r="D16" s="8" t="s">
        <v>7</v>
      </c>
      <c r="E16" s="8" t="s">
        <v>8</v>
      </c>
      <c r="F16" s="8" t="s">
        <v>9</v>
      </c>
      <c r="G16" s="8" t="s">
        <v>10</v>
      </c>
      <c r="H16" s="8" t="s">
        <v>11</v>
      </c>
      <c r="I16" s="8" t="s">
        <v>12</v>
      </c>
      <c r="J16" s="8" t="s">
        <v>13</v>
      </c>
      <c r="K16" s="8" t="s">
        <v>14</v>
      </c>
      <c r="L16" s="8" t="s">
        <v>48</v>
      </c>
      <c r="M16" s="8" t="s">
        <v>49</v>
      </c>
      <c r="N16" s="8" t="s">
        <v>50</v>
      </c>
      <c r="O16" s="8" t="s">
        <v>40</v>
      </c>
      <c r="P16" s="8" t="s">
        <v>41</v>
      </c>
      <c r="Q16" s="8" t="s">
        <v>15</v>
      </c>
      <c r="R16" s="8" t="s">
        <v>16</v>
      </c>
      <c r="S16" s="8" t="s">
        <v>17</v>
      </c>
      <c r="T16" s="8" t="s">
        <v>18</v>
      </c>
      <c r="U16" s="25"/>
      <c r="V16" s="25"/>
      <c r="W16" s="25"/>
    </row>
    <row r="17" spans="1:23" ht="12.75" customHeight="1" x14ac:dyDescent="0.2">
      <c r="A17" s="14">
        <v>42177</v>
      </c>
      <c r="B17" s="15" t="s">
        <v>19</v>
      </c>
      <c r="C17" s="15" t="s">
        <v>20</v>
      </c>
      <c r="D17" s="15"/>
      <c r="E17" s="16">
        <f>SUM(H17:Q17)</f>
        <v>2</v>
      </c>
      <c r="F17" s="10"/>
      <c r="G17" s="17"/>
      <c r="H17" s="15">
        <v>2</v>
      </c>
      <c r="I17" s="15"/>
      <c r="J17" s="15"/>
      <c r="K17" s="15"/>
      <c r="L17" s="15"/>
      <c r="M17" s="15"/>
      <c r="N17" s="15"/>
      <c r="O17" s="15"/>
      <c r="P17" s="15"/>
      <c r="Q17" s="15"/>
      <c r="R17" s="16">
        <f>(H17*'- Récap journée'!$M$4)+(I17*'- Récap journée'!$M$5)+(O17*'- Récap journée'!M8)+(' - 10h30'!P17*'- Récap journée'!M9)+(N17*'- Récap journée'!M11)</f>
        <v>14</v>
      </c>
      <c r="S17" s="15" t="s">
        <v>28</v>
      </c>
      <c r="T17" s="30" t="s">
        <v>58</v>
      </c>
      <c r="U17" s="25"/>
      <c r="V17" s="25"/>
      <c r="W17" s="25"/>
    </row>
    <row r="18" spans="1:23" ht="12.75" customHeight="1" x14ac:dyDescent="0.2">
      <c r="A18" s="14">
        <v>42181</v>
      </c>
      <c r="B18" s="15" t="s">
        <v>21</v>
      </c>
      <c r="C18" s="15"/>
      <c r="D18" s="15" t="s">
        <v>64</v>
      </c>
      <c r="E18" s="16">
        <f>SUM(H18:Q18)+E17</f>
        <v>4</v>
      </c>
      <c r="F18" s="15"/>
      <c r="G18" s="18"/>
      <c r="H18" s="15">
        <v>2</v>
      </c>
      <c r="I18" s="15"/>
      <c r="J18" s="15"/>
      <c r="K18" s="15"/>
      <c r="L18" s="15"/>
      <c r="M18" s="15"/>
      <c r="N18" s="15"/>
      <c r="O18" s="15"/>
      <c r="P18" s="15"/>
      <c r="Q18" s="15"/>
      <c r="R18" s="16">
        <f>(H18*'- Récap journée'!$M$4)+(I18*'- Récap journée'!$M$5)+(O18*'- Récap journée'!M9)+(' - 10h30'!P18*'- Récap journée'!M10)+(N18*'- Récap journée'!M12)</f>
        <v>14</v>
      </c>
      <c r="S18" s="29" t="s">
        <v>27</v>
      </c>
      <c r="T18" s="10"/>
      <c r="U18" s="25"/>
      <c r="V18" s="25"/>
      <c r="W18" s="25"/>
    </row>
    <row r="19" spans="1:23" ht="12.75" customHeight="1" x14ac:dyDescent="0.2">
      <c r="A19" s="19">
        <v>42183</v>
      </c>
      <c r="B19" s="15" t="s">
        <v>22</v>
      </c>
      <c r="C19" s="15"/>
      <c r="D19" s="15" t="s">
        <v>65</v>
      </c>
      <c r="E19" s="16">
        <f t="shared" ref="E19:E29" si="0">SUM(H19:Q19)+E18</f>
        <v>8</v>
      </c>
      <c r="F19" s="15"/>
      <c r="G19" s="18"/>
      <c r="H19" s="15">
        <v>4</v>
      </c>
      <c r="I19" s="15"/>
      <c r="J19" s="15"/>
      <c r="K19" s="15"/>
      <c r="L19" s="15"/>
      <c r="M19" s="15"/>
      <c r="N19" s="15"/>
      <c r="O19" s="15"/>
      <c r="P19" s="15"/>
      <c r="Q19" s="15"/>
      <c r="R19" s="16">
        <f>(H19*'- Récap journée'!$M$4)+(I19*'- Récap journée'!$M$5)+(O19*'- Récap journée'!M10)+(' - 10h30'!P19*'- Récap journée'!M11)+(N19*'- Récap journée'!M13)</f>
        <v>28</v>
      </c>
      <c r="S19" s="15" t="s">
        <v>27</v>
      </c>
      <c r="T19" s="10"/>
      <c r="U19" s="25"/>
      <c r="V19" s="25"/>
      <c r="W19" s="25"/>
    </row>
    <row r="20" spans="1:23" ht="12.75" customHeight="1" x14ac:dyDescent="0.2">
      <c r="A20" s="19">
        <v>42184</v>
      </c>
      <c r="B20" s="15" t="s">
        <v>23</v>
      </c>
      <c r="C20" s="15"/>
      <c r="D20" s="15"/>
      <c r="E20" s="16">
        <f t="shared" si="0"/>
        <v>10</v>
      </c>
      <c r="F20" s="15"/>
      <c r="G20" s="18"/>
      <c r="H20" s="15">
        <v>2</v>
      </c>
      <c r="I20" s="15"/>
      <c r="J20" s="15"/>
      <c r="K20" s="15"/>
      <c r="L20" s="15"/>
      <c r="M20" s="15"/>
      <c r="N20" s="15"/>
      <c r="O20" s="15"/>
      <c r="P20" s="15"/>
      <c r="Q20" s="15"/>
      <c r="R20" s="16">
        <f>(H20*'- Récap journée'!$M$4)+(I20*'- Récap journée'!$M$5)+(O20*'- Récap journée'!M11)+(' - 10h30'!P20*'- Récap journée'!M12)+(N20*'- Récap journée'!M14)</f>
        <v>14</v>
      </c>
      <c r="S20" s="15" t="s">
        <v>29</v>
      </c>
      <c r="T20" s="10" t="s">
        <v>24</v>
      </c>
      <c r="U20" s="25"/>
      <c r="V20" s="25"/>
      <c r="W20" s="25"/>
    </row>
    <row r="21" spans="1:23" ht="12.75" customHeight="1" x14ac:dyDescent="0.2">
      <c r="A21" s="19">
        <v>42184</v>
      </c>
      <c r="B21" s="15" t="s">
        <v>23</v>
      </c>
      <c r="C21" s="15"/>
      <c r="D21" s="15"/>
      <c r="E21" s="16">
        <f t="shared" si="0"/>
        <v>18</v>
      </c>
      <c r="F21" s="15"/>
      <c r="G21" s="18"/>
      <c r="H21" s="15">
        <v>2</v>
      </c>
      <c r="I21" s="15"/>
      <c r="J21" s="15"/>
      <c r="K21" s="15"/>
      <c r="L21" s="15">
        <v>4</v>
      </c>
      <c r="M21" s="15"/>
      <c r="N21" s="15"/>
      <c r="O21" s="15">
        <v>2</v>
      </c>
      <c r="P21" s="15"/>
      <c r="Q21" s="15"/>
      <c r="R21" s="16">
        <f>(H21*'- Récap journée'!$M$4)+(I21*'- Récap journée'!$M$5)+(O21*'- Récap journée'!M12)+(' - 10h30'!P21*'- Récap journée'!M13)+(N21*'- Récap journée'!M15)</f>
        <v>14</v>
      </c>
      <c r="S21" s="15" t="s">
        <v>29</v>
      </c>
      <c r="T21" s="10" t="s">
        <v>24</v>
      </c>
      <c r="U21" s="25"/>
      <c r="V21" s="25"/>
      <c r="W21" s="25"/>
    </row>
    <row r="22" spans="1:23" ht="12.75" customHeight="1" x14ac:dyDescent="0.2">
      <c r="A22" s="19">
        <v>42184</v>
      </c>
      <c r="B22" s="15" t="s">
        <v>23</v>
      </c>
      <c r="C22" s="15" t="s">
        <v>25</v>
      </c>
      <c r="D22" s="15"/>
      <c r="E22" s="16">
        <f t="shared" si="0"/>
        <v>20</v>
      </c>
      <c r="F22" s="15"/>
      <c r="G22" s="18"/>
      <c r="H22" s="15">
        <v>2</v>
      </c>
      <c r="I22" s="15"/>
      <c r="J22" s="15"/>
      <c r="K22" s="15"/>
      <c r="L22" s="15"/>
      <c r="M22" s="15"/>
      <c r="N22" s="15"/>
      <c r="O22" s="15"/>
      <c r="P22" s="15"/>
      <c r="Q22" s="15"/>
      <c r="R22" s="16">
        <f>(H22*'- Récap journée'!$M$4)+(I22*'- Récap journée'!$M$5)+(O22*'- Récap journée'!M13)+(' - 10h30'!P22*'- Récap journée'!M14)+(N22*'- Récap journée'!M16)</f>
        <v>14</v>
      </c>
      <c r="S22" s="15" t="s">
        <v>31</v>
      </c>
      <c r="T22" s="10" t="s">
        <v>26</v>
      </c>
      <c r="U22" s="25"/>
      <c r="V22" s="25"/>
      <c r="W22" s="25"/>
    </row>
    <row r="23" spans="1:23" ht="12.75" customHeight="1" x14ac:dyDescent="0.2">
      <c r="A23" s="19">
        <v>42184</v>
      </c>
      <c r="B23" s="15"/>
      <c r="C23" s="15"/>
      <c r="D23" s="15"/>
      <c r="E23" s="16">
        <f t="shared" si="0"/>
        <v>22</v>
      </c>
      <c r="F23" s="15"/>
      <c r="G23" s="18"/>
      <c r="H23" s="15">
        <v>1</v>
      </c>
      <c r="I23" s="15"/>
      <c r="J23" s="15"/>
      <c r="K23" s="15"/>
      <c r="L23" s="15"/>
      <c r="M23" s="15"/>
      <c r="N23" s="15"/>
      <c r="O23" s="15"/>
      <c r="P23" s="15">
        <v>1</v>
      </c>
      <c r="Q23" s="15"/>
      <c r="R23" s="16">
        <f>(H23*'- Récap journée'!$M$4)+(I23*'- Récap journée'!$M$5)+(O23*'- Récap journée'!M14)+(' - 10h30'!P23*'- Récap journée'!M15)+(N23*'- Récap journée'!M17)</f>
        <v>7</v>
      </c>
      <c r="S23" s="15"/>
      <c r="T23" s="10"/>
      <c r="U23" s="25"/>
      <c r="V23" s="25"/>
      <c r="W23" s="25"/>
    </row>
    <row r="24" spans="1:23" ht="12.75" customHeight="1" x14ac:dyDescent="0.2">
      <c r="A24" s="19">
        <v>42184</v>
      </c>
      <c r="B24" s="15"/>
      <c r="C24" s="15"/>
      <c r="D24" s="15"/>
      <c r="E24" s="16">
        <f t="shared" si="0"/>
        <v>24</v>
      </c>
      <c r="F24" s="15"/>
      <c r="G24" s="18"/>
      <c r="H24" s="15">
        <v>2</v>
      </c>
      <c r="I24" s="15"/>
      <c r="J24" s="15"/>
      <c r="K24" s="15"/>
      <c r="L24" s="15"/>
      <c r="M24" s="15"/>
      <c r="N24" s="15"/>
      <c r="O24" s="15"/>
      <c r="P24" s="15"/>
      <c r="Q24" s="15"/>
      <c r="R24" s="16">
        <f>(H24*'- Récap journée'!$M$4)+(I24*'- Récap journée'!$M$5)+(O24*'- Récap journée'!M15)+(' - 10h30'!P24*'- Récap journée'!M16)+(N24*'- Récap journée'!M18)</f>
        <v>14</v>
      </c>
      <c r="S24" s="15"/>
      <c r="T24" s="10"/>
      <c r="U24" s="25"/>
      <c r="V24" s="25"/>
      <c r="W24" s="25"/>
    </row>
    <row r="25" spans="1:23" ht="12.75" customHeight="1" x14ac:dyDescent="0.2">
      <c r="A25" s="19">
        <v>42184</v>
      </c>
      <c r="B25" s="15"/>
      <c r="C25" s="15"/>
      <c r="D25" s="15"/>
      <c r="E25" s="16">
        <f t="shared" si="0"/>
        <v>74</v>
      </c>
      <c r="F25" s="15"/>
      <c r="G25" s="18"/>
      <c r="H25" s="15">
        <v>50</v>
      </c>
      <c r="I25" s="15"/>
      <c r="J25" s="15"/>
      <c r="K25" s="15"/>
      <c r="L25" s="15"/>
      <c r="M25" s="15"/>
      <c r="N25" s="15"/>
      <c r="O25" s="15"/>
      <c r="P25" s="15"/>
      <c r="Q25" s="15"/>
      <c r="R25" s="16">
        <f>(H25*'- Récap journée'!$M$4)+(I25*'- Récap journée'!$M$5)+(O25*'- Récap journée'!M16)+(' - 10h30'!P25*'- Récap journée'!M17)+(N25*'- Récap journée'!M19)</f>
        <v>350</v>
      </c>
      <c r="S25" s="15"/>
      <c r="T25" s="10"/>
      <c r="U25" s="25"/>
      <c r="V25" s="25"/>
      <c r="W25" s="25"/>
    </row>
    <row r="26" spans="1:23" ht="12.75" customHeight="1" x14ac:dyDescent="0.2">
      <c r="A26" s="19">
        <v>42184</v>
      </c>
      <c r="B26" s="20"/>
      <c r="C26" s="20"/>
      <c r="D26" s="20"/>
      <c r="E26" s="16">
        <f t="shared" si="0"/>
        <v>89</v>
      </c>
      <c r="F26" s="21"/>
      <c r="G26" s="22"/>
      <c r="H26" s="21">
        <v>6</v>
      </c>
      <c r="I26" s="21"/>
      <c r="J26" s="21"/>
      <c r="K26" s="21"/>
      <c r="L26" s="21"/>
      <c r="M26" s="21"/>
      <c r="N26" s="21">
        <v>6</v>
      </c>
      <c r="O26" s="21"/>
      <c r="P26" s="21">
        <v>3</v>
      </c>
      <c r="Q26" s="21"/>
      <c r="R26" s="16">
        <f>(H26*'- Récap journée'!$M$4)+(I26*'- Récap journée'!$M$5)+(O26*'- Récap journée'!M17)+(' - 10h30'!P26*'- Récap journée'!M18)+(N26*'- Récap journée'!M20)</f>
        <v>42</v>
      </c>
      <c r="S26" s="21"/>
      <c r="T26" s="11"/>
      <c r="U26" s="25"/>
      <c r="V26" s="25"/>
      <c r="W26" s="25"/>
    </row>
    <row r="27" spans="1:23" ht="12.75" customHeight="1" x14ac:dyDescent="0.2">
      <c r="A27" s="19">
        <v>42184</v>
      </c>
      <c r="B27" s="15"/>
      <c r="C27" s="15"/>
      <c r="D27" s="15"/>
      <c r="E27" s="16">
        <f t="shared" si="0"/>
        <v>97</v>
      </c>
      <c r="F27" s="15"/>
      <c r="G27" s="18"/>
      <c r="H27" s="15">
        <v>8</v>
      </c>
      <c r="I27" s="15"/>
      <c r="J27" s="15"/>
      <c r="K27" s="15"/>
      <c r="L27" s="15"/>
      <c r="M27" s="15"/>
      <c r="N27" s="15"/>
      <c r="O27" s="15"/>
      <c r="P27" s="15"/>
      <c r="Q27" s="15"/>
      <c r="R27" s="16">
        <f>(H27*'- Récap journée'!$M$4)+(I27*'- Récap journée'!$M$5)+(O27*'- Récap journée'!M18)+(' - 10h30'!P27*'- Récap journée'!M19)+(N27*'- Récap journée'!M21)</f>
        <v>56</v>
      </c>
      <c r="S27" s="15"/>
      <c r="T27" s="10"/>
      <c r="U27" s="25"/>
      <c r="V27" s="25"/>
      <c r="W27" s="25"/>
    </row>
    <row r="28" spans="1:23" ht="12.75" customHeight="1" x14ac:dyDescent="0.2">
      <c r="A28" s="19">
        <v>42184</v>
      </c>
      <c r="B28" s="15"/>
      <c r="C28" s="15"/>
      <c r="D28" s="15"/>
      <c r="E28" s="16">
        <f t="shared" si="0"/>
        <v>111</v>
      </c>
      <c r="F28" s="15"/>
      <c r="G28" s="18"/>
      <c r="H28" s="15">
        <v>9</v>
      </c>
      <c r="I28" s="15"/>
      <c r="J28" s="15"/>
      <c r="K28" s="15"/>
      <c r="L28" s="15">
        <v>5</v>
      </c>
      <c r="M28" s="15"/>
      <c r="N28" s="15"/>
      <c r="O28" s="15"/>
      <c r="P28" s="15"/>
      <c r="Q28" s="15"/>
      <c r="R28" s="16">
        <f>(H28*'- Récap journée'!$M$4)+(I28*'- Récap journée'!$M$5)+(O28*'- Récap journée'!M19)+(' - 10h30'!P28*'- Récap journée'!M20)+(N28*'- Récap journée'!M22)</f>
        <v>63</v>
      </c>
      <c r="S28" s="15"/>
      <c r="T28" s="10"/>
      <c r="U28" s="25"/>
      <c r="V28" s="25"/>
      <c r="W28" s="25"/>
    </row>
    <row r="29" spans="1:23" ht="12.75" customHeight="1" x14ac:dyDescent="0.2">
      <c r="A29" s="19">
        <v>42184</v>
      </c>
      <c r="B29" s="15"/>
      <c r="C29" s="15"/>
      <c r="D29" s="15"/>
      <c r="E29" s="16">
        <f t="shared" si="0"/>
        <v>113</v>
      </c>
      <c r="F29" s="15"/>
      <c r="G29" s="18"/>
      <c r="H29" s="15">
        <v>1</v>
      </c>
      <c r="I29" s="15"/>
      <c r="J29" s="15"/>
      <c r="K29" s="15"/>
      <c r="L29" s="15"/>
      <c r="M29" s="15"/>
      <c r="N29" s="15"/>
      <c r="O29" s="15"/>
      <c r="P29" s="15"/>
      <c r="Q29" s="15">
        <v>1</v>
      </c>
      <c r="R29" s="16">
        <f>(H29*'- Récap journée'!$M$4)+(I29*'- Récap journée'!$M$5)+(O29*'- Récap journée'!M20)+(' - 10h30'!P29*'- Récap journée'!M21)+(N29*'- Récap journée'!M23)</f>
        <v>7</v>
      </c>
      <c r="S29" s="15"/>
      <c r="T29" s="10"/>
      <c r="U29" s="25"/>
      <c r="V29" s="25"/>
      <c r="W29" s="25"/>
    </row>
    <row r="30" spans="1:23" ht="12.75" customHeight="1" x14ac:dyDescent="0.2">
      <c r="A30" s="15"/>
      <c r="B30" s="9"/>
      <c r="C30" s="9"/>
      <c r="D30" s="15"/>
      <c r="E30" s="9"/>
      <c r="F30" s="9"/>
      <c r="G30" s="9"/>
      <c r="H30" s="9">
        <f t="shared" ref="H30:T30" si="1">SUM(H17:H29)</f>
        <v>91</v>
      </c>
      <c r="I30" s="9">
        <f t="shared" si="1"/>
        <v>0</v>
      </c>
      <c r="J30" s="9">
        <f t="shared" si="1"/>
        <v>0</v>
      </c>
      <c r="K30" s="9">
        <f t="shared" si="1"/>
        <v>0</v>
      </c>
      <c r="L30" s="9">
        <f t="shared" si="1"/>
        <v>9</v>
      </c>
      <c r="M30" s="9">
        <f t="shared" si="1"/>
        <v>0</v>
      </c>
      <c r="N30" s="9">
        <f t="shared" si="1"/>
        <v>6</v>
      </c>
      <c r="O30" s="9">
        <f t="shared" si="1"/>
        <v>2</v>
      </c>
      <c r="P30" s="9">
        <f t="shared" si="1"/>
        <v>4</v>
      </c>
      <c r="Q30" s="9">
        <f t="shared" si="1"/>
        <v>1</v>
      </c>
      <c r="R30" s="9">
        <f t="shared" si="1"/>
        <v>637</v>
      </c>
      <c r="S30" s="9">
        <f t="shared" si="1"/>
        <v>0</v>
      </c>
      <c r="T30" s="9">
        <f t="shared" si="1"/>
        <v>0</v>
      </c>
      <c r="U30" s="25"/>
      <c r="V30" s="25"/>
      <c r="W30" s="25"/>
    </row>
    <row r="31" spans="1:23" ht="12.75" customHeight="1" x14ac:dyDescent="0.2">
      <c r="A31" s="25"/>
      <c r="B31" s="25"/>
      <c r="C31" s="25"/>
      <c r="D31" s="25"/>
      <c r="E31" s="25"/>
      <c r="F31" s="74" t="s">
        <v>60</v>
      </c>
      <c r="G31" s="74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25"/>
      <c r="T31" s="13"/>
      <c r="U31" s="25"/>
      <c r="V31" s="25"/>
      <c r="W31" s="25"/>
    </row>
    <row r="32" spans="1:23" ht="12.75" customHeight="1" x14ac:dyDescent="0.2">
      <c r="A32" s="25"/>
      <c r="B32" s="25"/>
      <c r="C32" s="25"/>
      <c r="D32" s="25"/>
      <c r="E32" s="25"/>
      <c r="F32" s="74" t="s">
        <v>59</v>
      </c>
      <c r="G32" s="74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25"/>
      <c r="T32" s="25"/>
      <c r="U32" s="25"/>
      <c r="V32" s="25"/>
      <c r="W32" s="25"/>
    </row>
    <row r="33" spans="1:23" ht="12.75" customHeight="1" x14ac:dyDescent="0.2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</row>
    <row r="34" spans="1:23" ht="12.75" customHeight="1" x14ac:dyDescent="0.2">
      <c r="A34" s="25"/>
      <c r="B34" s="25"/>
      <c r="C34" s="25"/>
      <c r="D34" s="25"/>
      <c r="E34" s="25"/>
      <c r="F34" s="64" t="s">
        <v>61</v>
      </c>
      <c r="G34" s="64"/>
      <c r="H34" s="25"/>
      <c r="I34" s="25"/>
      <c r="J34" s="64" t="s">
        <v>62</v>
      </c>
      <c r="K34" s="64"/>
      <c r="L34" s="50"/>
      <c r="M34" s="50"/>
      <c r="N34" s="50"/>
      <c r="O34" s="25"/>
      <c r="P34" s="25"/>
      <c r="Q34" s="25"/>
      <c r="R34" s="25"/>
      <c r="S34" s="25"/>
      <c r="T34" s="25"/>
      <c r="U34" s="25"/>
      <c r="V34" s="25"/>
      <c r="W34" s="25"/>
    </row>
    <row r="35" spans="1:23" ht="12.75" customHeight="1" x14ac:dyDescent="0.2">
      <c r="A35" s="25"/>
      <c r="B35" s="25"/>
      <c r="C35" s="25"/>
      <c r="D35" s="25"/>
      <c r="E35" s="25"/>
      <c r="F35" s="9" t="s">
        <v>27</v>
      </c>
      <c r="G35" s="9">
        <f>SUMPRODUCT(($S$17:$S$29=F35)*$R$17:$R$29)</f>
        <v>42</v>
      </c>
      <c r="H35" s="25"/>
      <c r="I35" s="25"/>
      <c r="J35" s="9" t="s">
        <v>29</v>
      </c>
      <c r="K35" s="9">
        <f>SUMPRODUCT(($S$17:$S$29=J35)*$R$17:$R$29)</f>
        <v>28</v>
      </c>
      <c r="L35" s="13"/>
      <c r="M35" s="13"/>
      <c r="N35" s="13"/>
      <c r="O35" s="25"/>
      <c r="P35" s="25"/>
      <c r="Q35" s="25"/>
      <c r="R35" s="25"/>
      <c r="S35" s="25"/>
      <c r="U35" s="31"/>
      <c r="V35" s="25"/>
      <c r="W35" s="25"/>
    </row>
    <row r="36" spans="1:23" ht="12.75" customHeight="1" x14ac:dyDescent="0.2">
      <c r="A36" s="25"/>
      <c r="B36" s="25"/>
      <c r="C36" s="25"/>
      <c r="D36" s="25"/>
      <c r="E36" s="25"/>
      <c r="F36" s="9" t="s">
        <v>28</v>
      </c>
      <c r="G36" s="9">
        <f>SUMPRODUCT(($S$17:$S$29=F36)*$R$17:$R$29)</f>
        <v>14</v>
      </c>
      <c r="H36" s="25"/>
      <c r="I36" s="25"/>
      <c r="J36" s="9" t="s">
        <v>30</v>
      </c>
      <c r="K36" s="9">
        <f>SUMPRODUCT(($S$17:$S$29=J36)*$R$17:$R$29)</f>
        <v>0</v>
      </c>
      <c r="L36" s="13"/>
      <c r="M36" s="13"/>
      <c r="N36" s="13"/>
      <c r="O36" s="25"/>
      <c r="P36" s="25"/>
      <c r="Q36" s="25"/>
      <c r="R36" s="25"/>
      <c r="S36" s="25"/>
      <c r="T36" s="25"/>
      <c r="U36" s="25"/>
      <c r="V36" s="25"/>
      <c r="W36" s="25"/>
    </row>
    <row r="37" spans="1:23" ht="12.75" customHeight="1" x14ac:dyDescent="0.2">
      <c r="A37" s="25"/>
      <c r="B37" s="25"/>
      <c r="C37" s="25"/>
      <c r="D37" s="25"/>
      <c r="E37" s="25"/>
      <c r="F37" s="9" t="s">
        <v>21</v>
      </c>
      <c r="G37" s="9">
        <f>SUMPRODUCT(($S$17:$S$29=F37)*$R$17:$R$29)</f>
        <v>0</v>
      </c>
      <c r="H37" s="25"/>
      <c r="I37" s="25"/>
      <c r="J37" s="9" t="s">
        <v>31</v>
      </c>
      <c r="K37" s="9">
        <f>SUMPRODUCT(($S$17:$S$29=J37)*$R$17:$R$29)</f>
        <v>14</v>
      </c>
      <c r="L37" s="13"/>
      <c r="M37" s="13"/>
      <c r="N37" s="13"/>
      <c r="O37" s="25"/>
      <c r="P37" s="25"/>
      <c r="Q37" s="25"/>
      <c r="R37" s="25"/>
      <c r="S37" s="25"/>
      <c r="T37" s="25"/>
      <c r="U37" s="25"/>
      <c r="V37" s="25"/>
      <c r="W37" s="25"/>
    </row>
    <row r="38" spans="1:23" ht="12.75" customHeight="1" x14ac:dyDescent="0.2">
      <c r="A38" s="25"/>
      <c r="B38" s="25"/>
      <c r="C38" s="25"/>
      <c r="D38" s="25"/>
      <c r="E38" s="25"/>
      <c r="F38" s="9" t="s">
        <v>32</v>
      </c>
      <c r="G38" s="9">
        <f>SUM(G35:G37)</f>
        <v>56</v>
      </c>
      <c r="H38" s="25"/>
      <c r="I38" s="25"/>
      <c r="J38" s="9" t="s">
        <v>32</v>
      </c>
      <c r="K38" s="9">
        <f>SUM(K35:K37)</f>
        <v>42</v>
      </c>
      <c r="L38" s="13"/>
      <c r="M38" s="13"/>
      <c r="N38" s="13"/>
      <c r="O38" s="25"/>
      <c r="P38" s="25"/>
      <c r="Q38" s="25"/>
      <c r="R38" s="25"/>
      <c r="S38" s="25"/>
      <c r="T38" s="25"/>
      <c r="U38" s="25"/>
      <c r="V38" s="25"/>
      <c r="W38" s="25"/>
    </row>
    <row r="39" spans="1:23" ht="12.75" customHeight="1" x14ac:dyDescent="0.2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</row>
    <row r="40" spans="1:23" ht="12.75" customHeight="1" thickBo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</row>
    <row r="41" spans="1:23" ht="12.75" customHeight="1" x14ac:dyDescent="0.2">
      <c r="A41" s="25"/>
      <c r="B41" s="25"/>
      <c r="C41" s="25"/>
      <c r="D41" s="25"/>
      <c r="E41" s="25"/>
      <c r="F41" s="45" t="s">
        <v>42</v>
      </c>
      <c r="G41" s="46">
        <f>H30</f>
        <v>91</v>
      </c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</row>
    <row r="42" spans="1:23" ht="12.75" customHeight="1" x14ac:dyDescent="0.2">
      <c r="A42" s="25"/>
      <c r="B42" s="25"/>
      <c r="C42" s="25"/>
      <c r="D42" s="25"/>
      <c r="E42" s="25"/>
      <c r="F42" s="47" t="s">
        <v>43</v>
      </c>
      <c r="G42" s="48">
        <f>I30+K30</f>
        <v>0</v>
      </c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</row>
    <row r="43" spans="1:23" ht="12.75" customHeight="1" x14ac:dyDescent="0.2">
      <c r="A43" s="25"/>
      <c r="B43" s="25"/>
      <c r="C43" s="25"/>
      <c r="D43" s="25"/>
      <c r="E43" s="25"/>
      <c r="F43" s="47" t="s">
        <v>44</v>
      </c>
      <c r="G43" s="48">
        <f>Q30</f>
        <v>1</v>
      </c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</row>
    <row r="44" spans="1:23" ht="25.5" x14ac:dyDescent="0.2">
      <c r="A44" s="25"/>
      <c r="B44" s="25"/>
      <c r="C44" s="25"/>
      <c r="D44" s="25"/>
      <c r="E44" s="25"/>
      <c r="F44" s="47" t="s">
        <v>45</v>
      </c>
      <c r="G44" s="48">
        <f>J30</f>
        <v>0</v>
      </c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</row>
    <row r="45" spans="1:23" ht="25.5" x14ac:dyDescent="0.2">
      <c r="A45" s="25"/>
      <c r="B45" s="25"/>
      <c r="C45" s="25"/>
      <c r="D45" s="25"/>
      <c r="E45" s="25"/>
      <c r="F45" s="47" t="s">
        <v>52</v>
      </c>
      <c r="G45" s="48">
        <f>O30</f>
        <v>2</v>
      </c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</row>
    <row r="46" spans="1:23" ht="25.5" x14ac:dyDescent="0.2">
      <c r="A46" s="25"/>
      <c r="B46" s="25"/>
      <c r="C46" s="25"/>
      <c r="D46" s="25"/>
      <c r="E46" s="25"/>
      <c r="F46" s="47" t="s">
        <v>53</v>
      </c>
      <c r="G46" s="48">
        <f>P30</f>
        <v>4</v>
      </c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</row>
    <row r="47" spans="1:23" ht="38.25" x14ac:dyDescent="0.2">
      <c r="A47" s="25"/>
      <c r="B47" s="25"/>
      <c r="C47" s="25"/>
      <c r="D47" s="25"/>
      <c r="E47" s="25"/>
      <c r="F47" s="47" t="s">
        <v>54</v>
      </c>
      <c r="G47" s="48">
        <f>L30</f>
        <v>9</v>
      </c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</row>
    <row r="48" spans="1:23" ht="38.25" x14ac:dyDescent="0.2">
      <c r="A48" s="25"/>
      <c r="B48" s="25"/>
      <c r="C48" s="25"/>
      <c r="D48" s="25"/>
      <c r="E48" s="25"/>
      <c r="F48" s="47" t="s">
        <v>55</v>
      </c>
      <c r="G48" s="48">
        <f>M30</f>
        <v>0</v>
      </c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</row>
    <row r="49" spans="1:23" ht="12.75" customHeight="1" thickBot="1" x14ac:dyDescent="0.25">
      <c r="A49" s="25"/>
      <c r="B49" s="25"/>
      <c r="C49" s="25"/>
      <c r="D49" s="25"/>
      <c r="E49" s="25"/>
      <c r="F49" s="52" t="s">
        <v>56</v>
      </c>
      <c r="G49" s="49">
        <f>N30</f>
        <v>6</v>
      </c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</row>
    <row r="50" spans="1:23" ht="12.75" customHeight="1" x14ac:dyDescent="0.2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</row>
    <row r="51" spans="1:23" ht="12.75" customHeight="1" x14ac:dyDescent="0.2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</row>
    <row r="52" spans="1:23" ht="12.75" customHeight="1" x14ac:dyDescent="0.2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</row>
    <row r="53" spans="1:23" ht="12.75" customHeight="1" x14ac:dyDescent="0.2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</row>
    <row r="54" spans="1:23" ht="12.75" customHeight="1" x14ac:dyDescent="0.2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</row>
    <row r="55" spans="1:23" ht="12.75" customHeight="1" x14ac:dyDescent="0.2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</row>
    <row r="56" spans="1:23" ht="12.75" customHeight="1" x14ac:dyDescent="0.2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</row>
    <row r="57" spans="1:23" ht="12.75" customHeight="1" x14ac:dyDescent="0.2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</row>
    <row r="58" spans="1:23" ht="12.75" customHeight="1" x14ac:dyDescent="0.2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</row>
    <row r="59" spans="1:23" ht="12.75" customHeight="1" x14ac:dyDescent="0.2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</row>
    <row r="60" spans="1:23" ht="12.75" customHeight="1" x14ac:dyDescent="0.2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</row>
    <row r="61" spans="1:23" ht="12.75" customHeight="1" x14ac:dyDescent="0.2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</row>
    <row r="62" spans="1:23" ht="12.75" customHeight="1" x14ac:dyDescent="0.2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</row>
    <row r="63" spans="1:23" ht="12.75" customHeight="1" x14ac:dyDescent="0.2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</row>
    <row r="64" spans="1:23" ht="12.75" customHeight="1" x14ac:dyDescent="0.2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</row>
    <row r="65" spans="1:23" ht="12.75" customHeight="1" x14ac:dyDescent="0.2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</row>
    <row r="66" spans="1:23" ht="12.75" customHeight="1" x14ac:dyDescent="0.2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</row>
    <row r="67" spans="1:23" ht="12.75" customHeight="1" x14ac:dyDescent="0.2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</row>
    <row r="68" spans="1:23" ht="12.75" customHeight="1" x14ac:dyDescent="0.2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</row>
    <row r="69" spans="1:23" ht="12.75" customHeight="1" x14ac:dyDescent="0.2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</row>
    <row r="70" spans="1:23" ht="12.75" customHeight="1" x14ac:dyDescent="0.2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</row>
    <row r="71" spans="1:23" ht="12.75" customHeight="1" x14ac:dyDescent="0.2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</row>
    <row r="72" spans="1:23" ht="12.75" customHeight="1" x14ac:dyDescent="0.2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</row>
    <row r="73" spans="1:23" ht="12.75" customHeight="1" x14ac:dyDescent="0.2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</row>
    <row r="74" spans="1:23" ht="12.75" customHeight="1" x14ac:dyDescent="0.2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</row>
    <row r="75" spans="1:23" ht="12.75" customHeight="1" x14ac:dyDescent="0.2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</row>
    <row r="76" spans="1:23" ht="12.75" customHeight="1" x14ac:dyDescent="0.2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</row>
    <row r="77" spans="1:23" ht="12.75" customHeight="1" x14ac:dyDescent="0.2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</row>
    <row r="78" spans="1:23" ht="12.75" customHeight="1" x14ac:dyDescent="0.2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</row>
    <row r="79" spans="1:23" ht="12.75" customHeight="1" x14ac:dyDescent="0.2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</row>
    <row r="80" spans="1:23" ht="12.75" customHeight="1" x14ac:dyDescent="0.2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</row>
    <row r="81" spans="1:23" ht="12.75" customHeight="1" x14ac:dyDescent="0.2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</row>
    <row r="82" spans="1:23" ht="12.75" customHeight="1" x14ac:dyDescent="0.2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</row>
    <row r="83" spans="1:23" ht="12.75" customHeight="1" x14ac:dyDescent="0.2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</row>
    <row r="84" spans="1:23" ht="12.75" customHeight="1" x14ac:dyDescent="0.2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</row>
    <row r="85" spans="1:23" ht="12.75" customHeight="1" x14ac:dyDescent="0.2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</row>
    <row r="86" spans="1:23" ht="12.75" customHeight="1" x14ac:dyDescent="0.2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</row>
    <row r="87" spans="1:23" ht="12.75" customHeight="1" x14ac:dyDescent="0.2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</row>
    <row r="88" spans="1:23" ht="12.75" customHeight="1" x14ac:dyDescent="0.2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</row>
    <row r="89" spans="1:23" ht="12.75" customHeight="1" x14ac:dyDescent="0.2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</row>
    <row r="90" spans="1:23" ht="12.75" customHeight="1" x14ac:dyDescent="0.2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</row>
    <row r="91" spans="1:23" ht="12.75" customHeight="1" x14ac:dyDescent="0.2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</row>
    <row r="92" spans="1:23" ht="12.75" customHeight="1" x14ac:dyDescent="0.2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</row>
    <row r="93" spans="1:23" ht="12.75" customHeight="1" x14ac:dyDescent="0.2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</row>
    <row r="94" spans="1:23" ht="12.75" customHeight="1" x14ac:dyDescent="0.2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</row>
    <row r="95" spans="1:23" ht="12.75" customHeight="1" x14ac:dyDescent="0.2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</row>
    <row r="96" spans="1:23" ht="12.75" customHeight="1" x14ac:dyDescent="0.2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</row>
    <row r="97" spans="1:23" ht="12.75" customHeight="1" x14ac:dyDescent="0.2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</row>
    <row r="98" spans="1:23" ht="12.75" customHeight="1" x14ac:dyDescent="0.2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</row>
    <row r="99" spans="1:23" ht="12.75" customHeight="1" x14ac:dyDescent="0.2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</row>
    <row r="100" spans="1:23" ht="12.75" customHeight="1" x14ac:dyDescent="0.2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</row>
    <row r="101" spans="1:23" ht="12.75" customHeight="1" x14ac:dyDescent="0.2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</row>
    <row r="102" spans="1:23" ht="12.75" customHeight="1" x14ac:dyDescent="0.2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</row>
    <row r="103" spans="1:23" ht="12.75" customHeight="1" x14ac:dyDescent="0.2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</row>
    <row r="104" spans="1:23" ht="12.75" customHeight="1" x14ac:dyDescent="0.2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</row>
    <row r="105" spans="1:23" ht="12.75" customHeight="1" x14ac:dyDescent="0.2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</row>
    <row r="106" spans="1:23" ht="12.75" customHeight="1" x14ac:dyDescent="0.2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</row>
    <row r="107" spans="1:23" ht="12.75" customHeight="1" x14ac:dyDescent="0.2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</row>
    <row r="108" spans="1:23" ht="12.75" customHeight="1" x14ac:dyDescent="0.2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</row>
    <row r="109" spans="1:23" ht="12.75" customHeight="1" x14ac:dyDescent="0.2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</row>
    <row r="110" spans="1:23" ht="12.75" customHeight="1" x14ac:dyDescent="0.2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</row>
    <row r="111" spans="1:23" ht="12.75" customHeight="1" x14ac:dyDescent="0.2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</row>
    <row r="112" spans="1:23" ht="12.75" customHeight="1" x14ac:dyDescent="0.2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</row>
    <row r="113" spans="1:23" ht="12.75" customHeight="1" x14ac:dyDescent="0.2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</row>
    <row r="114" spans="1:23" ht="12.75" customHeight="1" x14ac:dyDescent="0.2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</row>
    <row r="115" spans="1:23" ht="12.75" customHeight="1" x14ac:dyDescent="0.2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</row>
    <row r="116" spans="1:23" ht="12.75" customHeight="1" x14ac:dyDescent="0.2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</row>
    <row r="117" spans="1:23" ht="12.75" customHeight="1" x14ac:dyDescent="0.2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</row>
    <row r="118" spans="1:23" ht="12.75" customHeight="1" x14ac:dyDescent="0.2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</row>
    <row r="119" spans="1:23" ht="12.75" customHeight="1" x14ac:dyDescent="0.2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</row>
    <row r="120" spans="1:23" ht="12.75" customHeight="1" x14ac:dyDescent="0.2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</row>
    <row r="121" spans="1:23" ht="12.75" customHeight="1" x14ac:dyDescent="0.2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</row>
    <row r="122" spans="1:23" ht="12.75" customHeight="1" x14ac:dyDescent="0.2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</row>
    <row r="123" spans="1:23" ht="12.75" customHeight="1" x14ac:dyDescent="0.2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</row>
    <row r="124" spans="1:23" ht="12.75" customHeight="1" x14ac:dyDescent="0.2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</row>
    <row r="125" spans="1:23" ht="12.75" customHeight="1" x14ac:dyDescent="0.2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</row>
    <row r="126" spans="1:23" ht="12.75" customHeight="1" x14ac:dyDescent="0.2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</row>
    <row r="127" spans="1:23" ht="12.75" customHeight="1" x14ac:dyDescent="0.2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</row>
    <row r="128" spans="1:23" ht="12.75" customHeight="1" x14ac:dyDescent="0.2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</row>
    <row r="129" spans="1:23" ht="12.75" customHeight="1" x14ac:dyDescent="0.2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</row>
    <row r="130" spans="1:23" ht="12.75" customHeight="1" x14ac:dyDescent="0.2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</row>
    <row r="131" spans="1:23" ht="12.75" customHeight="1" x14ac:dyDescent="0.2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</row>
    <row r="132" spans="1:23" ht="12.75" customHeight="1" x14ac:dyDescent="0.2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</row>
    <row r="133" spans="1:23" ht="12.75" customHeight="1" x14ac:dyDescent="0.2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</row>
    <row r="134" spans="1:23" ht="12.75" customHeight="1" x14ac:dyDescent="0.2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</row>
    <row r="135" spans="1:23" ht="12.75" customHeight="1" x14ac:dyDescent="0.2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</row>
    <row r="136" spans="1:23" ht="12.75" customHeight="1" x14ac:dyDescent="0.2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</row>
    <row r="137" spans="1:23" ht="12.75" customHeight="1" x14ac:dyDescent="0.2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</row>
    <row r="138" spans="1:23" ht="12.75" customHeight="1" x14ac:dyDescent="0.2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</row>
    <row r="139" spans="1:23" ht="12.75" customHeight="1" x14ac:dyDescent="0.2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</row>
    <row r="140" spans="1:23" ht="12.75" customHeight="1" x14ac:dyDescent="0.2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</row>
    <row r="141" spans="1:23" ht="12.75" customHeight="1" x14ac:dyDescent="0.2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</row>
    <row r="142" spans="1:23" ht="12.75" customHeight="1" x14ac:dyDescent="0.2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</row>
    <row r="143" spans="1:23" ht="12.75" customHeight="1" x14ac:dyDescent="0.2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</row>
    <row r="144" spans="1:23" ht="12.75" customHeight="1" x14ac:dyDescent="0.2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</row>
    <row r="145" spans="1:23" ht="12.75" customHeight="1" x14ac:dyDescent="0.2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</row>
    <row r="146" spans="1:23" ht="12.75" customHeight="1" x14ac:dyDescent="0.2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</row>
    <row r="147" spans="1:23" ht="12.75" customHeight="1" x14ac:dyDescent="0.2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</row>
    <row r="148" spans="1:23" ht="12.75" customHeight="1" x14ac:dyDescent="0.2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</row>
    <row r="149" spans="1:23" ht="12.75" customHeight="1" x14ac:dyDescent="0.2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</row>
    <row r="150" spans="1:23" ht="12.75" customHeight="1" x14ac:dyDescent="0.2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</row>
    <row r="151" spans="1:23" ht="12.75" customHeight="1" x14ac:dyDescent="0.2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</row>
    <row r="152" spans="1:23" ht="12.75" customHeight="1" x14ac:dyDescent="0.2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</row>
    <row r="153" spans="1:23" ht="12.75" customHeight="1" x14ac:dyDescent="0.2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</row>
    <row r="154" spans="1:23" ht="12.75" customHeight="1" x14ac:dyDescent="0.2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</row>
    <row r="155" spans="1:23" ht="12.75" customHeight="1" x14ac:dyDescent="0.2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</row>
    <row r="156" spans="1:23" ht="12.75" customHeight="1" x14ac:dyDescent="0.2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</row>
    <row r="157" spans="1:23" ht="12.75" customHeight="1" x14ac:dyDescent="0.2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</row>
    <row r="158" spans="1:23" ht="12.75" customHeight="1" x14ac:dyDescent="0.2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</row>
    <row r="159" spans="1:23" ht="12.75" customHeight="1" x14ac:dyDescent="0.2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</row>
    <row r="160" spans="1:23" ht="12.75" customHeight="1" x14ac:dyDescent="0.2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</row>
    <row r="161" spans="1:23" ht="12.75" customHeight="1" x14ac:dyDescent="0.2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</row>
    <row r="162" spans="1:23" ht="12.75" customHeight="1" x14ac:dyDescent="0.2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</row>
    <row r="163" spans="1:23" ht="12.75" customHeight="1" x14ac:dyDescent="0.2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</row>
    <row r="164" spans="1:23" ht="12.75" customHeight="1" x14ac:dyDescent="0.2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</row>
    <row r="165" spans="1:23" ht="12.75" customHeight="1" x14ac:dyDescent="0.2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</row>
    <row r="166" spans="1:23" ht="12.75" customHeight="1" x14ac:dyDescent="0.2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</row>
    <row r="167" spans="1:23" ht="12.75" customHeight="1" x14ac:dyDescent="0.2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</row>
    <row r="168" spans="1:23" ht="12.75" customHeight="1" x14ac:dyDescent="0.2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</row>
    <row r="169" spans="1:23" ht="12.75" customHeight="1" x14ac:dyDescent="0.2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</row>
    <row r="170" spans="1:23" ht="12.75" customHeight="1" x14ac:dyDescent="0.2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</row>
    <row r="171" spans="1:23" ht="12.75" customHeight="1" x14ac:dyDescent="0.2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</row>
    <row r="172" spans="1:23" ht="12.75" customHeight="1" x14ac:dyDescent="0.2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</row>
    <row r="173" spans="1:23" ht="12.75" customHeight="1" x14ac:dyDescent="0.2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</row>
    <row r="174" spans="1:23" ht="12.75" customHeight="1" x14ac:dyDescent="0.2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</row>
    <row r="175" spans="1:23" ht="12.75" customHeight="1" x14ac:dyDescent="0.2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</row>
    <row r="176" spans="1:23" ht="12.75" customHeight="1" x14ac:dyDescent="0.2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</row>
    <row r="177" spans="1:23" ht="12.75" customHeight="1" x14ac:dyDescent="0.2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</row>
    <row r="178" spans="1:23" ht="12.75" customHeight="1" x14ac:dyDescent="0.2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</row>
    <row r="179" spans="1:23" ht="12.75" customHeight="1" x14ac:dyDescent="0.2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</row>
    <row r="180" spans="1:23" ht="12.75" customHeight="1" x14ac:dyDescent="0.2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</row>
    <row r="181" spans="1:23" ht="12.75" customHeight="1" x14ac:dyDescent="0.2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</row>
    <row r="182" spans="1:23" ht="12.75" customHeight="1" x14ac:dyDescent="0.2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</row>
    <row r="183" spans="1:23" ht="12.75" customHeight="1" x14ac:dyDescent="0.2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</row>
    <row r="184" spans="1:23" ht="12.75" customHeight="1" x14ac:dyDescent="0.2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</row>
    <row r="185" spans="1:23" ht="12.75" customHeight="1" x14ac:dyDescent="0.2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</row>
    <row r="186" spans="1:23" ht="12.75" customHeight="1" x14ac:dyDescent="0.2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</row>
    <row r="187" spans="1:23" ht="12.75" customHeight="1" x14ac:dyDescent="0.2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</row>
    <row r="188" spans="1:23" ht="12.75" customHeight="1" x14ac:dyDescent="0.2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</row>
    <row r="189" spans="1:23" ht="12.75" customHeight="1" x14ac:dyDescent="0.2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</row>
    <row r="190" spans="1:23" ht="12.75" customHeight="1" x14ac:dyDescent="0.2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</row>
    <row r="191" spans="1:23" ht="12.75" customHeight="1" x14ac:dyDescent="0.2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</row>
    <row r="192" spans="1:23" ht="12.75" customHeight="1" x14ac:dyDescent="0.2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</row>
    <row r="193" spans="1:23" ht="12.75" customHeight="1" x14ac:dyDescent="0.2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</row>
    <row r="194" spans="1:23" ht="12.75" customHeight="1" x14ac:dyDescent="0.2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</row>
    <row r="195" spans="1:23" ht="12.75" customHeight="1" x14ac:dyDescent="0.2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</row>
    <row r="196" spans="1:23" ht="12.75" customHeight="1" x14ac:dyDescent="0.2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</row>
    <row r="197" spans="1:23" ht="12.75" customHeight="1" x14ac:dyDescent="0.2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</row>
    <row r="198" spans="1:23" ht="12.75" customHeight="1" x14ac:dyDescent="0.2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</row>
    <row r="199" spans="1:23" ht="12.75" customHeight="1" x14ac:dyDescent="0.2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</row>
    <row r="200" spans="1:23" ht="12.75" customHeight="1" x14ac:dyDescent="0.2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</row>
    <row r="201" spans="1:23" ht="12.75" customHeight="1" x14ac:dyDescent="0.2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</row>
    <row r="202" spans="1:23" ht="12.75" customHeight="1" x14ac:dyDescent="0.2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</row>
    <row r="203" spans="1:23" ht="12.75" customHeight="1" x14ac:dyDescent="0.2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</row>
    <row r="204" spans="1:23" ht="12.75" customHeight="1" x14ac:dyDescent="0.2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</row>
    <row r="205" spans="1:23" ht="12.75" customHeight="1" x14ac:dyDescent="0.2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</row>
    <row r="206" spans="1:23" ht="12.75" customHeight="1" x14ac:dyDescent="0.2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</row>
    <row r="207" spans="1:23" ht="12.75" customHeight="1" x14ac:dyDescent="0.2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</row>
    <row r="208" spans="1:23" ht="12.75" customHeight="1" x14ac:dyDescent="0.2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</row>
    <row r="209" spans="1:23" ht="12.75" customHeight="1" x14ac:dyDescent="0.2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</row>
    <row r="210" spans="1:23" ht="12.75" customHeight="1" x14ac:dyDescent="0.2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</row>
    <row r="211" spans="1:23" ht="12.75" customHeight="1" x14ac:dyDescent="0.2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</row>
    <row r="212" spans="1:23" ht="12.75" customHeight="1" x14ac:dyDescent="0.2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</row>
    <row r="213" spans="1:23" ht="12.75" customHeight="1" x14ac:dyDescent="0.2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</row>
    <row r="214" spans="1:23" ht="12.75" customHeight="1" x14ac:dyDescent="0.2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</row>
    <row r="215" spans="1:23" ht="12.75" customHeight="1" x14ac:dyDescent="0.2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</row>
    <row r="216" spans="1:23" ht="12.75" customHeight="1" x14ac:dyDescent="0.2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</row>
    <row r="217" spans="1:23" ht="12.75" customHeight="1" x14ac:dyDescent="0.2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</row>
    <row r="218" spans="1:23" ht="12.75" customHeight="1" x14ac:dyDescent="0.2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</row>
    <row r="219" spans="1:23" ht="12.75" customHeight="1" x14ac:dyDescent="0.2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</row>
    <row r="220" spans="1:23" ht="12.75" customHeight="1" x14ac:dyDescent="0.2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</row>
    <row r="221" spans="1:23" ht="12.75" customHeight="1" x14ac:dyDescent="0.2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</row>
    <row r="222" spans="1:23" ht="12.75" customHeight="1" x14ac:dyDescent="0.2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</row>
    <row r="223" spans="1:23" ht="12.75" customHeight="1" x14ac:dyDescent="0.2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</row>
    <row r="224" spans="1:23" ht="12.75" customHeight="1" x14ac:dyDescent="0.2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</row>
    <row r="225" spans="1:23" ht="12.75" customHeight="1" x14ac:dyDescent="0.2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</row>
    <row r="226" spans="1:23" ht="12.75" customHeight="1" x14ac:dyDescent="0.2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</row>
    <row r="227" spans="1:23" ht="12.75" customHeight="1" x14ac:dyDescent="0.2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</row>
    <row r="228" spans="1:23" ht="12.75" customHeight="1" x14ac:dyDescent="0.2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</row>
    <row r="229" spans="1:23" ht="12.75" customHeight="1" x14ac:dyDescent="0.2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</row>
    <row r="230" spans="1:23" ht="12.75" customHeight="1" x14ac:dyDescent="0.2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</row>
    <row r="231" spans="1:23" ht="12.75" customHeight="1" x14ac:dyDescent="0.2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</row>
    <row r="232" spans="1:23" ht="12.75" customHeight="1" x14ac:dyDescent="0.2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</row>
    <row r="233" spans="1:23" ht="12.75" customHeight="1" x14ac:dyDescent="0.2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</row>
    <row r="234" spans="1:23" ht="12.75" customHeight="1" x14ac:dyDescent="0.2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</row>
    <row r="235" spans="1:23" ht="12.75" customHeight="1" x14ac:dyDescent="0.2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</row>
    <row r="236" spans="1:23" ht="12.75" customHeight="1" x14ac:dyDescent="0.2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</row>
    <row r="237" spans="1:23" ht="12.75" customHeight="1" x14ac:dyDescent="0.2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</row>
    <row r="238" spans="1:23" ht="12.75" customHeight="1" x14ac:dyDescent="0.2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</row>
    <row r="239" spans="1:23" ht="12.75" customHeight="1" x14ac:dyDescent="0.2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</row>
    <row r="240" spans="1:23" ht="12.75" customHeight="1" x14ac:dyDescent="0.2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</row>
    <row r="241" spans="1:23" ht="12.75" customHeight="1" x14ac:dyDescent="0.2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</row>
    <row r="242" spans="1:23" ht="12.75" customHeight="1" x14ac:dyDescent="0.2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</row>
    <row r="243" spans="1:23" ht="12.75" customHeight="1" x14ac:dyDescent="0.2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</row>
    <row r="244" spans="1:23" ht="12.75" customHeight="1" x14ac:dyDescent="0.2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</row>
    <row r="245" spans="1:23" ht="12.75" customHeight="1" x14ac:dyDescent="0.2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</row>
    <row r="246" spans="1:23" ht="12.75" customHeight="1" x14ac:dyDescent="0.2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</row>
    <row r="247" spans="1:23" ht="12.75" customHeight="1" x14ac:dyDescent="0.2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</row>
    <row r="248" spans="1:23" ht="12.75" customHeight="1" x14ac:dyDescent="0.2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</row>
    <row r="249" spans="1:23" ht="12.75" customHeight="1" x14ac:dyDescent="0.2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</row>
    <row r="250" spans="1:23" ht="12.75" customHeight="1" x14ac:dyDescent="0.2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</row>
    <row r="251" spans="1:23" ht="12.75" customHeight="1" x14ac:dyDescent="0.2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</row>
    <row r="252" spans="1:23" ht="12.75" customHeight="1" x14ac:dyDescent="0.2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</row>
    <row r="253" spans="1:23" ht="12.75" customHeight="1" x14ac:dyDescent="0.2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</row>
    <row r="254" spans="1:23" ht="12.75" customHeight="1" x14ac:dyDescent="0.2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</row>
    <row r="255" spans="1:23" ht="12.75" customHeight="1" x14ac:dyDescent="0.2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</row>
    <row r="256" spans="1:23" ht="12.75" customHeight="1" x14ac:dyDescent="0.2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</row>
    <row r="257" spans="1:23" ht="12.75" customHeight="1" x14ac:dyDescent="0.2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</row>
    <row r="258" spans="1:23" ht="12.75" customHeight="1" x14ac:dyDescent="0.2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</row>
    <row r="259" spans="1:23" ht="12.75" customHeight="1" x14ac:dyDescent="0.2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</row>
    <row r="260" spans="1:23" ht="12.75" customHeight="1" x14ac:dyDescent="0.2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</row>
    <row r="261" spans="1:23" ht="12.75" customHeight="1" x14ac:dyDescent="0.2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</row>
    <row r="262" spans="1:23" ht="12.75" customHeight="1" x14ac:dyDescent="0.2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</row>
    <row r="263" spans="1:23" ht="12.75" customHeight="1" x14ac:dyDescent="0.2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</row>
    <row r="264" spans="1:23" ht="12.75" customHeight="1" x14ac:dyDescent="0.2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</row>
    <row r="265" spans="1:23" ht="12.75" customHeight="1" x14ac:dyDescent="0.2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</row>
    <row r="266" spans="1:23" ht="12.75" customHeight="1" x14ac:dyDescent="0.2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</row>
    <row r="267" spans="1:23" ht="12.75" customHeight="1" x14ac:dyDescent="0.2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</row>
    <row r="268" spans="1:23" ht="12.75" customHeight="1" x14ac:dyDescent="0.2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</row>
    <row r="269" spans="1:23" ht="12.75" customHeight="1" x14ac:dyDescent="0.2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</row>
    <row r="270" spans="1:23" ht="12.75" customHeight="1" x14ac:dyDescent="0.2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</row>
    <row r="271" spans="1:23" ht="12.75" customHeight="1" x14ac:dyDescent="0.2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</row>
    <row r="272" spans="1:23" ht="12.75" customHeight="1" x14ac:dyDescent="0.2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</row>
    <row r="273" spans="1:23" ht="12.75" customHeight="1" x14ac:dyDescent="0.2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</row>
    <row r="274" spans="1:23" ht="12.75" customHeight="1" x14ac:dyDescent="0.2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</row>
    <row r="275" spans="1:23" ht="12.75" customHeight="1" x14ac:dyDescent="0.2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</row>
    <row r="276" spans="1:23" ht="12.75" customHeight="1" x14ac:dyDescent="0.2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</row>
    <row r="277" spans="1:23" ht="12.75" customHeight="1" x14ac:dyDescent="0.2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</row>
    <row r="278" spans="1:23" ht="12.75" customHeight="1" x14ac:dyDescent="0.2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</row>
    <row r="279" spans="1:23" ht="12.75" customHeight="1" x14ac:dyDescent="0.2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</row>
    <row r="280" spans="1:23" ht="12.75" customHeight="1" x14ac:dyDescent="0.2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</row>
    <row r="281" spans="1:23" ht="12.75" customHeight="1" x14ac:dyDescent="0.2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</row>
    <row r="282" spans="1:23" ht="12.75" customHeight="1" x14ac:dyDescent="0.2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</row>
    <row r="283" spans="1:23" ht="12.75" customHeight="1" x14ac:dyDescent="0.2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</row>
    <row r="284" spans="1:23" ht="12.75" customHeight="1" x14ac:dyDescent="0.2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</row>
    <row r="285" spans="1:23" ht="12.75" customHeight="1" x14ac:dyDescent="0.2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</row>
    <row r="286" spans="1:23" ht="12.75" customHeight="1" x14ac:dyDescent="0.2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</row>
    <row r="287" spans="1:23" ht="12.75" customHeight="1" x14ac:dyDescent="0.2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</row>
    <row r="288" spans="1:23" ht="12.75" customHeight="1" x14ac:dyDescent="0.2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</row>
    <row r="289" spans="1:23" ht="12.75" customHeight="1" x14ac:dyDescent="0.2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</row>
    <row r="290" spans="1:23" ht="12.75" customHeight="1" x14ac:dyDescent="0.2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</row>
    <row r="291" spans="1:23" ht="12.75" customHeight="1" x14ac:dyDescent="0.2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</row>
    <row r="292" spans="1:23" ht="12.75" customHeight="1" x14ac:dyDescent="0.2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</row>
    <row r="293" spans="1:23" ht="12.75" customHeight="1" x14ac:dyDescent="0.2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</row>
    <row r="294" spans="1:23" ht="12.75" customHeight="1" x14ac:dyDescent="0.2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</row>
    <row r="295" spans="1:23" ht="12.75" customHeight="1" x14ac:dyDescent="0.2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</row>
    <row r="296" spans="1:23" ht="12.75" customHeight="1" x14ac:dyDescent="0.2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</row>
    <row r="297" spans="1:23" ht="12.75" customHeight="1" x14ac:dyDescent="0.2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</row>
    <row r="298" spans="1:23" ht="12.75" customHeight="1" x14ac:dyDescent="0.2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</row>
    <row r="299" spans="1:23" ht="12.75" customHeight="1" x14ac:dyDescent="0.2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</row>
    <row r="300" spans="1:23" ht="12.75" customHeight="1" x14ac:dyDescent="0.2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</row>
    <row r="301" spans="1:23" ht="12.75" customHeight="1" x14ac:dyDescent="0.2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</row>
    <row r="302" spans="1:23" ht="12.75" customHeight="1" x14ac:dyDescent="0.2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</row>
    <row r="303" spans="1:23" ht="12.75" customHeight="1" x14ac:dyDescent="0.2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</row>
    <row r="304" spans="1:23" ht="12.75" customHeight="1" x14ac:dyDescent="0.2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</row>
    <row r="305" spans="1:23" ht="12.75" customHeight="1" x14ac:dyDescent="0.2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</row>
    <row r="306" spans="1:23" ht="12.75" customHeight="1" x14ac:dyDescent="0.2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</row>
    <row r="307" spans="1:23" ht="12.75" customHeight="1" x14ac:dyDescent="0.2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</row>
    <row r="308" spans="1:23" ht="12.75" customHeight="1" x14ac:dyDescent="0.2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</row>
    <row r="309" spans="1:23" ht="12.75" customHeight="1" x14ac:dyDescent="0.2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</row>
    <row r="310" spans="1:23" ht="12.75" customHeight="1" x14ac:dyDescent="0.2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</row>
    <row r="311" spans="1:23" ht="12.75" customHeight="1" x14ac:dyDescent="0.2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</row>
    <row r="312" spans="1:23" ht="12.75" customHeight="1" x14ac:dyDescent="0.2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</row>
    <row r="313" spans="1:23" ht="12.75" customHeight="1" x14ac:dyDescent="0.2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</row>
    <row r="314" spans="1:23" ht="12.75" customHeight="1" x14ac:dyDescent="0.2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</row>
    <row r="315" spans="1:23" ht="12.75" customHeight="1" x14ac:dyDescent="0.2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</row>
    <row r="316" spans="1:23" ht="12.75" customHeight="1" x14ac:dyDescent="0.2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</row>
    <row r="317" spans="1:23" ht="12.75" customHeight="1" x14ac:dyDescent="0.2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</row>
    <row r="318" spans="1:23" ht="12.75" customHeight="1" x14ac:dyDescent="0.2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</row>
    <row r="319" spans="1:23" ht="12.75" customHeight="1" x14ac:dyDescent="0.2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</row>
    <row r="320" spans="1:23" ht="12.75" customHeight="1" x14ac:dyDescent="0.2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</row>
    <row r="321" spans="1:23" ht="12.75" customHeight="1" x14ac:dyDescent="0.2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</row>
    <row r="322" spans="1:23" ht="12.75" customHeight="1" x14ac:dyDescent="0.2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</row>
    <row r="323" spans="1:23" ht="12.75" customHeight="1" x14ac:dyDescent="0.2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</row>
    <row r="324" spans="1:23" ht="12.75" customHeight="1" x14ac:dyDescent="0.2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</row>
    <row r="325" spans="1:23" ht="12.75" customHeight="1" x14ac:dyDescent="0.2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</row>
    <row r="326" spans="1:23" ht="12.75" customHeight="1" x14ac:dyDescent="0.2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</row>
    <row r="327" spans="1:23" ht="12.75" customHeight="1" x14ac:dyDescent="0.2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</row>
    <row r="328" spans="1:23" ht="12.75" customHeight="1" x14ac:dyDescent="0.2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</row>
    <row r="329" spans="1:23" ht="12.75" customHeight="1" x14ac:dyDescent="0.2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</row>
    <row r="330" spans="1:23" ht="12.75" customHeight="1" x14ac:dyDescent="0.2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</row>
    <row r="331" spans="1:23" ht="12.75" customHeight="1" x14ac:dyDescent="0.2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</row>
    <row r="332" spans="1:23" ht="12.75" customHeight="1" x14ac:dyDescent="0.2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</row>
    <row r="333" spans="1:23" ht="12.75" customHeight="1" x14ac:dyDescent="0.2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</row>
    <row r="334" spans="1:23" ht="12.75" customHeight="1" x14ac:dyDescent="0.2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</row>
    <row r="335" spans="1:23" ht="12.75" customHeight="1" x14ac:dyDescent="0.2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</row>
    <row r="336" spans="1:23" ht="12.75" customHeight="1" x14ac:dyDescent="0.2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</row>
    <row r="337" spans="1:23" ht="12.75" customHeight="1" x14ac:dyDescent="0.2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</row>
    <row r="338" spans="1:23" ht="12.75" customHeight="1" x14ac:dyDescent="0.2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</row>
    <row r="339" spans="1:23" ht="12.75" customHeight="1" x14ac:dyDescent="0.2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</row>
    <row r="340" spans="1:23" ht="12.75" customHeight="1" x14ac:dyDescent="0.2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</row>
    <row r="341" spans="1:23" ht="12.75" customHeight="1" x14ac:dyDescent="0.2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</row>
    <row r="342" spans="1:23" ht="12.75" customHeight="1" x14ac:dyDescent="0.2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</row>
    <row r="343" spans="1:23" ht="12.75" customHeight="1" x14ac:dyDescent="0.2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</row>
    <row r="344" spans="1:23" ht="12.75" customHeight="1" x14ac:dyDescent="0.2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</row>
    <row r="345" spans="1:23" ht="12.75" customHeight="1" x14ac:dyDescent="0.2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</row>
    <row r="346" spans="1:23" ht="12.75" customHeight="1" x14ac:dyDescent="0.2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</row>
    <row r="347" spans="1:23" ht="12.75" customHeight="1" x14ac:dyDescent="0.2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</row>
    <row r="348" spans="1:23" ht="12.75" customHeight="1" x14ac:dyDescent="0.2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</row>
    <row r="349" spans="1:23" ht="12.75" customHeight="1" x14ac:dyDescent="0.2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</row>
    <row r="350" spans="1:23" ht="12.75" customHeight="1" x14ac:dyDescent="0.2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</row>
    <row r="351" spans="1:23" ht="12.75" customHeight="1" x14ac:dyDescent="0.2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</row>
    <row r="352" spans="1:23" ht="12.75" customHeight="1" x14ac:dyDescent="0.2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</row>
    <row r="353" spans="1:23" ht="12.75" customHeight="1" x14ac:dyDescent="0.2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</row>
    <row r="354" spans="1:23" ht="12.75" customHeight="1" x14ac:dyDescent="0.2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</row>
    <row r="355" spans="1:23" ht="12.75" customHeight="1" x14ac:dyDescent="0.2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</row>
    <row r="356" spans="1:23" ht="12.75" customHeight="1" x14ac:dyDescent="0.2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</row>
    <row r="357" spans="1:23" ht="12.75" customHeight="1" x14ac:dyDescent="0.2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</row>
    <row r="358" spans="1:23" ht="12.75" customHeight="1" x14ac:dyDescent="0.2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</row>
    <row r="359" spans="1:23" ht="12.75" customHeight="1" x14ac:dyDescent="0.2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</row>
    <row r="360" spans="1:23" ht="12.75" customHeight="1" x14ac:dyDescent="0.2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</row>
    <row r="361" spans="1:23" ht="12.75" customHeight="1" x14ac:dyDescent="0.2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</row>
    <row r="362" spans="1:23" ht="12.75" customHeight="1" x14ac:dyDescent="0.2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</row>
    <row r="363" spans="1:23" ht="12.75" customHeight="1" x14ac:dyDescent="0.2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</row>
    <row r="364" spans="1:23" ht="12.75" customHeight="1" x14ac:dyDescent="0.2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</row>
    <row r="365" spans="1:23" ht="12.75" customHeight="1" x14ac:dyDescent="0.2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</row>
    <row r="366" spans="1:23" ht="12.75" customHeight="1" x14ac:dyDescent="0.2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</row>
    <row r="367" spans="1:23" ht="12.75" customHeight="1" x14ac:dyDescent="0.2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</row>
    <row r="368" spans="1:23" ht="12.75" customHeight="1" x14ac:dyDescent="0.2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</row>
    <row r="369" spans="1:23" ht="12.75" customHeight="1" x14ac:dyDescent="0.2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</row>
    <row r="370" spans="1:23" ht="12.75" customHeight="1" x14ac:dyDescent="0.2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</row>
    <row r="371" spans="1:23" ht="12.75" customHeight="1" x14ac:dyDescent="0.2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</row>
    <row r="372" spans="1:23" ht="12.75" customHeight="1" x14ac:dyDescent="0.2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</row>
    <row r="373" spans="1:23" ht="12.75" customHeight="1" x14ac:dyDescent="0.2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</row>
    <row r="374" spans="1:23" ht="12.75" customHeight="1" x14ac:dyDescent="0.2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</row>
    <row r="375" spans="1:23" ht="12.75" customHeight="1" x14ac:dyDescent="0.2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</row>
    <row r="376" spans="1:23" ht="12.75" customHeight="1" x14ac:dyDescent="0.2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</row>
    <row r="377" spans="1:23" ht="12.75" customHeight="1" x14ac:dyDescent="0.2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</row>
    <row r="378" spans="1:23" ht="12.75" customHeight="1" x14ac:dyDescent="0.2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</row>
    <row r="379" spans="1:23" ht="12.75" customHeight="1" x14ac:dyDescent="0.2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</row>
    <row r="380" spans="1:23" ht="12.75" customHeight="1" x14ac:dyDescent="0.2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</row>
    <row r="381" spans="1:23" ht="12.75" customHeight="1" x14ac:dyDescent="0.2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</row>
    <row r="382" spans="1:23" ht="12.75" customHeight="1" x14ac:dyDescent="0.2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</row>
    <row r="383" spans="1:23" ht="12.75" customHeight="1" x14ac:dyDescent="0.2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</row>
    <row r="384" spans="1:23" ht="12.75" customHeight="1" x14ac:dyDescent="0.2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</row>
    <row r="385" spans="1:23" ht="12.75" customHeight="1" x14ac:dyDescent="0.2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</row>
    <row r="386" spans="1:23" ht="12.75" customHeight="1" x14ac:dyDescent="0.2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</row>
    <row r="387" spans="1:23" ht="12.75" customHeight="1" x14ac:dyDescent="0.2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</row>
    <row r="388" spans="1:23" ht="12.75" customHeight="1" x14ac:dyDescent="0.2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</row>
    <row r="389" spans="1:23" ht="12.75" customHeight="1" x14ac:dyDescent="0.2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</row>
    <row r="390" spans="1:23" ht="12.75" customHeight="1" x14ac:dyDescent="0.2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</row>
    <row r="391" spans="1:23" ht="12.75" customHeight="1" x14ac:dyDescent="0.2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</row>
    <row r="392" spans="1:23" ht="12.75" customHeight="1" x14ac:dyDescent="0.2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</row>
    <row r="393" spans="1:23" ht="12.75" customHeight="1" x14ac:dyDescent="0.2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</row>
    <row r="394" spans="1:23" ht="12.75" customHeight="1" x14ac:dyDescent="0.2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</row>
    <row r="395" spans="1:23" ht="12.75" customHeight="1" x14ac:dyDescent="0.2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</row>
    <row r="396" spans="1:23" ht="12.75" customHeight="1" x14ac:dyDescent="0.2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</row>
    <row r="397" spans="1:23" ht="12.75" customHeight="1" x14ac:dyDescent="0.2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</row>
    <row r="398" spans="1:23" ht="12.75" customHeight="1" x14ac:dyDescent="0.2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</row>
    <row r="399" spans="1:23" ht="12.75" customHeight="1" x14ac:dyDescent="0.2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</row>
    <row r="400" spans="1:23" ht="12.75" customHeight="1" x14ac:dyDescent="0.2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</row>
    <row r="401" spans="1:23" ht="12.75" customHeight="1" x14ac:dyDescent="0.2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</row>
    <row r="402" spans="1:23" ht="12.75" customHeight="1" x14ac:dyDescent="0.2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</row>
    <row r="403" spans="1:23" ht="12.75" customHeight="1" x14ac:dyDescent="0.2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</row>
    <row r="404" spans="1:23" ht="12.75" customHeight="1" x14ac:dyDescent="0.2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</row>
    <row r="405" spans="1:23" ht="12.75" customHeight="1" x14ac:dyDescent="0.2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</row>
    <row r="406" spans="1:23" ht="12.75" customHeight="1" x14ac:dyDescent="0.2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</row>
    <row r="407" spans="1:23" ht="12.75" customHeight="1" x14ac:dyDescent="0.2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</row>
    <row r="408" spans="1:23" ht="12.75" customHeight="1" x14ac:dyDescent="0.2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</row>
    <row r="409" spans="1:23" ht="12.75" customHeight="1" x14ac:dyDescent="0.2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</row>
    <row r="410" spans="1:23" ht="12.75" customHeight="1" x14ac:dyDescent="0.2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</row>
    <row r="411" spans="1:23" ht="12.75" customHeight="1" x14ac:dyDescent="0.2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</row>
    <row r="412" spans="1:23" ht="12.75" customHeight="1" x14ac:dyDescent="0.2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</row>
    <row r="413" spans="1:23" ht="12.75" customHeight="1" x14ac:dyDescent="0.2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</row>
    <row r="414" spans="1:23" ht="12.75" customHeight="1" x14ac:dyDescent="0.2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</row>
    <row r="415" spans="1:23" ht="12.75" customHeight="1" x14ac:dyDescent="0.2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</row>
    <row r="416" spans="1:23" ht="12.75" customHeight="1" x14ac:dyDescent="0.2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</row>
    <row r="417" spans="1:23" ht="12.75" customHeight="1" x14ac:dyDescent="0.2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</row>
    <row r="418" spans="1:23" ht="12.75" customHeight="1" x14ac:dyDescent="0.2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</row>
    <row r="419" spans="1:23" ht="12.75" customHeight="1" x14ac:dyDescent="0.2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</row>
    <row r="420" spans="1:23" ht="12.75" customHeight="1" x14ac:dyDescent="0.2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</row>
    <row r="421" spans="1:23" ht="12.75" customHeight="1" x14ac:dyDescent="0.2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</row>
    <row r="422" spans="1:23" ht="12.75" customHeight="1" x14ac:dyDescent="0.2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</row>
    <row r="423" spans="1:23" ht="12.75" customHeight="1" x14ac:dyDescent="0.2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</row>
    <row r="424" spans="1:23" ht="12.75" customHeight="1" x14ac:dyDescent="0.2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</row>
    <row r="425" spans="1:23" ht="12.75" customHeight="1" x14ac:dyDescent="0.2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</row>
    <row r="426" spans="1:23" ht="12.75" customHeight="1" x14ac:dyDescent="0.2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</row>
    <row r="427" spans="1:23" ht="12.75" customHeight="1" x14ac:dyDescent="0.2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</row>
    <row r="428" spans="1:23" ht="12.75" customHeight="1" x14ac:dyDescent="0.2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</row>
    <row r="429" spans="1:23" ht="12.75" customHeight="1" x14ac:dyDescent="0.2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</row>
    <row r="430" spans="1:23" ht="12.75" customHeight="1" x14ac:dyDescent="0.2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</row>
    <row r="431" spans="1:23" ht="12.75" customHeight="1" x14ac:dyDescent="0.2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</row>
    <row r="432" spans="1:23" ht="12.75" customHeight="1" x14ac:dyDescent="0.2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</row>
    <row r="433" spans="1:23" ht="12.75" customHeight="1" x14ac:dyDescent="0.2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</row>
    <row r="434" spans="1:23" ht="12.75" customHeight="1" x14ac:dyDescent="0.2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</row>
    <row r="435" spans="1:23" ht="12.75" customHeight="1" x14ac:dyDescent="0.2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</row>
    <row r="436" spans="1:23" ht="12.75" customHeight="1" x14ac:dyDescent="0.2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</row>
    <row r="437" spans="1:23" ht="12.75" customHeight="1" x14ac:dyDescent="0.2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</row>
    <row r="438" spans="1:23" ht="12.75" customHeight="1" x14ac:dyDescent="0.2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</row>
    <row r="439" spans="1:23" ht="12.75" customHeight="1" x14ac:dyDescent="0.2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</row>
    <row r="440" spans="1:23" ht="12.75" customHeight="1" x14ac:dyDescent="0.2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</row>
    <row r="441" spans="1:23" ht="12.75" customHeight="1" x14ac:dyDescent="0.2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</row>
    <row r="442" spans="1:23" ht="12.75" customHeight="1" x14ac:dyDescent="0.2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</row>
    <row r="443" spans="1:23" ht="12.75" customHeight="1" x14ac:dyDescent="0.2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</row>
    <row r="444" spans="1:23" ht="12.75" customHeight="1" x14ac:dyDescent="0.2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</row>
    <row r="445" spans="1:23" ht="12.75" customHeight="1" x14ac:dyDescent="0.2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</row>
    <row r="446" spans="1:23" ht="12.75" customHeight="1" x14ac:dyDescent="0.2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</row>
    <row r="447" spans="1:23" ht="12.75" customHeight="1" x14ac:dyDescent="0.2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</row>
    <row r="448" spans="1:23" ht="12.75" customHeight="1" x14ac:dyDescent="0.2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</row>
    <row r="449" spans="1:23" ht="12.75" customHeight="1" x14ac:dyDescent="0.2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</row>
    <row r="450" spans="1:23" ht="12.75" customHeight="1" x14ac:dyDescent="0.2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</row>
    <row r="451" spans="1:23" ht="12.75" customHeight="1" x14ac:dyDescent="0.2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</row>
    <row r="452" spans="1:23" ht="12.75" customHeight="1" x14ac:dyDescent="0.2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</row>
    <row r="453" spans="1:23" ht="12.75" customHeight="1" x14ac:dyDescent="0.2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</row>
    <row r="454" spans="1:23" ht="12.75" customHeight="1" x14ac:dyDescent="0.2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</row>
    <row r="455" spans="1:23" ht="12.75" customHeight="1" x14ac:dyDescent="0.2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</row>
    <row r="456" spans="1:23" ht="12.75" customHeight="1" x14ac:dyDescent="0.2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</row>
    <row r="457" spans="1:23" ht="12.75" customHeight="1" x14ac:dyDescent="0.2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</row>
    <row r="458" spans="1:23" ht="12.75" customHeight="1" x14ac:dyDescent="0.2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</row>
    <row r="459" spans="1:23" ht="12.75" customHeight="1" x14ac:dyDescent="0.2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</row>
    <row r="460" spans="1:23" ht="12.75" customHeight="1" x14ac:dyDescent="0.2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</row>
    <row r="461" spans="1:23" ht="12.75" customHeight="1" x14ac:dyDescent="0.2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</row>
    <row r="462" spans="1:23" ht="12.75" customHeight="1" x14ac:dyDescent="0.2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</row>
    <row r="463" spans="1:23" ht="12.75" customHeight="1" x14ac:dyDescent="0.2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</row>
    <row r="464" spans="1:23" ht="12.75" customHeight="1" x14ac:dyDescent="0.2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</row>
    <row r="465" spans="1:23" ht="12.75" customHeight="1" x14ac:dyDescent="0.2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</row>
    <row r="466" spans="1:23" ht="12.75" customHeight="1" x14ac:dyDescent="0.2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</row>
    <row r="467" spans="1:23" ht="12.75" customHeight="1" x14ac:dyDescent="0.2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</row>
    <row r="468" spans="1:23" ht="12.75" customHeight="1" x14ac:dyDescent="0.2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</row>
    <row r="469" spans="1:23" ht="12.75" customHeight="1" x14ac:dyDescent="0.2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</row>
    <row r="470" spans="1:23" ht="12.75" customHeight="1" x14ac:dyDescent="0.2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</row>
    <row r="471" spans="1:23" ht="12.75" customHeight="1" x14ac:dyDescent="0.2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</row>
    <row r="472" spans="1:23" ht="12.75" customHeight="1" x14ac:dyDescent="0.2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</row>
    <row r="473" spans="1:23" ht="12.75" customHeight="1" x14ac:dyDescent="0.2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</row>
    <row r="474" spans="1:23" ht="12.75" customHeight="1" x14ac:dyDescent="0.2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</row>
    <row r="475" spans="1:23" ht="12.75" customHeight="1" x14ac:dyDescent="0.2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</row>
    <row r="476" spans="1:23" ht="12.75" customHeight="1" x14ac:dyDescent="0.2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</row>
    <row r="477" spans="1:23" ht="12.75" customHeight="1" x14ac:dyDescent="0.2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</row>
    <row r="478" spans="1:23" ht="12.75" customHeight="1" x14ac:dyDescent="0.2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</row>
    <row r="479" spans="1:23" ht="12.75" customHeight="1" x14ac:dyDescent="0.2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</row>
    <row r="480" spans="1:23" ht="12.75" customHeight="1" x14ac:dyDescent="0.2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</row>
    <row r="481" spans="1:23" ht="12.75" customHeight="1" x14ac:dyDescent="0.2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</row>
    <row r="482" spans="1:23" ht="12.75" customHeight="1" x14ac:dyDescent="0.2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</row>
    <row r="483" spans="1:23" ht="12.75" customHeight="1" x14ac:dyDescent="0.2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</row>
    <row r="484" spans="1:23" ht="12.75" customHeight="1" x14ac:dyDescent="0.2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</row>
    <row r="485" spans="1:23" ht="12.75" customHeight="1" x14ac:dyDescent="0.2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</row>
    <row r="486" spans="1:23" ht="12.75" customHeight="1" x14ac:dyDescent="0.2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</row>
    <row r="487" spans="1:23" ht="12.75" customHeight="1" x14ac:dyDescent="0.2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</row>
    <row r="488" spans="1:23" ht="12.75" customHeight="1" x14ac:dyDescent="0.2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</row>
    <row r="489" spans="1:23" ht="12.75" customHeight="1" x14ac:dyDescent="0.2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</row>
    <row r="490" spans="1:23" ht="12.75" customHeight="1" x14ac:dyDescent="0.2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</row>
    <row r="491" spans="1:23" ht="12.75" customHeight="1" x14ac:dyDescent="0.2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</row>
    <row r="492" spans="1:23" ht="12.75" customHeight="1" x14ac:dyDescent="0.2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</row>
    <row r="493" spans="1:23" ht="12.75" customHeight="1" x14ac:dyDescent="0.2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</row>
    <row r="494" spans="1:23" ht="12.75" customHeight="1" x14ac:dyDescent="0.2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</row>
    <row r="495" spans="1:23" ht="12.75" customHeight="1" x14ac:dyDescent="0.2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</row>
    <row r="496" spans="1:23" ht="12.75" customHeight="1" x14ac:dyDescent="0.2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</row>
    <row r="497" spans="1:23" ht="12.75" customHeight="1" x14ac:dyDescent="0.2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</row>
    <row r="498" spans="1:23" ht="12.75" customHeight="1" x14ac:dyDescent="0.2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</row>
    <row r="499" spans="1:23" ht="12.75" customHeight="1" x14ac:dyDescent="0.2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</row>
    <row r="500" spans="1:23" ht="12.75" customHeight="1" x14ac:dyDescent="0.2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</row>
    <row r="501" spans="1:23" ht="12.75" customHeight="1" x14ac:dyDescent="0.2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</row>
    <row r="502" spans="1:23" ht="12.75" customHeight="1" x14ac:dyDescent="0.2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</row>
    <row r="503" spans="1:23" ht="12.75" customHeight="1" x14ac:dyDescent="0.2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</row>
    <row r="504" spans="1:23" ht="12.75" customHeight="1" x14ac:dyDescent="0.2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</row>
    <row r="505" spans="1:23" ht="12.75" customHeight="1" x14ac:dyDescent="0.2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</row>
    <row r="506" spans="1:23" ht="12.75" customHeight="1" x14ac:dyDescent="0.2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</row>
    <row r="507" spans="1:23" ht="12.75" customHeight="1" x14ac:dyDescent="0.2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</row>
    <row r="508" spans="1:23" ht="12.75" customHeight="1" x14ac:dyDescent="0.2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</row>
    <row r="509" spans="1:23" ht="12.75" customHeight="1" x14ac:dyDescent="0.2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</row>
    <row r="510" spans="1:23" ht="12.75" customHeight="1" x14ac:dyDescent="0.2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</row>
    <row r="511" spans="1:23" ht="12.75" customHeight="1" x14ac:dyDescent="0.2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</row>
    <row r="512" spans="1:23" ht="12.75" customHeight="1" x14ac:dyDescent="0.2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</row>
    <row r="513" spans="1:23" ht="12.75" customHeight="1" x14ac:dyDescent="0.2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</row>
    <row r="514" spans="1:23" ht="12.75" customHeight="1" x14ac:dyDescent="0.2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</row>
    <row r="515" spans="1:23" ht="12.75" customHeight="1" x14ac:dyDescent="0.2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</row>
    <row r="516" spans="1:23" ht="12.75" customHeight="1" x14ac:dyDescent="0.2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</row>
    <row r="517" spans="1:23" ht="12.75" customHeight="1" x14ac:dyDescent="0.2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</row>
    <row r="518" spans="1:23" ht="12.75" customHeight="1" x14ac:dyDescent="0.2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</row>
    <row r="519" spans="1:23" ht="12.75" customHeight="1" x14ac:dyDescent="0.2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</row>
    <row r="520" spans="1:23" ht="12.75" customHeight="1" x14ac:dyDescent="0.2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</row>
    <row r="521" spans="1:23" ht="12.75" customHeight="1" x14ac:dyDescent="0.2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</row>
    <row r="522" spans="1:23" ht="12.75" customHeight="1" x14ac:dyDescent="0.2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</row>
    <row r="523" spans="1:23" ht="12.75" customHeight="1" x14ac:dyDescent="0.2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</row>
    <row r="524" spans="1:23" ht="12.75" customHeight="1" x14ac:dyDescent="0.2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</row>
    <row r="525" spans="1:23" ht="12.75" customHeight="1" x14ac:dyDescent="0.2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</row>
    <row r="526" spans="1:23" ht="12.75" customHeight="1" x14ac:dyDescent="0.2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</row>
    <row r="527" spans="1:23" ht="12.75" customHeight="1" x14ac:dyDescent="0.2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</row>
    <row r="528" spans="1:23" ht="12.75" customHeight="1" x14ac:dyDescent="0.2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</row>
    <row r="529" spans="1:23" ht="12.75" customHeight="1" x14ac:dyDescent="0.2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</row>
    <row r="530" spans="1:23" ht="12.75" customHeight="1" x14ac:dyDescent="0.2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</row>
    <row r="531" spans="1:23" ht="12.75" customHeight="1" x14ac:dyDescent="0.2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</row>
    <row r="532" spans="1:23" ht="12.75" customHeight="1" x14ac:dyDescent="0.2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</row>
    <row r="533" spans="1:23" ht="12.75" customHeight="1" x14ac:dyDescent="0.2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</row>
    <row r="534" spans="1:23" ht="12.75" customHeight="1" x14ac:dyDescent="0.2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</row>
    <row r="535" spans="1:23" ht="12.75" customHeight="1" x14ac:dyDescent="0.2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</row>
    <row r="536" spans="1:23" ht="12.75" customHeight="1" x14ac:dyDescent="0.2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</row>
    <row r="537" spans="1:23" ht="12.75" customHeight="1" x14ac:dyDescent="0.2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</row>
    <row r="538" spans="1:23" ht="12.75" customHeight="1" x14ac:dyDescent="0.2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</row>
    <row r="539" spans="1:23" ht="12.75" customHeight="1" x14ac:dyDescent="0.2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</row>
    <row r="540" spans="1:23" ht="12.75" customHeight="1" x14ac:dyDescent="0.2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</row>
    <row r="541" spans="1:23" ht="12.75" customHeight="1" x14ac:dyDescent="0.2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</row>
    <row r="542" spans="1:23" ht="12.75" customHeight="1" x14ac:dyDescent="0.2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</row>
    <row r="543" spans="1:23" ht="12.75" customHeight="1" x14ac:dyDescent="0.2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</row>
    <row r="544" spans="1:23" ht="12.75" customHeight="1" x14ac:dyDescent="0.2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</row>
    <row r="545" spans="1:23" ht="12.75" customHeight="1" x14ac:dyDescent="0.2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</row>
    <row r="546" spans="1:23" ht="12.75" customHeight="1" x14ac:dyDescent="0.2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</row>
    <row r="547" spans="1:23" ht="12.75" customHeight="1" x14ac:dyDescent="0.2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</row>
    <row r="548" spans="1:23" ht="12.75" customHeight="1" x14ac:dyDescent="0.2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</row>
    <row r="549" spans="1:23" ht="12.75" customHeight="1" x14ac:dyDescent="0.2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</row>
    <row r="550" spans="1:23" ht="12.75" customHeight="1" x14ac:dyDescent="0.2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</row>
    <row r="551" spans="1:23" ht="12.75" customHeight="1" x14ac:dyDescent="0.2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</row>
    <row r="552" spans="1:23" ht="12.75" customHeight="1" x14ac:dyDescent="0.2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</row>
    <row r="553" spans="1:23" ht="12.75" customHeight="1" x14ac:dyDescent="0.2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</row>
    <row r="554" spans="1:23" ht="12.75" customHeight="1" x14ac:dyDescent="0.2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</row>
    <row r="555" spans="1:23" ht="12.75" customHeight="1" x14ac:dyDescent="0.2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</row>
    <row r="556" spans="1:23" ht="12.75" customHeight="1" x14ac:dyDescent="0.2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</row>
    <row r="557" spans="1:23" ht="12.75" customHeight="1" x14ac:dyDescent="0.2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</row>
    <row r="558" spans="1:23" ht="12.75" customHeight="1" x14ac:dyDescent="0.2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</row>
    <row r="559" spans="1:23" ht="12.75" customHeight="1" x14ac:dyDescent="0.2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</row>
    <row r="560" spans="1:23" ht="12.75" customHeight="1" x14ac:dyDescent="0.2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</row>
    <row r="561" spans="1:23" ht="12.75" customHeight="1" x14ac:dyDescent="0.2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</row>
    <row r="562" spans="1:23" ht="12.75" customHeight="1" x14ac:dyDescent="0.2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</row>
    <row r="563" spans="1:23" ht="12.75" customHeight="1" x14ac:dyDescent="0.2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</row>
    <row r="564" spans="1:23" ht="12.75" customHeight="1" x14ac:dyDescent="0.2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</row>
    <row r="565" spans="1:23" ht="12.75" customHeight="1" x14ac:dyDescent="0.2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</row>
    <row r="566" spans="1:23" ht="12.75" customHeight="1" x14ac:dyDescent="0.2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</row>
    <row r="567" spans="1:23" ht="12.75" customHeight="1" x14ac:dyDescent="0.2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</row>
    <row r="568" spans="1:23" ht="12.75" customHeight="1" x14ac:dyDescent="0.2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</row>
    <row r="569" spans="1:23" ht="12.75" customHeight="1" x14ac:dyDescent="0.2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</row>
    <row r="570" spans="1:23" ht="12.75" customHeight="1" x14ac:dyDescent="0.2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</row>
    <row r="571" spans="1:23" ht="12.75" customHeight="1" x14ac:dyDescent="0.2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</row>
    <row r="572" spans="1:23" ht="12.75" customHeight="1" x14ac:dyDescent="0.2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</row>
    <row r="573" spans="1:23" ht="12.75" customHeight="1" x14ac:dyDescent="0.2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</row>
    <row r="574" spans="1:23" ht="12.75" customHeight="1" x14ac:dyDescent="0.2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</row>
    <row r="575" spans="1:23" ht="12.75" customHeight="1" x14ac:dyDescent="0.2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</row>
    <row r="576" spans="1:23" ht="12.75" customHeight="1" x14ac:dyDescent="0.2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</row>
    <row r="577" spans="1:23" ht="12.75" customHeight="1" x14ac:dyDescent="0.2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</row>
    <row r="578" spans="1:23" ht="12.75" customHeight="1" x14ac:dyDescent="0.2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</row>
    <row r="579" spans="1:23" ht="12.75" customHeight="1" x14ac:dyDescent="0.2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</row>
    <row r="580" spans="1:23" ht="12.75" customHeight="1" x14ac:dyDescent="0.2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</row>
    <row r="581" spans="1:23" ht="12.75" customHeight="1" x14ac:dyDescent="0.2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</row>
    <row r="582" spans="1:23" ht="12.75" customHeight="1" x14ac:dyDescent="0.2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</row>
    <row r="583" spans="1:23" ht="12.75" customHeight="1" x14ac:dyDescent="0.2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</row>
    <row r="584" spans="1:23" ht="12.75" customHeight="1" x14ac:dyDescent="0.2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</row>
    <row r="585" spans="1:23" ht="12.75" customHeight="1" x14ac:dyDescent="0.2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</row>
    <row r="586" spans="1:23" ht="12.75" customHeight="1" x14ac:dyDescent="0.2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</row>
    <row r="587" spans="1:23" ht="12.75" customHeight="1" x14ac:dyDescent="0.2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</row>
    <row r="588" spans="1:23" ht="12.75" customHeight="1" x14ac:dyDescent="0.2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</row>
    <row r="589" spans="1:23" ht="12.75" customHeight="1" x14ac:dyDescent="0.2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</row>
    <row r="590" spans="1:23" ht="12.75" customHeight="1" x14ac:dyDescent="0.2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</row>
    <row r="591" spans="1:23" ht="12.75" customHeight="1" x14ac:dyDescent="0.2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</row>
    <row r="592" spans="1:23" ht="12.75" customHeight="1" x14ac:dyDescent="0.2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</row>
    <row r="593" spans="1:23" ht="12.75" customHeight="1" x14ac:dyDescent="0.2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</row>
    <row r="594" spans="1:23" ht="12.75" customHeight="1" x14ac:dyDescent="0.2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</row>
    <row r="595" spans="1:23" ht="12.75" customHeight="1" x14ac:dyDescent="0.2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</row>
    <row r="596" spans="1:23" ht="12.75" customHeight="1" x14ac:dyDescent="0.2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</row>
    <row r="597" spans="1:23" ht="12.75" customHeight="1" x14ac:dyDescent="0.2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</row>
    <row r="598" spans="1:23" ht="12.75" customHeight="1" x14ac:dyDescent="0.2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</row>
    <row r="599" spans="1:23" ht="12.75" customHeight="1" x14ac:dyDescent="0.2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</row>
    <row r="600" spans="1:23" ht="12.75" customHeight="1" x14ac:dyDescent="0.2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</row>
    <row r="601" spans="1:23" ht="12.75" customHeight="1" x14ac:dyDescent="0.2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</row>
    <row r="602" spans="1:23" ht="12.75" customHeight="1" x14ac:dyDescent="0.2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</row>
    <row r="603" spans="1:23" ht="12.75" customHeight="1" x14ac:dyDescent="0.2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</row>
    <row r="604" spans="1:23" ht="12.75" customHeight="1" x14ac:dyDescent="0.2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</row>
    <row r="605" spans="1:23" ht="12.75" customHeight="1" x14ac:dyDescent="0.2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</row>
    <row r="606" spans="1:23" ht="12.75" customHeight="1" x14ac:dyDescent="0.2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</row>
    <row r="607" spans="1:23" ht="12.75" customHeight="1" x14ac:dyDescent="0.2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</row>
    <row r="608" spans="1:23" ht="12.75" customHeight="1" x14ac:dyDescent="0.2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</row>
    <row r="609" spans="1:23" ht="12.75" customHeight="1" x14ac:dyDescent="0.2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</row>
    <row r="610" spans="1:23" ht="12.75" customHeight="1" x14ac:dyDescent="0.2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</row>
    <row r="611" spans="1:23" ht="12.75" customHeight="1" x14ac:dyDescent="0.2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</row>
    <row r="612" spans="1:23" ht="12.75" customHeight="1" x14ac:dyDescent="0.2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</row>
    <row r="613" spans="1:23" ht="12.75" customHeight="1" x14ac:dyDescent="0.2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</row>
    <row r="614" spans="1:23" ht="12.75" customHeight="1" x14ac:dyDescent="0.2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</row>
    <row r="615" spans="1:23" ht="12.75" customHeight="1" x14ac:dyDescent="0.2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</row>
    <row r="616" spans="1:23" ht="12.75" customHeight="1" x14ac:dyDescent="0.2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</row>
    <row r="617" spans="1:23" ht="12.75" customHeight="1" x14ac:dyDescent="0.2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</row>
    <row r="618" spans="1:23" ht="12.75" customHeight="1" x14ac:dyDescent="0.2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</row>
    <row r="619" spans="1:23" ht="12.75" customHeight="1" x14ac:dyDescent="0.2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</row>
    <row r="620" spans="1:23" ht="12.75" customHeight="1" x14ac:dyDescent="0.2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</row>
    <row r="621" spans="1:23" ht="12.75" customHeight="1" x14ac:dyDescent="0.2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</row>
    <row r="622" spans="1:23" ht="12.75" customHeight="1" x14ac:dyDescent="0.2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</row>
    <row r="623" spans="1:23" ht="12.75" customHeight="1" x14ac:dyDescent="0.2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</row>
    <row r="624" spans="1:23" ht="12.75" customHeight="1" x14ac:dyDescent="0.2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</row>
    <row r="625" spans="1:23" ht="12.75" customHeight="1" x14ac:dyDescent="0.2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</row>
    <row r="626" spans="1:23" ht="12.75" customHeight="1" x14ac:dyDescent="0.2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</row>
    <row r="627" spans="1:23" ht="12.75" customHeight="1" x14ac:dyDescent="0.2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</row>
    <row r="628" spans="1:23" ht="12.75" customHeight="1" x14ac:dyDescent="0.2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</row>
    <row r="629" spans="1:23" ht="12.75" customHeight="1" x14ac:dyDescent="0.2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</row>
    <row r="630" spans="1:23" ht="12.75" customHeight="1" x14ac:dyDescent="0.2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</row>
    <row r="631" spans="1:23" ht="12.75" customHeight="1" x14ac:dyDescent="0.2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</row>
    <row r="632" spans="1:23" ht="12.75" customHeight="1" x14ac:dyDescent="0.2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</row>
    <row r="633" spans="1:23" ht="12.75" customHeight="1" x14ac:dyDescent="0.2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</row>
    <row r="634" spans="1:23" ht="12.75" customHeight="1" x14ac:dyDescent="0.2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</row>
    <row r="635" spans="1:23" ht="12.75" customHeight="1" x14ac:dyDescent="0.2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</row>
    <row r="636" spans="1:23" ht="12.75" customHeight="1" x14ac:dyDescent="0.2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</row>
    <row r="637" spans="1:23" ht="12.75" customHeight="1" x14ac:dyDescent="0.2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</row>
    <row r="638" spans="1:23" ht="12.75" customHeight="1" x14ac:dyDescent="0.2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</row>
    <row r="639" spans="1:23" ht="12.75" customHeight="1" x14ac:dyDescent="0.2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</row>
    <row r="640" spans="1:23" ht="12.75" customHeight="1" x14ac:dyDescent="0.2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</row>
    <row r="641" spans="1:23" ht="12.75" customHeight="1" x14ac:dyDescent="0.2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</row>
    <row r="642" spans="1:23" ht="12.75" customHeight="1" x14ac:dyDescent="0.2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</row>
    <row r="643" spans="1:23" ht="12.75" customHeight="1" x14ac:dyDescent="0.2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</row>
    <row r="644" spans="1:23" ht="12.75" customHeight="1" x14ac:dyDescent="0.2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</row>
    <row r="645" spans="1:23" ht="12.75" customHeight="1" x14ac:dyDescent="0.2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</row>
    <row r="646" spans="1:23" ht="12.75" customHeight="1" x14ac:dyDescent="0.2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</row>
    <row r="647" spans="1:23" ht="12.75" customHeight="1" x14ac:dyDescent="0.2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</row>
    <row r="648" spans="1:23" ht="12.75" customHeight="1" x14ac:dyDescent="0.2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</row>
    <row r="649" spans="1:23" ht="12.75" customHeight="1" x14ac:dyDescent="0.2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</row>
    <row r="650" spans="1:23" ht="12.75" customHeight="1" x14ac:dyDescent="0.2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</row>
    <row r="651" spans="1:23" ht="12.75" customHeight="1" x14ac:dyDescent="0.2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</row>
    <row r="652" spans="1:23" ht="12.75" customHeight="1" x14ac:dyDescent="0.2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</row>
    <row r="653" spans="1:23" ht="12.75" customHeight="1" x14ac:dyDescent="0.2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</row>
    <row r="654" spans="1:23" ht="12.75" customHeight="1" x14ac:dyDescent="0.2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</row>
    <row r="655" spans="1:23" ht="12.75" customHeight="1" x14ac:dyDescent="0.2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</row>
    <row r="656" spans="1:23" ht="12.75" customHeight="1" x14ac:dyDescent="0.2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</row>
    <row r="657" spans="1:23" ht="12.75" customHeight="1" x14ac:dyDescent="0.2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</row>
    <row r="658" spans="1:23" ht="12.75" customHeight="1" x14ac:dyDescent="0.2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</row>
    <row r="659" spans="1:23" ht="12.75" customHeight="1" x14ac:dyDescent="0.2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</row>
    <row r="660" spans="1:23" ht="12.75" customHeight="1" x14ac:dyDescent="0.2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</row>
    <row r="661" spans="1:23" ht="12.75" customHeight="1" x14ac:dyDescent="0.2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</row>
    <row r="662" spans="1:23" ht="12.75" customHeight="1" x14ac:dyDescent="0.2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</row>
    <row r="663" spans="1:23" ht="12.75" customHeight="1" x14ac:dyDescent="0.2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</row>
    <row r="664" spans="1:23" ht="12.75" customHeight="1" x14ac:dyDescent="0.2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</row>
    <row r="665" spans="1:23" ht="12.75" customHeight="1" x14ac:dyDescent="0.2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</row>
    <row r="666" spans="1:23" ht="12.75" customHeight="1" x14ac:dyDescent="0.2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</row>
    <row r="667" spans="1:23" ht="12.75" customHeight="1" x14ac:dyDescent="0.2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</row>
    <row r="668" spans="1:23" ht="12.75" customHeight="1" x14ac:dyDescent="0.2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</row>
    <row r="669" spans="1:23" ht="12.75" customHeight="1" x14ac:dyDescent="0.2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</row>
    <row r="670" spans="1:23" ht="12.75" customHeight="1" x14ac:dyDescent="0.2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</row>
    <row r="671" spans="1:23" ht="12.75" customHeight="1" x14ac:dyDescent="0.2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</row>
    <row r="672" spans="1:23" ht="12.75" customHeight="1" x14ac:dyDescent="0.2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</row>
    <row r="673" spans="1:23" ht="12.75" customHeight="1" x14ac:dyDescent="0.2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</row>
    <row r="674" spans="1:23" ht="12.75" customHeight="1" x14ac:dyDescent="0.2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</row>
    <row r="675" spans="1:23" ht="12.75" customHeight="1" x14ac:dyDescent="0.2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</row>
    <row r="676" spans="1:23" ht="12.75" customHeight="1" x14ac:dyDescent="0.2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</row>
    <row r="677" spans="1:23" ht="12.75" customHeight="1" x14ac:dyDescent="0.2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</row>
    <row r="678" spans="1:23" ht="12.75" customHeight="1" x14ac:dyDescent="0.2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</row>
    <row r="679" spans="1:23" ht="12.75" customHeight="1" x14ac:dyDescent="0.2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</row>
    <row r="680" spans="1:23" ht="12.75" customHeight="1" x14ac:dyDescent="0.2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</row>
    <row r="681" spans="1:23" ht="12.75" customHeight="1" x14ac:dyDescent="0.2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</row>
    <row r="682" spans="1:23" ht="12.75" customHeight="1" x14ac:dyDescent="0.2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</row>
    <row r="683" spans="1:23" ht="12.75" customHeight="1" x14ac:dyDescent="0.2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</row>
    <row r="684" spans="1:23" ht="12.75" customHeight="1" x14ac:dyDescent="0.2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</row>
    <row r="685" spans="1:23" ht="12.75" customHeight="1" x14ac:dyDescent="0.2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</row>
    <row r="686" spans="1:23" ht="12.75" customHeight="1" x14ac:dyDescent="0.2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</row>
    <row r="687" spans="1:23" ht="12.75" customHeight="1" x14ac:dyDescent="0.2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</row>
    <row r="688" spans="1:23" ht="12.75" customHeight="1" x14ac:dyDescent="0.2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</row>
    <row r="689" spans="1:23" ht="12.75" customHeight="1" x14ac:dyDescent="0.2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</row>
    <row r="690" spans="1:23" ht="12.75" customHeight="1" x14ac:dyDescent="0.2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</row>
    <row r="691" spans="1:23" ht="12.75" customHeight="1" x14ac:dyDescent="0.2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</row>
    <row r="692" spans="1:23" ht="12.75" customHeight="1" x14ac:dyDescent="0.2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</row>
    <row r="693" spans="1:23" ht="12.75" customHeight="1" x14ac:dyDescent="0.2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</row>
    <row r="694" spans="1:23" ht="12.75" customHeight="1" x14ac:dyDescent="0.2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</row>
    <row r="695" spans="1:23" ht="12.75" customHeight="1" x14ac:dyDescent="0.2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</row>
    <row r="696" spans="1:23" ht="12.75" customHeight="1" x14ac:dyDescent="0.2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</row>
    <row r="697" spans="1:23" ht="12.75" customHeight="1" x14ac:dyDescent="0.2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</row>
    <row r="698" spans="1:23" ht="12.75" customHeight="1" x14ac:dyDescent="0.2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</row>
    <row r="699" spans="1:23" ht="12.75" customHeight="1" x14ac:dyDescent="0.2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</row>
    <row r="700" spans="1:23" ht="12.75" customHeight="1" x14ac:dyDescent="0.2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</row>
    <row r="701" spans="1:23" ht="12.75" customHeight="1" x14ac:dyDescent="0.2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</row>
    <row r="702" spans="1:23" ht="12.75" customHeight="1" x14ac:dyDescent="0.2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</row>
    <row r="703" spans="1:23" ht="12.75" customHeight="1" x14ac:dyDescent="0.2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</row>
    <row r="704" spans="1:23" ht="12.75" customHeight="1" x14ac:dyDescent="0.2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</row>
    <row r="705" spans="1:23" ht="12.75" customHeight="1" x14ac:dyDescent="0.2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</row>
    <row r="706" spans="1:23" ht="12.75" customHeight="1" x14ac:dyDescent="0.2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</row>
    <row r="707" spans="1:23" ht="12.75" customHeight="1" x14ac:dyDescent="0.2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</row>
    <row r="708" spans="1:23" ht="12.75" customHeight="1" x14ac:dyDescent="0.2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</row>
    <row r="709" spans="1:23" ht="12.75" customHeight="1" x14ac:dyDescent="0.2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</row>
    <row r="710" spans="1:23" ht="12.75" customHeight="1" x14ac:dyDescent="0.2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</row>
    <row r="711" spans="1:23" ht="12.75" customHeight="1" x14ac:dyDescent="0.2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</row>
    <row r="712" spans="1:23" ht="12.75" customHeight="1" x14ac:dyDescent="0.2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</row>
    <row r="713" spans="1:23" ht="12.75" customHeight="1" x14ac:dyDescent="0.2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</row>
    <row r="714" spans="1:23" ht="12.75" customHeight="1" x14ac:dyDescent="0.2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</row>
    <row r="715" spans="1:23" ht="12.75" customHeight="1" x14ac:dyDescent="0.2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</row>
    <row r="716" spans="1:23" ht="12.75" customHeight="1" x14ac:dyDescent="0.2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</row>
    <row r="717" spans="1:23" ht="12.75" customHeight="1" x14ac:dyDescent="0.2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</row>
    <row r="718" spans="1:23" ht="12.75" customHeight="1" x14ac:dyDescent="0.2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</row>
    <row r="719" spans="1:23" ht="12.75" customHeight="1" x14ac:dyDescent="0.2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</row>
    <row r="720" spans="1:23" ht="12.75" customHeight="1" x14ac:dyDescent="0.2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</row>
    <row r="721" spans="1:23" ht="12.75" customHeight="1" x14ac:dyDescent="0.2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</row>
    <row r="722" spans="1:23" ht="12.75" customHeight="1" x14ac:dyDescent="0.2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</row>
    <row r="723" spans="1:23" ht="12.75" customHeight="1" x14ac:dyDescent="0.2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</row>
    <row r="724" spans="1:23" ht="12.75" customHeight="1" x14ac:dyDescent="0.2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</row>
    <row r="725" spans="1:23" ht="12.75" customHeight="1" x14ac:dyDescent="0.2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</row>
    <row r="726" spans="1:23" ht="12.75" customHeight="1" x14ac:dyDescent="0.2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</row>
    <row r="727" spans="1:23" ht="12.75" customHeight="1" x14ac:dyDescent="0.2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</row>
    <row r="728" spans="1:23" ht="12.75" customHeight="1" x14ac:dyDescent="0.2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</row>
    <row r="729" spans="1:23" ht="12.75" customHeight="1" x14ac:dyDescent="0.2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</row>
    <row r="730" spans="1:23" ht="12.75" customHeight="1" x14ac:dyDescent="0.2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</row>
    <row r="731" spans="1:23" ht="12.75" customHeight="1" x14ac:dyDescent="0.2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</row>
    <row r="732" spans="1:23" ht="12.75" customHeight="1" x14ac:dyDescent="0.2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</row>
    <row r="733" spans="1:23" ht="12.75" customHeight="1" x14ac:dyDescent="0.2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</row>
    <row r="734" spans="1:23" ht="12.75" customHeight="1" x14ac:dyDescent="0.2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</row>
    <row r="735" spans="1:23" ht="12.75" customHeight="1" x14ac:dyDescent="0.2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</row>
    <row r="736" spans="1:23" ht="12.75" customHeight="1" x14ac:dyDescent="0.2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</row>
    <row r="737" spans="1:23" ht="12.75" customHeight="1" x14ac:dyDescent="0.2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</row>
    <row r="738" spans="1:23" ht="12.75" customHeight="1" x14ac:dyDescent="0.2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</row>
    <row r="739" spans="1:23" ht="12.75" customHeight="1" x14ac:dyDescent="0.2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</row>
    <row r="740" spans="1:23" ht="12.75" customHeight="1" x14ac:dyDescent="0.2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</row>
    <row r="741" spans="1:23" ht="12.75" customHeight="1" x14ac:dyDescent="0.2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</row>
    <row r="742" spans="1:23" ht="12.75" customHeight="1" x14ac:dyDescent="0.2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</row>
    <row r="743" spans="1:23" ht="12.75" customHeight="1" x14ac:dyDescent="0.2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</row>
    <row r="744" spans="1:23" ht="12.75" customHeight="1" x14ac:dyDescent="0.2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</row>
    <row r="745" spans="1:23" ht="12.75" customHeight="1" x14ac:dyDescent="0.2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</row>
    <row r="746" spans="1:23" ht="12.75" customHeight="1" x14ac:dyDescent="0.2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</row>
    <row r="747" spans="1:23" ht="12.75" customHeight="1" x14ac:dyDescent="0.2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</row>
    <row r="748" spans="1:23" ht="12.75" customHeight="1" x14ac:dyDescent="0.2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</row>
    <row r="749" spans="1:23" ht="12.75" customHeight="1" x14ac:dyDescent="0.2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</row>
    <row r="750" spans="1:23" ht="12.75" customHeight="1" x14ac:dyDescent="0.2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</row>
    <row r="751" spans="1:23" ht="12.75" customHeight="1" x14ac:dyDescent="0.2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</row>
    <row r="752" spans="1:23" ht="12.75" customHeight="1" x14ac:dyDescent="0.2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</row>
    <row r="753" spans="1:23" ht="12.75" customHeight="1" x14ac:dyDescent="0.2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</row>
    <row r="754" spans="1:23" ht="12.75" customHeight="1" x14ac:dyDescent="0.2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</row>
    <row r="755" spans="1:23" ht="12.75" customHeight="1" x14ac:dyDescent="0.2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</row>
    <row r="756" spans="1:23" ht="12.75" customHeight="1" x14ac:dyDescent="0.2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</row>
    <row r="757" spans="1:23" ht="12.75" customHeight="1" x14ac:dyDescent="0.2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</row>
    <row r="758" spans="1:23" ht="12.75" customHeight="1" x14ac:dyDescent="0.2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</row>
    <row r="759" spans="1:23" ht="12.75" customHeight="1" x14ac:dyDescent="0.2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</row>
    <row r="760" spans="1:23" ht="12.75" customHeight="1" x14ac:dyDescent="0.2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</row>
    <row r="761" spans="1:23" ht="12.75" customHeight="1" x14ac:dyDescent="0.2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</row>
    <row r="762" spans="1:23" ht="12.75" customHeight="1" x14ac:dyDescent="0.2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</row>
    <row r="763" spans="1:23" ht="12.75" customHeight="1" x14ac:dyDescent="0.2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</row>
    <row r="764" spans="1:23" ht="12.75" customHeight="1" x14ac:dyDescent="0.2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</row>
    <row r="765" spans="1:23" ht="12.75" customHeight="1" x14ac:dyDescent="0.2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</row>
    <row r="766" spans="1:23" ht="12.75" customHeight="1" x14ac:dyDescent="0.2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</row>
    <row r="767" spans="1:23" ht="12.75" customHeight="1" x14ac:dyDescent="0.2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</row>
    <row r="768" spans="1:23" ht="12.75" customHeight="1" x14ac:dyDescent="0.2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</row>
    <row r="769" spans="1:23" ht="12.75" customHeight="1" x14ac:dyDescent="0.2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</row>
    <row r="770" spans="1:23" ht="12.75" customHeight="1" x14ac:dyDescent="0.2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</row>
    <row r="771" spans="1:23" ht="12.75" customHeight="1" x14ac:dyDescent="0.2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</row>
    <row r="772" spans="1:23" ht="12.75" customHeight="1" x14ac:dyDescent="0.2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</row>
    <row r="773" spans="1:23" ht="12.75" customHeight="1" x14ac:dyDescent="0.2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</row>
    <row r="774" spans="1:23" ht="12.75" customHeight="1" x14ac:dyDescent="0.2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</row>
    <row r="775" spans="1:23" ht="12.75" customHeight="1" x14ac:dyDescent="0.2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</row>
    <row r="776" spans="1:23" ht="12.75" customHeight="1" x14ac:dyDescent="0.2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</row>
    <row r="777" spans="1:23" ht="12.75" customHeight="1" x14ac:dyDescent="0.2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</row>
    <row r="778" spans="1:23" ht="12.75" customHeight="1" x14ac:dyDescent="0.2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</row>
    <row r="779" spans="1:23" ht="12.75" customHeight="1" x14ac:dyDescent="0.2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</row>
    <row r="780" spans="1:23" ht="12.75" customHeight="1" x14ac:dyDescent="0.2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</row>
    <row r="781" spans="1:23" ht="12.75" customHeight="1" x14ac:dyDescent="0.2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</row>
    <row r="782" spans="1:23" ht="12.75" customHeight="1" x14ac:dyDescent="0.2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</row>
    <row r="783" spans="1:23" ht="12.75" customHeight="1" x14ac:dyDescent="0.2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</row>
    <row r="784" spans="1:23" ht="12.75" customHeight="1" x14ac:dyDescent="0.2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</row>
    <row r="785" spans="1:23" ht="12.75" customHeight="1" x14ac:dyDescent="0.2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</row>
    <row r="786" spans="1:23" ht="12.75" customHeight="1" x14ac:dyDescent="0.2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</row>
    <row r="787" spans="1:23" ht="12.75" customHeight="1" x14ac:dyDescent="0.2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</row>
    <row r="788" spans="1:23" ht="12.75" customHeight="1" x14ac:dyDescent="0.2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</row>
    <row r="789" spans="1:23" ht="12.75" customHeight="1" x14ac:dyDescent="0.2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</row>
    <row r="790" spans="1:23" ht="12.75" customHeight="1" x14ac:dyDescent="0.2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</row>
    <row r="791" spans="1:23" ht="12.75" customHeight="1" x14ac:dyDescent="0.2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</row>
    <row r="792" spans="1:23" ht="12.75" customHeight="1" x14ac:dyDescent="0.2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</row>
    <row r="793" spans="1:23" ht="12.75" customHeight="1" x14ac:dyDescent="0.2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</row>
    <row r="794" spans="1:23" ht="12.75" customHeight="1" x14ac:dyDescent="0.2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</row>
    <row r="795" spans="1:23" ht="12.75" customHeight="1" x14ac:dyDescent="0.2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</row>
    <row r="796" spans="1:23" ht="12.75" customHeight="1" x14ac:dyDescent="0.2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</row>
    <row r="797" spans="1:23" ht="12.75" customHeight="1" x14ac:dyDescent="0.2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</row>
    <row r="798" spans="1:23" ht="12.75" customHeight="1" x14ac:dyDescent="0.2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</row>
    <row r="799" spans="1:23" ht="12.75" customHeight="1" x14ac:dyDescent="0.2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</row>
    <row r="800" spans="1:23" ht="12.75" customHeight="1" x14ac:dyDescent="0.2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</row>
    <row r="801" spans="1:23" ht="12.75" customHeight="1" x14ac:dyDescent="0.2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</row>
    <row r="802" spans="1:23" ht="12.75" customHeight="1" x14ac:dyDescent="0.2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</row>
    <row r="803" spans="1:23" ht="12.75" customHeight="1" x14ac:dyDescent="0.2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</row>
    <row r="804" spans="1:23" ht="12.75" customHeight="1" x14ac:dyDescent="0.2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</row>
    <row r="805" spans="1:23" ht="12.75" customHeight="1" x14ac:dyDescent="0.2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</row>
    <row r="806" spans="1:23" ht="12.75" customHeight="1" x14ac:dyDescent="0.2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</row>
    <row r="807" spans="1:23" ht="12.75" customHeight="1" x14ac:dyDescent="0.2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</row>
    <row r="808" spans="1:23" ht="12.75" customHeight="1" x14ac:dyDescent="0.2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</row>
    <row r="809" spans="1:23" ht="12.75" customHeight="1" x14ac:dyDescent="0.2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</row>
    <row r="810" spans="1:23" ht="12.75" customHeight="1" x14ac:dyDescent="0.2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</row>
    <row r="811" spans="1:23" ht="12.75" customHeight="1" x14ac:dyDescent="0.2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</row>
    <row r="812" spans="1:23" ht="12.75" customHeight="1" x14ac:dyDescent="0.2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</row>
    <row r="813" spans="1:23" ht="12.75" customHeight="1" x14ac:dyDescent="0.2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</row>
    <row r="814" spans="1:23" ht="12.75" customHeight="1" x14ac:dyDescent="0.2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</row>
    <row r="815" spans="1:23" ht="12.75" customHeight="1" x14ac:dyDescent="0.2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</row>
    <row r="816" spans="1:23" ht="12.75" customHeight="1" x14ac:dyDescent="0.2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</row>
    <row r="817" spans="1:23" ht="12.75" customHeight="1" x14ac:dyDescent="0.2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</row>
    <row r="818" spans="1:23" ht="12.75" customHeight="1" x14ac:dyDescent="0.2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</row>
    <row r="819" spans="1:23" ht="12.75" customHeight="1" x14ac:dyDescent="0.2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</row>
    <row r="820" spans="1:23" ht="12.75" customHeight="1" x14ac:dyDescent="0.2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</row>
    <row r="821" spans="1:23" ht="12.75" customHeight="1" x14ac:dyDescent="0.2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</row>
    <row r="822" spans="1:23" ht="12.75" customHeight="1" x14ac:dyDescent="0.2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</row>
    <row r="823" spans="1:23" ht="12.75" customHeight="1" x14ac:dyDescent="0.2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</row>
    <row r="824" spans="1:23" ht="12.75" customHeight="1" x14ac:dyDescent="0.2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</row>
    <row r="825" spans="1:23" ht="12.75" customHeight="1" x14ac:dyDescent="0.2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</row>
    <row r="826" spans="1:23" ht="12.75" customHeight="1" x14ac:dyDescent="0.2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</row>
    <row r="827" spans="1:23" ht="12.75" customHeight="1" x14ac:dyDescent="0.2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</row>
    <row r="828" spans="1:23" ht="12.75" customHeight="1" x14ac:dyDescent="0.2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</row>
    <row r="829" spans="1:23" ht="12.75" customHeight="1" x14ac:dyDescent="0.2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</row>
    <row r="830" spans="1:23" ht="12.75" customHeight="1" x14ac:dyDescent="0.2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</row>
    <row r="831" spans="1:23" ht="12.75" customHeight="1" x14ac:dyDescent="0.2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</row>
    <row r="832" spans="1:23" ht="12.75" customHeight="1" x14ac:dyDescent="0.2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</row>
    <row r="833" spans="1:23" ht="12.75" customHeight="1" x14ac:dyDescent="0.2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</row>
    <row r="834" spans="1:23" ht="12.75" customHeight="1" x14ac:dyDescent="0.2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</row>
    <row r="835" spans="1:23" ht="12.75" customHeight="1" x14ac:dyDescent="0.2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</row>
    <row r="836" spans="1:23" ht="12.75" customHeight="1" x14ac:dyDescent="0.2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</row>
    <row r="837" spans="1:23" ht="12.75" customHeight="1" x14ac:dyDescent="0.2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</row>
    <row r="838" spans="1:23" ht="12.75" customHeight="1" x14ac:dyDescent="0.2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</row>
    <row r="839" spans="1:23" ht="12.75" customHeight="1" x14ac:dyDescent="0.2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</row>
    <row r="840" spans="1:23" ht="12.75" customHeight="1" x14ac:dyDescent="0.2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</row>
    <row r="841" spans="1:23" ht="12.75" customHeight="1" x14ac:dyDescent="0.2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</row>
    <row r="842" spans="1:23" ht="12.75" customHeight="1" x14ac:dyDescent="0.2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</row>
    <row r="843" spans="1:23" ht="12.75" customHeight="1" x14ac:dyDescent="0.2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</row>
    <row r="844" spans="1:23" ht="12.75" customHeight="1" x14ac:dyDescent="0.2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</row>
    <row r="845" spans="1:23" ht="12.75" customHeight="1" x14ac:dyDescent="0.2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</row>
    <row r="846" spans="1:23" ht="12.75" customHeight="1" x14ac:dyDescent="0.2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</row>
    <row r="847" spans="1:23" ht="12.75" customHeight="1" x14ac:dyDescent="0.2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</row>
    <row r="848" spans="1:23" ht="12.75" customHeight="1" x14ac:dyDescent="0.2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</row>
    <row r="849" spans="1:23" ht="12.75" customHeight="1" x14ac:dyDescent="0.2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</row>
    <row r="850" spans="1:23" ht="12.75" customHeight="1" x14ac:dyDescent="0.2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</row>
    <row r="851" spans="1:23" ht="12.75" customHeight="1" x14ac:dyDescent="0.2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</row>
    <row r="852" spans="1:23" ht="12.75" customHeight="1" x14ac:dyDescent="0.2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</row>
    <row r="853" spans="1:23" ht="12.75" customHeight="1" x14ac:dyDescent="0.2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</row>
    <row r="854" spans="1:23" ht="12.75" customHeight="1" x14ac:dyDescent="0.2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</row>
    <row r="855" spans="1:23" ht="12.75" customHeight="1" x14ac:dyDescent="0.2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</row>
    <row r="856" spans="1:23" ht="12.75" customHeight="1" x14ac:dyDescent="0.2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</row>
    <row r="857" spans="1:23" ht="12.75" customHeight="1" x14ac:dyDescent="0.2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</row>
    <row r="858" spans="1:23" ht="12.75" customHeight="1" x14ac:dyDescent="0.2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</row>
    <row r="859" spans="1:23" ht="12.75" customHeight="1" x14ac:dyDescent="0.2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</row>
    <row r="860" spans="1:23" ht="12.75" customHeight="1" x14ac:dyDescent="0.2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</row>
    <row r="861" spans="1:23" ht="12.75" customHeight="1" x14ac:dyDescent="0.2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</row>
    <row r="862" spans="1:23" ht="12.75" customHeight="1" x14ac:dyDescent="0.2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</row>
    <row r="863" spans="1:23" ht="12.75" customHeight="1" x14ac:dyDescent="0.2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</row>
    <row r="864" spans="1:23" ht="12.75" customHeight="1" x14ac:dyDescent="0.2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</row>
    <row r="865" spans="1:23" ht="12.75" customHeight="1" x14ac:dyDescent="0.2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</row>
    <row r="866" spans="1:23" ht="12.75" customHeight="1" x14ac:dyDescent="0.2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</row>
    <row r="867" spans="1:23" ht="12.75" customHeight="1" x14ac:dyDescent="0.2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</row>
    <row r="868" spans="1:23" ht="12.75" customHeight="1" x14ac:dyDescent="0.2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</row>
    <row r="869" spans="1:23" ht="12.75" customHeight="1" x14ac:dyDescent="0.2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</row>
    <row r="870" spans="1:23" ht="12.75" customHeight="1" x14ac:dyDescent="0.2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</row>
    <row r="871" spans="1:23" ht="12.75" customHeight="1" x14ac:dyDescent="0.2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</row>
    <row r="872" spans="1:23" ht="12.75" customHeight="1" x14ac:dyDescent="0.2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</row>
    <row r="873" spans="1:23" ht="12.75" customHeight="1" x14ac:dyDescent="0.2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</row>
    <row r="874" spans="1:23" ht="12.75" customHeight="1" x14ac:dyDescent="0.2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</row>
    <row r="875" spans="1:23" ht="12.75" customHeight="1" x14ac:dyDescent="0.2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</row>
    <row r="876" spans="1:23" ht="12.75" customHeight="1" x14ac:dyDescent="0.2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</row>
    <row r="877" spans="1:23" ht="12.75" customHeight="1" x14ac:dyDescent="0.2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</row>
    <row r="878" spans="1:23" ht="12.75" customHeight="1" x14ac:dyDescent="0.2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</row>
    <row r="879" spans="1:23" ht="12.75" customHeight="1" x14ac:dyDescent="0.2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</row>
    <row r="880" spans="1:23" ht="12.75" customHeight="1" x14ac:dyDescent="0.2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</row>
    <row r="881" spans="1:23" ht="12.75" customHeight="1" x14ac:dyDescent="0.2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</row>
    <row r="882" spans="1:23" ht="12.75" customHeight="1" x14ac:dyDescent="0.2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</row>
    <row r="883" spans="1:23" ht="12.75" customHeight="1" x14ac:dyDescent="0.2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</row>
    <row r="884" spans="1:23" ht="12.75" customHeight="1" x14ac:dyDescent="0.2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</row>
    <row r="885" spans="1:23" ht="12.75" customHeight="1" x14ac:dyDescent="0.2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</row>
    <row r="886" spans="1:23" ht="12.75" customHeight="1" x14ac:dyDescent="0.2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</row>
    <row r="887" spans="1:23" ht="12.75" customHeight="1" x14ac:dyDescent="0.2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</row>
    <row r="888" spans="1:23" ht="12.75" customHeight="1" x14ac:dyDescent="0.2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</row>
    <row r="889" spans="1:23" ht="12.75" customHeight="1" x14ac:dyDescent="0.2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</row>
    <row r="890" spans="1:23" ht="12.75" customHeight="1" x14ac:dyDescent="0.2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</row>
    <row r="891" spans="1:23" ht="12.75" customHeight="1" x14ac:dyDescent="0.2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</row>
    <row r="892" spans="1:23" ht="12.75" customHeight="1" x14ac:dyDescent="0.2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</row>
    <row r="893" spans="1:23" ht="12.75" customHeight="1" x14ac:dyDescent="0.2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</row>
    <row r="894" spans="1:23" ht="12.75" customHeight="1" x14ac:dyDescent="0.2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</row>
    <row r="895" spans="1:23" ht="12.75" customHeight="1" x14ac:dyDescent="0.2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</row>
    <row r="896" spans="1:23" ht="12.75" customHeight="1" x14ac:dyDescent="0.2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</row>
    <row r="897" spans="1:23" ht="12.75" customHeight="1" x14ac:dyDescent="0.2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</row>
    <row r="898" spans="1:23" ht="12.75" customHeight="1" x14ac:dyDescent="0.2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</row>
    <row r="899" spans="1:23" ht="12.75" customHeight="1" x14ac:dyDescent="0.2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</row>
    <row r="900" spans="1:23" ht="12.75" customHeight="1" x14ac:dyDescent="0.2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</row>
    <row r="901" spans="1:23" ht="12.75" customHeight="1" x14ac:dyDescent="0.2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</row>
    <row r="902" spans="1:23" ht="12.75" customHeight="1" x14ac:dyDescent="0.2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</row>
    <row r="903" spans="1:23" ht="12.75" customHeight="1" x14ac:dyDescent="0.2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</row>
    <row r="904" spans="1:23" ht="12.75" customHeight="1" x14ac:dyDescent="0.2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</row>
    <row r="905" spans="1:23" ht="12.75" customHeight="1" x14ac:dyDescent="0.2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</row>
    <row r="906" spans="1:23" ht="12.75" customHeight="1" x14ac:dyDescent="0.2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</row>
    <row r="907" spans="1:23" ht="12.75" customHeight="1" x14ac:dyDescent="0.2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</row>
    <row r="908" spans="1:23" ht="12.75" customHeight="1" x14ac:dyDescent="0.2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</row>
    <row r="909" spans="1:23" ht="12.75" customHeight="1" x14ac:dyDescent="0.2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</row>
    <row r="910" spans="1:23" ht="12.75" customHeight="1" x14ac:dyDescent="0.2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</row>
    <row r="911" spans="1:23" ht="12.75" customHeight="1" x14ac:dyDescent="0.2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</row>
    <row r="912" spans="1:23" ht="12.75" customHeight="1" x14ac:dyDescent="0.2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</row>
    <row r="913" spans="1:23" ht="12.75" customHeight="1" x14ac:dyDescent="0.2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</row>
    <row r="914" spans="1:23" ht="12.75" customHeight="1" x14ac:dyDescent="0.2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</row>
    <row r="915" spans="1:23" ht="12.75" customHeight="1" x14ac:dyDescent="0.2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</row>
    <row r="916" spans="1:23" ht="12.75" customHeight="1" x14ac:dyDescent="0.2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</row>
    <row r="917" spans="1:23" ht="12.75" customHeight="1" x14ac:dyDescent="0.2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</row>
    <row r="918" spans="1:23" ht="12.75" customHeight="1" x14ac:dyDescent="0.2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</row>
    <row r="919" spans="1:23" ht="12.75" customHeight="1" x14ac:dyDescent="0.2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</row>
    <row r="920" spans="1:23" ht="12.75" customHeight="1" x14ac:dyDescent="0.2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</row>
    <row r="921" spans="1:23" ht="12.75" customHeight="1" x14ac:dyDescent="0.2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</row>
    <row r="922" spans="1:23" ht="12.75" customHeight="1" x14ac:dyDescent="0.2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</row>
    <row r="923" spans="1:23" ht="12.75" customHeight="1" x14ac:dyDescent="0.2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</row>
    <row r="924" spans="1:23" ht="12.75" customHeight="1" x14ac:dyDescent="0.2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</row>
    <row r="925" spans="1:23" ht="12.75" customHeight="1" x14ac:dyDescent="0.2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</row>
    <row r="926" spans="1:23" ht="12.75" customHeight="1" x14ac:dyDescent="0.2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</row>
    <row r="927" spans="1:23" ht="12.75" customHeight="1" x14ac:dyDescent="0.2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</row>
    <row r="928" spans="1:23" ht="12.75" customHeight="1" x14ac:dyDescent="0.2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</row>
    <row r="929" spans="1:23" ht="12.75" customHeight="1" x14ac:dyDescent="0.2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</row>
    <row r="930" spans="1:23" ht="12.75" customHeight="1" x14ac:dyDescent="0.2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</row>
    <row r="931" spans="1:23" ht="12.75" customHeight="1" x14ac:dyDescent="0.2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</row>
    <row r="932" spans="1:23" ht="12.75" customHeight="1" x14ac:dyDescent="0.2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</row>
    <row r="933" spans="1:23" ht="12.75" customHeight="1" x14ac:dyDescent="0.2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</row>
    <row r="934" spans="1:23" ht="12.75" customHeight="1" x14ac:dyDescent="0.2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</row>
    <row r="935" spans="1:23" ht="12.75" customHeight="1" x14ac:dyDescent="0.2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</row>
    <row r="936" spans="1:23" ht="12.75" customHeight="1" x14ac:dyDescent="0.2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</row>
    <row r="937" spans="1:23" ht="12.75" customHeight="1" x14ac:dyDescent="0.2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</row>
    <row r="938" spans="1:23" ht="12.75" customHeight="1" x14ac:dyDescent="0.2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</row>
    <row r="939" spans="1:23" ht="12.75" customHeight="1" x14ac:dyDescent="0.2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</row>
    <row r="940" spans="1:23" ht="12.75" customHeight="1" x14ac:dyDescent="0.2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</row>
    <row r="941" spans="1:23" ht="12.75" customHeight="1" x14ac:dyDescent="0.2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</row>
    <row r="942" spans="1:23" ht="12.75" customHeight="1" x14ac:dyDescent="0.2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</row>
    <row r="943" spans="1:23" ht="12.75" customHeight="1" x14ac:dyDescent="0.2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</row>
    <row r="944" spans="1:23" ht="12.75" customHeight="1" x14ac:dyDescent="0.2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</row>
    <row r="945" spans="1:23" ht="12.75" customHeight="1" x14ac:dyDescent="0.2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</row>
    <row r="946" spans="1:23" ht="12.75" customHeight="1" x14ac:dyDescent="0.2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</row>
    <row r="947" spans="1:23" ht="12.75" customHeight="1" x14ac:dyDescent="0.2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</row>
    <row r="948" spans="1:23" ht="12.75" customHeight="1" x14ac:dyDescent="0.2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</row>
    <row r="949" spans="1:23" ht="12.75" customHeight="1" x14ac:dyDescent="0.2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</row>
    <row r="950" spans="1:23" ht="12.75" customHeight="1" x14ac:dyDescent="0.2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</row>
    <row r="951" spans="1:23" ht="12.75" customHeight="1" x14ac:dyDescent="0.2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</row>
    <row r="952" spans="1:23" ht="12.75" customHeight="1" x14ac:dyDescent="0.2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</row>
    <row r="953" spans="1:23" ht="12.75" customHeight="1" x14ac:dyDescent="0.2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</row>
    <row r="954" spans="1:23" ht="12.75" customHeight="1" x14ac:dyDescent="0.2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</row>
    <row r="955" spans="1:23" ht="12.75" customHeight="1" x14ac:dyDescent="0.2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</row>
    <row r="956" spans="1:23" ht="12.75" customHeight="1" x14ac:dyDescent="0.2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</row>
    <row r="957" spans="1:23" ht="12.75" customHeight="1" x14ac:dyDescent="0.2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</row>
    <row r="958" spans="1:23" ht="12.75" customHeight="1" x14ac:dyDescent="0.2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</row>
    <row r="959" spans="1:23" ht="12.75" customHeight="1" x14ac:dyDescent="0.2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</row>
    <row r="960" spans="1:23" ht="12.75" customHeight="1" x14ac:dyDescent="0.2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</row>
    <row r="961" spans="1:23" ht="12.75" customHeight="1" x14ac:dyDescent="0.2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</row>
    <row r="962" spans="1:23" ht="12.75" customHeight="1" x14ac:dyDescent="0.2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</row>
    <row r="963" spans="1:23" ht="12.75" customHeight="1" x14ac:dyDescent="0.2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</row>
    <row r="964" spans="1:23" ht="12.75" customHeight="1" x14ac:dyDescent="0.2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</row>
    <row r="965" spans="1:23" ht="12.75" customHeight="1" x14ac:dyDescent="0.2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</row>
    <row r="966" spans="1:23" ht="12.75" customHeight="1" x14ac:dyDescent="0.2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</row>
    <row r="967" spans="1:23" ht="12.75" customHeight="1" x14ac:dyDescent="0.2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</row>
    <row r="968" spans="1:23" ht="12.75" customHeight="1" x14ac:dyDescent="0.2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</row>
    <row r="969" spans="1:23" ht="12.75" customHeight="1" x14ac:dyDescent="0.2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</row>
    <row r="970" spans="1:23" ht="12.75" customHeight="1" x14ac:dyDescent="0.2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</row>
    <row r="971" spans="1:23" ht="12.75" customHeight="1" x14ac:dyDescent="0.2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</row>
    <row r="972" spans="1:23" ht="12.75" customHeight="1" x14ac:dyDescent="0.2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</row>
    <row r="973" spans="1:23" ht="12.75" customHeight="1" x14ac:dyDescent="0.2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</row>
    <row r="974" spans="1:23" ht="12.75" customHeight="1" x14ac:dyDescent="0.2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</row>
    <row r="975" spans="1:23" ht="12.75" customHeight="1" x14ac:dyDescent="0.2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</row>
    <row r="976" spans="1:23" ht="12.75" customHeight="1" x14ac:dyDescent="0.2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</row>
    <row r="977" spans="1:23" ht="12.75" customHeight="1" x14ac:dyDescent="0.2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</row>
    <row r="978" spans="1:23" ht="12.75" customHeight="1" x14ac:dyDescent="0.2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</row>
    <row r="979" spans="1:23" ht="12.75" customHeight="1" x14ac:dyDescent="0.2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</row>
    <row r="980" spans="1:23" ht="12.75" customHeight="1" x14ac:dyDescent="0.2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</row>
    <row r="981" spans="1:23" ht="12.75" customHeight="1" x14ac:dyDescent="0.2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</row>
    <row r="982" spans="1:23" ht="12.75" customHeight="1" x14ac:dyDescent="0.2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</row>
    <row r="983" spans="1:23" ht="12.75" customHeight="1" x14ac:dyDescent="0.2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</row>
    <row r="984" spans="1:23" ht="12.75" customHeight="1" x14ac:dyDescent="0.2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</row>
    <row r="985" spans="1:23" ht="12.75" customHeight="1" x14ac:dyDescent="0.2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</row>
    <row r="986" spans="1:23" ht="12.75" customHeight="1" x14ac:dyDescent="0.2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</row>
    <row r="987" spans="1:23" ht="12.75" customHeight="1" x14ac:dyDescent="0.2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</row>
    <row r="988" spans="1:23" ht="12.75" customHeight="1" x14ac:dyDescent="0.2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</row>
    <row r="989" spans="1:23" ht="12.75" customHeight="1" x14ac:dyDescent="0.2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</row>
    <row r="990" spans="1:23" ht="12.75" customHeight="1" x14ac:dyDescent="0.2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</row>
    <row r="991" spans="1:23" ht="12.75" customHeight="1" x14ac:dyDescent="0.2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</row>
    <row r="992" spans="1:23" ht="12.75" customHeight="1" x14ac:dyDescent="0.2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</row>
    <row r="993" spans="1:23" ht="12.75" customHeight="1" x14ac:dyDescent="0.2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</row>
    <row r="994" spans="1:23" ht="12.75" customHeight="1" x14ac:dyDescent="0.2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</row>
    <row r="995" spans="1:23" ht="12.75" customHeight="1" x14ac:dyDescent="0.2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</row>
    <row r="996" spans="1:23" ht="12.75" customHeight="1" x14ac:dyDescent="0.2">
      <c r="A996" s="25"/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</row>
    <row r="997" spans="1:23" ht="12.75" customHeight="1" x14ac:dyDescent="0.2">
      <c r="A997" s="25"/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</row>
    <row r="998" spans="1:23" ht="12.75" customHeight="1" x14ac:dyDescent="0.2">
      <c r="A998" s="25"/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</row>
    <row r="999" spans="1:23" ht="12.75" customHeight="1" x14ac:dyDescent="0.2">
      <c r="A999" s="25"/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</row>
  </sheetData>
  <mergeCells count="21">
    <mergeCell ref="A11:H11"/>
    <mergeCell ref="O11:Q11"/>
    <mergeCell ref="A1:T1"/>
    <mergeCell ref="A3:T3"/>
    <mergeCell ref="A4:G4"/>
    <mergeCell ref="A5:G5"/>
    <mergeCell ref="A6:G6"/>
    <mergeCell ref="O6:Q6"/>
    <mergeCell ref="A7:G7"/>
    <mergeCell ref="A9:H9"/>
    <mergeCell ref="O9:Q9"/>
    <mergeCell ref="A10:H10"/>
    <mergeCell ref="O10:Q10"/>
    <mergeCell ref="F34:G34"/>
    <mergeCell ref="J34:K34"/>
    <mergeCell ref="A12:H12"/>
    <mergeCell ref="O12:Q12"/>
    <mergeCell ref="A13:H13"/>
    <mergeCell ref="A14:H14"/>
    <mergeCell ref="F31:G31"/>
    <mergeCell ref="F32:G32"/>
  </mergeCells>
  <dataValidations count="1">
    <dataValidation type="list" allowBlank="1" showInputMessage="1" showErrorMessage="1" sqref="S17:S29">
      <formula1>encaissement</formula1>
    </dataValidation>
  </dataValidations>
  <pageMargins left="0.7" right="0.7" top="0.75" bottom="0.75" header="0.3" footer="0.3"/>
  <pageSetup paperSize="9" scale="9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28"/>
  <sheetViews>
    <sheetView tabSelected="1" workbookViewId="0">
      <selection activeCell="B20" sqref="B20:B28"/>
    </sheetView>
  </sheetViews>
  <sheetFormatPr baseColWidth="10" defaultRowHeight="12.75" x14ac:dyDescent="0.2"/>
  <cols>
    <col min="1" max="1" width="16.28515625" customWidth="1"/>
    <col min="2" max="2" width="15.28515625" bestFit="1" customWidth="1"/>
    <col min="3" max="3" width="37.7109375" bestFit="1" customWidth="1"/>
    <col min="7" max="7" width="25.85546875" bestFit="1" customWidth="1"/>
    <col min="10" max="10" width="16.85546875" style="26" bestFit="1" customWidth="1"/>
    <col min="12" max="12" width="24.140625" customWidth="1"/>
  </cols>
  <sheetData>
    <row r="1" spans="1:13" ht="20.100000000000001" customHeight="1" thickBot="1" x14ac:dyDescent="0.25">
      <c r="A1" s="53"/>
      <c r="B1" s="44"/>
      <c r="C1" s="44"/>
      <c r="D1" s="44"/>
      <c r="E1" s="44"/>
      <c r="F1" s="44"/>
      <c r="G1" s="44"/>
    </row>
    <row r="2" spans="1:13" ht="16.5" thickBot="1" x14ac:dyDescent="0.3">
      <c r="B2" s="27"/>
      <c r="G2" s="27" t="s">
        <v>46</v>
      </c>
      <c r="J2" s="37" t="s">
        <v>33</v>
      </c>
      <c r="L2" s="92" t="s">
        <v>34</v>
      </c>
      <c r="M2" s="93"/>
    </row>
    <row r="3" spans="1:13" ht="13.5" thickBot="1" x14ac:dyDescent="0.25">
      <c r="J3" s="32" t="s">
        <v>27</v>
      </c>
      <c r="L3" s="38"/>
      <c r="M3" s="39"/>
    </row>
    <row r="4" spans="1:13" x14ac:dyDescent="0.2">
      <c r="A4" s="90" t="s">
        <v>61</v>
      </c>
      <c r="B4" s="91"/>
      <c r="G4" s="60">
        <v>5</v>
      </c>
      <c r="J4" s="33" t="s">
        <v>28</v>
      </c>
      <c r="L4" s="40" t="s">
        <v>35</v>
      </c>
      <c r="M4" s="41">
        <v>7</v>
      </c>
    </row>
    <row r="5" spans="1:13" x14ac:dyDescent="0.2">
      <c r="A5" s="9" t="s">
        <v>27</v>
      </c>
      <c r="B5" s="9">
        <f>' - 10h30'!G37</f>
        <v>42</v>
      </c>
      <c r="J5" s="33" t="s">
        <v>21</v>
      </c>
      <c r="L5" s="36" t="s">
        <v>36</v>
      </c>
      <c r="M5" s="35">
        <v>3.5</v>
      </c>
    </row>
    <row r="6" spans="1:13" x14ac:dyDescent="0.2">
      <c r="A6" s="9" t="s">
        <v>28</v>
      </c>
      <c r="B6" s="9">
        <f>' - 10h30'!G38</f>
        <v>14</v>
      </c>
      <c r="J6" s="33" t="s">
        <v>29</v>
      </c>
      <c r="L6" s="36" t="s">
        <v>13</v>
      </c>
      <c r="M6" s="35">
        <v>0</v>
      </c>
    </row>
    <row r="7" spans="1:13" x14ac:dyDescent="0.2">
      <c r="A7" s="9" t="s">
        <v>21</v>
      </c>
      <c r="B7" s="9">
        <f>' - 10h30'!G39</f>
        <v>0</v>
      </c>
      <c r="J7" s="33" t="s">
        <v>30</v>
      </c>
      <c r="L7" s="42" t="s">
        <v>14</v>
      </c>
      <c r="M7" s="35">
        <v>0</v>
      </c>
    </row>
    <row r="8" spans="1:13" ht="13.5" thickBot="1" x14ac:dyDescent="0.25">
      <c r="A8" s="9" t="s">
        <v>32</v>
      </c>
      <c r="B8" s="9">
        <f>' - 10h30'!G40</f>
        <v>56</v>
      </c>
      <c r="J8" s="34" t="s">
        <v>31</v>
      </c>
      <c r="L8" s="42" t="s">
        <v>37</v>
      </c>
      <c r="M8" s="35">
        <v>2.5</v>
      </c>
    </row>
    <row r="9" spans="1:13" x14ac:dyDescent="0.2">
      <c r="L9" s="42" t="s">
        <v>38</v>
      </c>
      <c r="M9" s="35">
        <v>6.5</v>
      </c>
    </row>
    <row r="10" spans="1:13" x14ac:dyDescent="0.2">
      <c r="A10" s="90" t="s">
        <v>62</v>
      </c>
      <c r="B10" s="91"/>
      <c r="C10" s="53"/>
      <c r="D10" s="53"/>
      <c r="L10" s="42" t="s">
        <v>39</v>
      </c>
      <c r="M10" s="35">
        <v>0</v>
      </c>
    </row>
    <row r="11" spans="1:13" ht="13.5" thickBot="1" x14ac:dyDescent="0.25">
      <c r="A11" s="9" t="s">
        <v>29</v>
      </c>
      <c r="B11" s="28">
        <f>' - 10h30'!K37</f>
        <v>28</v>
      </c>
      <c r="C11" s="44"/>
      <c r="D11" s="44"/>
      <c r="L11" s="43" t="s">
        <v>51</v>
      </c>
      <c r="M11" s="61">
        <v>6</v>
      </c>
    </row>
    <row r="12" spans="1:13" x14ac:dyDescent="0.2">
      <c r="A12" s="9" t="s">
        <v>30</v>
      </c>
      <c r="B12" s="28">
        <f>' - 10h30'!K38</f>
        <v>0</v>
      </c>
      <c r="C12" s="44"/>
      <c r="D12" s="44"/>
    </row>
    <row r="13" spans="1:13" x14ac:dyDescent="0.2">
      <c r="A13" s="9" t="s">
        <v>31</v>
      </c>
      <c r="B13" s="28">
        <f>' - 10h30'!K39</f>
        <v>14</v>
      </c>
      <c r="C13" s="44"/>
      <c r="D13" s="44"/>
    </row>
    <row r="14" spans="1:13" x14ac:dyDescent="0.2">
      <c r="A14" s="9" t="s">
        <v>32</v>
      </c>
      <c r="B14" s="28">
        <f>' - 10h30'!K40</f>
        <v>42</v>
      </c>
      <c r="C14" s="44"/>
      <c r="D14" s="44"/>
    </row>
    <row r="18" spans="1:3" ht="13.5" thickBot="1" x14ac:dyDescent="0.25"/>
    <row r="19" spans="1:3" ht="13.5" thickBot="1" x14ac:dyDescent="0.25">
      <c r="B19" s="63" t="s">
        <v>63</v>
      </c>
      <c r="C19" s="62" t="s">
        <v>47</v>
      </c>
    </row>
    <row r="20" spans="1:3" ht="13.5" thickBot="1" x14ac:dyDescent="0.25">
      <c r="A20" s="54" t="s">
        <v>42</v>
      </c>
      <c r="B20" s="40">
        <f>' - 10h30'!G43+' - 11h00'!G37+' - 11h30'!G40+' - 13h00'!G41</f>
        <v>249</v>
      </c>
      <c r="C20" s="57">
        <f t="shared" ref="C20:C28" si="0">B20/Nb_creneaux</f>
        <v>49.8</v>
      </c>
    </row>
    <row r="21" spans="1:3" ht="13.5" thickBot="1" x14ac:dyDescent="0.25">
      <c r="A21" s="55" t="s">
        <v>43</v>
      </c>
      <c r="B21" s="40">
        <f>' - 10h30'!G44+' - 11h00'!G38+' - 11h30'!G41+' - 13h00'!G42</f>
        <v>12</v>
      </c>
      <c r="C21" s="58">
        <f t="shared" si="0"/>
        <v>2.4</v>
      </c>
    </row>
    <row r="22" spans="1:3" ht="13.5" thickBot="1" x14ac:dyDescent="0.25">
      <c r="A22" s="55" t="s">
        <v>44</v>
      </c>
      <c r="B22" s="40">
        <f>' - 10h30'!G45+' - 11h00'!G39+' - 11h30'!G42+' - 13h00'!G43</f>
        <v>1</v>
      </c>
      <c r="C22" s="58">
        <f t="shared" si="0"/>
        <v>0.2</v>
      </c>
    </row>
    <row r="23" spans="1:3" ht="26.25" thickBot="1" x14ac:dyDescent="0.25">
      <c r="A23" s="55" t="s">
        <v>45</v>
      </c>
      <c r="B23" s="40">
        <f>' - 10h30'!G46+' - 11h00'!G40+' - 11h30'!G43+' - 13h00'!G44</f>
        <v>2</v>
      </c>
      <c r="C23" s="58">
        <f t="shared" si="0"/>
        <v>0.4</v>
      </c>
    </row>
    <row r="24" spans="1:3" ht="26.25" thickBot="1" x14ac:dyDescent="0.25">
      <c r="A24" s="55" t="s">
        <v>52</v>
      </c>
      <c r="B24" s="40">
        <f>' - 10h30'!G47+' - 11h00'!G41+' - 11h30'!G44+' - 13h00'!G45</f>
        <v>7</v>
      </c>
      <c r="C24" s="58">
        <f t="shared" si="0"/>
        <v>1.4</v>
      </c>
    </row>
    <row r="25" spans="1:3" ht="26.25" thickBot="1" x14ac:dyDescent="0.25">
      <c r="A25" s="55" t="s">
        <v>53</v>
      </c>
      <c r="B25" s="40">
        <f>' - 10h30'!G48+' - 11h00'!G42+' - 11h30'!G45+' - 13h00'!G46</f>
        <v>14</v>
      </c>
      <c r="C25" s="58">
        <f t="shared" si="0"/>
        <v>2.8</v>
      </c>
    </row>
    <row r="26" spans="1:3" ht="26.25" thickBot="1" x14ac:dyDescent="0.25">
      <c r="A26" s="55" t="s">
        <v>54</v>
      </c>
      <c r="B26" s="40">
        <f>' - 10h30'!G49+' - 11h00'!G43+' - 11h30'!G46+' - 13h00'!G47</f>
        <v>17</v>
      </c>
      <c r="C26" s="58">
        <f t="shared" si="0"/>
        <v>3.4</v>
      </c>
    </row>
    <row r="27" spans="1:3" ht="26.25" thickBot="1" x14ac:dyDescent="0.25">
      <c r="A27" s="55" t="s">
        <v>55</v>
      </c>
      <c r="B27" s="40">
        <f>' - 10h30'!G50+' - 11h00'!G44+' - 11h30'!G47+' - 13h00'!G48</f>
        <v>5</v>
      </c>
      <c r="C27" s="58">
        <f t="shared" si="0"/>
        <v>1</v>
      </c>
    </row>
    <row r="28" spans="1:3" ht="13.5" thickBot="1" x14ac:dyDescent="0.25">
      <c r="A28" s="56" t="s">
        <v>56</v>
      </c>
      <c r="B28" s="40">
        <f>' - 10h30'!G51+' - 11h00'!G45+' - 11h30'!G48+' - 13h00'!G49</f>
        <v>116</v>
      </c>
      <c r="C28" s="59">
        <f t="shared" si="0"/>
        <v>23.2</v>
      </c>
    </row>
  </sheetData>
  <mergeCells count="3">
    <mergeCell ref="A4:B4"/>
    <mergeCell ref="A10:B10"/>
    <mergeCell ref="L2:M2"/>
  </mergeCells>
  <pageMargins left="0.7" right="0.7" top="0.75" bottom="0.75" header="0.3" footer="0.3"/>
  <pageSetup paperSize="9"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 - 10h30</vt:lpstr>
      <vt:lpstr> - 11h00</vt:lpstr>
      <vt:lpstr> - 11h30</vt:lpstr>
      <vt:lpstr> - 13h00</vt:lpstr>
      <vt:lpstr>- Récap journée</vt:lpstr>
      <vt:lpstr>encaissement</vt:lpstr>
      <vt:lpstr>Nb_creneaux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Edwige Bourgeois</dc:creator>
  <cp:lastModifiedBy>Franck Apicella</cp:lastModifiedBy>
  <cp:lastPrinted>2015-07-02T14:36:26Z</cp:lastPrinted>
  <dcterms:created xsi:type="dcterms:W3CDTF">2015-07-02T07:26:56Z</dcterms:created>
  <dcterms:modified xsi:type="dcterms:W3CDTF">2015-07-07T08:37:54Z</dcterms:modified>
</cp:coreProperties>
</file>