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35" windowWidth="20115" windowHeight="7680"/>
  </bookViews>
  <sheets>
    <sheet name="BON DE COMMANDE" sheetId="2" r:id="rId1"/>
    <sheet name="LISTE" sheetId="3" r:id="rId2"/>
  </sheets>
  <definedNames>
    <definedName name="_xlnm.Print_Area" localSheetId="0">'BON DE COMMANDE'!$A$1:$AK$137</definedName>
  </definedNames>
  <calcPr calcId="145621"/>
</workbook>
</file>

<file path=xl/calcChain.xml><?xml version="1.0" encoding="utf-8"?>
<calcChain xmlns="http://schemas.openxmlformats.org/spreadsheetml/2006/main">
  <c r="V49" i="2" l="1"/>
  <c r="V50" i="2"/>
  <c r="V51" i="2"/>
  <c r="V52" i="2"/>
  <c r="S49" i="2"/>
  <c r="S50" i="2"/>
  <c r="S51" i="2"/>
  <c r="S52" i="2"/>
  <c r="R49" i="2"/>
  <c r="R50" i="2"/>
  <c r="R51" i="2"/>
  <c r="R52" i="2"/>
  <c r="G49" i="2"/>
  <c r="G50" i="2"/>
  <c r="G51" i="2"/>
  <c r="G52" i="2"/>
  <c r="S36" i="2"/>
  <c r="S37" i="2"/>
  <c r="S38" i="2"/>
  <c r="S39" i="2"/>
  <c r="S40" i="2"/>
  <c r="S41" i="2"/>
  <c r="S42" i="2"/>
  <c r="S43" i="2"/>
  <c r="S44" i="2"/>
  <c r="S45" i="2"/>
  <c r="S46" i="2"/>
  <c r="S47" i="2"/>
  <c r="S48" i="2"/>
  <c r="S25" i="2"/>
  <c r="S26" i="2"/>
  <c r="S27" i="2"/>
  <c r="S28" i="2"/>
  <c r="S29" i="2"/>
  <c r="S30" i="2"/>
  <c r="S31" i="2"/>
  <c r="S32" i="2"/>
  <c r="S33" i="2"/>
  <c r="S34" i="2"/>
  <c r="S35" i="2"/>
  <c r="S21" i="2"/>
  <c r="S22" i="2"/>
  <c r="S23" i="2"/>
  <c r="S24" i="2"/>
  <c r="S20" i="2"/>
  <c r="R21" i="2"/>
  <c r="R22" i="2"/>
  <c r="R23" i="2"/>
  <c r="R24" i="2"/>
  <c r="R25" i="2"/>
  <c r="R26" i="2"/>
  <c r="R27" i="2"/>
  <c r="R28" i="2"/>
  <c r="R29" i="2"/>
  <c r="R30" i="2"/>
  <c r="R31" i="2"/>
  <c r="R32" i="2"/>
  <c r="R33" i="2"/>
  <c r="R34" i="2"/>
  <c r="R35" i="2"/>
  <c r="R36" i="2"/>
  <c r="R37" i="2"/>
  <c r="R38" i="2"/>
  <c r="R39" i="2"/>
  <c r="R40" i="2"/>
  <c r="R41" i="2"/>
  <c r="R42" i="2"/>
  <c r="R43" i="2"/>
  <c r="R44" i="2"/>
  <c r="R45" i="2"/>
  <c r="R46" i="2"/>
  <c r="R47" i="2"/>
  <c r="R48" i="2"/>
  <c r="R20" i="2"/>
  <c r="G42" i="2"/>
  <c r="G43" i="2"/>
  <c r="G44" i="2"/>
  <c r="G45" i="2"/>
  <c r="G46" i="2"/>
  <c r="G47" i="2"/>
  <c r="G48" i="2"/>
  <c r="E83" i="3"/>
  <c r="E82" i="3"/>
  <c r="E81" i="3"/>
  <c r="E80" i="3"/>
  <c r="E79" i="3"/>
  <c r="E78" i="3"/>
  <c r="E77" i="3"/>
  <c r="E76" i="3"/>
  <c r="E75" i="3"/>
  <c r="E74" i="3"/>
  <c r="E73" i="3"/>
  <c r="E72" i="3"/>
  <c r="E71" i="3"/>
  <c r="E70" i="3"/>
  <c r="E69" i="3"/>
  <c r="E68" i="3"/>
  <c r="E67" i="3"/>
  <c r="E66" i="3"/>
  <c r="E65" i="3"/>
  <c r="E64" i="3"/>
  <c r="E63" i="3"/>
  <c r="E62" i="3"/>
  <c r="E61" i="3"/>
  <c r="E60" i="3"/>
  <c r="E59" i="3"/>
  <c r="E58" i="3"/>
  <c r="E57" i="3"/>
  <c r="E56" i="3"/>
  <c r="E55" i="3"/>
  <c r="E54" i="3"/>
  <c r="E53" i="3"/>
  <c r="E52" i="3"/>
  <c r="E51" i="3"/>
  <c r="E50" i="3"/>
  <c r="E49" i="3"/>
  <c r="E48" i="3"/>
  <c r="E47" i="3"/>
  <c r="E46" i="3"/>
  <c r="E45" i="3"/>
  <c r="E44" i="3"/>
  <c r="E43" i="3"/>
  <c r="E42" i="3"/>
  <c r="E41" i="3"/>
  <c r="E40" i="3"/>
  <c r="E39" i="3"/>
  <c r="E38" i="3"/>
  <c r="E37" i="3"/>
  <c r="E36" i="3"/>
  <c r="E35" i="3"/>
  <c r="E34" i="3"/>
  <c r="E33" i="3"/>
  <c r="E32" i="3"/>
  <c r="E31" i="3"/>
  <c r="E30" i="3"/>
  <c r="E29" i="3"/>
  <c r="E28" i="3"/>
  <c r="E27" i="3"/>
  <c r="E26" i="3"/>
  <c r="E25" i="3"/>
  <c r="E24" i="3"/>
  <c r="E23" i="3"/>
  <c r="E22" i="3"/>
  <c r="E21" i="3"/>
  <c r="E20" i="3"/>
  <c r="E19" i="3"/>
  <c r="E18" i="3"/>
  <c r="E17" i="3"/>
  <c r="E16" i="3"/>
  <c r="E15" i="3"/>
  <c r="E14" i="3"/>
  <c r="E13" i="3"/>
  <c r="E12" i="3"/>
  <c r="E11" i="3"/>
  <c r="E10" i="3"/>
  <c r="E9" i="3"/>
  <c r="E8" i="3"/>
  <c r="E7" i="3"/>
  <c r="E6" i="3"/>
  <c r="E5" i="3"/>
  <c r="E4" i="3"/>
  <c r="E3" i="3"/>
  <c r="E2" i="3"/>
  <c r="E1" i="3"/>
  <c r="G34" i="2"/>
  <c r="G35" i="2"/>
  <c r="G36" i="2"/>
  <c r="G37" i="2"/>
  <c r="G38" i="2"/>
  <c r="G39" i="2"/>
  <c r="G40" i="2"/>
  <c r="G41" i="2"/>
  <c r="G24" i="2"/>
  <c r="G25" i="2"/>
  <c r="G26" i="2"/>
  <c r="G27" i="2"/>
  <c r="G28" i="2"/>
  <c r="G29" i="2"/>
  <c r="G30" i="2"/>
  <c r="G31" i="2"/>
  <c r="G32" i="2"/>
  <c r="G33" i="2"/>
  <c r="G21" i="2"/>
  <c r="G22" i="2"/>
  <c r="G23" i="2"/>
  <c r="G20" i="2"/>
  <c r="V21" i="2" l="1"/>
  <c r="V22" i="2"/>
  <c r="V23" i="2"/>
  <c r="V24" i="2"/>
  <c r="V25" i="2"/>
  <c r="V26" i="2"/>
  <c r="V27" i="2"/>
  <c r="V28" i="2"/>
  <c r="V29" i="2"/>
  <c r="V30" i="2"/>
  <c r="V31" i="2"/>
  <c r="V32" i="2"/>
  <c r="V33" i="2"/>
  <c r="V34" i="2"/>
  <c r="V35" i="2"/>
  <c r="V36" i="2"/>
  <c r="V37" i="2"/>
  <c r="V38" i="2"/>
  <c r="V39" i="2"/>
  <c r="V40" i="2"/>
  <c r="V41" i="2"/>
  <c r="V42" i="2"/>
  <c r="V43" i="2"/>
  <c r="V44" i="2"/>
  <c r="V45" i="2"/>
  <c r="V46" i="2"/>
  <c r="V47" i="2"/>
  <c r="V48" i="2"/>
  <c r="V53" i="2"/>
  <c r="V20" i="2"/>
  <c r="V54" i="2" l="1"/>
  <c r="V55" i="2" s="1"/>
  <c r="V56" i="2" s="1"/>
</calcChain>
</file>

<file path=xl/sharedStrings.xml><?xml version="1.0" encoding="utf-8"?>
<sst xmlns="http://schemas.openxmlformats.org/spreadsheetml/2006/main" count="114" uniqueCount="111">
  <si>
    <t>BON DE COMMANDE</t>
  </si>
  <si>
    <r>
      <rPr>
        <b/>
        <u/>
        <sz val="11"/>
        <color theme="1"/>
        <rFont val="Arial Narrow"/>
        <family val="2"/>
      </rPr>
      <t>Adresse de facturation</t>
    </r>
    <r>
      <rPr>
        <b/>
        <sz val="11"/>
        <color theme="1"/>
        <rFont val="Arial Narrow"/>
        <family val="2"/>
      </rPr>
      <t xml:space="preserve"> :</t>
    </r>
  </si>
  <si>
    <t>Votre référence</t>
  </si>
  <si>
    <t>Désignation</t>
  </si>
  <si>
    <t>Qté</t>
  </si>
  <si>
    <t xml:space="preserve">     Veuillez accuser réception de cette commande sous 48h. - N° de commande  à rappeler sur  facture et bon de livraison
 - Conditions générales d’achats au verso -</t>
  </si>
  <si>
    <t xml:space="preserve">I. Acceptation
L’exécution des commandes par nos fournisseurs implique l’acceptation de nos conditions générales d’achat et la renonciation à se prévaloir des clauses de style imprimées sur leur propre papier commercial et notamment sur leur accusé de réception.
II. Accusé de réception
Les fournisseurs doivent obligatoirement accuser réception de nos commandes par retour de courrier. A défaut, le fournisseur est réputé en accord sur les détails, quantités, prix et délais indiqués sur notre bon de commande.
III. Fournitures
Les spécifications et plans mentionnés sur nos commandes ne pourront admettre aucune modification sans avoir fait l’objet d’un accord préalable écrit. Les « produits » ou matières livrées devront être exactement conformes aux spécifications de la commande et/ ou cahiers des charges et/ou plans, échantillons et modèles éventuellement mis à la disposition du fournisseur.
IV. Prix
Les prix indiqués sur nos commandes s’entendent hors taxes, fermes et non révisables, franco de port sauf stipulation contraire mentionnée sur la commande.
V. Livraisons
Les livraisons doivent être conformes à la nature et aux quantités stipulées sur nos bons de commande. Nous nous réservons la faculté de conserver tout excédent. Toute marchandise non accompagnée d’un bordereau de livraison mentionnant le n° et la date de commande, la référence, la quantité et la désignation des pièces / du produit livrés, pourra être retournée par nos services.
Toute marchandise qui ne correspond pas aux spécifications de la commande et aux plans  / cahier des charges, dans ses caractéristiques chimiques, physiques, mécaniques et d’aspect, pourra être retournée en port dû aux fournisseurs avant stockage. Mais s’il s’agit d’un vice caché qui ne peut être décelé qu’après usage, le retour aux frais du fournisseur sera effectué à n’importe quel moment sans qu’un délai de prescription puisse nous être opposé. Les frais occasionnés avant la découverte du vice caché seront à la charge du fournisseur.
Les pièces ou matières rebutées par notre service contrôle réception ne seront remplacées par le fournisseur que si celui-ci reçoit un ordre de remplacement, sinon leur valeur sera déduite du montant de la facture.
La date de livraison prescrite par la commande est la date d’arrivée des marchandises dans nos usines.
Toutes les marchandises doivent être livrées franco de port et d’emballage et voyagent aux risques et périls du fournisseur, sauf stipulation contraire.
Le transfert de risque et de responsabilité du matériel acheté se fait sur le lieu, au moment de la livraison, après le dépôt au sol dudit matériel.
</t>
  </si>
  <si>
    <t>N° de ligne</t>
  </si>
  <si>
    <t>PU
(€ / HT)</t>
  </si>
  <si>
    <t>TOTAL
(€ / HT)</t>
  </si>
  <si>
    <t>N° DP</t>
  </si>
  <si>
    <t>N° DI</t>
  </si>
  <si>
    <t>N° de compte</t>
  </si>
  <si>
    <t>Montant total TVA (Taux de TVA =</t>
  </si>
  <si>
    <t>%) :</t>
  </si>
  <si>
    <t xml:space="preserve">                                                                               Montant total HT :                </t>
  </si>
  <si>
    <t xml:space="preserve">                                                                             Montant total TTC :</t>
  </si>
  <si>
    <t>Affectation</t>
  </si>
  <si>
    <t>CONDITIONS GENERALES D’ACHAT</t>
  </si>
  <si>
    <r>
      <rPr>
        <b/>
        <u/>
        <sz val="11"/>
        <color theme="1"/>
        <rFont val="Arial Narrow"/>
        <family val="2"/>
      </rPr>
      <t>Adresse de livraison</t>
    </r>
    <r>
      <rPr>
        <b/>
        <sz val="11"/>
        <color theme="1"/>
        <rFont val="Arial Narrow"/>
        <family val="2"/>
      </rPr>
      <t xml:space="preserve"> :</t>
    </r>
  </si>
  <si>
    <r>
      <rPr>
        <b/>
        <u/>
        <sz val="11"/>
        <color theme="1"/>
        <rFont val="Arial Narrow"/>
        <family val="2"/>
      </rPr>
      <t>Émargement</t>
    </r>
    <r>
      <rPr>
        <b/>
        <sz val="11"/>
        <color theme="1"/>
        <rFont val="Arial Narrow"/>
        <family val="2"/>
      </rPr>
      <t xml:space="preserve"> :</t>
    </r>
  </si>
  <si>
    <t>code matériel
/  ou centre</t>
  </si>
  <si>
    <t xml:space="preserve">VI. Confidentialité
Le fournisseur s’engage à considérer comme strictement confidentiels, les plans, échantillons et modèles confiés, ainsi que tout renseignement ou données dont il aurait connaissance à l’occasion de la commande et de son exécution, et s’interdit, en conséquence, de les divulguer à tout tiers et/ou de les utiliser pour la satisfaction de ses propres besoins, sauf pour la fabrication des produits de nos commandes.
VII Suspension –Réduction –Annulation
Nous  nous réservons le droit de suspendre, réduire ou annuler tout ou partie de la commande par simple lettre : 
1°) Si les livraisons n’ont pas été faites dans les délais fixés
2°) Si les marchandises livrées ne sont pas strictement conformes aux spécifications, plans, cahier des charges..
3°) En cas de réduction, pour quelque raison que ce soit de notre activité.
Ces suspensions, réduction ou annulation, s’entendent sans préjudice des dommages et intérêts qui pourraient éventuellement être réclamés.
VIII. Délais
Les délais de livraisons sont indiqués sur la commande. Toute modification de délai devra  être acceptée par JB TECNICS. En cas de retard total ou partiel de la livraison JB TECNICS se réserve le droit de :
1°) Résilier la commande en tout ou partie après mise en demeure du fournisseur
2°) Réclamer des pénalités de retard.
IX. Facturation
Les factures doivent être établies en double exemplaires et rappeler le numéro et la date de nos commandes. Elles doivent nous parvenir au plus tard huit jours après la livraison des marchandises.
X Règlement
1 Achat sur sol français : application de la LME du 01 janvier 2009 : 45 jours fin de mois date de livraison.
2 – Achat hors France : 45 jours fin de mois date de livraison.
XI Juridiction
De convention expresse, tous les litiges sont de la compétence du tribunal de commerce de Lons-Le-Saunier, même en cas de pluralité de défendeurs. L’acceptation de traite n’apporte ni novation, ni dérogation, à cette clause attributive de juridiction.
</t>
  </si>
  <si>
    <r>
      <rPr>
        <b/>
        <sz val="11"/>
        <color theme="1"/>
        <rFont val="Arial Narrow"/>
        <family val="2"/>
      </rPr>
      <t xml:space="preserve">
     …………………………………
     …………………………………
     …………………………………</t>
    </r>
    <r>
      <rPr>
        <sz val="11"/>
        <color theme="1"/>
        <rFont val="Arial Narrow"/>
        <family val="2"/>
      </rPr>
      <t xml:space="preserve">
</t>
    </r>
  </si>
  <si>
    <r>
      <t xml:space="preserve">          </t>
    </r>
    <r>
      <rPr>
        <b/>
        <u/>
        <sz val="11"/>
        <color theme="1"/>
        <rFont val="Arial Narrow"/>
        <family val="2"/>
      </rPr>
      <t>Conditions particulières</t>
    </r>
    <r>
      <rPr>
        <b/>
        <sz val="11"/>
        <color theme="1"/>
        <rFont val="Arial Narrow"/>
        <family val="2"/>
      </rPr>
      <t xml:space="preserve"> :
Livraison FRANCO de port</t>
    </r>
  </si>
  <si>
    <r>
      <rPr>
        <b/>
        <u/>
        <sz val="11"/>
        <color theme="1"/>
        <rFont val="Arial Narrow"/>
        <family val="2"/>
      </rPr>
      <t>NOM</t>
    </r>
    <r>
      <rPr>
        <b/>
        <sz val="11"/>
        <color theme="1"/>
        <rFont val="Arial Narrow"/>
        <family val="2"/>
      </rPr>
      <t xml:space="preserve"> : </t>
    </r>
  </si>
  <si>
    <r>
      <rPr>
        <b/>
        <u/>
        <sz val="14"/>
        <color theme="1"/>
        <rFont val="Arial Narrow"/>
        <family val="2"/>
      </rPr>
      <t>Date de livraison</t>
    </r>
    <r>
      <rPr>
        <b/>
        <sz val="14"/>
        <color theme="1"/>
        <rFont val="Arial Narrow"/>
        <family val="2"/>
      </rPr>
      <t xml:space="preserve"> :</t>
    </r>
  </si>
  <si>
    <r>
      <rPr>
        <u/>
        <sz val="11"/>
        <color theme="1"/>
        <rFont val="Arial Narrow"/>
        <family val="2"/>
      </rPr>
      <t>Notre commande N°</t>
    </r>
    <r>
      <rPr>
        <sz val="11"/>
        <color theme="1"/>
        <rFont val="Arial Narrow"/>
        <family val="2"/>
      </rPr>
      <t xml:space="preserve"> :
</t>
    </r>
  </si>
  <si>
    <r>
      <rPr>
        <u/>
        <sz val="11"/>
        <color theme="1"/>
        <rFont val="Arial Narrow"/>
        <family val="2"/>
      </rPr>
      <t>Nom contact fournisseur</t>
    </r>
    <r>
      <rPr>
        <sz val="11"/>
        <color theme="1"/>
        <rFont val="Arial Narrow"/>
        <family val="2"/>
      </rPr>
      <t xml:space="preserve"> :
</t>
    </r>
  </si>
  <si>
    <r>
      <rPr>
        <u/>
        <sz val="11"/>
        <color theme="1"/>
        <rFont val="Arial Narrow"/>
        <family val="2"/>
      </rPr>
      <t>Nom contact JBT</t>
    </r>
    <r>
      <rPr>
        <sz val="11"/>
        <color theme="1"/>
        <rFont val="Arial Narrow"/>
        <family val="2"/>
      </rPr>
      <t xml:space="preserve"> :
</t>
    </r>
  </si>
  <si>
    <r>
      <rPr>
        <u/>
        <sz val="11"/>
        <color theme="1"/>
        <rFont val="Arial Narrow"/>
        <family val="2"/>
      </rPr>
      <t>Date de commande</t>
    </r>
    <r>
      <rPr>
        <sz val="11"/>
        <color theme="1"/>
        <rFont val="Arial Narrow"/>
        <family val="2"/>
      </rPr>
      <t xml:space="preserve"> :
</t>
    </r>
    <r>
      <rPr>
        <sz val="14"/>
        <color theme="1"/>
        <rFont val="Arial Narrow"/>
        <family val="2"/>
      </rPr>
      <t xml:space="preserve">
</t>
    </r>
  </si>
  <si>
    <t>Tél : ……………………..
Fax : ……………………..</t>
  </si>
  <si>
    <t>………………………………………………………</t>
  </si>
  <si>
    <t>600464</t>
  </si>
  <si>
    <t>BTE DE 100 ATTACHES PLASTIQ. PR ARCHIV.</t>
  </si>
  <si>
    <t>904216</t>
  </si>
  <si>
    <t>ETUI 2 FACES 30X21 (/10)</t>
  </si>
  <si>
    <t>114479</t>
  </si>
  <si>
    <t>BIC BLEU</t>
  </si>
  <si>
    <t>114509</t>
  </si>
  <si>
    <t>BIC NOIR</t>
  </si>
  <si>
    <t>114495</t>
  </si>
  <si>
    <t>BIC ROUGE</t>
  </si>
  <si>
    <t>403217</t>
  </si>
  <si>
    <t>PILOT V BALL VERT 0,7</t>
  </si>
  <si>
    <t>336234</t>
  </si>
  <si>
    <t>PILOT V BALL ROUGE 0,7</t>
  </si>
  <si>
    <t>535610</t>
  </si>
  <si>
    <t>STABILO SWING COOL JAUNE /10</t>
  </si>
  <si>
    <t>535653</t>
  </si>
  <si>
    <t>STABILO SWING COOL BLEU /10</t>
  </si>
  <si>
    <t>535629</t>
  </si>
  <si>
    <t>STABILO SWING COOL VERT /10</t>
  </si>
  <si>
    <t>535645</t>
  </si>
  <si>
    <t>STABILO SWING COOL ROSE /10</t>
  </si>
  <si>
    <t>296077</t>
  </si>
  <si>
    <t>MARQUEUR NOIR PERMANENT</t>
  </si>
  <si>
    <t>844255</t>
  </si>
  <si>
    <t>DEVIDOIR METAL</t>
  </si>
  <si>
    <t>900362</t>
  </si>
  <si>
    <t>TROMBONES 30mm BTE DE 100</t>
  </si>
  <si>
    <t>208650</t>
  </si>
  <si>
    <t>REGLE 30cm</t>
  </si>
  <si>
    <t>900907</t>
  </si>
  <si>
    <t xml:space="preserve">POCHETTES PERFOREES </t>
  </si>
  <si>
    <t>903660</t>
  </si>
  <si>
    <t>POCHETTES DOCUMENT (A5) /250</t>
  </si>
  <si>
    <t>900222</t>
  </si>
  <si>
    <t>ENV. BLANCHE 114X162 C6</t>
  </si>
  <si>
    <t>183940</t>
  </si>
  <si>
    <t>DISQUETTES VERBATIM MF2HD #87410</t>
  </si>
  <si>
    <t>494538</t>
  </si>
  <si>
    <t>BLOC RHODIA 8,5x12</t>
  </si>
  <si>
    <t>900303</t>
  </si>
  <si>
    <t>ENV. BLANC. A FENETRE 162X229 /500</t>
  </si>
  <si>
    <t>017950</t>
  </si>
  <si>
    <t>BLOC RHODIA A4 80 FEUILLES</t>
  </si>
  <si>
    <t>211646</t>
  </si>
  <si>
    <t>CLASSEUR GRIS DOS 8 CM</t>
  </si>
  <si>
    <t>REGATA</t>
  </si>
  <si>
    <t>RAMETTE 500 FEUILLES PAPIER A4 80G</t>
  </si>
  <si>
    <t>423865</t>
  </si>
  <si>
    <t>200 ETIQUETTES LASER (A4/2)</t>
  </si>
  <si>
    <t>736174</t>
  </si>
  <si>
    <t>AGRAPHEUSE LEIZ 5548</t>
  </si>
  <si>
    <t>296905</t>
  </si>
  <si>
    <t>ARRACHE AGRAFES METAL</t>
  </si>
  <si>
    <t>410977</t>
  </si>
  <si>
    <t>UNI PAINT POINTE MOY. BLANC</t>
  </si>
  <si>
    <t>411050</t>
  </si>
  <si>
    <t>UNI PAINT POINTE MOY. JAUNE</t>
  </si>
  <si>
    <t>087467</t>
  </si>
  <si>
    <t>STAEDTLER PERMANENT PTE FINE NOIR</t>
  </si>
  <si>
    <t>087475</t>
  </si>
  <si>
    <t>STAEDTLER PERMANENT PTE FINE ROUGE</t>
  </si>
  <si>
    <t>087491</t>
  </si>
  <si>
    <t>STAEDTLER PERMANENT PTE FINE BLEU</t>
  </si>
  <si>
    <t>399612</t>
  </si>
  <si>
    <t>PACK 10 DVD-R 4,7GO 16X</t>
  </si>
  <si>
    <t>=LISTE!A13</t>
  </si>
  <si>
    <t>=LISTE!A14</t>
  </si>
  <si>
    <t>=LISTE!A15</t>
  </si>
  <si>
    <t>=LISTE!A16</t>
  </si>
  <si>
    <t>=LISTE!A17</t>
  </si>
  <si>
    <t>=LISTE!A18</t>
  </si>
  <si>
    <t>=LISTE!A19</t>
  </si>
  <si>
    <t>=LISTE!A20</t>
  </si>
  <si>
    <t>=LISTE!A21</t>
  </si>
  <si>
    <t>=LISTE!A22</t>
  </si>
  <si>
    <t>=LISTE!A23</t>
  </si>
  <si>
    <r>
      <rPr>
        <sz val="10"/>
        <color theme="4" tint="-0.249977111117893"/>
        <rFont val="Arial Narrow"/>
        <family val="2"/>
      </rPr>
      <t xml:space="preserve">
</t>
    </r>
    <r>
      <rPr>
        <b/>
        <u/>
        <sz val="10"/>
        <color theme="6" tint="-0.249977111117893"/>
        <rFont val="Arial Narrow"/>
        <family val="2"/>
      </rPr>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</si>
</sst>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0.00_ ;\-#,##0.00\ "/>
  </numFmts>
  <fonts count="18" x14ac:knownFonts="1">
    <font>
      <sz val="11"/>
      <color theme="1"/>
      <name val="Calibri"/>
      <family val="2"/>
      <scheme val="minor"/>
    </font>
    <font>
      <b/>
      <sz val="20"/>
      <color theme="1"/>
      <name val="Arial Narrow"/>
      <family val="2"/>
    </font>
    <font>
      <sz val="11"/>
      <color theme="1"/>
      <name val="Arial Narrow"/>
      <family val="2"/>
    </font>
    <font>
      <b/>
      <sz val="11"/>
      <color theme="1"/>
      <name val="Arial Narrow"/>
      <family val="2"/>
    </font>
    <font>
      <u/>
      <sz val="11"/>
      <color theme="1"/>
      <name val="Arial Narrow"/>
      <family val="2"/>
    </font>
    <font>
      <b/>
      <u/>
      <sz val="11"/>
      <color theme="1"/>
      <name val="Arial Narrow"/>
      <family val="2"/>
    </font>
    <font>
      <sz val="11"/>
      <color theme="1"/>
      <name val="Calibri"/>
      <family val="2"/>
      <scheme val="minor"/>
    </font>
    <font>
      <b/>
      <sz val="8"/>
      <color theme="1"/>
      <name val="Arial Narrow"/>
      <family val="2"/>
    </font>
    <font>
      <sz val="16"/>
      <color theme="1"/>
      <name val="Arial Narrow"/>
      <family val="2"/>
    </font>
    <font>
      <sz val="10"/>
      <color theme="4" tint="-0.249977111117893"/>
      <name val="Arial Narrow"/>
      <family val="2"/>
    </font>
    <font>
      <b/>
      <u/>
      <sz val="10"/>
      <color theme="6" tint="-0.249977111117893"/>
      <name val="Arial Narrow"/>
      <family val="2"/>
    </font>
    <font>
      <b/>
      <sz val="12"/>
      <name val="Bookman Old Style"/>
      <family val="1"/>
    </font>
    <font>
      <sz val="11"/>
      <name val="Arial Narrow"/>
      <family val="2"/>
    </font>
    <font>
      <sz val="11"/>
      <name val="Bookman Old Style"/>
      <family val="1"/>
    </font>
    <font>
      <b/>
      <sz val="14"/>
      <color theme="1"/>
      <name val="Arial Narrow"/>
      <family val="2"/>
    </font>
    <font>
      <sz val="14"/>
      <color theme="1"/>
      <name val="Arial Narrow"/>
      <family val="2"/>
    </font>
    <font>
      <b/>
      <u/>
      <sz val="14"/>
      <color theme="1"/>
      <name val="Arial Narrow"/>
      <family val="2"/>
    </font>
    <font>
      <sz val="10"/>
      <color theme="1"/>
      <name val="Arial Narrow"/>
      <family val="2"/>
    </font>
  </fonts>
  <fills count="2">
    <fill>
      <patternFill patternType="none"/>
    </fill>
    <fill>
      <patternFill patternType="gray125"/>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s>
  <cellStyleXfs count="2">
    <xf numFmtId="0" fontId="0" fillId="0" borderId="0"/>
    <xf numFmtId="44" fontId="6" fillId="0" borderId="0" applyFont="0" applyFill="0" applyBorder="0" applyAlignment="0" applyProtection="0"/>
  </cellStyleXfs>
  <cellXfs count="100">
    <xf numFmtId="0" fontId="0" fillId="0" borderId="0" xfId="0"/>
    <xf numFmtId="0" fontId="2" fillId="0" borderId="0" xfId="0" applyFont="1" applyAlignment="1">
      <alignment vertical="center" wrapText="1"/>
    </xf>
    <xf numFmtId="0" fontId="8" fillId="0" borderId="0" xfId="0" applyFont="1" applyAlignment="1">
      <alignment horizontal="center" vertical="center" wrapText="1"/>
    </xf>
    <xf numFmtId="0" fontId="8" fillId="0" borderId="0" xfId="0" applyFont="1" applyAlignment="1">
      <alignment vertical="center" wrapText="1"/>
    </xf>
    <xf numFmtId="0" fontId="2" fillId="0" borderId="0" xfId="0" applyFont="1"/>
    <xf numFmtId="0" fontId="7" fillId="0" borderId="0" xfId="0" applyFont="1" applyBorder="1" applyAlignment="1">
      <alignment horizontal="center" vertical="center" wrapText="1"/>
    </xf>
    <xf numFmtId="4" fontId="3" fillId="0" borderId="9" xfId="0" applyNumberFormat="1" applyFont="1" applyBorder="1" applyAlignment="1">
      <alignment vertical="center" wrapText="1"/>
    </xf>
    <xf numFmtId="0" fontId="12" fillId="0" borderId="0" xfId="0" applyFont="1" applyAlignment="1">
      <alignment vertical="center" wrapText="1"/>
    </xf>
    <xf numFmtId="0" fontId="12" fillId="0" borderId="0" xfId="0" applyFont="1"/>
    <xf numFmtId="1" fontId="11" fillId="0" borderId="0" xfId="0" applyNumberFormat="1" applyFont="1" applyAlignment="1">
      <alignment horizontal="center" vertical="center" wrapText="1"/>
    </xf>
    <xf numFmtId="0" fontId="13" fillId="0" borderId="0" xfId="0" applyFont="1" applyAlignment="1">
      <alignment vertical="top" wrapText="1"/>
    </xf>
    <xf numFmtId="3" fontId="2" fillId="0" borderId="13" xfId="0" applyNumberFormat="1" applyFont="1" applyBorder="1" applyAlignment="1">
      <alignment horizontal="center" vertical="top" wrapText="1"/>
    </xf>
    <xf numFmtId="3" fontId="2" fillId="0" borderId="14" xfId="0" applyNumberFormat="1" applyFont="1" applyBorder="1" applyAlignment="1">
      <alignment horizontal="center" vertical="top" wrapText="1"/>
    </xf>
    <xf numFmtId="0" fontId="2" fillId="0" borderId="0" xfId="0" applyFont="1" applyAlignment="1">
      <alignment horizontal="left" vertical="center" wrapText="1"/>
    </xf>
    <xf numFmtId="1" fontId="13" fillId="0" borderId="0" xfId="0" applyNumberFormat="1" applyFont="1" applyAlignment="1">
      <alignment horizontal="center" vertical="top" wrapText="1"/>
    </xf>
    <xf numFmtId="0" fontId="2" fillId="0" borderId="6" xfId="0" applyFont="1" applyBorder="1" applyAlignment="1">
      <alignment horizontal="center" vertical="top" wrapText="1"/>
    </xf>
    <xf numFmtId="0" fontId="2" fillId="0" borderId="0" xfId="0" applyFont="1" applyBorder="1" applyAlignment="1">
      <alignment horizontal="center" vertical="top" wrapText="1"/>
    </xf>
    <xf numFmtId="0" fontId="2" fillId="0" borderId="7" xfId="0" applyFont="1" applyBorder="1" applyAlignment="1">
      <alignment horizontal="center" vertical="top" wrapText="1"/>
    </xf>
    <xf numFmtId="4" fontId="2" fillId="0" borderId="6" xfId="0" applyNumberFormat="1" applyFont="1" applyBorder="1" applyAlignment="1">
      <alignment horizontal="center" vertical="top" wrapText="1"/>
    </xf>
    <xf numFmtId="4" fontId="2" fillId="0" borderId="0" xfId="0" applyNumberFormat="1" applyFont="1" applyBorder="1" applyAlignment="1">
      <alignment horizontal="center" vertical="top" wrapText="1"/>
    </xf>
    <xf numFmtId="4" fontId="2" fillId="0" borderId="7" xfId="0" applyNumberFormat="1" applyFont="1" applyBorder="1" applyAlignment="1">
      <alignment horizontal="center" vertical="top" wrapText="1"/>
    </xf>
    <xf numFmtId="164" fontId="2" fillId="0" borderId="6" xfId="1" applyNumberFormat="1" applyFont="1" applyBorder="1" applyAlignment="1">
      <alignment horizontal="center" vertical="top" wrapText="1"/>
    </xf>
    <xf numFmtId="164" fontId="2" fillId="0" borderId="0" xfId="1" applyNumberFormat="1" applyFont="1" applyBorder="1" applyAlignment="1">
      <alignment horizontal="center" vertical="top" wrapText="1"/>
    </xf>
    <xf numFmtId="164" fontId="2" fillId="0" borderId="7" xfId="1" applyNumberFormat="1" applyFont="1" applyBorder="1" applyAlignment="1">
      <alignment horizontal="center" vertical="top" wrapText="1"/>
    </xf>
    <xf numFmtId="0" fontId="2" fillId="0" borderId="4" xfId="0" applyFont="1" applyBorder="1" applyAlignment="1">
      <alignment horizontal="center" vertical="top" wrapText="1"/>
    </xf>
    <xf numFmtId="0" fontId="2" fillId="0" borderId="12" xfId="0" applyFont="1" applyBorder="1" applyAlignment="1">
      <alignment horizontal="center" vertical="top" wrapText="1"/>
    </xf>
    <xf numFmtId="0" fontId="2" fillId="0" borderId="5" xfId="0" applyFont="1" applyBorder="1" applyAlignment="1">
      <alignment horizontal="center" vertical="top" wrapText="1"/>
    </xf>
    <xf numFmtId="4" fontId="2" fillId="0" borderId="4" xfId="0" applyNumberFormat="1" applyFont="1" applyBorder="1" applyAlignment="1">
      <alignment horizontal="center" vertical="top" wrapText="1"/>
    </xf>
    <xf numFmtId="4" fontId="2" fillId="0" borderId="12" xfId="0" applyNumberFormat="1" applyFont="1" applyBorder="1" applyAlignment="1">
      <alignment horizontal="center" vertical="top" wrapText="1"/>
    </xf>
    <xf numFmtId="4" fontId="2" fillId="0" borderId="5" xfId="0" applyNumberFormat="1" applyFont="1" applyBorder="1" applyAlignment="1">
      <alignment horizontal="center" vertical="top" wrapText="1"/>
    </xf>
    <xf numFmtId="1" fontId="11" fillId="0" borderId="0" xfId="0" applyNumberFormat="1" applyFont="1" applyAlignment="1">
      <alignment horizontal="center" vertical="center" wrapText="1"/>
    </xf>
    <xf numFmtId="0" fontId="2" fillId="0" borderId="0" xfId="0" applyFont="1" applyAlignment="1">
      <alignment horizontal="center" vertical="center" wrapText="1"/>
    </xf>
    <xf numFmtId="0" fontId="7" fillId="0" borderId="11" xfId="0" applyFont="1" applyBorder="1" applyAlignment="1">
      <alignment horizontal="center" vertical="center" wrapText="1"/>
    </xf>
    <xf numFmtId="0" fontId="7" fillId="0" borderId="0" xfId="0" applyFont="1" applyBorder="1" applyAlignment="1">
      <alignment horizontal="center" vertical="center" wrapText="1"/>
    </xf>
    <xf numFmtId="0" fontId="14" fillId="0" borderId="18" xfId="0" applyFont="1" applyBorder="1" applyAlignment="1">
      <alignment horizontal="left" vertical="center" wrapText="1"/>
    </xf>
    <xf numFmtId="0" fontId="14" fillId="0" borderId="19" xfId="0" applyFont="1" applyBorder="1" applyAlignment="1">
      <alignment horizontal="left" vertical="center" wrapText="1"/>
    </xf>
    <xf numFmtId="0" fontId="14" fillId="0" borderId="20" xfId="0" applyFont="1" applyBorder="1" applyAlignment="1">
      <alignment horizontal="left" vertical="center" wrapText="1"/>
    </xf>
    <xf numFmtId="0" fontId="14" fillId="0" borderId="15" xfId="0" applyFont="1" applyBorder="1" applyAlignment="1">
      <alignment horizontal="left" vertical="center" wrapText="1"/>
    </xf>
    <xf numFmtId="0" fontId="14" fillId="0" borderId="16" xfId="0" applyFont="1" applyBorder="1" applyAlignment="1">
      <alignment horizontal="left" vertical="center" wrapText="1"/>
    </xf>
    <xf numFmtId="0" fontId="14" fillId="0" borderId="17" xfId="0" applyFont="1" applyBorder="1" applyAlignment="1">
      <alignment horizontal="left" vertical="center"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0" xfId="0" applyFont="1" applyBorder="1" applyAlignment="1">
      <alignment horizontal="center" vertical="top" wrapText="1"/>
    </xf>
    <xf numFmtId="0" fontId="3" fillId="0" borderId="7" xfId="0" applyFont="1" applyBorder="1" applyAlignment="1">
      <alignment horizontal="center" vertical="top" wrapText="1"/>
    </xf>
    <xf numFmtId="0" fontId="3" fillId="0" borderId="4" xfId="0" applyFont="1" applyBorder="1" applyAlignment="1">
      <alignment horizontal="center" vertical="top" wrapText="1"/>
    </xf>
    <xf numFmtId="0" fontId="3" fillId="0" borderId="12" xfId="0" applyFont="1" applyBorder="1" applyAlignment="1">
      <alignment horizontal="center" vertical="top" wrapText="1"/>
    </xf>
    <xf numFmtId="0" fontId="3" fillId="0" borderId="5" xfId="0" applyFont="1" applyBorder="1" applyAlignment="1">
      <alignment horizontal="center" vertical="top" wrapText="1"/>
    </xf>
    <xf numFmtId="0" fontId="3" fillId="0" borderId="2" xfId="0" applyFont="1" applyBorder="1" applyAlignment="1">
      <alignment horizontal="left" vertical="center" wrapText="1"/>
    </xf>
    <xf numFmtId="0" fontId="3" fillId="0" borderId="11"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12" xfId="0" applyFont="1" applyBorder="1" applyAlignment="1">
      <alignment horizontal="left" vertical="center" wrapText="1"/>
    </xf>
    <xf numFmtId="0" fontId="3" fillId="0" borderId="5" xfId="0" applyFont="1" applyBorder="1" applyAlignment="1">
      <alignment horizontal="left"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44" fontId="2" fillId="0" borderId="1" xfId="1" applyFont="1" applyBorder="1" applyAlignment="1">
      <alignment horizontal="center" vertical="center" wrapText="1"/>
    </xf>
    <xf numFmtId="0" fontId="2" fillId="0" borderId="6" xfId="0" applyFont="1" applyBorder="1" applyAlignment="1">
      <alignment horizontal="left" vertical="top" wrapText="1"/>
    </xf>
    <xf numFmtId="0" fontId="2" fillId="0" borderId="0" xfId="0" applyFont="1" applyBorder="1" applyAlignment="1">
      <alignment horizontal="left" vertical="top" wrapText="1"/>
    </xf>
    <xf numFmtId="0" fontId="2" fillId="0" borderId="7" xfId="0" applyFont="1" applyBorder="1" applyAlignment="1">
      <alignment horizontal="left" vertical="top" wrapText="1"/>
    </xf>
    <xf numFmtId="0" fontId="3" fillId="0" borderId="1" xfId="0" applyFont="1" applyBorder="1" applyAlignment="1">
      <alignment horizontal="center" vertical="center" wrapText="1"/>
    </xf>
    <xf numFmtId="0" fontId="2" fillId="0" borderId="2" xfId="0" applyFont="1" applyBorder="1" applyAlignment="1">
      <alignment horizontal="left" vertical="center" wrapText="1"/>
    </xf>
    <xf numFmtId="0" fontId="2" fillId="0" borderId="11" xfId="0" applyFont="1" applyBorder="1" applyAlignment="1">
      <alignment horizontal="left" vertical="center" wrapText="1"/>
    </xf>
    <xf numFmtId="0" fontId="2" fillId="0" borderId="3" xfId="0" applyFont="1" applyBorder="1" applyAlignment="1">
      <alignment horizontal="left" vertical="center" wrapText="1"/>
    </xf>
    <xf numFmtId="0" fontId="2" fillId="0" borderId="6" xfId="0" applyFont="1" applyBorder="1" applyAlignment="1">
      <alignment horizontal="left" vertical="center" wrapText="1"/>
    </xf>
    <xf numFmtId="0" fontId="2" fillId="0" borderId="0" xfId="0" applyFont="1" applyBorder="1" applyAlignment="1">
      <alignment horizontal="left" vertical="center" wrapText="1"/>
    </xf>
    <xf numFmtId="0" fontId="2" fillId="0" borderId="7" xfId="0" applyFont="1" applyBorder="1" applyAlignment="1">
      <alignment horizontal="left" vertical="center" wrapText="1"/>
    </xf>
    <xf numFmtId="0" fontId="2" fillId="0" borderId="4" xfId="0" applyFont="1" applyBorder="1" applyAlignment="1">
      <alignment horizontal="left" vertical="center" wrapText="1"/>
    </xf>
    <xf numFmtId="0" fontId="2" fillId="0" borderId="12" xfId="0" applyFont="1" applyBorder="1" applyAlignment="1">
      <alignment horizontal="left" vertical="center" wrapText="1"/>
    </xf>
    <xf numFmtId="0" fontId="2" fillId="0" borderId="5" xfId="0" applyFont="1" applyBorder="1" applyAlignment="1">
      <alignment horizontal="left" vertical="center" wrapText="1"/>
    </xf>
    <xf numFmtId="0" fontId="3" fillId="0" borderId="8" xfId="0" applyFont="1" applyBorder="1" applyAlignment="1">
      <alignment horizontal="right" vertical="center" wrapText="1"/>
    </xf>
    <xf numFmtId="0" fontId="3" fillId="0" borderId="9" xfId="0" applyFont="1" applyBorder="1" applyAlignment="1">
      <alignment horizontal="right" vertical="center" wrapText="1"/>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2" fillId="0" borderId="2" xfId="0" applyFont="1" applyBorder="1" applyAlignment="1">
      <alignment horizontal="left" vertical="top" wrapText="1"/>
    </xf>
    <xf numFmtId="0" fontId="2" fillId="0" borderId="11" xfId="0" applyFont="1" applyBorder="1" applyAlignment="1">
      <alignment horizontal="left" vertical="top" wrapText="1"/>
    </xf>
    <xf numFmtId="0" fontId="2" fillId="0" borderId="3" xfId="0" applyFont="1" applyBorder="1" applyAlignment="1">
      <alignment horizontal="left" vertical="top" wrapText="1"/>
    </xf>
    <xf numFmtId="0" fontId="3" fillId="0" borderId="4"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5" xfId="0" applyFont="1" applyBorder="1" applyAlignment="1">
      <alignment horizontal="center" vertical="center" wrapText="1"/>
    </xf>
    <xf numFmtId="0" fontId="13" fillId="0" borderId="0" xfId="0" applyFont="1" applyAlignment="1">
      <alignment horizontal="center" vertical="top" wrapText="1"/>
    </xf>
    <xf numFmtId="0" fontId="1" fillId="0" borderId="0" xfId="0" applyFont="1" applyAlignment="1">
      <alignment horizontal="center" vertical="center" wrapText="1"/>
    </xf>
    <xf numFmtId="0" fontId="3" fillId="0" borderId="11" xfId="0" applyFont="1" applyBorder="1" applyAlignment="1">
      <alignment horizontal="center" vertical="center" wrapText="1"/>
    </xf>
    <xf numFmtId="0" fontId="3" fillId="0" borderId="0" xfId="0" applyFont="1" applyAlignment="1">
      <alignment horizontal="left" wrapText="1"/>
    </xf>
    <xf numFmtId="0" fontId="2" fillId="0" borderId="1" xfId="0" applyFont="1" applyBorder="1" applyAlignment="1">
      <alignment horizontal="center" vertical="top" wrapText="1"/>
    </xf>
    <xf numFmtId="0" fontId="3" fillId="0" borderId="0" xfId="0" applyFont="1" applyAlignment="1">
      <alignment horizontal="left" vertical="center" wrapText="1"/>
    </xf>
    <xf numFmtId="49" fontId="2" fillId="0" borderId="6" xfId="0" applyNumberFormat="1" applyFont="1" applyBorder="1" applyAlignment="1">
      <alignment horizontal="center" vertical="top" wrapText="1"/>
    </xf>
    <xf numFmtId="49" fontId="0" fillId="0" borderId="0" xfId="0" applyNumberFormat="1"/>
    <xf numFmtId="4" fontId="0" fillId="0" borderId="0" xfId="0" applyNumberFormat="1"/>
    <xf numFmtId="0" fontId="3" fillId="0" borderId="21" xfId="0" applyFont="1" applyBorder="1" applyAlignment="1">
      <alignment horizontal="center" vertical="center" wrapText="1"/>
    </xf>
    <xf numFmtId="0" fontId="2" fillId="0" borderId="4" xfId="0" applyFont="1" applyBorder="1" applyAlignment="1">
      <alignment horizontal="left" vertical="top" wrapText="1"/>
    </xf>
    <xf numFmtId="0" fontId="2" fillId="0" borderId="12" xfId="0" applyFont="1" applyBorder="1" applyAlignment="1">
      <alignment horizontal="left" vertical="top" wrapText="1"/>
    </xf>
    <xf numFmtId="0" fontId="2" fillId="0" borderId="5" xfId="0" applyFont="1" applyBorder="1" applyAlignment="1">
      <alignment horizontal="left" vertical="top" wrapText="1"/>
    </xf>
    <xf numFmtId="3" fontId="2" fillId="0" borderId="21" xfId="0" applyNumberFormat="1" applyFont="1" applyBorder="1" applyAlignment="1">
      <alignment horizontal="center" vertical="top" wrapText="1"/>
    </xf>
    <xf numFmtId="4" fontId="2" fillId="0" borderId="2" xfId="0" applyNumberFormat="1" applyFont="1" applyBorder="1" applyAlignment="1">
      <alignment horizontal="center" vertical="top" wrapText="1"/>
    </xf>
    <xf numFmtId="4" fontId="2" fillId="0" borderId="11" xfId="0" applyNumberFormat="1" applyFont="1" applyBorder="1" applyAlignment="1">
      <alignment horizontal="center" vertical="top" wrapText="1"/>
    </xf>
    <xf numFmtId="4" fontId="2" fillId="0" borderId="3" xfId="0" applyNumberFormat="1" applyFont="1" applyBorder="1" applyAlignment="1">
      <alignment horizontal="center" vertical="top" wrapText="1"/>
    </xf>
    <xf numFmtId="0" fontId="17" fillId="0" borderId="0" xfId="0" applyFont="1" applyAlignment="1">
      <alignment horizontal="center" vertical="center" wrapText="1"/>
    </xf>
  </cellXfs>
  <cellStyles count="2">
    <cellStyle name="Monétaire"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59531</xdr:colOff>
      <xdr:row>12</xdr:row>
      <xdr:rowOff>166687</xdr:rowOff>
    </xdr:from>
    <xdr:to>
      <xdr:col>7</xdr:col>
      <xdr:colOff>7144</xdr:colOff>
      <xdr:row>13</xdr:row>
      <xdr:rowOff>109537</xdr:rowOff>
    </xdr:to>
    <xdr:sp macro="" textlink="">
      <xdr:nvSpPr>
        <xdr:cNvPr id="3" name="Rectangle à coins arrondis 2"/>
        <xdr:cNvSpPr/>
      </xdr:nvSpPr>
      <xdr:spPr>
        <a:xfrm>
          <a:off x="1559719" y="2821781"/>
          <a:ext cx="161925" cy="133350"/>
        </a:xfrm>
        <a:prstGeom prst="round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fr-FR"/>
        </a:p>
      </xdr:txBody>
    </xdr:sp>
    <xdr:clientData/>
  </xdr:twoCellAnchor>
  <xdr:twoCellAnchor>
    <xdr:from>
      <xdr:col>15</xdr:col>
      <xdr:colOff>69056</xdr:colOff>
      <xdr:row>12</xdr:row>
      <xdr:rowOff>188118</xdr:rowOff>
    </xdr:from>
    <xdr:to>
      <xdr:col>16</xdr:col>
      <xdr:colOff>16668</xdr:colOff>
      <xdr:row>13</xdr:row>
      <xdr:rowOff>130968</xdr:rowOff>
    </xdr:to>
    <xdr:sp macro="" textlink="">
      <xdr:nvSpPr>
        <xdr:cNvPr id="4" name="Rectangle à coins arrondis 3"/>
        <xdr:cNvSpPr/>
      </xdr:nvSpPr>
      <xdr:spPr>
        <a:xfrm>
          <a:off x="3498056" y="2843212"/>
          <a:ext cx="161925" cy="133350"/>
        </a:xfrm>
        <a:prstGeom prst="round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fr-FR"/>
        </a:p>
      </xdr:txBody>
    </xdr:sp>
    <xdr:clientData/>
  </xdr:twoCellAnchor>
  <xdr:twoCellAnchor>
    <xdr:from>
      <xdr:col>25</xdr:col>
      <xdr:colOff>1</xdr:colOff>
      <xdr:row>12</xdr:row>
      <xdr:rowOff>178594</xdr:rowOff>
    </xdr:from>
    <xdr:to>
      <xdr:col>25</xdr:col>
      <xdr:colOff>161926</xdr:colOff>
      <xdr:row>13</xdr:row>
      <xdr:rowOff>121444</xdr:rowOff>
    </xdr:to>
    <xdr:sp macro="" textlink="">
      <xdr:nvSpPr>
        <xdr:cNvPr id="5" name="Rectangle à coins arrondis 4"/>
        <xdr:cNvSpPr/>
      </xdr:nvSpPr>
      <xdr:spPr>
        <a:xfrm>
          <a:off x="6274595" y="3298032"/>
          <a:ext cx="161925" cy="133350"/>
        </a:xfrm>
        <a:prstGeom prst="round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fr-F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38"/>
  <sheetViews>
    <sheetView tabSelected="1" zoomScaleNormal="100" zoomScaleSheetLayoutView="100" workbookViewId="0">
      <selection activeCell="AN74" sqref="AN74"/>
    </sheetView>
  </sheetViews>
  <sheetFormatPr baseColWidth="10" defaultRowHeight="16.5" x14ac:dyDescent="0.3"/>
  <cols>
    <col min="1" max="5" width="3.28515625" style="1" customWidth="1"/>
    <col min="6" max="6" width="2.85546875" style="1" customWidth="1"/>
    <col min="7" max="8" width="3.28515625" style="1" customWidth="1"/>
    <col min="9" max="9" width="8.42578125" style="1" customWidth="1"/>
    <col min="10" max="16" width="3.28515625" style="1" customWidth="1"/>
    <col min="17" max="17" width="6.5703125" style="1" customWidth="1"/>
    <col min="18" max="18" width="5.42578125" style="1" bestFit="1" customWidth="1"/>
    <col min="19" max="20" width="3.28515625" style="1" customWidth="1"/>
    <col min="21" max="21" width="3.7109375" style="1" customWidth="1"/>
    <col min="22" max="23" width="3.28515625" style="1" customWidth="1"/>
    <col min="24" max="24" width="7.7109375" style="1" customWidth="1"/>
    <col min="25" max="29" width="3.28515625" style="1" customWidth="1"/>
    <col min="30" max="30" width="5.5703125" style="1" customWidth="1"/>
    <col min="31" max="31" width="3.28515625" style="1" customWidth="1"/>
    <col min="32" max="32" width="3.28515625" style="4" customWidth="1"/>
    <col min="33" max="33" width="5.140625" style="4" customWidth="1"/>
    <col min="34" max="36" width="3.28515625" style="1" customWidth="1"/>
    <col min="37" max="37" width="3.7109375" style="1" customWidth="1"/>
  </cols>
  <sheetData>
    <row r="1" spans="1:37" ht="27" customHeight="1" x14ac:dyDescent="0.25">
      <c r="U1" s="2"/>
      <c r="V1" s="2"/>
      <c r="W1" s="2"/>
      <c r="X1" s="2"/>
      <c r="Y1" s="2"/>
      <c r="Z1" s="2"/>
      <c r="AA1" s="2"/>
      <c r="AB1" s="83" t="s">
        <v>0</v>
      </c>
      <c r="AC1" s="83"/>
      <c r="AD1" s="83"/>
      <c r="AE1" s="83"/>
      <c r="AF1" s="83"/>
      <c r="AG1" s="83"/>
      <c r="AH1" s="83"/>
      <c r="AI1" s="83"/>
      <c r="AJ1" s="83"/>
      <c r="AK1" s="83"/>
    </row>
    <row r="2" spans="1:37" ht="15" customHeight="1" x14ac:dyDescent="0.25">
      <c r="U2" s="2"/>
      <c r="V2" s="2"/>
      <c r="W2" s="2"/>
      <c r="X2" s="2"/>
      <c r="Y2" s="2"/>
      <c r="Z2" s="2"/>
      <c r="AA2" s="2"/>
      <c r="AB2" s="3"/>
      <c r="AC2" s="3"/>
      <c r="AD2" s="3"/>
      <c r="AE2" s="3"/>
      <c r="AF2" s="3"/>
      <c r="AG2" s="3"/>
      <c r="AH2" s="3"/>
      <c r="AI2" s="3"/>
      <c r="AJ2" s="3"/>
      <c r="AK2" s="3"/>
    </row>
    <row r="3" spans="1:37" ht="23.25" customHeight="1" x14ac:dyDescent="0.3">
      <c r="AB3" s="85" t="s">
        <v>32</v>
      </c>
      <c r="AC3" s="85"/>
      <c r="AD3" s="85"/>
      <c r="AE3" s="85"/>
      <c r="AF3" s="85"/>
      <c r="AG3" s="85"/>
      <c r="AH3" s="85"/>
      <c r="AI3" s="85"/>
      <c r="AJ3" s="85"/>
      <c r="AK3" s="85"/>
    </row>
    <row r="4" spans="1:37" ht="23.25" customHeight="1" x14ac:dyDescent="0.3">
      <c r="AB4" s="85" t="s">
        <v>32</v>
      </c>
      <c r="AC4" s="85"/>
      <c r="AD4" s="85"/>
      <c r="AE4" s="85"/>
      <c r="AF4" s="85"/>
      <c r="AG4" s="85"/>
      <c r="AH4" s="85"/>
      <c r="AI4" s="85"/>
      <c r="AJ4" s="85"/>
      <c r="AK4" s="85"/>
    </row>
    <row r="5" spans="1:37" ht="23.25" customHeight="1" x14ac:dyDescent="0.3">
      <c r="A5" s="86" t="s">
        <v>27</v>
      </c>
      <c r="B5" s="86"/>
      <c r="C5" s="86"/>
      <c r="D5" s="86"/>
      <c r="E5" s="86"/>
      <c r="F5" s="86"/>
      <c r="G5" s="86"/>
      <c r="H5" s="86"/>
      <c r="I5" s="86"/>
      <c r="J5" s="86" t="s">
        <v>30</v>
      </c>
      <c r="K5" s="86"/>
      <c r="L5" s="86"/>
      <c r="M5" s="86"/>
      <c r="N5" s="86"/>
      <c r="O5" s="86"/>
      <c r="P5" s="86"/>
      <c r="Q5" s="86"/>
      <c r="R5" s="86"/>
      <c r="S5" s="86"/>
      <c r="AB5" s="85" t="s">
        <v>32</v>
      </c>
      <c r="AC5" s="85"/>
      <c r="AD5" s="85"/>
      <c r="AE5" s="85"/>
      <c r="AF5" s="85"/>
      <c r="AG5" s="85"/>
      <c r="AH5" s="85"/>
      <c r="AI5" s="85"/>
      <c r="AJ5" s="85"/>
      <c r="AK5" s="85"/>
    </row>
    <row r="6" spans="1:37" ht="23.25" customHeight="1" x14ac:dyDescent="0.3">
      <c r="A6" s="86"/>
      <c r="B6" s="86"/>
      <c r="C6" s="86"/>
      <c r="D6" s="86"/>
      <c r="E6" s="86"/>
      <c r="F6" s="86"/>
      <c r="G6" s="86"/>
      <c r="H6" s="86"/>
      <c r="I6" s="86"/>
      <c r="J6" s="86"/>
      <c r="K6" s="86"/>
      <c r="L6" s="86"/>
      <c r="M6" s="86"/>
      <c r="N6" s="86"/>
      <c r="O6" s="86"/>
      <c r="P6" s="86"/>
      <c r="Q6" s="86"/>
      <c r="R6" s="86"/>
      <c r="S6" s="86"/>
      <c r="AB6" s="85" t="s">
        <v>32</v>
      </c>
      <c r="AC6" s="85"/>
      <c r="AD6" s="85"/>
      <c r="AE6" s="85"/>
      <c r="AF6" s="85"/>
      <c r="AG6" s="85"/>
      <c r="AH6" s="85"/>
      <c r="AI6" s="85"/>
      <c r="AJ6" s="85"/>
      <c r="AK6" s="85"/>
    </row>
    <row r="7" spans="1:37" x14ac:dyDescent="0.3">
      <c r="A7" s="86"/>
      <c r="B7" s="86"/>
      <c r="C7" s="86"/>
      <c r="D7" s="86"/>
      <c r="E7" s="86"/>
      <c r="F7" s="86"/>
      <c r="G7" s="86"/>
      <c r="H7" s="86"/>
      <c r="I7" s="86"/>
      <c r="J7" s="86"/>
      <c r="K7" s="86"/>
      <c r="L7" s="86"/>
      <c r="M7" s="86"/>
      <c r="N7" s="86"/>
      <c r="O7" s="86"/>
      <c r="P7" s="86"/>
      <c r="Q7" s="86"/>
      <c r="R7" s="86"/>
      <c r="S7" s="86"/>
    </row>
    <row r="8" spans="1:37" ht="15" customHeight="1" x14ac:dyDescent="0.25">
      <c r="A8" s="86" t="s">
        <v>28</v>
      </c>
      <c r="B8" s="86"/>
      <c r="C8" s="86"/>
      <c r="D8" s="86"/>
      <c r="E8" s="86"/>
      <c r="F8" s="86"/>
      <c r="G8" s="86"/>
      <c r="H8" s="86"/>
      <c r="I8" s="86"/>
      <c r="J8" s="86" t="s">
        <v>29</v>
      </c>
      <c r="K8" s="86"/>
      <c r="L8" s="86"/>
      <c r="M8" s="86"/>
      <c r="N8" s="86"/>
      <c r="O8" s="86"/>
      <c r="P8" s="86"/>
      <c r="Q8" s="86"/>
      <c r="R8" s="86"/>
      <c r="S8" s="86"/>
      <c r="AB8" s="87" t="s">
        <v>31</v>
      </c>
      <c r="AC8" s="87"/>
      <c r="AD8" s="87"/>
      <c r="AE8" s="87"/>
      <c r="AF8" s="87"/>
      <c r="AG8" s="87"/>
      <c r="AH8" s="87"/>
      <c r="AI8" s="87"/>
      <c r="AJ8" s="87"/>
      <c r="AK8" s="87"/>
    </row>
    <row r="9" spans="1:37" x14ac:dyDescent="0.25">
      <c r="A9" s="86"/>
      <c r="B9" s="86"/>
      <c r="C9" s="86"/>
      <c r="D9" s="86"/>
      <c r="E9" s="86"/>
      <c r="F9" s="86"/>
      <c r="G9" s="86"/>
      <c r="H9" s="86"/>
      <c r="I9" s="86"/>
      <c r="J9" s="86"/>
      <c r="K9" s="86"/>
      <c r="L9" s="86"/>
      <c r="M9" s="86"/>
      <c r="N9" s="86"/>
      <c r="O9" s="86"/>
      <c r="P9" s="86"/>
      <c r="Q9" s="86"/>
      <c r="R9" s="86"/>
      <c r="S9" s="86"/>
      <c r="AB9" s="87"/>
      <c r="AC9" s="87"/>
      <c r="AD9" s="87"/>
      <c r="AE9" s="87"/>
      <c r="AF9" s="87"/>
      <c r="AG9" s="87"/>
      <c r="AH9" s="87"/>
      <c r="AI9" s="87"/>
      <c r="AJ9" s="87"/>
      <c r="AK9" s="87"/>
    </row>
    <row r="10" spans="1:37" ht="23.25" customHeight="1" x14ac:dyDescent="0.25">
      <c r="A10" s="86"/>
      <c r="B10" s="86"/>
      <c r="C10" s="86"/>
      <c r="D10" s="86"/>
      <c r="E10" s="86"/>
      <c r="F10" s="86"/>
      <c r="G10" s="86"/>
      <c r="H10" s="86"/>
      <c r="I10" s="86"/>
      <c r="J10" s="86"/>
      <c r="K10" s="86"/>
      <c r="L10" s="86"/>
      <c r="M10" s="86"/>
      <c r="N10" s="86"/>
      <c r="O10" s="86"/>
      <c r="P10" s="86"/>
      <c r="Q10" s="86"/>
      <c r="R10" s="86"/>
      <c r="S10" s="86"/>
      <c r="AB10" s="87"/>
      <c r="AC10" s="87"/>
      <c r="AD10" s="87"/>
      <c r="AE10" s="87"/>
      <c r="AF10" s="87"/>
      <c r="AG10" s="87"/>
      <c r="AH10" s="87"/>
      <c r="AI10" s="87"/>
      <c r="AJ10" s="87"/>
      <c r="AK10" s="87"/>
    </row>
    <row r="12" spans="1:37" ht="20.25" customHeight="1" x14ac:dyDescent="0.25">
      <c r="A12" s="55" t="s">
        <v>19</v>
      </c>
      <c r="B12" s="56"/>
      <c r="C12" s="56"/>
      <c r="D12" s="56"/>
      <c r="E12" s="56"/>
      <c r="F12" s="56"/>
      <c r="G12" s="56"/>
      <c r="H12" s="56"/>
      <c r="I12" s="84"/>
      <c r="J12" s="84"/>
      <c r="K12" s="84"/>
      <c r="L12" s="84"/>
      <c r="M12" s="84"/>
      <c r="N12" s="84"/>
      <c r="O12" s="84"/>
      <c r="P12" s="84"/>
      <c r="Q12" s="84"/>
      <c r="R12" s="56"/>
      <c r="S12" s="56"/>
      <c r="T12" s="56"/>
      <c r="U12" s="56"/>
      <c r="V12" s="56"/>
      <c r="W12" s="56"/>
      <c r="X12" s="56"/>
      <c r="Y12" s="56"/>
      <c r="Z12" s="56"/>
      <c r="AA12" s="57"/>
      <c r="AB12" s="55" t="s">
        <v>1</v>
      </c>
      <c r="AC12" s="56"/>
      <c r="AD12" s="56"/>
      <c r="AE12" s="56"/>
      <c r="AF12" s="56"/>
      <c r="AG12" s="56"/>
      <c r="AH12" s="56"/>
      <c r="AI12" s="56"/>
      <c r="AJ12" s="56"/>
      <c r="AK12" s="57"/>
    </row>
    <row r="13" spans="1:37" ht="18.75" customHeight="1" x14ac:dyDescent="0.25">
      <c r="A13" s="63"/>
      <c r="B13" s="64"/>
      <c r="C13" s="64"/>
      <c r="D13" s="64"/>
      <c r="E13" s="64"/>
      <c r="F13" s="64"/>
      <c r="G13" s="64"/>
      <c r="H13" s="64"/>
      <c r="I13" s="63"/>
      <c r="J13" s="64"/>
      <c r="K13" s="64"/>
      <c r="L13" s="64"/>
      <c r="M13" s="64"/>
      <c r="N13" s="64"/>
      <c r="O13" s="64"/>
      <c r="P13" s="64"/>
      <c r="Q13" s="65"/>
      <c r="R13" s="64" t="s">
        <v>23</v>
      </c>
      <c r="S13" s="64"/>
      <c r="T13" s="64"/>
      <c r="U13" s="64"/>
      <c r="V13" s="64"/>
      <c r="W13" s="64"/>
      <c r="X13" s="64"/>
      <c r="Y13" s="64"/>
      <c r="Z13" s="64"/>
      <c r="AA13" s="65"/>
      <c r="AB13" s="63"/>
      <c r="AC13" s="64"/>
      <c r="AD13" s="64"/>
      <c r="AE13" s="64"/>
      <c r="AF13" s="64"/>
      <c r="AG13" s="64"/>
      <c r="AH13" s="64"/>
      <c r="AI13" s="64"/>
      <c r="AJ13" s="64"/>
      <c r="AK13" s="65"/>
    </row>
    <row r="14" spans="1:37" ht="21.75" customHeight="1" x14ac:dyDescent="0.25">
      <c r="A14" s="66"/>
      <c r="B14" s="67"/>
      <c r="C14" s="67"/>
      <c r="D14" s="67"/>
      <c r="E14" s="67"/>
      <c r="F14" s="67"/>
      <c r="G14" s="67"/>
      <c r="H14" s="67"/>
      <c r="I14" s="66"/>
      <c r="J14" s="67"/>
      <c r="K14" s="67"/>
      <c r="L14" s="67"/>
      <c r="M14" s="67"/>
      <c r="N14" s="67"/>
      <c r="O14" s="67"/>
      <c r="P14" s="67"/>
      <c r="Q14" s="68"/>
      <c r="R14" s="67"/>
      <c r="S14" s="67"/>
      <c r="T14" s="67"/>
      <c r="U14" s="67"/>
      <c r="V14" s="67"/>
      <c r="W14" s="67"/>
      <c r="X14" s="67"/>
      <c r="Y14" s="67"/>
      <c r="Z14" s="67"/>
      <c r="AA14" s="68"/>
      <c r="AB14" s="66"/>
      <c r="AC14" s="67"/>
      <c r="AD14" s="67"/>
      <c r="AE14" s="67"/>
      <c r="AF14" s="67"/>
      <c r="AG14" s="67"/>
      <c r="AH14" s="67"/>
      <c r="AI14" s="67"/>
      <c r="AJ14" s="67"/>
      <c r="AK14" s="68"/>
    </row>
    <row r="15" spans="1:37" ht="35.25" customHeight="1" x14ac:dyDescent="0.25">
      <c r="A15" s="69"/>
      <c r="B15" s="70"/>
      <c r="C15" s="70"/>
      <c r="D15" s="70"/>
      <c r="E15" s="70"/>
      <c r="F15" s="70"/>
      <c r="G15" s="70"/>
      <c r="H15" s="70"/>
      <c r="I15" s="69"/>
      <c r="J15" s="70"/>
      <c r="K15" s="70"/>
      <c r="L15" s="70"/>
      <c r="M15" s="70"/>
      <c r="N15" s="70"/>
      <c r="O15" s="70"/>
      <c r="P15" s="70"/>
      <c r="Q15" s="71"/>
      <c r="R15" s="70"/>
      <c r="S15" s="70"/>
      <c r="T15" s="70"/>
      <c r="U15" s="70"/>
      <c r="V15" s="70"/>
      <c r="W15" s="70"/>
      <c r="X15" s="70"/>
      <c r="Y15" s="70"/>
      <c r="Z15" s="70"/>
      <c r="AA15" s="71"/>
      <c r="AB15" s="69"/>
      <c r="AC15" s="70"/>
      <c r="AD15" s="70"/>
      <c r="AE15" s="70"/>
      <c r="AF15" s="70"/>
      <c r="AG15" s="70"/>
      <c r="AH15" s="70"/>
      <c r="AI15" s="70"/>
      <c r="AJ15" s="70"/>
      <c r="AK15" s="71"/>
    </row>
    <row r="18" spans="1:37" ht="15" customHeight="1" x14ac:dyDescent="0.25">
      <c r="A18" s="62" t="s">
        <v>7</v>
      </c>
      <c r="B18" s="62"/>
      <c r="C18" s="62" t="s">
        <v>2</v>
      </c>
      <c r="D18" s="62"/>
      <c r="E18" s="62"/>
      <c r="F18" s="62"/>
      <c r="G18" s="62" t="s">
        <v>3</v>
      </c>
      <c r="H18" s="62"/>
      <c r="I18" s="62"/>
      <c r="J18" s="62"/>
      <c r="K18" s="62"/>
      <c r="L18" s="62"/>
      <c r="M18" s="62"/>
      <c r="N18" s="62"/>
      <c r="O18" s="62"/>
      <c r="P18" s="62"/>
      <c r="Q18" s="62"/>
      <c r="R18" s="62" t="s">
        <v>4</v>
      </c>
      <c r="S18" s="62" t="s">
        <v>8</v>
      </c>
      <c r="T18" s="62"/>
      <c r="U18" s="62"/>
      <c r="V18" s="62" t="s">
        <v>9</v>
      </c>
      <c r="W18" s="62"/>
      <c r="X18" s="62"/>
      <c r="Y18" s="57" t="s">
        <v>17</v>
      </c>
      <c r="Z18" s="62"/>
      <c r="AA18" s="62"/>
      <c r="AB18" s="62"/>
      <c r="AC18" s="62"/>
      <c r="AD18" s="62"/>
      <c r="AE18" s="62"/>
      <c r="AF18" s="62"/>
      <c r="AG18" s="62"/>
      <c r="AH18" s="62"/>
      <c r="AI18" s="62"/>
      <c r="AJ18" s="62"/>
      <c r="AK18" s="62"/>
    </row>
    <row r="19" spans="1:37" ht="65.25" customHeight="1" x14ac:dyDescent="0.25">
      <c r="A19" s="62"/>
      <c r="B19" s="62"/>
      <c r="C19" s="62"/>
      <c r="D19" s="62"/>
      <c r="E19" s="62"/>
      <c r="F19" s="62"/>
      <c r="G19" s="91"/>
      <c r="H19" s="91"/>
      <c r="I19" s="91"/>
      <c r="J19" s="91"/>
      <c r="K19" s="91"/>
      <c r="L19" s="91"/>
      <c r="M19" s="91"/>
      <c r="N19" s="91"/>
      <c r="O19" s="91"/>
      <c r="P19" s="91"/>
      <c r="Q19" s="91"/>
      <c r="R19" s="62"/>
      <c r="S19" s="62"/>
      <c r="T19" s="62"/>
      <c r="U19" s="62"/>
      <c r="V19" s="62"/>
      <c r="W19" s="62"/>
      <c r="X19" s="62"/>
      <c r="Y19" s="62" t="s">
        <v>21</v>
      </c>
      <c r="Z19" s="62"/>
      <c r="AA19" s="62"/>
      <c r="AB19" s="62" t="s">
        <v>10</v>
      </c>
      <c r="AC19" s="62"/>
      <c r="AD19" s="62"/>
      <c r="AE19" s="62" t="s">
        <v>11</v>
      </c>
      <c r="AF19" s="62"/>
      <c r="AG19" s="62"/>
      <c r="AH19" s="62" t="s">
        <v>12</v>
      </c>
      <c r="AI19" s="62"/>
      <c r="AJ19" s="62"/>
      <c r="AK19" s="62"/>
    </row>
    <row r="20" spans="1:37" x14ac:dyDescent="0.25">
      <c r="A20" s="15"/>
      <c r="B20" s="16"/>
      <c r="C20" s="88" t="s">
        <v>99</v>
      </c>
      <c r="D20" s="16"/>
      <c r="E20" s="16"/>
      <c r="F20" s="16"/>
      <c r="G20" s="76" t="str">
        <f>LISTE!B1</f>
        <v>BTE DE 100 ATTACHES PLASTIQ. PR ARCHIV.</v>
      </c>
      <c r="H20" s="77"/>
      <c r="I20" s="77"/>
      <c r="J20" s="77"/>
      <c r="K20" s="77"/>
      <c r="L20" s="77"/>
      <c r="M20" s="77"/>
      <c r="N20" s="77"/>
      <c r="O20" s="77"/>
      <c r="P20" s="77"/>
      <c r="Q20" s="78"/>
      <c r="R20" s="95">
        <f>LISTE!C1</f>
        <v>1</v>
      </c>
      <c r="S20" s="96">
        <f>LISTE!D1</f>
        <v>21.3</v>
      </c>
      <c r="T20" s="97"/>
      <c r="U20" s="98"/>
      <c r="V20" s="21">
        <f>IF(R20="",S20,R20*S20)</f>
        <v>21.3</v>
      </c>
      <c r="W20" s="22"/>
      <c r="X20" s="23"/>
      <c r="Y20" s="15"/>
      <c r="Z20" s="16"/>
      <c r="AA20" s="17"/>
      <c r="AB20" s="15"/>
      <c r="AC20" s="16"/>
      <c r="AD20" s="17"/>
      <c r="AE20" s="15"/>
      <c r="AF20" s="16"/>
      <c r="AG20" s="17"/>
      <c r="AH20" s="15"/>
      <c r="AI20" s="16"/>
      <c r="AJ20" s="16"/>
      <c r="AK20" s="17"/>
    </row>
    <row r="21" spans="1:37" ht="16.5" customHeight="1" x14ac:dyDescent="0.25">
      <c r="A21" s="15"/>
      <c r="B21" s="16"/>
      <c r="C21" s="88" t="s">
        <v>100</v>
      </c>
      <c r="D21" s="16"/>
      <c r="E21" s="16"/>
      <c r="F21" s="16"/>
      <c r="G21" s="59" t="str">
        <f>LISTE!B2</f>
        <v>ETUI 2 FACES 30X21 (/10)</v>
      </c>
      <c r="H21" s="60"/>
      <c r="I21" s="60"/>
      <c r="J21" s="60"/>
      <c r="K21" s="60"/>
      <c r="L21" s="60"/>
      <c r="M21" s="60"/>
      <c r="N21" s="60"/>
      <c r="O21" s="60"/>
      <c r="P21" s="60"/>
      <c r="Q21" s="61"/>
      <c r="R21" s="11">
        <f>LISTE!C2</f>
        <v>2</v>
      </c>
      <c r="S21" s="18">
        <f>LISTE!D2</f>
        <v>6.61</v>
      </c>
      <c r="T21" s="19"/>
      <c r="U21" s="20"/>
      <c r="V21" s="21">
        <f t="shared" ref="V21:V53" si="0">IF(R21="",S21,R21*S21)</f>
        <v>13.22</v>
      </c>
      <c r="W21" s="22"/>
      <c r="X21" s="23"/>
      <c r="Y21" s="15"/>
      <c r="Z21" s="16"/>
      <c r="AA21" s="17"/>
      <c r="AB21" s="15"/>
      <c r="AC21" s="16"/>
      <c r="AD21" s="17"/>
      <c r="AE21" s="15"/>
      <c r="AF21" s="16"/>
      <c r="AG21" s="17"/>
      <c r="AH21" s="15"/>
      <c r="AI21" s="16"/>
      <c r="AJ21" s="16"/>
      <c r="AK21" s="17"/>
    </row>
    <row r="22" spans="1:37" ht="16.5" customHeight="1" x14ac:dyDescent="0.25">
      <c r="A22" s="15"/>
      <c r="B22" s="16"/>
      <c r="C22" s="88" t="s">
        <v>101</v>
      </c>
      <c r="D22" s="16"/>
      <c r="E22" s="16"/>
      <c r="F22" s="16"/>
      <c r="G22" s="59" t="str">
        <f>LISTE!B3</f>
        <v>BIC BLEU</v>
      </c>
      <c r="H22" s="60"/>
      <c r="I22" s="60"/>
      <c r="J22" s="60"/>
      <c r="K22" s="60"/>
      <c r="L22" s="60"/>
      <c r="M22" s="60"/>
      <c r="N22" s="60"/>
      <c r="O22" s="60"/>
      <c r="P22" s="60"/>
      <c r="Q22" s="61"/>
      <c r="R22" s="11">
        <f>LISTE!C3</f>
        <v>20</v>
      </c>
      <c r="S22" s="18">
        <f>LISTE!D3</f>
        <v>0.39</v>
      </c>
      <c r="T22" s="19"/>
      <c r="U22" s="20"/>
      <c r="V22" s="21">
        <f t="shared" si="0"/>
        <v>7.8000000000000007</v>
      </c>
      <c r="W22" s="22"/>
      <c r="X22" s="23"/>
      <c r="Y22" s="15"/>
      <c r="Z22" s="16"/>
      <c r="AA22" s="17"/>
      <c r="AB22" s="15"/>
      <c r="AC22" s="16"/>
      <c r="AD22" s="17"/>
      <c r="AE22" s="15"/>
      <c r="AF22" s="16"/>
      <c r="AG22" s="17"/>
      <c r="AH22" s="15"/>
      <c r="AI22" s="16"/>
      <c r="AJ22" s="16"/>
      <c r="AK22" s="17"/>
    </row>
    <row r="23" spans="1:37" ht="16.5" customHeight="1" x14ac:dyDescent="0.25">
      <c r="A23" s="15"/>
      <c r="B23" s="16"/>
      <c r="C23" s="88" t="s">
        <v>102</v>
      </c>
      <c r="D23" s="16"/>
      <c r="E23" s="16"/>
      <c r="F23" s="16"/>
      <c r="G23" s="59" t="str">
        <f>LISTE!B4</f>
        <v>BIC NOIR</v>
      </c>
      <c r="H23" s="60"/>
      <c r="I23" s="60"/>
      <c r="J23" s="60"/>
      <c r="K23" s="60"/>
      <c r="L23" s="60"/>
      <c r="M23" s="60"/>
      <c r="N23" s="60"/>
      <c r="O23" s="60"/>
      <c r="P23" s="60"/>
      <c r="Q23" s="61"/>
      <c r="R23" s="11">
        <f>LISTE!C4</f>
        <v>10</v>
      </c>
      <c r="S23" s="18">
        <f>LISTE!D4</f>
        <v>0.42</v>
      </c>
      <c r="T23" s="19"/>
      <c r="U23" s="20"/>
      <c r="V23" s="21">
        <f t="shared" si="0"/>
        <v>4.2</v>
      </c>
      <c r="W23" s="22"/>
      <c r="X23" s="23"/>
      <c r="Y23" s="15"/>
      <c r="Z23" s="16"/>
      <c r="AA23" s="17"/>
      <c r="AB23" s="15"/>
      <c r="AC23" s="16"/>
      <c r="AD23" s="17"/>
      <c r="AE23" s="15"/>
      <c r="AF23" s="16"/>
      <c r="AG23" s="17"/>
      <c r="AH23" s="15"/>
      <c r="AI23" s="16"/>
      <c r="AJ23" s="16"/>
      <c r="AK23" s="17"/>
    </row>
    <row r="24" spans="1:37" ht="16.5" customHeight="1" x14ac:dyDescent="0.25">
      <c r="A24" s="15"/>
      <c r="B24" s="16"/>
      <c r="C24" s="88" t="s">
        <v>103</v>
      </c>
      <c r="D24" s="16"/>
      <c r="E24" s="16"/>
      <c r="F24" s="16"/>
      <c r="G24" s="59" t="str">
        <f>LISTE!B5</f>
        <v>BIC ROUGE</v>
      </c>
      <c r="H24" s="60"/>
      <c r="I24" s="60"/>
      <c r="J24" s="60"/>
      <c r="K24" s="60"/>
      <c r="L24" s="60"/>
      <c r="M24" s="60"/>
      <c r="N24" s="60"/>
      <c r="O24" s="60"/>
      <c r="P24" s="60"/>
      <c r="Q24" s="61"/>
      <c r="R24" s="11">
        <f>LISTE!C5</f>
        <v>10</v>
      </c>
      <c r="S24" s="18">
        <f>LISTE!D5</f>
        <v>0.42</v>
      </c>
      <c r="T24" s="19"/>
      <c r="U24" s="20"/>
      <c r="V24" s="21">
        <f t="shared" si="0"/>
        <v>4.2</v>
      </c>
      <c r="W24" s="22"/>
      <c r="X24" s="23"/>
      <c r="Y24" s="15"/>
      <c r="Z24" s="16"/>
      <c r="AA24" s="17"/>
      <c r="AB24" s="15"/>
      <c r="AC24" s="16"/>
      <c r="AD24" s="17"/>
      <c r="AE24" s="15"/>
      <c r="AF24" s="16"/>
      <c r="AG24" s="17"/>
      <c r="AH24" s="15"/>
      <c r="AI24" s="16"/>
      <c r="AJ24" s="16"/>
      <c r="AK24" s="17"/>
    </row>
    <row r="25" spans="1:37" ht="16.5" customHeight="1" x14ac:dyDescent="0.25">
      <c r="A25" s="15"/>
      <c r="B25" s="16"/>
      <c r="C25" s="88" t="s">
        <v>104</v>
      </c>
      <c r="D25" s="16"/>
      <c r="E25" s="16"/>
      <c r="F25" s="16"/>
      <c r="G25" s="59" t="str">
        <f>LISTE!B6</f>
        <v>PILOT V BALL VERT 0,7</v>
      </c>
      <c r="H25" s="60"/>
      <c r="I25" s="60"/>
      <c r="J25" s="60"/>
      <c r="K25" s="60"/>
      <c r="L25" s="60"/>
      <c r="M25" s="60"/>
      <c r="N25" s="60"/>
      <c r="O25" s="60"/>
      <c r="P25" s="60"/>
      <c r="Q25" s="61"/>
      <c r="R25" s="11">
        <f>LISTE!C6</f>
        <v>2</v>
      </c>
      <c r="S25" s="18">
        <f>LISTE!D6</f>
        <v>2.1</v>
      </c>
      <c r="T25" s="19"/>
      <c r="U25" s="20"/>
      <c r="V25" s="21">
        <f t="shared" si="0"/>
        <v>4.2</v>
      </c>
      <c r="W25" s="22"/>
      <c r="X25" s="23"/>
      <c r="Y25" s="15"/>
      <c r="Z25" s="16"/>
      <c r="AA25" s="17"/>
      <c r="AB25" s="15"/>
      <c r="AC25" s="16"/>
      <c r="AD25" s="17"/>
      <c r="AE25" s="15"/>
      <c r="AF25" s="16"/>
      <c r="AG25" s="17"/>
      <c r="AH25" s="15"/>
      <c r="AI25" s="16"/>
      <c r="AJ25" s="16"/>
      <c r="AK25" s="17"/>
    </row>
    <row r="26" spans="1:37" ht="16.5" customHeight="1" x14ac:dyDescent="0.25">
      <c r="A26" s="15"/>
      <c r="B26" s="16"/>
      <c r="C26" s="88" t="s">
        <v>105</v>
      </c>
      <c r="D26" s="16"/>
      <c r="E26" s="16"/>
      <c r="F26" s="16"/>
      <c r="G26" s="59" t="str">
        <f>LISTE!B7</f>
        <v>PILOT V BALL ROUGE 0,7</v>
      </c>
      <c r="H26" s="60"/>
      <c r="I26" s="60"/>
      <c r="J26" s="60"/>
      <c r="K26" s="60"/>
      <c r="L26" s="60"/>
      <c r="M26" s="60"/>
      <c r="N26" s="60"/>
      <c r="O26" s="60"/>
      <c r="P26" s="60"/>
      <c r="Q26" s="61"/>
      <c r="R26" s="11">
        <f>LISTE!C7</f>
        <v>2</v>
      </c>
      <c r="S26" s="18">
        <f>LISTE!D7</f>
        <v>2.1</v>
      </c>
      <c r="T26" s="19"/>
      <c r="U26" s="20"/>
      <c r="V26" s="21">
        <f t="shared" si="0"/>
        <v>4.2</v>
      </c>
      <c r="W26" s="22"/>
      <c r="X26" s="23"/>
      <c r="Y26" s="15"/>
      <c r="Z26" s="16"/>
      <c r="AA26" s="17"/>
      <c r="AB26" s="15"/>
      <c r="AC26" s="16"/>
      <c r="AD26" s="17"/>
      <c r="AE26" s="15"/>
      <c r="AF26" s="16"/>
      <c r="AG26" s="17"/>
      <c r="AH26" s="15"/>
      <c r="AI26" s="16"/>
      <c r="AJ26" s="16"/>
      <c r="AK26" s="17"/>
    </row>
    <row r="27" spans="1:37" x14ac:dyDescent="0.25">
      <c r="A27" s="15"/>
      <c r="B27" s="16"/>
      <c r="C27" s="88" t="s">
        <v>106</v>
      </c>
      <c r="D27" s="16"/>
      <c r="E27" s="16"/>
      <c r="F27" s="16"/>
      <c r="G27" s="59" t="str">
        <f>LISTE!B8</f>
        <v>STABILO SWING COOL JAUNE /10</v>
      </c>
      <c r="H27" s="60"/>
      <c r="I27" s="60"/>
      <c r="J27" s="60"/>
      <c r="K27" s="60"/>
      <c r="L27" s="60"/>
      <c r="M27" s="60"/>
      <c r="N27" s="60"/>
      <c r="O27" s="60"/>
      <c r="P27" s="60"/>
      <c r="Q27" s="61"/>
      <c r="R27" s="11">
        <f>LISTE!C8</f>
        <v>1</v>
      </c>
      <c r="S27" s="18">
        <f>LISTE!D8</f>
        <v>10.8</v>
      </c>
      <c r="T27" s="19"/>
      <c r="U27" s="20"/>
      <c r="V27" s="21">
        <f t="shared" si="0"/>
        <v>10.8</v>
      </c>
      <c r="W27" s="22"/>
      <c r="X27" s="23"/>
      <c r="Y27" s="15"/>
      <c r="Z27" s="16"/>
      <c r="AA27" s="17"/>
      <c r="AB27" s="15"/>
      <c r="AC27" s="16"/>
      <c r="AD27" s="17"/>
      <c r="AE27" s="15"/>
      <c r="AF27" s="16"/>
      <c r="AG27" s="17"/>
      <c r="AH27" s="15"/>
      <c r="AI27" s="16"/>
      <c r="AJ27" s="16"/>
      <c r="AK27" s="17"/>
    </row>
    <row r="28" spans="1:37" x14ac:dyDescent="0.25">
      <c r="A28" s="15"/>
      <c r="B28" s="16"/>
      <c r="C28" s="88" t="s">
        <v>107</v>
      </c>
      <c r="D28" s="16"/>
      <c r="E28" s="16"/>
      <c r="F28" s="16"/>
      <c r="G28" s="59" t="str">
        <f>LISTE!B9</f>
        <v>STABILO SWING COOL BLEU /10</v>
      </c>
      <c r="H28" s="60"/>
      <c r="I28" s="60"/>
      <c r="J28" s="60"/>
      <c r="K28" s="60"/>
      <c r="L28" s="60"/>
      <c r="M28" s="60"/>
      <c r="N28" s="60"/>
      <c r="O28" s="60"/>
      <c r="P28" s="60"/>
      <c r="Q28" s="61"/>
      <c r="R28" s="11">
        <f>LISTE!C9</f>
        <v>1</v>
      </c>
      <c r="S28" s="18">
        <f>LISTE!D9</f>
        <v>10.8</v>
      </c>
      <c r="T28" s="19"/>
      <c r="U28" s="20"/>
      <c r="V28" s="21">
        <f t="shared" si="0"/>
        <v>10.8</v>
      </c>
      <c r="W28" s="22"/>
      <c r="X28" s="23"/>
      <c r="Y28" s="15"/>
      <c r="Z28" s="16"/>
      <c r="AA28" s="17"/>
      <c r="AB28" s="15"/>
      <c r="AC28" s="16"/>
      <c r="AD28" s="17"/>
      <c r="AE28" s="15"/>
      <c r="AF28" s="16"/>
      <c r="AG28" s="17"/>
      <c r="AH28" s="15"/>
      <c r="AI28" s="16"/>
      <c r="AJ28" s="16"/>
      <c r="AK28" s="17"/>
    </row>
    <row r="29" spans="1:37" x14ac:dyDescent="0.25">
      <c r="A29" s="15"/>
      <c r="B29" s="16"/>
      <c r="C29" s="88" t="s">
        <v>108</v>
      </c>
      <c r="D29" s="16"/>
      <c r="E29" s="16"/>
      <c r="F29" s="16"/>
      <c r="G29" s="59" t="str">
        <f>LISTE!B10</f>
        <v>STABILO SWING COOL VERT /10</v>
      </c>
      <c r="H29" s="60"/>
      <c r="I29" s="60"/>
      <c r="J29" s="60"/>
      <c r="K29" s="60"/>
      <c r="L29" s="60"/>
      <c r="M29" s="60"/>
      <c r="N29" s="60"/>
      <c r="O29" s="60"/>
      <c r="P29" s="60"/>
      <c r="Q29" s="61"/>
      <c r="R29" s="11">
        <f>LISTE!C10</f>
        <v>1</v>
      </c>
      <c r="S29" s="18">
        <f>LISTE!D10</f>
        <v>10.8</v>
      </c>
      <c r="T29" s="19"/>
      <c r="U29" s="20"/>
      <c r="V29" s="21">
        <f t="shared" si="0"/>
        <v>10.8</v>
      </c>
      <c r="W29" s="22"/>
      <c r="X29" s="23"/>
      <c r="Y29" s="15"/>
      <c r="Z29" s="16"/>
      <c r="AA29" s="17"/>
      <c r="AB29" s="15"/>
      <c r="AC29" s="16"/>
      <c r="AD29" s="17"/>
      <c r="AE29" s="15"/>
      <c r="AF29" s="16"/>
      <c r="AG29" s="17"/>
      <c r="AH29" s="15"/>
      <c r="AI29" s="16"/>
      <c r="AJ29" s="16"/>
      <c r="AK29" s="17"/>
    </row>
    <row r="30" spans="1:37" x14ac:dyDescent="0.25">
      <c r="A30" s="15"/>
      <c r="B30" s="16"/>
      <c r="C30" s="88" t="s">
        <v>109</v>
      </c>
      <c r="D30" s="16"/>
      <c r="E30" s="16"/>
      <c r="F30" s="16"/>
      <c r="G30" s="59" t="str">
        <f>LISTE!B11</f>
        <v>STABILO SWING COOL ROSE /10</v>
      </c>
      <c r="H30" s="60"/>
      <c r="I30" s="60"/>
      <c r="J30" s="60"/>
      <c r="K30" s="60"/>
      <c r="L30" s="60"/>
      <c r="M30" s="60"/>
      <c r="N30" s="60"/>
      <c r="O30" s="60"/>
      <c r="P30" s="60"/>
      <c r="Q30" s="61"/>
      <c r="R30" s="11">
        <f>LISTE!C11</f>
        <v>1</v>
      </c>
      <c r="S30" s="18">
        <f>LISTE!D11</f>
        <v>10.8</v>
      </c>
      <c r="T30" s="19"/>
      <c r="U30" s="20"/>
      <c r="V30" s="21">
        <f t="shared" si="0"/>
        <v>10.8</v>
      </c>
      <c r="W30" s="22"/>
      <c r="X30" s="23"/>
      <c r="Y30" s="15"/>
      <c r="Z30" s="16"/>
      <c r="AA30" s="17"/>
      <c r="AB30" s="15"/>
      <c r="AC30" s="16"/>
      <c r="AD30" s="17"/>
      <c r="AE30" s="15"/>
      <c r="AF30" s="16"/>
      <c r="AG30" s="17"/>
      <c r="AH30" s="15"/>
      <c r="AI30" s="16"/>
      <c r="AJ30" s="16"/>
      <c r="AK30" s="17"/>
    </row>
    <row r="31" spans="1:37" x14ac:dyDescent="0.25">
      <c r="A31" s="15"/>
      <c r="B31" s="16"/>
      <c r="C31" s="15"/>
      <c r="D31" s="16"/>
      <c r="E31" s="16"/>
      <c r="F31" s="16"/>
      <c r="G31" s="59" t="str">
        <f>LISTE!B12</f>
        <v>MARQUEUR NOIR PERMANENT</v>
      </c>
      <c r="H31" s="60"/>
      <c r="I31" s="60"/>
      <c r="J31" s="60"/>
      <c r="K31" s="60"/>
      <c r="L31" s="60"/>
      <c r="M31" s="60"/>
      <c r="N31" s="60"/>
      <c r="O31" s="60"/>
      <c r="P31" s="60"/>
      <c r="Q31" s="61"/>
      <c r="R31" s="11">
        <f>LISTE!C12</f>
        <v>0</v>
      </c>
      <c r="S31" s="18">
        <f>LISTE!D12</f>
        <v>0.43</v>
      </c>
      <c r="T31" s="19"/>
      <c r="U31" s="20"/>
      <c r="V31" s="21">
        <f t="shared" si="0"/>
        <v>0</v>
      </c>
      <c r="W31" s="22"/>
      <c r="X31" s="23"/>
      <c r="Y31" s="15"/>
      <c r="Z31" s="16"/>
      <c r="AA31" s="17"/>
      <c r="AB31" s="15"/>
      <c r="AC31" s="16"/>
      <c r="AD31" s="17"/>
      <c r="AE31" s="15"/>
      <c r="AF31" s="16"/>
      <c r="AG31" s="17"/>
      <c r="AH31" s="15"/>
      <c r="AI31" s="16"/>
      <c r="AJ31" s="16"/>
      <c r="AK31" s="17"/>
    </row>
    <row r="32" spans="1:37" x14ac:dyDescent="0.25">
      <c r="A32" s="15"/>
      <c r="B32" s="16"/>
      <c r="C32" s="15"/>
      <c r="D32" s="16"/>
      <c r="E32" s="16"/>
      <c r="F32" s="16"/>
      <c r="G32" s="59" t="str">
        <f>LISTE!B13</f>
        <v>DEVIDOIR METAL</v>
      </c>
      <c r="H32" s="60"/>
      <c r="I32" s="60"/>
      <c r="J32" s="60"/>
      <c r="K32" s="60"/>
      <c r="L32" s="60"/>
      <c r="M32" s="60"/>
      <c r="N32" s="60"/>
      <c r="O32" s="60"/>
      <c r="P32" s="60"/>
      <c r="Q32" s="61"/>
      <c r="R32" s="11">
        <f>LISTE!C13</f>
        <v>2</v>
      </c>
      <c r="S32" s="18">
        <f>LISTE!D13</f>
        <v>17.55</v>
      </c>
      <c r="T32" s="19"/>
      <c r="U32" s="20"/>
      <c r="V32" s="21">
        <f t="shared" si="0"/>
        <v>35.1</v>
      </c>
      <c r="W32" s="22"/>
      <c r="X32" s="23"/>
      <c r="Y32" s="15"/>
      <c r="Z32" s="16"/>
      <c r="AA32" s="17"/>
      <c r="AB32" s="15"/>
      <c r="AC32" s="16"/>
      <c r="AD32" s="17"/>
      <c r="AE32" s="15"/>
      <c r="AF32" s="16"/>
      <c r="AG32" s="17"/>
      <c r="AH32" s="15"/>
      <c r="AI32" s="16"/>
      <c r="AJ32" s="16"/>
      <c r="AK32" s="17"/>
    </row>
    <row r="33" spans="1:37" x14ac:dyDescent="0.25">
      <c r="A33" s="15"/>
      <c r="B33" s="16"/>
      <c r="C33" s="15"/>
      <c r="D33" s="16"/>
      <c r="E33" s="16"/>
      <c r="F33" s="16"/>
      <c r="G33" s="59" t="str">
        <f>LISTE!B14</f>
        <v>TROMBONES 30mm BTE DE 100</v>
      </c>
      <c r="H33" s="60"/>
      <c r="I33" s="60"/>
      <c r="J33" s="60"/>
      <c r="K33" s="60"/>
      <c r="L33" s="60"/>
      <c r="M33" s="60"/>
      <c r="N33" s="60"/>
      <c r="O33" s="60"/>
      <c r="P33" s="60"/>
      <c r="Q33" s="61"/>
      <c r="R33" s="11">
        <f>LISTE!C14</f>
        <v>6</v>
      </c>
      <c r="S33" s="18">
        <f>LISTE!D14</f>
        <v>0.41</v>
      </c>
      <c r="T33" s="19"/>
      <c r="U33" s="20"/>
      <c r="V33" s="21">
        <f t="shared" si="0"/>
        <v>2.46</v>
      </c>
      <c r="W33" s="22"/>
      <c r="X33" s="23"/>
      <c r="Y33" s="15"/>
      <c r="Z33" s="16"/>
      <c r="AA33" s="17"/>
      <c r="AB33" s="15"/>
      <c r="AC33" s="16"/>
      <c r="AD33" s="17"/>
      <c r="AE33" s="15"/>
      <c r="AF33" s="16"/>
      <c r="AG33" s="17"/>
      <c r="AH33" s="15"/>
      <c r="AI33" s="16"/>
      <c r="AJ33" s="16"/>
      <c r="AK33" s="17"/>
    </row>
    <row r="34" spans="1:37" x14ac:dyDescent="0.25">
      <c r="A34" s="15"/>
      <c r="B34" s="16"/>
      <c r="C34" s="15"/>
      <c r="D34" s="16"/>
      <c r="E34" s="16"/>
      <c r="F34" s="16"/>
      <c r="G34" s="59" t="str">
        <f>LISTE!B15</f>
        <v>REGLE 30cm</v>
      </c>
      <c r="H34" s="60"/>
      <c r="I34" s="60"/>
      <c r="J34" s="60"/>
      <c r="K34" s="60"/>
      <c r="L34" s="60"/>
      <c r="M34" s="60"/>
      <c r="N34" s="60"/>
      <c r="O34" s="60"/>
      <c r="P34" s="60"/>
      <c r="Q34" s="61"/>
      <c r="R34" s="11">
        <f>LISTE!C15</f>
        <v>4</v>
      </c>
      <c r="S34" s="18">
        <f>LISTE!D15</f>
        <v>0.35</v>
      </c>
      <c r="T34" s="19"/>
      <c r="U34" s="20"/>
      <c r="V34" s="21">
        <f t="shared" si="0"/>
        <v>1.4</v>
      </c>
      <c r="W34" s="22"/>
      <c r="X34" s="23"/>
      <c r="Y34" s="15"/>
      <c r="Z34" s="16"/>
      <c r="AA34" s="17"/>
      <c r="AB34" s="15"/>
      <c r="AC34" s="16"/>
      <c r="AD34" s="17"/>
      <c r="AE34" s="15"/>
      <c r="AF34" s="16"/>
      <c r="AG34" s="17"/>
      <c r="AH34" s="15"/>
      <c r="AI34" s="16"/>
      <c r="AJ34" s="16"/>
      <c r="AK34" s="17"/>
    </row>
    <row r="35" spans="1:37" x14ac:dyDescent="0.25">
      <c r="A35" s="15"/>
      <c r="B35" s="16"/>
      <c r="C35" s="15"/>
      <c r="D35" s="16"/>
      <c r="E35" s="16"/>
      <c r="F35" s="16"/>
      <c r="G35" s="59" t="str">
        <f>LISTE!B16</f>
        <v xml:space="preserve">POCHETTES PERFOREES </v>
      </c>
      <c r="H35" s="60"/>
      <c r="I35" s="60"/>
      <c r="J35" s="60"/>
      <c r="K35" s="60"/>
      <c r="L35" s="60"/>
      <c r="M35" s="60"/>
      <c r="N35" s="60"/>
      <c r="O35" s="60"/>
      <c r="P35" s="60"/>
      <c r="Q35" s="61"/>
      <c r="R35" s="11">
        <f>LISTE!C16</f>
        <v>0</v>
      </c>
      <c r="S35" s="18">
        <f>LISTE!D16</f>
        <v>5.05</v>
      </c>
      <c r="T35" s="19"/>
      <c r="U35" s="20"/>
      <c r="V35" s="21">
        <f t="shared" si="0"/>
        <v>0</v>
      </c>
      <c r="W35" s="22"/>
      <c r="X35" s="23"/>
      <c r="Y35" s="15"/>
      <c r="Z35" s="16"/>
      <c r="AA35" s="17"/>
      <c r="AB35" s="15"/>
      <c r="AC35" s="16"/>
      <c r="AD35" s="17"/>
      <c r="AE35" s="15"/>
      <c r="AF35" s="16"/>
      <c r="AG35" s="17"/>
      <c r="AH35" s="15"/>
      <c r="AI35" s="16"/>
      <c r="AJ35" s="16"/>
      <c r="AK35" s="17"/>
    </row>
    <row r="36" spans="1:37" x14ac:dyDescent="0.25">
      <c r="A36" s="15"/>
      <c r="B36" s="16"/>
      <c r="C36" s="15"/>
      <c r="D36" s="16"/>
      <c r="E36" s="16"/>
      <c r="F36" s="16"/>
      <c r="G36" s="59" t="str">
        <f>LISTE!B17</f>
        <v>POCHETTES DOCUMENT (A5) /250</v>
      </c>
      <c r="H36" s="60"/>
      <c r="I36" s="60"/>
      <c r="J36" s="60"/>
      <c r="K36" s="60"/>
      <c r="L36" s="60"/>
      <c r="M36" s="60"/>
      <c r="N36" s="60"/>
      <c r="O36" s="60"/>
      <c r="P36" s="60"/>
      <c r="Q36" s="61"/>
      <c r="R36" s="11">
        <f>LISTE!C17</f>
        <v>3</v>
      </c>
      <c r="S36" s="18">
        <f>LISTE!D17</f>
        <v>24.5</v>
      </c>
      <c r="T36" s="19"/>
      <c r="U36" s="20"/>
      <c r="V36" s="21">
        <f t="shared" si="0"/>
        <v>73.5</v>
      </c>
      <c r="W36" s="22"/>
      <c r="X36" s="23"/>
      <c r="Y36" s="15"/>
      <c r="Z36" s="16"/>
      <c r="AA36" s="17"/>
      <c r="AB36" s="15"/>
      <c r="AC36" s="16"/>
      <c r="AD36" s="17"/>
      <c r="AE36" s="15"/>
      <c r="AF36" s="16"/>
      <c r="AG36" s="17"/>
      <c r="AH36" s="15"/>
      <c r="AI36" s="16"/>
      <c r="AJ36" s="16"/>
      <c r="AK36" s="17"/>
    </row>
    <row r="37" spans="1:37" x14ac:dyDescent="0.25">
      <c r="A37" s="15"/>
      <c r="B37" s="16"/>
      <c r="C37" s="15"/>
      <c r="D37" s="16"/>
      <c r="E37" s="16"/>
      <c r="F37" s="16"/>
      <c r="G37" s="59" t="str">
        <f>LISTE!B18</f>
        <v>ENV. BLANCHE 114X162 C6</v>
      </c>
      <c r="H37" s="60"/>
      <c r="I37" s="60"/>
      <c r="J37" s="60"/>
      <c r="K37" s="60"/>
      <c r="L37" s="60"/>
      <c r="M37" s="60"/>
      <c r="N37" s="60"/>
      <c r="O37" s="60"/>
      <c r="P37" s="60"/>
      <c r="Q37" s="61"/>
      <c r="R37" s="11">
        <f>LISTE!C18</f>
        <v>1</v>
      </c>
      <c r="S37" s="18">
        <f>LISTE!D18</f>
        <v>12.9</v>
      </c>
      <c r="T37" s="19"/>
      <c r="U37" s="20"/>
      <c r="V37" s="21">
        <f t="shared" si="0"/>
        <v>12.9</v>
      </c>
      <c r="W37" s="22"/>
      <c r="X37" s="23"/>
      <c r="Y37" s="15"/>
      <c r="Z37" s="16"/>
      <c r="AA37" s="17"/>
      <c r="AB37" s="15"/>
      <c r="AC37" s="16"/>
      <c r="AD37" s="17"/>
      <c r="AE37" s="15"/>
      <c r="AF37" s="16"/>
      <c r="AG37" s="17"/>
      <c r="AH37" s="15"/>
      <c r="AI37" s="16"/>
      <c r="AJ37" s="16"/>
      <c r="AK37" s="17"/>
    </row>
    <row r="38" spans="1:37" x14ac:dyDescent="0.25">
      <c r="A38" s="15"/>
      <c r="B38" s="16"/>
      <c r="C38" s="15"/>
      <c r="D38" s="16"/>
      <c r="E38" s="16"/>
      <c r="F38" s="16"/>
      <c r="G38" s="59" t="str">
        <f>LISTE!B19</f>
        <v>DISQUETTES VERBATIM MF2HD #87410</v>
      </c>
      <c r="H38" s="60"/>
      <c r="I38" s="60"/>
      <c r="J38" s="60"/>
      <c r="K38" s="60"/>
      <c r="L38" s="60"/>
      <c r="M38" s="60"/>
      <c r="N38" s="60"/>
      <c r="O38" s="60"/>
      <c r="P38" s="60"/>
      <c r="Q38" s="61"/>
      <c r="R38" s="11">
        <f>LISTE!C19</f>
        <v>3</v>
      </c>
      <c r="S38" s="18">
        <f>LISTE!D19</f>
        <v>5.74</v>
      </c>
      <c r="T38" s="19"/>
      <c r="U38" s="20"/>
      <c r="V38" s="21">
        <f t="shared" si="0"/>
        <v>17.22</v>
      </c>
      <c r="W38" s="22"/>
      <c r="X38" s="23"/>
      <c r="Y38" s="15"/>
      <c r="Z38" s="16"/>
      <c r="AA38" s="17"/>
      <c r="AB38" s="15"/>
      <c r="AC38" s="16"/>
      <c r="AD38" s="17"/>
      <c r="AE38" s="15"/>
      <c r="AF38" s="16"/>
      <c r="AG38" s="17"/>
      <c r="AH38" s="15"/>
      <c r="AI38" s="16"/>
      <c r="AJ38" s="16"/>
      <c r="AK38" s="17"/>
    </row>
    <row r="39" spans="1:37" x14ac:dyDescent="0.25">
      <c r="A39" s="15"/>
      <c r="B39" s="16"/>
      <c r="C39" s="15"/>
      <c r="D39" s="16"/>
      <c r="E39" s="16"/>
      <c r="F39" s="16"/>
      <c r="G39" s="59" t="str">
        <f>LISTE!B20</f>
        <v>BLOC RHODIA 8,5x12</v>
      </c>
      <c r="H39" s="60"/>
      <c r="I39" s="60"/>
      <c r="J39" s="60"/>
      <c r="K39" s="60"/>
      <c r="L39" s="60"/>
      <c r="M39" s="60"/>
      <c r="N39" s="60"/>
      <c r="O39" s="60"/>
      <c r="P39" s="60"/>
      <c r="Q39" s="61"/>
      <c r="R39" s="11">
        <f>LISTE!C20</f>
        <v>4</v>
      </c>
      <c r="S39" s="18">
        <f>LISTE!D20</f>
        <v>0.88</v>
      </c>
      <c r="T39" s="19"/>
      <c r="U39" s="20"/>
      <c r="V39" s="21">
        <f t="shared" si="0"/>
        <v>3.52</v>
      </c>
      <c r="W39" s="22"/>
      <c r="X39" s="23"/>
      <c r="Y39" s="15"/>
      <c r="Z39" s="16"/>
      <c r="AA39" s="17"/>
      <c r="AB39" s="15"/>
      <c r="AC39" s="16"/>
      <c r="AD39" s="17"/>
      <c r="AE39" s="15"/>
      <c r="AF39" s="16"/>
      <c r="AG39" s="17"/>
      <c r="AH39" s="15"/>
      <c r="AI39" s="16"/>
      <c r="AJ39" s="16"/>
      <c r="AK39" s="17"/>
    </row>
    <row r="40" spans="1:37" x14ac:dyDescent="0.25">
      <c r="A40" s="15"/>
      <c r="B40" s="16"/>
      <c r="C40" s="15"/>
      <c r="D40" s="16"/>
      <c r="E40" s="16"/>
      <c r="F40" s="16"/>
      <c r="G40" s="59" t="str">
        <f>LISTE!B21</f>
        <v>ENV. BLANC. A FENETRE 162X229 /500</v>
      </c>
      <c r="H40" s="60"/>
      <c r="I40" s="60"/>
      <c r="J40" s="60"/>
      <c r="K40" s="60"/>
      <c r="L40" s="60"/>
      <c r="M40" s="60"/>
      <c r="N40" s="60"/>
      <c r="O40" s="60"/>
      <c r="P40" s="60"/>
      <c r="Q40" s="61"/>
      <c r="R40" s="11">
        <f>LISTE!C21</f>
        <v>2</v>
      </c>
      <c r="S40" s="18">
        <f>LISTE!D21</f>
        <v>27.75</v>
      </c>
      <c r="T40" s="19"/>
      <c r="U40" s="20"/>
      <c r="V40" s="21">
        <f t="shared" si="0"/>
        <v>55.5</v>
      </c>
      <c r="W40" s="22"/>
      <c r="X40" s="23"/>
      <c r="Y40" s="15"/>
      <c r="Z40" s="16"/>
      <c r="AA40" s="17"/>
      <c r="AB40" s="15"/>
      <c r="AC40" s="16"/>
      <c r="AD40" s="17"/>
      <c r="AE40" s="15"/>
      <c r="AF40" s="16"/>
      <c r="AG40" s="17"/>
      <c r="AH40" s="15"/>
      <c r="AI40" s="16"/>
      <c r="AJ40" s="16"/>
      <c r="AK40" s="17"/>
    </row>
    <row r="41" spans="1:37" x14ac:dyDescent="0.25">
      <c r="A41" s="15"/>
      <c r="B41" s="16"/>
      <c r="C41" s="15"/>
      <c r="D41" s="16"/>
      <c r="E41" s="16"/>
      <c r="F41" s="16"/>
      <c r="G41" s="59" t="str">
        <f>LISTE!B22</f>
        <v>BLOC RHODIA A4 80 FEUILLES</v>
      </c>
      <c r="H41" s="60"/>
      <c r="I41" s="60"/>
      <c r="J41" s="60"/>
      <c r="K41" s="60"/>
      <c r="L41" s="60"/>
      <c r="M41" s="60"/>
      <c r="N41" s="60"/>
      <c r="O41" s="60"/>
      <c r="P41" s="60"/>
      <c r="Q41" s="61"/>
      <c r="R41" s="11">
        <f>LISTE!C22</f>
        <v>6</v>
      </c>
      <c r="S41" s="18">
        <f>LISTE!D22</f>
        <v>3.39</v>
      </c>
      <c r="T41" s="19"/>
      <c r="U41" s="20"/>
      <c r="V41" s="21">
        <f t="shared" si="0"/>
        <v>20.34</v>
      </c>
      <c r="W41" s="22"/>
      <c r="X41" s="23"/>
      <c r="Y41" s="15"/>
      <c r="Z41" s="16"/>
      <c r="AA41" s="17"/>
      <c r="AB41" s="15"/>
      <c r="AC41" s="16"/>
      <c r="AD41" s="17"/>
      <c r="AE41" s="15"/>
      <c r="AF41" s="16"/>
      <c r="AG41" s="17"/>
      <c r="AH41" s="15"/>
      <c r="AI41" s="16"/>
      <c r="AJ41" s="16"/>
      <c r="AK41" s="17"/>
    </row>
    <row r="42" spans="1:37" ht="16.5" customHeight="1" x14ac:dyDescent="0.25">
      <c r="A42" s="15"/>
      <c r="B42" s="16"/>
      <c r="C42" s="15"/>
      <c r="D42" s="16"/>
      <c r="E42" s="16"/>
      <c r="F42" s="16"/>
      <c r="G42" s="59" t="str">
        <f>LISTE!B23</f>
        <v>CLASSEUR GRIS DOS 8 CM</v>
      </c>
      <c r="H42" s="60"/>
      <c r="I42" s="60"/>
      <c r="J42" s="60"/>
      <c r="K42" s="60"/>
      <c r="L42" s="60"/>
      <c r="M42" s="60"/>
      <c r="N42" s="60"/>
      <c r="O42" s="60"/>
      <c r="P42" s="60"/>
      <c r="Q42" s="61"/>
      <c r="R42" s="11">
        <f>LISTE!C23</f>
        <v>3</v>
      </c>
      <c r="S42" s="18">
        <f>LISTE!D23</f>
        <v>2.04</v>
      </c>
      <c r="T42" s="19"/>
      <c r="U42" s="20"/>
      <c r="V42" s="21">
        <f t="shared" si="0"/>
        <v>6.12</v>
      </c>
      <c r="W42" s="22"/>
      <c r="X42" s="23"/>
      <c r="Y42" s="15"/>
      <c r="Z42" s="16"/>
      <c r="AA42" s="17"/>
      <c r="AB42" s="15"/>
      <c r="AC42" s="16"/>
      <c r="AD42" s="17"/>
      <c r="AE42" s="15"/>
      <c r="AF42" s="16"/>
      <c r="AG42" s="17"/>
      <c r="AH42" s="15"/>
      <c r="AI42" s="16"/>
      <c r="AJ42" s="16"/>
      <c r="AK42" s="17"/>
    </row>
    <row r="43" spans="1:37" ht="16.5" customHeight="1" x14ac:dyDescent="0.25">
      <c r="A43" s="15"/>
      <c r="B43" s="16"/>
      <c r="C43" s="15"/>
      <c r="D43" s="16"/>
      <c r="E43" s="16"/>
      <c r="F43" s="16"/>
      <c r="G43" s="59" t="str">
        <f>LISTE!B24</f>
        <v>RAMETTE 500 FEUILLES PAPIER A4 80G</v>
      </c>
      <c r="H43" s="60"/>
      <c r="I43" s="60"/>
      <c r="J43" s="60"/>
      <c r="K43" s="60"/>
      <c r="L43" s="60"/>
      <c r="M43" s="60"/>
      <c r="N43" s="60"/>
      <c r="O43" s="60"/>
      <c r="P43" s="60"/>
      <c r="Q43" s="61"/>
      <c r="R43" s="11">
        <f>LISTE!C24</f>
        <v>40</v>
      </c>
      <c r="S43" s="18">
        <f>LISTE!D24</f>
        <v>3.18</v>
      </c>
      <c r="T43" s="19"/>
      <c r="U43" s="20"/>
      <c r="V43" s="21">
        <f t="shared" si="0"/>
        <v>127.2</v>
      </c>
      <c r="W43" s="22"/>
      <c r="X43" s="23"/>
      <c r="Y43" s="15"/>
      <c r="Z43" s="16"/>
      <c r="AA43" s="17"/>
      <c r="AB43" s="15"/>
      <c r="AC43" s="16"/>
      <c r="AD43" s="17"/>
      <c r="AE43" s="15"/>
      <c r="AF43" s="16"/>
      <c r="AG43" s="17"/>
      <c r="AH43" s="15"/>
      <c r="AI43" s="16"/>
      <c r="AJ43" s="16"/>
      <c r="AK43" s="17"/>
    </row>
    <row r="44" spans="1:37" ht="16.5" customHeight="1" x14ac:dyDescent="0.25">
      <c r="A44" s="15"/>
      <c r="B44" s="16"/>
      <c r="C44" s="15"/>
      <c r="D44" s="16"/>
      <c r="E44" s="16"/>
      <c r="F44" s="16"/>
      <c r="G44" s="59" t="str">
        <f>LISTE!B25</f>
        <v>200 ETIQUETTES LASER (A4/2)</v>
      </c>
      <c r="H44" s="60"/>
      <c r="I44" s="60"/>
      <c r="J44" s="60"/>
      <c r="K44" s="60"/>
      <c r="L44" s="60"/>
      <c r="M44" s="60"/>
      <c r="N44" s="60"/>
      <c r="O44" s="60"/>
      <c r="P44" s="60"/>
      <c r="Q44" s="61"/>
      <c r="R44" s="11">
        <f>LISTE!C25</f>
        <v>0</v>
      </c>
      <c r="S44" s="18">
        <f>LISTE!D25</f>
        <v>15.05</v>
      </c>
      <c r="T44" s="19"/>
      <c r="U44" s="20"/>
      <c r="V44" s="21">
        <f t="shared" si="0"/>
        <v>0</v>
      </c>
      <c r="W44" s="22"/>
      <c r="X44" s="23"/>
      <c r="Y44" s="15"/>
      <c r="Z44" s="16"/>
      <c r="AA44" s="17"/>
      <c r="AB44" s="15"/>
      <c r="AC44" s="16"/>
      <c r="AD44" s="17"/>
      <c r="AE44" s="15"/>
      <c r="AF44" s="16"/>
      <c r="AG44" s="17"/>
      <c r="AH44" s="15"/>
      <c r="AI44" s="16"/>
      <c r="AJ44" s="16"/>
      <c r="AK44" s="17"/>
    </row>
    <row r="45" spans="1:37" ht="16.5" customHeight="1" x14ac:dyDescent="0.25">
      <c r="A45" s="15"/>
      <c r="B45" s="16"/>
      <c r="C45" s="15"/>
      <c r="D45" s="16"/>
      <c r="E45" s="16"/>
      <c r="F45" s="16"/>
      <c r="G45" s="59" t="str">
        <f>LISTE!B26</f>
        <v>AGRAPHEUSE LEIZ 5548</v>
      </c>
      <c r="H45" s="60"/>
      <c r="I45" s="60"/>
      <c r="J45" s="60"/>
      <c r="K45" s="60"/>
      <c r="L45" s="60"/>
      <c r="M45" s="60"/>
      <c r="N45" s="60"/>
      <c r="O45" s="60"/>
      <c r="P45" s="60"/>
      <c r="Q45" s="61"/>
      <c r="R45" s="11">
        <f>LISTE!C26</f>
        <v>2</v>
      </c>
      <c r="S45" s="18">
        <f>LISTE!D26</f>
        <v>17.350000000000001</v>
      </c>
      <c r="T45" s="19"/>
      <c r="U45" s="20"/>
      <c r="V45" s="21">
        <f t="shared" si="0"/>
        <v>34.700000000000003</v>
      </c>
      <c r="W45" s="22"/>
      <c r="X45" s="23"/>
      <c r="Y45" s="15"/>
      <c r="Z45" s="16"/>
      <c r="AA45" s="17"/>
      <c r="AB45" s="15"/>
      <c r="AC45" s="16"/>
      <c r="AD45" s="17"/>
      <c r="AE45" s="15"/>
      <c r="AF45" s="16"/>
      <c r="AG45" s="17"/>
      <c r="AH45" s="15"/>
      <c r="AI45" s="16"/>
      <c r="AJ45" s="16"/>
      <c r="AK45" s="17"/>
    </row>
    <row r="46" spans="1:37" x14ac:dyDescent="0.25">
      <c r="A46" s="15"/>
      <c r="B46" s="16"/>
      <c r="C46" s="15"/>
      <c r="D46" s="16"/>
      <c r="E46" s="16"/>
      <c r="F46" s="16"/>
      <c r="G46" s="59" t="str">
        <f>LISTE!B27</f>
        <v>ARRACHE AGRAFES METAL</v>
      </c>
      <c r="H46" s="60"/>
      <c r="I46" s="60"/>
      <c r="J46" s="60"/>
      <c r="K46" s="60"/>
      <c r="L46" s="60"/>
      <c r="M46" s="60"/>
      <c r="N46" s="60"/>
      <c r="O46" s="60"/>
      <c r="P46" s="60"/>
      <c r="Q46" s="61"/>
      <c r="R46" s="11">
        <f>LISTE!C27</f>
        <v>3</v>
      </c>
      <c r="S46" s="18">
        <f>LISTE!D27</f>
        <v>1.02</v>
      </c>
      <c r="T46" s="19"/>
      <c r="U46" s="20"/>
      <c r="V46" s="21">
        <f t="shared" si="0"/>
        <v>3.06</v>
      </c>
      <c r="W46" s="22"/>
      <c r="X46" s="23"/>
      <c r="Y46" s="15"/>
      <c r="Z46" s="16"/>
      <c r="AA46" s="17"/>
      <c r="AB46" s="15"/>
      <c r="AC46" s="16"/>
      <c r="AD46" s="17"/>
      <c r="AE46" s="15"/>
      <c r="AF46" s="16"/>
      <c r="AG46" s="17"/>
      <c r="AH46" s="15"/>
      <c r="AI46" s="16"/>
      <c r="AJ46" s="16"/>
      <c r="AK46" s="17"/>
    </row>
    <row r="47" spans="1:37" x14ac:dyDescent="0.25">
      <c r="A47" s="15"/>
      <c r="B47" s="16"/>
      <c r="C47" s="15"/>
      <c r="D47" s="16"/>
      <c r="E47" s="16"/>
      <c r="F47" s="16"/>
      <c r="G47" s="59" t="str">
        <f>LISTE!B28</f>
        <v>UNI PAINT POINTE MOY. BLANC</v>
      </c>
      <c r="H47" s="60"/>
      <c r="I47" s="60"/>
      <c r="J47" s="60"/>
      <c r="K47" s="60"/>
      <c r="L47" s="60"/>
      <c r="M47" s="60"/>
      <c r="N47" s="60"/>
      <c r="O47" s="60"/>
      <c r="P47" s="60"/>
      <c r="Q47" s="61"/>
      <c r="R47" s="11">
        <f>LISTE!C28</f>
        <v>6</v>
      </c>
      <c r="S47" s="18">
        <f>LISTE!D28</f>
        <v>3.78</v>
      </c>
      <c r="T47" s="19"/>
      <c r="U47" s="20"/>
      <c r="V47" s="21">
        <f t="shared" si="0"/>
        <v>22.68</v>
      </c>
      <c r="W47" s="22"/>
      <c r="X47" s="23"/>
      <c r="Y47" s="15"/>
      <c r="Z47" s="16"/>
      <c r="AA47" s="17"/>
      <c r="AB47" s="15"/>
      <c r="AC47" s="16"/>
      <c r="AD47" s="17"/>
      <c r="AE47" s="15"/>
      <c r="AF47" s="16"/>
      <c r="AG47" s="17"/>
      <c r="AH47" s="15"/>
      <c r="AI47" s="16"/>
      <c r="AJ47" s="16"/>
      <c r="AK47" s="17"/>
    </row>
    <row r="48" spans="1:37" x14ac:dyDescent="0.25">
      <c r="A48" s="15"/>
      <c r="B48" s="16"/>
      <c r="C48" s="15"/>
      <c r="D48" s="16"/>
      <c r="E48" s="16"/>
      <c r="F48" s="16"/>
      <c r="G48" s="59" t="str">
        <f>LISTE!B29</f>
        <v>UNI PAINT POINTE MOY. JAUNE</v>
      </c>
      <c r="H48" s="60"/>
      <c r="I48" s="60"/>
      <c r="J48" s="60"/>
      <c r="K48" s="60"/>
      <c r="L48" s="60"/>
      <c r="M48" s="60"/>
      <c r="N48" s="60"/>
      <c r="O48" s="60"/>
      <c r="P48" s="60"/>
      <c r="Q48" s="61"/>
      <c r="R48" s="11">
        <f>LISTE!C29</f>
        <v>6</v>
      </c>
      <c r="S48" s="18">
        <f>LISTE!D29</f>
        <v>3.78</v>
      </c>
      <c r="T48" s="19"/>
      <c r="U48" s="20"/>
      <c r="V48" s="21">
        <f t="shared" si="0"/>
        <v>22.68</v>
      </c>
      <c r="W48" s="22"/>
      <c r="X48" s="23"/>
      <c r="Y48" s="15"/>
      <c r="Z48" s="16"/>
      <c r="AA48" s="17"/>
      <c r="AB48" s="15"/>
      <c r="AC48" s="16"/>
      <c r="AD48" s="17"/>
      <c r="AE48" s="15"/>
      <c r="AF48" s="16"/>
      <c r="AG48" s="17"/>
      <c r="AH48" s="15"/>
      <c r="AI48" s="16"/>
      <c r="AJ48" s="16"/>
      <c r="AK48" s="17"/>
    </row>
    <row r="49" spans="1:37" x14ac:dyDescent="0.25">
      <c r="A49" s="15"/>
      <c r="B49" s="16"/>
      <c r="C49" s="15"/>
      <c r="D49" s="16"/>
      <c r="E49" s="16"/>
      <c r="F49" s="16"/>
      <c r="G49" s="59" t="str">
        <f>LISTE!B30</f>
        <v>STAEDTLER PERMANENT PTE FINE NOIR</v>
      </c>
      <c r="H49" s="60"/>
      <c r="I49" s="60"/>
      <c r="J49" s="60"/>
      <c r="K49" s="60"/>
      <c r="L49" s="60"/>
      <c r="M49" s="60"/>
      <c r="N49" s="60"/>
      <c r="O49" s="60"/>
      <c r="P49" s="60"/>
      <c r="Q49" s="61"/>
      <c r="R49" s="11">
        <f>LISTE!C30</f>
        <v>10</v>
      </c>
      <c r="S49" s="18">
        <f>LISTE!D30</f>
        <v>1.65</v>
      </c>
      <c r="T49" s="19"/>
      <c r="U49" s="20"/>
      <c r="V49" s="21">
        <f t="shared" ref="V49:V52" si="1">IF(R49="",S49,R49*S49)</f>
        <v>16.5</v>
      </c>
      <c r="W49" s="22"/>
      <c r="X49" s="23"/>
      <c r="Y49" s="15"/>
      <c r="Z49" s="16"/>
      <c r="AA49" s="17"/>
      <c r="AB49" s="15"/>
      <c r="AC49" s="16"/>
      <c r="AD49" s="17"/>
      <c r="AE49" s="15"/>
      <c r="AF49" s="16"/>
      <c r="AG49" s="17"/>
      <c r="AH49" s="15"/>
      <c r="AI49" s="16"/>
      <c r="AJ49" s="16"/>
      <c r="AK49" s="17"/>
    </row>
    <row r="50" spans="1:37" x14ac:dyDescent="0.25">
      <c r="A50" s="15"/>
      <c r="B50" s="16"/>
      <c r="C50" s="15"/>
      <c r="D50" s="16"/>
      <c r="E50" s="16"/>
      <c r="F50" s="16"/>
      <c r="G50" s="59" t="str">
        <f>LISTE!B31</f>
        <v>STAEDTLER PERMANENT PTE FINE ROUGE</v>
      </c>
      <c r="H50" s="60"/>
      <c r="I50" s="60"/>
      <c r="J50" s="60"/>
      <c r="K50" s="60"/>
      <c r="L50" s="60"/>
      <c r="M50" s="60"/>
      <c r="N50" s="60"/>
      <c r="O50" s="60"/>
      <c r="P50" s="60"/>
      <c r="Q50" s="61"/>
      <c r="R50" s="11">
        <f>LISTE!C31</f>
        <v>10</v>
      </c>
      <c r="S50" s="18">
        <f>LISTE!D31</f>
        <v>1.65</v>
      </c>
      <c r="T50" s="19"/>
      <c r="U50" s="20"/>
      <c r="V50" s="21">
        <f t="shared" si="1"/>
        <v>16.5</v>
      </c>
      <c r="W50" s="22"/>
      <c r="X50" s="23"/>
      <c r="Y50" s="15"/>
      <c r="Z50" s="16"/>
      <c r="AA50" s="17"/>
      <c r="AB50" s="15"/>
      <c r="AC50" s="16"/>
      <c r="AD50" s="17"/>
      <c r="AE50" s="15"/>
      <c r="AF50" s="16"/>
      <c r="AG50" s="17"/>
      <c r="AH50" s="15"/>
      <c r="AI50" s="16"/>
      <c r="AJ50" s="16"/>
      <c r="AK50" s="17"/>
    </row>
    <row r="51" spans="1:37" x14ac:dyDescent="0.25">
      <c r="A51" s="15"/>
      <c r="B51" s="16"/>
      <c r="C51" s="15"/>
      <c r="D51" s="16"/>
      <c r="E51" s="16"/>
      <c r="F51" s="16"/>
      <c r="G51" s="59" t="str">
        <f>LISTE!B32</f>
        <v>STAEDTLER PERMANENT PTE FINE BLEU</v>
      </c>
      <c r="H51" s="60"/>
      <c r="I51" s="60"/>
      <c r="J51" s="60"/>
      <c r="K51" s="60"/>
      <c r="L51" s="60"/>
      <c r="M51" s="60"/>
      <c r="N51" s="60"/>
      <c r="O51" s="60"/>
      <c r="P51" s="60"/>
      <c r="Q51" s="61"/>
      <c r="R51" s="11">
        <f>LISTE!C32</f>
        <v>10</v>
      </c>
      <c r="S51" s="18">
        <f>LISTE!D32</f>
        <v>1.65</v>
      </c>
      <c r="T51" s="19"/>
      <c r="U51" s="20"/>
      <c r="V51" s="21">
        <f t="shared" si="1"/>
        <v>16.5</v>
      </c>
      <c r="W51" s="22"/>
      <c r="X51" s="23"/>
      <c r="Y51" s="15"/>
      <c r="Z51" s="16"/>
      <c r="AA51" s="17"/>
      <c r="AB51" s="15"/>
      <c r="AC51" s="16"/>
      <c r="AD51" s="17"/>
      <c r="AE51" s="15"/>
      <c r="AF51" s="16"/>
      <c r="AG51" s="17"/>
      <c r="AH51" s="15"/>
      <c r="AI51" s="16"/>
      <c r="AJ51" s="16"/>
      <c r="AK51" s="17"/>
    </row>
    <row r="52" spans="1:37" x14ac:dyDescent="0.25">
      <c r="A52" s="15"/>
      <c r="B52" s="16"/>
      <c r="C52" s="15"/>
      <c r="D52" s="16"/>
      <c r="E52" s="16"/>
      <c r="F52" s="16"/>
      <c r="G52" s="59" t="str">
        <f>LISTE!B33</f>
        <v>PACK 10 DVD-R 4,7GO 16X</v>
      </c>
      <c r="H52" s="60"/>
      <c r="I52" s="60"/>
      <c r="J52" s="60"/>
      <c r="K52" s="60"/>
      <c r="L52" s="60"/>
      <c r="M52" s="60"/>
      <c r="N52" s="60"/>
      <c r="O52" s="60"/>
      <c r="P52" s="60"/>
      <c r="Q52" s="61"/>
      <c r="R52" s="11">
        <f>LISTE!C33</f>
        <v>1</v>
      </c>
      <c r="S52" s="18">
        <f>LISTE!D33</f>
        <v>13.71</v>
      </c>
      <c r="T52" s="19"/>
      <c r="U52" s="20"/>
      <c r="V52" s="21">
        <f t="shared" si="1"/>
        <v>13.71</v>
      </c>
      <c r="W52" s="22"/>
      <c r="X52" s="23"/>
      <c r="Y52" s="15"/>
      <c r="Z52" s="16"/>
      <c r="AA52" s="17"/>
      <c r="AB52" s="15"/>
      <c r="AC52" s="16"/>
      <c r="AD52" s="17"/>
      <c r="AE52" s="15"/>
      <c r="AF52" s="16"/>
      <c r="AG52" s="17"/>
      <c r="AH52" s="15"/>
      <c r="AI52" s="16"/>
      <c r="AJ52" s="16"/>
      <c r="AK52" s="17"/>
    </row>
    <row r="53" spans="1:37" ht="16.5" customHeight="1" x14ac:dyDescent="0.25">
      <c r="A53" s="24"/>
      <c r="B53" s="25"/>
      <c r="C53" s="24"/>
      <c r="D53" s="25"/>
      <c r="E53" s="25"/>
      <c r="F53" s="25"/>
      <c r="G53" s="92"/>
      <c r="H53" s="93"/>
      <c r="I53" s="93"/>
      <c r="J53" s="93"/>
      <c r="K53" s="93"/>
      <c r="L53" s="93"/>
      <c r="M53" s="93"/>
      <c r="N53" s="93"/>
      <c r="O53" s="93"/>
      <c r="P53" s="93"/>
      <c r="Q53" s="94"/>
      <c r="R53" s="12"/>
      <c r="S53" s="27"/>
      <c r="T53" s="28"/>
      <c r="U53" s="29"/>
      <c r="V53" s="21">
        <f t="shared" si="0"/>
        <v>0</v>
      </c>
      <c r="W53" s="22"/>
      <c r="X53" s="23"/>
      <c r="Y53" s="24"/>
      <c r="Z53" s="25"/>
      <c r="AA53" s="26"/>
      <c r="AB53" s="24"/>
      <c r="AC53" s="25"/>
      <c r="AD53" s="26"/>
      <c r="AE53" s="24"/>
      <c r="AF53" s="25"/>
      <c r="AG53" s="26"/>
      <c r="AH53" s="24"/>
      <c r="AI53" s="25"/>
      <c r="AJ53" s="25"/>
      <c r="AK53" s="26"/>
    </row>
    <row r="54" spans="1:37" x14ac:dyDescent="0.3">
      <c r="A54" s="79" t="s">
        <v>15</v>
      </c>
      <c r="B54" s="80"/>
      <c r="C54" s="80"/>
      <c r="D54" s="80"/>
      <c r="E54" s="80"/>
      <c r="F54" s="80"/>
      <c r="G54" s="80"/>
      <c r="H54" s="80"/>
      <c r="I54" s="80"/>
      <c r="J54" s="80"/>
      <c r="K54" s="80"/>
      <c r="L54" s="80"/>
      <c r="M54" s="80"/>
      <c r="N54" s="80"/>
      <c r="O54" s="80"/>
      <c r="P54" s="80"/>
      <c r="Q54" s="80"/>
      <c r="R54" s="80"/>
      <c r="S54" s="80"/>
      <c r="T54" s="80"/>
      <c r="U54" s="81"/>
      <c r="V54" s="58">
        <f>SUM(V20:X53)</f>
        <v>603.91</v>
      </c>
      <c r="W54" s="58"/>
      <c r="X54" s="58"/>
    </row>
    <row r="55" spans="1:37" ht="15" customHeight="1" x14ac:dyDescent="0.3">
      <c r="A55" s="72" t="s">
        <v>13</v>
      </c>
      <c r="B55" s="73"/>
      <c r="C55" s="73"/>
      <c r="D55" s="73"/>
      <c r="E55" s="73"/>
      <c r="F55" s="73"/>
      <c r="G55" s="73"/>
      <c r="H55" s="73"/>
      <c r="I55" s="73"/>
      <c r="J55" s="73"/>
      <c r="K55" s="73"/>
      <c r="L55" s="73"/>
      <c r="M55" s="73"/>
      <c r="N55" s="73"/>
      <c r="O55" s="73"/>
      <c r="P55" s="73"/>
      <c r="Q55" s="73"/>
      <c r="R55" s="6">
        <v>20</v>
      </c>
      <c r="S55" s="74" t="s">
        <v>14</v>
      </c>
      <c r="T55" s="74"/>
      <c r="U55" s="75"/>
      <c r="V55" s="58">
        <f>(V54*(1+'BON DE COMMANDE'!R55/100))-V54</f>
        <v>120.78199999999993</v>
      </c>
      <c r="W55" s="58"/>
      <c r="X55" s="58"/>
    </row>
    <row r="56" spans="1:37" x14ac:dyDescent="0.3">
      <c r="A56" s="55" t="s">
        <v>16</v>
      </c>
      <c r="B56" s="56"/>
      <c r="C56" s="56"/>
      <c r="D56" s="56"/>
      <c r="E56" s="56"/>
      <c r="F56" s="56"/>
      <c r="G56" s="56"/>
      <c r="H56" s="56"/>
      <c r="I56" s="56"/>
      <c r="J56" s="56"/>
      <c r="K56" s="56"/>
      <c r="L56" s="56"/>
      <c r="M56" s="56"/>
      <c r="N56" s="56"/>
      <c r="O56" s="56"/>
      <c r="P56" s="56"/>
      <c r="Q56" s="56"/>
      <c r="R56" s="56"/>
      <c r="S56" s="56"/>
      <c r="T56" s="56"/>
      <c r="U56" s="57"/>
      <c r="V56" s="58">
        <f>V54+V55</f>
        <v>724.69199999999989</v>
      </c>
      <c r="W56" s="58"/>
      <c r="X56" s="58"/>
    </row>
    <row r="58" spans="1:37" ht="17.25" thickBot="1" x14ac:dyDescent="0.35"/>
    <row r="59" spans="1:37" x14ac:dyDescent="0.3">
      <c r="A59" s="34" t="s">
        <v>26</v>
      </c>
      <c r="B59" s="35"/>
      <c r="C59" s="35"/>
      <c r="D59" s="35"/>
      <c r="E59" s="35"/>
      <c r="F59" s="35"/>
      <c r="G59" s="35"/>
      <c r="H59" s="35"/>
      <c r="I59" s="35"/>
      <c r="J59" s="35"/>
      <c r="K59" s="35"/>
      <c r="L59" s="35"/>
      <c r="M59" s="35"/>
      <c r="N59" s="35"/>
      <c r="O59" s="35"/>
      <c r="P59" s="35"/>
      <c r="Q59" s="35"/>
      <c r="R59" s="36"/>
    </row>
    <row r="60" spans="1:37" ht="17.25" thickBot="1" x14ac:dyDescent="0.35">
      <c r="A60" s="37"/>
      <c r="B60" s="38"/>
      <c r="C60" s="38"/>
      <c r="D60" s="38"/>
      <c r="E60" s="38"/>
      <c r="F60" s="38"/>
      <c r="G60" s="38"/>
      <c r="H60" s="38"/>
      <c r="I60" s="38"/>
      <c r="J60" s="38"/>
      <c r="K60" s="38"/>
      <c r="L60" s="38"/>
      <c r="M60" s="38"/>
      <c r="N60" s="38"/>
      <c r="O60" s="38"/>
      <c r="P60" s="38"/>
      <c r="Q60" s="38"/>
      <c r="R60" s="39"/>
    </row>
    <row r="62" spans="1:37" ht="15" customHeight="1" x14ac:dyDescent="0.25">
      <c r="A62" s="40" t="s">
        <v>24</v>
      </c>
      <c r="B62" s="41"/>
      <c r="C62" s="41"/>
      <c r="D62" s="41"/>
      <c r="E62" s="41"/>
      <c r="F62" s="41"/>
      <c r="G62" s="41"/>
      <c r="H62" s="41"/>
      <c r="I62" s="41"/>
      <c r="J62" s="41"/>
      <c r="K62" s="41"/>
      <c r="L62" s="41"/>
      <c r="M62" s="41"/>
      <c r="N62" s="41"/>
      <c r="O62" s="41"/>
      <c r="P62" s="41"/>
      <c r="Q62" s="41"/>
      <c r="R62" s="41"/>
      <c r="S62" s="41"/>
      <c r="T62" s="41"/>
      <c r="U62" s="41"/>
      <c r="V62" s="41"/>
      <c r="W62" s="42"/>
      <c r="X62" s="40" t="s">
        <v>20</v>
      </c>
      <c r="Y62" s="41"/>
      <c r="Z62" s="41"/>
      <c r="AA62" s="41"/>
      <c r="AB62" s="41"/>
      <c r="AC62" s="41"/>
      <c r="AD62" s="41"/>
      <c r="AE62" s="41"/>
      <c r="AF62" s="41"/>
      <c r="AG62" s="41"/>
      <c r="AH62" s="41"/>
      <c r="AI62" s="41"/>
      <c r="AJ62" s="41"/>
      <c r="AK62" s="42"/>
    </row>
    <row r="63" spans="1:37" ht="15" customHeight="1" x14ac:dyDescent="0.25">
      <c r="A63" s="66"/>
      <c r="B63" s="67"/>
      <c r="C63" s="67"/>
      <c r="D63" s="67"/>
      <c r="E63" s="67"/>
      <c r="F63" s="67"/>
      <c r="G63" s="67"/>
      <c r="H63" s="67"/>
      <c r="I63" s="67"/>
      <c r="J63" s="67"/>
      <c r="K63" s="67"/>
      <c r="L63" s="67"/>
      <c r="M63" s="67"/>
      <c r="N63" s="67"/>
      <c r="O63" s="67"/>
      <c r="P63" s="67"/>
      <c r="Q63" s="67"/>
      <c r="R63" s="67"/>
      <c r="S63" s="67"/>
      <c r="T63" s="67"/>
      <c r="U63" s="67"/>
      <c r="V63" s="67"/>
      <c r="W63" s="68"/>
      <c r="X63" s="43"/>
      <c r="Y63" s="44"/>
      <c r="Z63" s="44"/>
      <c r="AA63" s="44"/>
      <c r="AB63" s="44"/>
      <c r="AC63" s="44"/>
      <c r="AD63" s="44"/>
      <c r="AE63" s="44"/>
      <c r="AF63" s="44"/>
      <c r="AG63" s="44"/>
      <c r="AH63" s="44"/>
      <c r="AI63" s="44"/>
      <c r="AJ63" s="44"/>
      <c r="AK63" s="45"/>
    </row>
    <row r="64" spans="1:37" ht="21.75" customHeight="1" x14ac:dyDescent="0.25">
      <c r="A64" s="66"/>
      <c r="B64" s="67"/>
      <c r="C64" s="67"/>
      <c r="D64" s="67"/>
      <c r="E64" s="67"/>
      <c r="F64" s="67"/>
      <c r="G64" s="67"/>
      <c r="H64" s="67"/>
      <c r="I64" s="67"/>
      <c r="J64" s="67"/>
      <c r="K64" s="67"/>
      <c r="L64" s="67"/>
      <c r="M64" s="67"/>
      <c r="N64" s="67"/>
      <c r="O64" s="67"/>
      <c r="P64" s="67"/>
      <c r="Q64" s="67"/>
      <c r="R64" s="67"/>
      <c r="S64" s="67"/>
      <c r="T64" s="67"/>
      <c r="U64" s="67"/>
      <c r="V64" s="67"/>
      <c r="W64" s="68"/>
      <c r="X64" s="46"/>
      <c r="Y64" s="47"/>
      <c r="Z64" s="47"/>
      <c r="AA64" s="47"/>
      <c r="AB64" s="47"/>
      <c r="AC64" s="47"/>
      <c r="AD64" s="47"/>
      <c r="AE64" s="47"/>
      <c r="AF64" s="47"/>
      <c r="AG64" s="47"/>
      <c r="AH64" s="47"/>
      <c r="AI64" s="47"/>
      <c r="AJ64" s="47"/>
      <c r="AK64" s="48"/>
    </row>
    <row r="65" spans="1:37" ht="15" customHeight="1" x14ac:dyDescent="0.25">
      <c r="A65" s="66"/>
      <c r="B65" s="67"/>
      <c r="C65" s="67"/>
      <c r="D65" s="67"/>
      <c r="E65" s="67"/>
      <c r="F65" s="67"/>
      <c r="G65" s="67"/>
      <c r="H65" s="67"/>
      <c r="I65" s="67"/>
      <c r="J65" s="67"/>
      <c r="K65" s="67"/>
      <c r="L65" s="67"/>
      <c r="M65" s="67"/>
      <c r="N65" s="67"/>
      <c r="O65" s="67"/>
      <c r="P65" s="67"/>
      <c r="Q65" s="67"/>
      <c r="R65" s="67"/>
      <c r="S65" s="67"/>
      <c r="T65" s="67"/>
      <c r="U65" s="67"/>
      <c r="V65" s="67"/>
      <c r="W65" s="68"/>
      <c r="X65" s="49" t="s">
        <v>25</v>
      </c>
      <c r="Y65" s="50"/>
      <c r="Z65" s="50"/>
      <c r="AA65" s="50"/>
      <c r="AB65" s="50"/>
      <c r="AC65" s="50"/>
      <c r="AD65" s="50"/>
      <c r="AE65" s="50"/>
      <c r="AF65" s="50"/>
      <c r="AG65" s="50"/>
      <c r="AH65" s="50"/>
      <c r="AI65" s="50"/>
      <c r="AJ65" s="50"/>
      <c r="AK65" s="51"/>
    </row>
    <row r="66" spans="1:37" ht="15" customHeight="1" x14ac:dyDescent="0.25">
      <c r="A66" s="69"/>
      <c r="B66" s="70"/>
      <c r="C66" s="70"/>
      <c r="D66" s="70"/>
      <c r="E66" s="70"/>
      <c r="F66" s="70"/>
      <c r="G66" s="70"/>
      <c r="H66" s="70"/>
      <c r="I66" s="70"/>
      <c r="J66" s="70"/>
      <c r="K66" s="70"/>
      <c r="L66" s="70"/>
      <c r="M66" s="70"/>
      <c r="N66" s="70"/>
      <c r="O66" s="70"/>
      <c r="P66" s="70"/>
      <c r="Q66" s="70"/>
      <c r="R66" s="70"/>
      <c r="S66" s="70"/>
      <c r="T66" s="70"/>
      <c r="U66" s="70"/>
      <c r="V66" s="70"/>
      <c r="W66" s="71"/>
      <c r="X66" s="52"/>
      <c r="Y66" s="53"/>
      <c r="Z66" s="53"/>
      <c r="AA66" s="53"/>
      <c r="AB66" s="53"/>
      <c r="AC66" s="53"/>
      <c r="AD66" s="53"/>
      <c r="AE66" s="53"/>
      <c r="AF66" s="53"/>
      <c r="AG66" s="53"/>
      <c r="AH66" s="53"/>
      <c r="AI66" s="53"/>
      <c r="AJ66" s="53"/>
      <c r="AK66" s="54"/>
    </row>
    <row r="67" spans="1:37" ht="15" customHeight="1" x14ac:dyDescent="0.25">
      <c r="A67" s="32" t="s">
        <v>5</v>
      </c>
      <c r="B67" s="32"/>
      <c r="C67" s="32"/>
      <c r="D67" s="32"/>
      <c r="E67" s="32"/>
      <c r="F67" s="32"/>
      <c r="G67" s="32"/>
      <c r="H67" s="32"/>
      <c r="I67" s="32"/>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row>
    <row r="68" spans="1:37" ht="15" x14ac:dyDescent="0.2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row>
    <row r="69" spans="1:37" ht="15" x14ac:dyDescent="0.25">
      <c r="A69" s="5"/>
      <c r="B69" s="5"/>
      <c r="C69" s="5"/>
      <c r="D69" s="5"/>
      <c r="E69" s="5"/>
      <c r="F69" s="5"/>
      <c r="G69" s="5"/>
      <c r="H69" s="5"/>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row>
    <row r="71" spans="1:37" ht="15" customHeight="1" x14ac:dyDescent="0.25">
      <c r="A71" s="99" t="s">
        <v>110</v>
      </c>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c r="AB71" s="31"/>
      <c r="AC71" s="31"/>
      <c r="AD71" s="31"/>
      <c r="AE71" s="31"/>
      <c r="AF71" s="31"/>
      <c r="AG71" s="31"/>
      <c r="AH71" s="31"/>
      <c r="AI71" s="31"/>
      <c r="AJ71" s="31"/>
      <c r="AK71" s="31"/>
    </row>
    <row r="72" spans="1:37" ht="15" x14ac:dyDescent="0.25">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c r="AB72" s="31"/>
      <c r="AC72" s="31"/>
      <c r="AD72" s="31"/>
      <c r="AE72" s="31"/>
      <c r="AF72" s="31"/>
      <c r="AG72" s="31"/>
      <c r="AH72" s="31"/>
      <c r="AI72" s="31"/>
      <c r="AJ72" s="31"/>
      <c r="AK72" s="31"/>
    </row>
    <row r="73" spans="1:37" ht="15" x14ac:dyDescent="0.25">
      <c r="A73" s="31"/>
      <c r="B73" s="31"/>
      <c r="C73" s="31"/>
      <c r="D73" s="31"/>
      <c r="E73" s="31"/>
      <c r="F73" s="31"/>
      <c r="G73" s="31"/>
      <c r="H73" s="31"/>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31"/>
      <c r="AH73" s="31"/>
      <c r="AI73" s="31"/>
      <c r="AJ73" s="31"/>
      <c r="AK73" s="31"/>
    </row>
    <row r="74" spans="1:37" ht="15" x14ac:dyDescent="0.25">
      <c r="A74" s="31"/>
      <c r="B74" s="31"/>
      <c r="C74" s="31"/>
      <c r="D74" s="31"/>
      <c r="E74" s="31"/>
      <c r="F74" s="31"/>
      <c r="G74" s="31"/>
      <c r="H74" s="31"/>
      <c r="I74" s="31"/>
      <c r="J74" s="31"/>
      <c r="K74" s="31"/>
      <c r="L74" s="31"/>
      <c r="M74" s="31"/>
      <c r="N74" s="31"/>
      <c r="O74" s="31"/>
      <c r="P74" s="31"/>
      <c r="Q74" s="31"/>
      <c r="R74" s="31"/>
      <c r="S74" s="31"/>
      <c r="T74" s="31"/>
      <c r="U74" s="31"/>
      <c r="V74" s="31"/>
      <c r="W74" s="31"/>
      <c r="X74" s="31"/>
      <c r="Y74" s="31"/>
      <c r="Z74" s="31"/>
      <c r="AA74" s="31"/>
      <c r="AB74" s="31"/>
      <c r="AC74" s="31"/>
      <c r="AD74" s="31"/>
      <c r="AE74" s="31"/>
      <c r="AF74" s="31"/>
      <c r="AG74" s="31"/>
      <c r="AH74" s="31"/>
      <c r="AI74" s="31"/>
      <c r="AJ74" s="31"/>
      <c r="AK74" s="31"/>
    </row>
    <row r="75" spans="1:37" x14ac:dyDescent="0.3">
      <c r="A75" s="13"/>
    </row>
    <row r="76" spans="1:37" ht="16.5" customHeight="1" x14ac:dyDescent="0.25">
      <c r="A76" s="30" t="s">
        <v>18</v>
      </c>
      <c r="B76" s="30"/>
      <c r="C76" s="30"/>
      <c r="D76" s="30"/>
      <c r="E76" s="30"/>
      <c r="F76" s="30"/>
      <c r="G76" s="30"/>
      <c r="H76" s="30"/>
      <c r="I76" s="30"/>
      <c r="J76" s="30"/>
      <c r="K76" s="30"/>
      <c r="L76" s="30"/>
      <c r="M76" s="30"/>
      <c r="N76" s="30"/>
      <c r="O76" s="30"/>
      <c r="P76" s="30"/>
      <c r="Q76" s="30"/>
      <c r="R76" s="30"/>
      <c r="S76" s="30"/>
      <c r="T76" s="30"/>
      <c r="U76" s="30"/>
      <c r="V76" s="30"/>
      <c r="W76" s="30"/>
      <c r="X76" s="30"/>
      <c r="Y76" s="30"/>
      <c r="Z76" s="30"/>
      <c r="AA76" s="30"/>
      <c r="AB76" s="30"/>
      <c r="AC76" s="30"/>
      <c r="AD76" s="30"/>
      <c r="AE76" s="30"/>
      <c r="AF76" s="30"/>
      <c r="AG76" s="30"/>
      <c r="AH76" s="30"/>
      <c r="AI76" s="30"/>
      <c r="AJ76" s="30"/>
      <c r="AK76" s="30"/>
    </row>
    <row r="77" spans="1:37" ht="16.5" customHeight="1" x14ac:dyDescent="0.25">
      <c r="A77" s="30"/>
      <c r="B77" s="30"/>
      <c r="C77" s="30"/>
      <c r="D77" s="30"/>
      <c r="E77" s="30"/>
      <c r="F77" s="30"/>
      <c r="G77" s="30"/>
      <c r="H77" s="30"/>
      <c r="I77" s="30"/>
      <c r="J77" s="30"/>
      <c r="K77" s="30"/>
      <c r="L77" s="30"/>
      <c r="M77" s="30"/>
      <c r="N77" s="30"/>
      <c r="O77" s="30"/>
      <c r="P77" s="30"/>
      <c r="Q77" s="30"/>
      <c r="R77" s="30"/>
      <c r="S77" s="30"/>
      <c r="T77" s="30"/>
      <c r="U77" s="30"/>
      <c r="V77" s="30"/>
      <c r="W77" s="30"/>
      <c r="X77" s="30"/>
      <c r="Y77" s="30"/>
      <c r="Z77" s="30"/>
      <c r="AA77" s="30"/>
      <c r="AB77" s="30"/>
      <c r="AC77" s="30"/>
      <c r="AD77" s="30"/>
      <c r="AE77" s="30"/>
      <c r="AF77" s="30"/>
      <c r="AG77" s="30"/>
      <c r="AH77" s="30"/>
      <c r="AI77" s="30"/>
      <c r="AJ77" s="30"/>
      <c r="AK77" s="30"/>
    </row>
    <row r="78" spans="1:37" ht="16.5" customHeight="1"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row>
    <row r="79" spans="1:37" ht="16.5" customHeight="1"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row>
    <row r="80" spans="1:37" ht="16.5" customHeight="1"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row>
    <row r="81" spans="1:37" ht="16.5" customHeight="1"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row>
    <row r="82" spans="1:37" x14ac:dyDescent="0.3">
      <c r="A82" s="7"/>
      <c r="B82" s="7"/>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8"/>
      <c r="AG82" s="8"/>
      <c r="AH82" s="7"/>
      <c r="AI82" s="7"/>
      <c r="AJ82" s="7"/>
      <c r="AK82" s="7"/>
    </row>
    <row r="83" spans="1:37" ht="16.5" customHeight="1" x14ac:dyDescent="0.25">
      <c r="A83" s="14" t="s">
        <v>6</v>
      </c>
      <c r="B83" s="14"/>
      <c r="C83" s="14"/>
      <c r="D83" s="14"/>
      <c r="E83" s="14"/>
      <c r="F83" s="14"/>
      <c r="G83" s="14"/>
      <c r="H83" s="14"/>
      <c r="I83" s="14"/>
      <c r="J83" s="14"/>
      <c r="K83" s="14"/>
      <c r="L83" s="14"/>
      <c r="M83" s="14"/>
      <c r="N83" s="14"/>
      <c r="O83" s="14"/>
      <c r="P83" s="14"/>
      <c r="Q83" s="14"/>
      <c r="R83" s="14"/>
      <c r="S83" s="14"/>
      <c r="T83" s="7"/>
      <c r="U83" s="7"/>
      <c r="V83" s="7"/>
      <c r="W83" s="82" t="s">
        <v>22</v>
      </c>
      <c r="X83" s="82"/>
      <c r="Y83" s="82"/>
      <c r="Z83" s="82"/>
      <c r="AA83" s="82"/>
      <c r="AB83" s="82"/>
      <c r="AC83" s="82"/>
      <c r="AD83" s="82"/>
      <c r="AE83" s="82"/>
      <c r="AF83" s="82"/>
      <c r="AG83" s="82"/>
      <c r="AH83" s="82"/>
      <c r="AI83" s="82"/>
      <c r="AJ83" s="82"/>
      <c r="AK83" s="82"/>
    </row>
    <row r="84" spans="1:37" x14ac:dyDescent="0.25">
      <c r="A84" s="14"/>
      <c r="B84" s="14"/>
      <c r="C84" s="14"/>
      <c r="D84" s="14"/>
      <c r="E84" s="14"/>
      <c r="F84" s="14"/>
      <c r="G84" s="14"/>
      <c r="H84" s="14"/>
      <c r="I84" s="14"/>
      <c r="J84" s="14"/>
      <c r="K84" s="14"/>
      <c r="L84" s="14"/>
      <c r="M84" s="14"/>
      <c r="N84" s="14"/>
      <c r="O84" s="14"/>
      <c r="P84" s="14"/>
      <c r="Q84" s="14"/>
      <c r="R84" s="14"/>
      <c r="S84" s="14"/>
      <c r="T84" s="7"/>
      <c r="U84" s="7"/>
      <c r="V84" s="7"/>
      <c r="W84" s="82"/>
      <c r="X84" s="82"/>
      <c r="Y84" s="82"/>
      <c r="Z84" s="82"/>
      <c r="AA84" s="82"/>
      <c r="AB84" s="82"/>
      <c r="AC84" s="82"/>
      <c r="AD84" s="82"/>
      <c r="AE84" s="82"/>
      <c r="AF84" s="82"/>
      <c r="AG84" s="82"/>
      <c r="AH84" s="82"/>
      <c r="AI84" s="82"/>
      <c r="AJ84" s="82"/>
      <c r="AK84" s="82"/>
    </row>
    <row r="85" spans="1:37" x14ac:dyDescent="0.25">
      <c r="A85" s="14"/>
      <c r="B85" s="14"/>
      <c r="C85" s="14"/>
      <c r="D85" s="14"/>
      <c r="E85" s="14"/>
      <c r="F85" s="14"/>
      <c r="G85" s="14"/>
      <c r="H85" s="14"/>
      <c r="I85" s="14"/>
      <c r="J85" s="14"/>
      <c r="K85" s="14"/>
      <c r="L85" s="14"/>
      <c r="M85" s="14"/>
      <c r="N85" s="14"/>
      <c r="O85" s="14"/>
      <c r="P85" s="14"/>
      <c r="Q85" s="14"/>
      <c r="R85" s="14"/>
      <c r="S85" s="14"/>
      <c r="T85" s="7"/>
      <c r="U85" s="7"/>
      <c r="V85" s="7"/>
      <c r="W85" s="82"/>
      <c r="X85" s="82"/>
      <c r="Y85" s="82"/>
      <c r="Z85" s="82"/>
      <c r="AA85" s="82"/>
      <c r="AB85" s="82"/>
      <c r="AC85" s="82"/>
      <c r="AD85" s="82"/>
      <c r="AE85" s="82"/>
      <c r="AF85" s="82"/>
      <c r="AG85" s="82"/>
      <c r="AH85" s="82"/>
      <c r="AI85" s="82"/>
      <c r="AJ85" s="82"/>
      <c r="AK85" s="82"/>
    </row>
    <row r="86" spans="1:37" x14ac:dyDescent="0.25">
      <c r="A86" s="14"/>
      <c r="B86" s="14"/>
      <c r="C86" s="14"/>
      <c r="D86" s="14"/>
      <c r="E86" s="14"/>
      <c r="F86" s="14"/>
      <c r="G86" s="14"/>
      <c r="H86" s="14"/>
      <c r="I86" s="14"/>
      <c r="J86" s="14"/>
      <c r="K86" s="14"/>
      <c r="L86" s="14"/>
      <c r="M86" s="14"/>
      <c r="N86" s="14"/>
      <c r="O86" s="14"/>
      <c r="P86" s="14"/>
      <c r="Q86" s="14"/>
      <c r="R86" s="14"/>
      <c r="S86" s="14"/>
      <c r="T86" s="7"/>
      <c r="U86" s="7"/>
      <c r="V86" s="7"/>
      <c r="W86" s="82"/>
      <c r="X86" s="82"/>
      <c r="Y86" s="82"/>
      <c r="Z86" s="82"/>
      <c r="AA86" s="82"/>
      <c r="AB86" s="82"/>
      <c r="AC86" s="82"/>
      <c r="AD86" s="82"/>
      <c r="AE86" s="82"/>
      <c r="AF86" s="82"/>
      <c r="AG86" s="82"/>
      <c r="AH86" s="82"/>
      <c r="AI86" s="82"/>
      <c r="AJ86" s="82"/>
      <c r="AK86" s="82"/>
    </row>
    <row r="87" spans="1:37" x14ac:dyDescent="0.25">
      <c r="A87" s="14"/>
      <c r="B87" s="14"/>
      <c r="C87" s="14"/>
      <c r="D87" s="14"/>
      <c r="E87" s="14"/>
      <c r="F87" s="14"/>
      <c r="G87" s="14"/>
      <c r="H87" s="14"/>
      <c r="I87" s="14"/>
      <c r="J87" s="14"/>
      <c r="K87" s="14"/>
      <c r="L87" s="14"/>
      <c r="M87" s="14"/>
      <c r="N87" s="14"/>
      <c r="O87" s="14"/>
      <c r="P87" s="14"/>
      <c r="Q87" s="14"/>
      <c r="R87" s="14"/>
      <c r="S87" s="14"/>
      <c r="T87" s="7"/>
      <c r="U87" s="7"/>
      <c r="V87" s="7"/>
      <c r="W87" s="82"/>
      <c r="X87" s="82"/>
      <c r="Y87" s="82"/>
      <c r="Z87" s="82"/>
      <c r="AA87" s="82"/>
      <c r="AB87" s="82"/>
      <c r="AC87" s="82"/>
      <c r="AD87" s="82"/>
      <c r="AE87" s="82"/>
      <c r="AF87" s="82"/>
      <c r="AG87" s="82"/>
      <c r="AH87" s="82"/>
      <c r="AI87" s="82"/>
      <c r="AJ87" s="82"/>
      <c r="AK87" s="82"/>
    </row>
    <row r="88" spans="1:37" x14ac:dyDescent="0.25">
      <c r="A88" s="14"/>
      <c r="B88" s="14"/>
      <c r="C88" s="14"/>
      <c r="D88" s="14"/>
      <c r="E88" s="14"/>
      <c r="F88" s="14"/>
      <c r="G88" s="14"/>
      <c r="H88" s="14"/>
      <c r="I88" s="14"/>
      <c r="J88" s="14"/>
      <c r="K88" s="14"/>
      <c r="L88" s="14"/>
      <c r="M88" s="14"/>
      <c r="N88" s="14"/>
      <c r="O88" s="14"/>
      <c r="P88" s="14"/>
      <c r="Q88" s="14"/>
      <c r="R88" s="14"/>
      <c r="S88" s="14"/>
      <c r="T88" s="7"/>
      <c r="U88" s="7"/>
      <c r="V88" s="7"/>
      <c r="W88" s="82"/>
      <c r="X88" s="82"/>
      <c r="Y88" s="82"/>
      <c r="Z88" s="82"/>
      <c r="AA88" s="82"/>
      <c r="AB88" s="82"/>
      <c r="AC88" s="82"/>
      <c r="AD88" s="82"/>
      <c r="AE88" s="82"/>
      <c r="AF88" s="82"/>
      <c r="AG88" s="82"/>
      <c r="AH88" s="82"/>
      <c r="AI88" s="82"/>
      <c r="AJ88" s="82"/>
      <c r="AK88" s="82"/>
    </row>
    <row r="89" spans="1:37" x14ac:dyDescent="0.25">
      <c r="A89" s="14"/>
      <c r="B89" s="14"/>
      <c r="C89" s="14"/>
      <c r="D89" s="14"/>
      <c r="E89" s="14"/>
      <c r="F89" s="14"/>
      <c r="G89" s="14"/>
      <c r="H89" s="14"/>
      <c r="I89" s="14"/>
      <c r="J89" s="14"/>
      <c r="K89" s="14"/>
      <c r="L89" s="14"/>
      <c r="M89" s="14"/>
      <c r="N89" s="14"/>
      <c r="O89" s="14"/>
      <c r="P89" s="14"/>
      <c r="Q89" s="14"/>
      <c r="R89" s="14"/>
      <c r="S89" s="14"/>
      <c r="T89" s="7"/>
      <c r="U89" s="7"/>
      <c r="V89" s="7"/>
      <c r="W89" s="82"/>
      <c r="X89" s="82"/>
      <c r="Y89" s="82"/>
      <c r="Z89" s="82"/>
      <c r="AA89" s="82"/>
      <c r="AB89" s="82"/>
      <c r="AC89" s="82"/>
      <c r="AD89" s="82"/>
      <c r="AE89" s="82"/>
      <c r="AF89" s="82"/>
      <c r="AG89" s="82"/>
      <c r="AH89" s="82"/>
      <c r="AI89" s="82"/>
      <c r="AJ89" s="82"/>
      <c r="AK89" s="82"/>
    </row>
    <row r="90" spans="1:37" x14ac:dyDescent="0.25">
      <c r="A90" s="14"/>
      <c r="B90" s="14"/>
      <c r="C90" s="14"/>
      <c r="D90" s="14"/>
      <c r="E90" s="14"/>
      <c r="F90" s="14"/>
      <c r="G90" s="14"/>
      <c r="H90" s="14"/>
      <c r="I90" s="14"/>
      <c r="J90" s="14"/>
      <c r="K90" s="14"/>
      <c r="L90" s="14"/>
      <c r="M90" s="14"/>
      <c r="N90" s="14"/>
      <c r="O90" s="14"/>
      <c r="P90" s="14"/>
      <c r="Q90" s="14"/>
      <c r="R90" s="14"/>
      <c r="S90" s="14"/>
      <c r="T90" s="7"/>
      <c r="U90" s="7"/>
      <c r="V90" s="7"/>
      <c r="W90" s="82"/>
      <c r="X90" s="82"/>
      <c r="Y90" s="82"/>
      <c r="Z90" s="82"/>
      <c r="AA90" s="82"/>
      <c r="AB90" s="82"/>
      <c r="AC90" s="82"/>
      <c r="AD90" s="82"/>
      <c r="AE90" s="82"/>
      <c r="AF90" s="82"/>
      <c r="AG90" s="82"/>
      <c r="AH90" s="82"/>
      <c r="AI90" s="82"/>
      <c r="AJ90" s="82"/>
      <c r="AK90" s="82"/>
    </row>
    <row r="91" spans="1:37" x14ac:dyDescent="0.25">
      <c r="A91" s="14"/>
      <c r="B91" s="14"/>
      <c r="C91" s="14"/>
      <c r="D91" s="14"/>
      <c r="E91" s="14"/>
      <c r="F91" s="14"/>
      <c r="G91" s="14"/>
      <c r="H91" s="14"/>
      <c r="I91" s="14"/>
      <c r="J91" s="14"/>
      <c r="K91" s="14"/>
      <c r="L91" s="14"/>
      <c r="M91" s="14"/>
      <c r="N91" s="14"/>
      <c r="O91" s="14"/>
      <c r="P91" s="14"/>
      <c r="Q91" s="14"/>
      <c r="R91" s="14"/>
      <c r="S91" s="14"/>
      <c r="T91" s="7"/>
      <c r="U91" s="7"/>
      <c r="V91" s="7"/>
      <c r="W91" s="82"/>
      <c r="X91" s="82"/>
      <c r="Y91" s="82"/>
      <c r="Z91" s="82"/>
      <c r="AA91" s="82"/>
      <c r="AB91" s="82"/>
      <c r="AC91" s="82"/>
      <c r="AD91" s="82"/>
      <c r="AE91" s="82"/>
      <c r="AF91" s="82"/>
      <c r="AG91" s="82"/>
      <c r="AH91" s="82"/>
      <c r="AI91" s="82"/>
      <c r="AJ91" s="82"/>
      <c r="AK91" s="82"/>
    </row>
    <row r="92" spans="1:37" x14ac:dyDescent="0.25">
      <c r="A92" s="14"/>
      <c r="B92" s="14"/>
      <c r="C92" s="14"/>
      <c r="D92" s="14"/>
      <c r="E92" s="14"/>
      <c r="F92" s="14"/>
      <c r="G92" s="14"/>
      <c r="H92" s="14"/>
      <c r="I92" s="14"/>
      <c r="J92" s="14"/>
      <c r="K92" s="14"/>
      <c r="L92" s="14"/>
      <c r="M92" s="14"/>
      <c r="N92" s="14"/>
      <c r="O92" s="14"/>
      <c r="P92" s="14"/>
      <c r="Q92" s="14"/>
      <c r="R92" s="14"/>
      <c r="S92" s="14"/>
      <c r="T92" s="7"/>
      <c r="U92" s="7"/>
      <c r="V92" s="7"/>
      <c r="W92" s="82"/>
      <c r="X92" s="82"/>
      <c r="Y92" s="82"/>
      <c r="Z92" s="82"/>
      <c r="AA92" s="82"/>
      <c r="AB92" s="82"/>
      <c r="AC92" s="82"/>
      <c r="AD92" s="82"/>
      <c r="AE92" s="82"/>
      <c r="AF92" s="82"/>
      <c r="AG92" s="82"/>
      <c r="AH92" s="82"/>
      <c r="AI92" s="82"/>
      <c r="AJ92" s="82"/>
      <c r="AK92" s="82"/>
    </row>
    <row r="93" spans="1:37" x14ac:dyDescent="0.25">
      <c r="A93" s="14"/>
      <c r="B93" s="14"/>
      <c r="C93" s="14"/>
      <c r="D93" s="14"/>
      <c r="E93" s="14"/>
      <c r="F93" s="14"/>
      <c r="G93" s="14"/>
      <c r="H93" s="14"/>
      <c r="I93" s="14"/>
      <c r="J93" s="14"/>
      <c r="K93" s="14"/>
      <c r="L93" s="14"/>
      <c r="M93" s="14"/>
      <c r="N93" s="14"/>
      <c r="O93" s="14"/>
      <c r="P93" s="14"/>
      <c r="Q93" s="14"/>
      <c r="R93" s="14"/>
      <c r="S93" s="14"/>
      <c r="T93" s="7"/>
      <c r="U93" s="7"/>
      <c r="V93" s="7"/>
      <c r="W93" s="82"/>
      <c r="X93" s="82"/>
      <c r="Y93" s="82"/>
      <c r="Z93" s="82"/>
      <c r="AA93" s="82"/>
      <c r="AB93" s="82"/>
      <c r="AC93" s="82"/>
      <c r="AD93" s="82"/>
      <c r="AE93" s="82"/>
      <c r="AF93" s="82"/>
      <c r="AG93" s="82"/>
      <c r="AH93" s="82"/>
      <c r="AI93" s="82"/>
      <c r="AJ93" s="82"/>
      <c r="AK93" s="82"/>
    </row>
    <row r="94" spans="1:37" x14ac:dyDescent="0.25">
      <c r="A94" s="14"/>
      <c r="B94" s="14"/>
      <c r="C94" s="14"/>
      <c r="D94" s="14"/>
      <c r="E94" s="14"/>
      <c r="F94" s="14"/>
      <c r="G94" s="14"/>
      <c r="H94" s="14"/>
      <c r="I94" s="14"/>
      <c r="J94" s="14"/>
      <c r="K94" s="14"/>
      <c r="L94" s="14"/>
      <c r="M94" s="14"/>
      <c r="N94" s="14"/>
      <c r="O94" s="14"/>
      <c r="P94" s="14"/>
      <c r="Q94" s="14"/>
      <c r="R94" s="14"/>
      <c r="S94" s="14"/>
      <c r="T94" s="7"/>
      <c r="U94" s="7"/>
      <c r="V94" s="7"/>
      <c r="W94" s="82"/>
      <c r="X94" s="82"/>
      <c r="Y94" s="82"/>
      <c r="Z94" s="82"/>
      <c r="AA94" s="82"/>
      <c r="AB94" s="82"/>
      <c r="AC94" s="82"/>
      <c r="AD94" s="82"/>
      <c r="AE94" s="82"/>
      <c r="AF94" s="82"/>
      <c r="AG94" s="82"/>
      <c r="AH94" s="82"/>
      <c r="AI94" s="82"/>
      <c r="AJ94" s="82"/>
      <c r="AK94" s="82"/>
    </row>
    <row r="95" spans="1:37" x14ac:dyDescent="0.25">
      <c r="A95" s="14"/>
      <c r="B95" s="14"/>
      <c r="C95" s="14"/>
      <c r="D95" s="14"/>
      <c r="E95" s="14"/>
      <c r="F95" s="14"/>
      <c r="G95" s="14"/>
      <c r="H95" s="14"/>
      <c r="I95" s="14"/>
      <c r="J95" s="14"/>
      <c r="K95" s="14"/>
      <c r="L95" s="14"/>
      <c r="M95" s="14"/>
      <c r="N95" s="14"/>
      <c r="O95" s="14"/>
      <c r="P95" s="14"/>
      <c r="Q95" s="14"/>
      <c r="R95" s="14"/>
      <c r="S95" s="14"/>
      <c r="T95" s="7"/>
      <c r="U95" s="7"/>
      <c r="V95" s="7"/>
      <c r="W95" s="82"/>
      <c r="X95" s="82"/>
      <c r="Y95" s="82"/>
      <c r="Z95" s="82"/>
      <c r="AA95" s="82"/>
      <c r="AB95" s="82"/>
      <c r="AC95" s="82"/>
      <c r="AD95" s="82"/>
      <c r="AE95" s="82"/>
      <c r="AF95" s="82"/>
      <c r="AG95" s="82"/>
      <c r="AH95" s="82"/>
      <c r="AI95" s="82"/>
      <c r="AJ95" s="82"/>
      <c r="AK95" s="82"/>
    </row>
    <row r="96" spans="1:37" x14ac:dyDescent="0.25">
      <c r="A96" s="14"/>
      <c r="B96" s="14"/>
      <c r="C96" s="14"/>
      <c r="D96" s="14"/>
      <c r="E96" s="14"/>
      <c r="F96" s="14"/>
      <c r="G96" s="14"/>
      <c r="H96" s="14"/>
      <c r="I96" s="14"/>
      <c r="J96" s="14"/>
      <c r="K96" s="14"/>
      <c r="L96" s="14"/>
      <c r="M96" s="14"/>
      <c r="N96" s="14"/>
      <c r="O96" s="14"/>
      <c r="P96" s="14"/>
      <c r="Q96" s="14"/>
      <c r="R96" s="14"/>
      <c r="S96" s="14"/>
      <c r="T96" s="7"/>
      <c r="U96" s="7"/>
      <c r="V96" s="7"/>
      <c r="W96" s="82"/>
      <c r="X96" s="82"/>
      <c r="Y96" s="82"/>
      <c r="Z96" s="82"/>
      <c r="AA96" s="82"/>
      <c r="AB96" s="82"/>
      <c r="AC96" s="82"/>
      <c r="AD96" s="82"/>
      <c r="AE96" s="82"/>
      <c r="AF96" s="82"/>
      <c r="AG96" s="82"/>
      <c r="AH96" s="82"/>
      <c r="AI96" s="82"/>
      <c r="AJ96" s="82"/>
      <c r="AK96" s="82"/>
    </row>
    <row r="97" spans="1:37" x14ac:dyDescent="0.25">
      <c r="A97" s="14"/>
      <c r="B97" s="14"/>
      <c r="C97" s="14"/>
      <c r="D97" s="14"/>
      <c r="E97" s="14"/>
      <c r="F97" s="14"/>
      <c r="G97" s="14"/>
      <c r="H97" s="14"/>
      <c r="I97" s="14"/>
      <c r="J97" s="14"/>
      <c r="K97" s="14"/>
      <c r="L97" s="14"/>
      <c r="M97" s="14"/>
      <c r="N97" s="14"/>
      <c r="O97" s="14"/>
      <c r="P97" s="14"/>
      <c r="Q97" s="14"/>
      <c r="R97" s="14"/>
      <c r="S97" s="14"/>
      <c r="T97" s="7"/>
      <c r="U97" s="7"/>
      <c r="V97" s="7"/>
      <c r="W97" s="82"/>
      <c r="X97" s="82"/>
      <c r="Y97" s="82"/>
      <c r="Z97" s="82"/>
      <c r="AA97" s="82"/>
      <c r="AB97" s="82"/>
      <c r="AC97" s="82"/>
      <c r="AD97" s="82"/>
      <c r="AE97" s="82"/>
      <c r="AF97" s="82"/>
      <c r="AG97" s="82"/>
      <c r="AH97" s="82"/>
      <c r="AI97" s="82"/>
      <c r="AJ97" s="82"/>
      <c r="AK97" s="82"/>
    </row>
    <row r="98" spans="1:37" x14ac:dyDescent="0.25">
      <c r="A98" s="14"/>
      <c r="B98" s="14"/>
      <c r="C98" s="14"/>
      <c r="D98" s="14"/>
      <c r="E98" s="14"/>
      <c r="F98" s="14"/>
      <c r="G98" s="14"/>
      <c r="H98" s="14"/>
      <c r="I98" s="14"/>
      <c r="J98" s="14"/>
      <c r="K98" s="14"/>
      <c r="L98" s="14"/>
      <c r="M98" s="14"/>
      <c r="N98" s="14"/>
      <c r="O98" s="14"/>
      <c r="P98" s="14"/>
      <c r="Q98" s="14"/>
      <c r="R98" s="14"/>
      <c r="S98" s="14"/>
      <c r="T98" s="7"/>
      <c r="U98" s="7"/>
      <c r="V98" s="7"/>
      <c r="W98" s="82"/>
      <c r="X98" s="82"/>
      <c r="Y98" s="82"/>
      <c r="Z98" s="82"/>
      <c r="AA98" s="82"/>
      <c r="AB98" s="82"/>
      <c r="AC98" s="82"/>
      <c r="AD98" s="82"/>
      <c r="AE98" s="82"/>
      <c r="AF98" s="82"/>
      <c r="AG98" s="82"/>
      <c r="AH98" s="82"/>
      <c r="AI98" s="82"/>
      <c r="AJ98" s="82"/>
      <c r="AK98" s="82"/>
    </row>
    <row r="99" spans="1:37" x14ac:dyDescent="0.25">
      <c r="A99" s="14"/>
      <c r="B99" s="14"/>
      <c r="C99" s="14"/>
      <c r="D99" s="14"/>
      <c r="E99" s="14"/>
      <c r="F99" s="14"/>
      <c r="G99" s="14"/>
      <c r="H99" s="14"/>
      <c r="I99" s="14"/>
      <c r="J99" s="14"/>
      <c r="K99" s="14"/>
      <c r="L99" s="14"/>
      <c r="M99" s="14"/>
      <c r="N99" s="14"/>
      <c r="O99" s="14"/>
      <c r="P99" s="14"/>
      <c r="Q99" s="14"/>
      <c r="R99" s="14"/>
      <c r="S99" s="14"/>
      <c r="T99" s="7"/>
      <c r="U99" s="7"/>
      <c r="V99" s="7"/>
      <c r="W99" s="82"/>
      <c r="X99" s="82"/>
      <c r="Y99" s="82"/>
      <c r="Z99" s="82"/>
      <c r="AA99" s="82"/>
      <c r="AB99" s="82"/>
      <c r="AC99" s="82"/>
      <c r="AD99" s="82"/>
      <c r="AE99" s="82"/>
      <c r="AF99" s="82"/>
      <c r="AG99" s="82"/>
      <c r="AH99" s="82"/>
      <c r="AI99" s="82"/>
      <c r="AJ99" s="82"/>
      <c r="AK99" s="82"/>
    </row>
    <row r="100" spans="1:37" x14ac:dyDescent="0.25">
      <c r="A100" s="14"/>
      <c r="B100" s="14"/>
      <c r="C100" s="14"/>
      <c r="D100" s="14"/>
      <c r="E100" s="14"/>
      <c r="F100" s="14"/>
      <c r="G100" s="14"/>
      <c r="H100" s="14"/>
      <c r="I100" s="14"/>
      <c r="J100" s="14"/>
      <c r="K100" s="14"/>
      <c r="L100" s="14"/>
      <c r="M100" s="14"/>
      <c r="N100" s="14"/>
      <c r="O100" s="14"/>
      <c r="P100" s="14"/>
      <c r="Q100" s="14"/>
      <c r="R100" s="14"/>
      <c r="S100" s="14"/>
      <c r="T100" s="7"/>
      <c r="U100" s="7"/>
      <c r="V100" s="7"/>
      <c r="W100" s="82"/>
      <c r="X100" s="82"/>
      <c r="Y100" s="82"/>
      <c r="Z100" s="82"/>
      <c r="AA100" s="82"/>
      <c r="AB100" s="82"/>
      <c r="AC100" s="82"/>
      <c r="AD100" s="82"/>
      <c r="AE100" s="82"/>
      <c r="AF100" s="82"/>
      <c r="AG100" s="82"/>
      <c r="AH100" s="82"/>
      <c r="AI100" s="82"/>
      <c r="AJ100" s="82"/>
      <c r="AK100" s="82"/>
    </row>
    <row r="101" spans="1:37" x14ac:dyDescent="0.25">
      <c r="A101" s="14"/>
      <c r="B101" s="14"/>
      <c r="C101" s="14"/>
      <c r="D101" s="14"/>
      <c r="E101" s="14"/>
      <c r="F101" s="14"/>
      <c r="G101" s="14"/>
      <c r="H101" s="14"/>
      <c r="I101" s="14"/>
      <c r="J101" s="14"/>
      <c r="K101" s="14"/>
      <c r="L101" s="14"/>
      <c r="M101" s="14"/>
      <c r="N101" s="14"/>
      <c r="O101" s="14"/>
      <c r="P101" s="14"/>
      <c r="Q101" s="14"/>
      <c r="R101" s="14"/>
      <c r="S101" s="14"/>
      <c r="T101" s="7"/>
      <c r="U101" s="7"/>
      <c r="V101" s="7"/>
      <c r="W101" s="82"/>
      <c r="X101" s="82"/>
      <c r="Y101" s="82"/>
      <c r="Z101" s="82"/>
      <c r="AA101" s="82"/>
      <c r="AB101" s="82"/>
      <c r="AC101" s="82"/>
      <c r="AD101" s="82"/>
      <c r="AE101" s="82"/>
      <c r="AF101" s="82"/>
      <c r="AG101" s="82"/>
      <c r="AH101" s="82"/>
      <c r="AI101" s="82"/>
      <c r="AJ101" s="82"/>
      <c r="AK101" s="82"/>
    </row>
    <row r="102" spans="1:37" x14ac:dyDescent="0.25">
      <c r="A102" s="14"/>
      <c r="B102" s="14"/>
      <c r="C102" s="14"/>
      <c r="D102" s="14"/>
      <c r="E102" s="14"/>
      <c r="F102" s="14"/>
      <c r="G102" s="14"/>
      <c r="H102" s="14"/>
      <c r="I102" s="14"/>
      <c r="J102" s="14"/>
      <c r="K102" s="14"/>
      <c r="L102" s="14"/>
      <c r="M102" s="14"/>
      <c r="N102" s="14"/>
      <c r="O102" s="14"/>
      <c r="P102" s="14"/>
      <c r="Q102" s="14"/>
      <c r="R102" s="14"/>
      <c r="S102" s="14"/>
      <c r="T102" s="7"/>
      <c r="U102" s="7"/>
      <c r="V102" s="7"/>
      <c r="W102" s="82"/>
      <c r="X102" s="82"/>
      <c r="Y102" s="82"/>
      <c r="Z102" s="82"/>
      <c r="AA102" s="82"/>
      <c r="AB102" s="82"/>
      <c r="AC102" s="82"/>
      <c r="AD102" s="82"/>
      <c r="AE102" s="82"/>
      <c r="AF102" s="82"/>
      <c r="AG102" s="82"/>
      <c r="AH102" s="82"/>
      <c r="AI102" s="82"/>
      <c r="AJ102" s="82"/>
      <c r="AK102" s="82"/>
    </row>
    <row r="103" spans="1:37" x14ac:dyDescent="0.25">
      <c r="A103" s="14"/>
      <c r="B103" s="14"/>
      <c r="C103" s="14"/>
      <c r="D103" s="14"/>
      <c r="E103" s="14"/>
      <c r="F103" s="14"/>
      <c r="G103" s="14"/>
      <c r="H103" s="14"/>
      <c r="I103" s="14"/>
      <c r="J103" s="14"/>
      <c r="K103" s="14"/>
      <c r="L103" s="14"/>
      <c r="M103" s="14"/>
      <c r="N103" s="14"/>
      <c r="O103" s="14"/>
      <c r="P103" s="14"/>
      <c r="Q103" s="14"/>
      <c r="R103" s="14"/>
      <c r="S103" s="14"/>
      <c r="T103" s="7"/>
      <c r="U103" s="7"/>
      <c r="V103" s="7"/>
      <c r="W103" s="82"/>
      <c r="X103" s="82"/>
      <c r="Y103" s="82"/>
      <c r="Z103" s="82"/>
      <c r="AA103" s="82"/>
      <c r="AB103" s="82"/>
      <c r="AC103" s="82"/>
      <c r="AD103" s="82"/>
      <c r="AE103" s="82"/>
      <c r="AF103" s="82"/>
      <c r="AG103" s="82"/>
      <c r="AH103" s="82"/>
      <c r="AI103" s="82"/>
      <c r="AJ103" s="82"/>
      <c r="AK103" s="82"/>
    </row>
    <row r="104" spans="1:37" x14ac:dyDescent="0.25">
      <c r="A104" s="14"/>
      <c r="B104" s="14"/>
      <c r="C104" s="14"/>
      <c r="D104" s="14"/>
      <c r="E104" s="14"/>
      <c r="F104" s="14"/>
      <c r="G104" s="14"/>
      <c r="H104" s="14"/>
      <c r="I104" s="14"/>
      <c r="J104" s="14"/>
      <c r="K104" s="14"/>
      <c r="L104" s="14"/>
      <c r="M104" s="14"/>
      <c r="N104" s="14"/>
      <c r="O104" s="14"/>
      <c r="P104" s="14"/>
      <c r="Q104" s="14"/>
      <c r="R104" s="14"/>
      <c r="S104" s="14"/>
      <c r="T104" s="7"/>
      <c r="U104" s="7"/>
      <c r="V104" s="7"/>
      <c r="W104" s="82"/>
      <c r="X104" s="82"/>
      <c r="Y104" s="82"/>
      <c r="Z104" s="82"/>
      <c r="AA104" s="82"/>
      <c r="AB104" s="82"/>
      <c r="AC104" s="82"/>
      <c r="AD104" s="82"/>
      <c r="AE104" s="82"/>
      <c r="AF104" s="82"/>
      <c r="AG104" s="82"/>
      <c r="AH104" s="82"/>
      <c r="AI104" s="82"/>
      <c r="AJ104" s="82"/>
      <c r="AK104" s="82"/>
    </row>
    <row r="105" spans="1:37" x14ac:dyDescent="0.25">
      <c r="A105" s="14"/>
      <c r="B105" s="14"/>
      <c r="C105" s="14"/>
      <c r="D105" s="14"/>
      <c r="E105" s="14"/>
      <c r="F105" s="14"/>
      <c r="G105" s="14"/>
      <c r="H105" s="14"/>
      <c r="I105" s="14"/>
      <c r="J105" s="14"/>
      <c r="K105" s="14"/>
      <c r="L105" s="14"/>
      <c r="M105" s="14"/>
      <c r="N105" s="14"/>
      <c r="O105" s="14"/>
      <c r="P105" s="14"/>
      <c r="Q105" s="14"/>
      <c r="R105" s="14"/>
      <c r="S105" s="14"/>
      <c r="T105" s="7"/>
      <c r="U105" s="7"/>
      <c r="V105" s="7"/>
      <c r="W105" s="82"/>
      <c r="X105" s="82"/>
      <c r="Y105" s="82"/>
      <c r="Z105" s="82"/>
      <c r="AA105" s="82"/>
      <c r="AB105" s="82"/>
      <c r="AC105" s="82"/>
      <c r="AD105" s="82"/>
      <c r="AE105" s="82"/>
      <c r="AF105" s="82"/>
      <c r="AG105" s="82"/>
      <c r="AH105" s="82"/>
      <c r="AI105" s="82"/>
      <c r="AJ105" s="82"/>
      <c r="AK105" s="82"/>
    </row>
    <row r="106" spans="1:37" x14ac:dyDescent="0.25">
      <c r="A106" s="14"/>
      <c r="B106" s="14"/>
      <c r="C106" s="14"/>
      <c r="D106" s="14"/>
      <c r="E106" s="14"/>
      <c r="F106" s="14"/>
      <c r="G106" s="14"/>
      <c r="H106" s="14"/>
      <c r="I106" s="14"/>
      <c r="J106" s="14"/>
      <c r="K106" s="14"/>
      <c r="L106" s="14"/>
      <c r="M106" s="14"/>
      <c r="N106" s="14"/>
      <c r="O106" s="14"/>
      <c r="P106" s="14"/>
      <c r="Q106" s="14"/>
      <c r="R106" s="14"/>
      <c r="S106" s="14"/>
      <c r="T106" s="7"/>
      <c r="U106" s="7"/>
      <c r="V106" s="7"/>
      <c r="W106" s="82"/>
      <c r="X106" s="82"/>
      <c r="Y106" s="82"/>
      <c r="Z106" s="82"/>
      <c r="AA106" s="82"/>
      <c r="AB106" s="82"/>
      <c r="AC106" s="82"/>
      <c r="AD106" s="82"/>
      <c r="AE106" s="82"/>
      <c r="AF106" s="82"/>
      <c r="AG106" s="82"/>
      <c r="AH106" s="82"/>
      <c r="AI106" s="82"/>
      <c r="AJ106" s="82"/>
      <c r="AK106" s="82"/>
    </row>
    <row r="107" spans="1:37" x14ac:dyDescent="0.25">
      <c r="A107" s="14"/>
      <c r="B107" s="14"/>
      <c r="C107" s="14"/>
      <c r="D107" s="14"/>
      <c r="E107" s="14"/>
      <c r="F107" s="14"/>
      <c r="G107" s="14"/>
      <c r="H107" s="14"/>
      <c r="I107" s="14"/>
      <c r="J107" s="14"/>
      <c r="K107" s="14"/>
      <c r="L107" s="14"/>
      <c r="M107" s="14"/>
      <c r="N107" s="14"/>
      <c r="O107" s="14"/>
      <c r="P107" s="14"/>
      <c r="Q107" s="14"/>
      <c r="R107" s="14"/>
      <c r="S107" s="14"/>
      <c r="T107" s="7"/>
      <c r="U107" s="7"/>
      <c r="V107" s="7"/>
      <c r="W107" s="82"/>
      <c r="X107" s="82"/>
      <c r="Y107" s="82"/>
      <c r="Z107" s="82"/>
      <c r="AA107" s="82"/>
      <c r="AB107" s="82"/>
      <c r="AC107" s="82"/>
      <c r="AD107" s="82"/>
      <c r="AE107" s="82"/>
      <c r="AF107" s="82"/>
      <c r="AG107" s="82"/>
      <c r="AH107" s="82"/>
      <c r="AI107" s="82"/>
      <c r="AJ107" s="82"/>
      <c r="AK107" s="82"/>
    </row>
    <row r="108" spans="1:37" x14ac:dyDescent="0.25">
      <c r="A108" s="14"/>
      <c r="B108" s="14"/>
      <c r="C108" s="14"/>
      <c r="D108" s="14"/>
      <c r="E108" s="14"/>
      <c r="F108" s="14"/>
      <c r="G108" s="14"/>
      <c r="H108" s="14"/>
      <c r="I108" s="14"/>
      <c r="J108" s="14"/>
      <c r="K108" s="14"/>
      <c r="L108" s="14"/>
      <c r="M108" s="14"/>
      <c r="N108" s="14"/>
      <c r="O108" s="14"/>
      <c r="P108" s="14"/>
      <c r="Q108" s="14"/>
      <c r="R108" s="14"/>
      <c r="S108" s="14"/>
      <c r="T108" s="7"/>
      <c r="U108" s="7"/>
      <c r="V108" s="7"/>
      <c r="W108" s="82"/>
      <c r="X108" s="82"/>
      <c r="Y108" s="82"/>
      <c r="Z108" s="82"/>
      <c r="AA108" s="82"/>
      <c r="AB108" s="82"/>
      <c r="AC108" s="82"/>
      <c r="AD108" s="82"/>
      <c r="AE108" s="82"/>
      <c r="AF108" s="82"/>
      <c r="AG108" s="82"/>
      <c r="AH108" s="82"/>
      <c r="AI108" s="82"/>
      <c r="AJ108" s="82"/>
      <c r="AK108" s="82"/>
    </row>
    <row r="109" spans="1:37" x14ac:dyDescent="0.25">
      <c r="A109" s="14"/>
      <c r="B109" s="14"/>
      <c r="C109" s="14"/>
      <c r="D109" s="14"/>
      <c r="E109" s="14"/>
      <c r="F109" s="14"/>
      <c r="G109" s="14"/>
      <c r="H109" s="14"/>
      <c r="I109" s="14"/>
      <c r="J109" s="14"/>
      <c r="K109" s="14"/>
      <c r="L109" s="14"/>
      <c r="M109" s="14"/>
      <c r="N109" s="14"/>
      <c r="O109" s="14"/>
      <c r="P109" s="14"/>
      <c r="Q109" s="14"/>
      <c r="R109" s="14"/>
      <c r="S109" s="14"/>
      <c r="T109" s="7"/>
      <c r="U109" s="7"/>
      <c r="V109" s="7"/>
      <c r="W109" s="82"/>
      <c r="X109" s="82"/>
      <c r="Y109" s="82"/>
      <c r="Z109" s="82"/>
      <c r="AA109" s="82"/>
      <c r="AB109" s="82"/>
      <c r="AC109" s="82"/>
      <c r="AD109" s="82"/>
      <c r="AE109" s="82"/>
      <c r="AF109" s="82"/>
      <c r="AG109" s="82"/>
      <c r="AH109" s="82"/>
      <c r="AI109" s="82"/>
      <c r="AJ109" s="82"/>
      <c r="AK109" s="82"/>
    </row>
    <row r="110" spans="1:37" x14ac:dyDescent="0.25">
      <c r="A110" s="14"/>
      <c r="B110" s="14"/>
      <c r="C110" s="14"/>
      <c r="D110" s="14"/>
      <c r="E110" s="14"/>
      <c r="F110" s="14"/>
      <c r="G110" s="14"/>
      <c r="H110" s="14"/>
      <c r="I110" s="14"/>
      <c r="J110" s="14"/>
      <c r="K110" s="14"/>
      <c r="L110" s="14"/>
      <c r="M110" s="14"/>
      <c r="N110" s="14"/>
      <c r="O110" s="14"/>
      <c r="P110" s="14"/>
      <c r="Q110" s="14"/>
      <c r="R110" s="14"/>
      <c r="S110" s="14"/>
      <c r="T110" s="7"/>
      <c r="U110" s="7"/>
      <c r="V110" s="7"/>
      <c r="W110" s="82"/>
      <c r="X110" s="82"/>
      <c r="Y110" s="82"/>
      <c r="Z110" s="82"/>
      <c r="AA110" s="82"/>
      <c r="AB110" s="82"/>
      <c r="AC110" s="82"/>
      <c r="AD110" s="82"/>
      <c r="AE110" s="82"/>
      <c r="AF110" s="82"/>
      <c r="AG110" s="82"/>
      <c r="AH110" s="82"/>
      <c r="AI110" s="82"/>
      <c r="AJ110" s="82"/>
      <c r="AK110" s="82"/>
    </row>
    <row r="111" spans="1:37" x14ac:dyDescent="0.25">
      <c r="A111" s="14"/>
      <c r="B111" s="14"/>
      <c r="C111" s="14"/>
      <c r="D111" s="14"/>
      <c r="E111" s="14"/>
      <c r="F111" s="14"/>
      <c r="G111" s="14"/>
      <c r="H111" s="14"/>
      <c r="I111" s="14"/>
      <c r="J111" s="14"/>
      <c r="K111" s="14"/>
      <c r="L111" s="14"/>
      <c r="M111" s="14"/>
      <c r="N111" s="14"/>
      <c r="O111" s="14"/>
      <c r="P111" s="14"/>
      <c r="Q111" s="14"/>
      <c r="R111" s="14"/>
      <c r="S111" s="14"/>
      <c r="T111" s="7"/>
      <c r="U111" s="7"/>
      <c r="V111" s="7"/>
      <c r="W111" s="82"/>
      <c r="X111" s="82"/>
      <c r="Y111" s="82"/>
      <c r="Z111" s="82"/>
      <c r="AA111" s="82"/>
      <c r="AB111" s="82"/>
      <c r="AC111" s="82"/>
      <c r="AD111" s="82"/>
      <c r="AE111" s="82"/>
      <c r="AF111" s="82"/>
      <c r="AG111" s="82"/>
      <c r="AH111" s="82"/>
      <c r="AI111" s="82"/>
      <c r="AJ111" s="82"/>
      <c r="AK111" s="82"/>
    </row>
    <row r="112" spans="1:37" x14ac:dyDescent="0.25">
      <c r="A112" s="14"/>
      <c r="B112" s="14"/>
      <c r="C112" s="14"/>
      <c r="D112" s="14"/>
      <c r="E112" s="14"/>
      <c r="F112" s="14"/>
      <c r="G112" s="14"/>
      <c r="H112" s="14"/>
      <c r="I112" s="14"/>
      <c r="J112" s="14"/>
      <c r="K112" s="14"/>
      <c r="L112" s="14"/>
      <c r="M112" s="14"/>
      <c r="N112" s="14"/>
      <c r="O112" s="14"/>
      <c r="P112" s="14"/>
      <c r="Q112" s="14"/>
      <c r="R112" s="14"/>
      <c r="S112" s="14"/>
      <c r="T112" s="7"/>
      <c r="U112" s="7"/>
      <c r="V112" s="7"/>
      <c r="W112" s="82"/>
      <c r="X112" s="82"/>
      <c r="Y112" s="82"/>
      <c r="Z112" s="82"/>
      <c r="AA112" s="82"/>
      <c r="AB112" s="82"/>
      <c r="AC112" s="82"/>
      <c r="AD112" s="82"/>
      <c r="AE112" s="82"/>
      <c r="AF112" s="82"/>
      <c r="AG112" s="82"/>
      <c r="AH112" s="82"/>
      <c r="AI112" s="82"/>
      <c r="AJ112" s="82"/>
      <c r="AK112" s="82"/>
    </row>
    <row r="113" spans="1:37" x14ac:dyDescent="0.25">
      <c r="A113" s="14"/>
      <c r="B113" s="14"/>
      <c r="C113" s="14"/>
      <c r="D113" s="14"/>
      <c r="E113" s="14"/>
      <c r="F113" s="14"/>
      <c r="G113" s="14"/>
      <c r="H113" s="14"/>
      <c r="I113" s="14"/>
      <c r="J113" s="14"/>
      <c r="K113" s="14"/>
      <c r="L113" s="14"/>
      <c r="M113" s="14"/>
      <c r="N113" s="14"/>
      <c r="O113" s="14"/>
      <c r="P113" s="14"/>
      <c r="Q113" s="14"/>
      <c r="R113" s="14"/>
      <c r="S113" s="14"/>
      <c r="T113" s="7"/>
      <c r="U113" s="7"/>
      <c r="V113" s="7"/>
      <c r="W113" s="82"/>
      <c r="X113" s="82"/>
      <c r="Y113" s="82"/>
      <c r="Z113" s="82"/>
      <c r="AA113" s="82"/>
      <c r="AB113" s="82"/>
      <c r="AC113" s="82"/>
      <c r="AD113" s="82"/>
      <c r="AE113" s="82"/>
      <c r="AF113" s="82"/>
      <c r="AG113" s="82"/>
      <c r="AH113" s="82"/>
      <c r="AI113" s="82"/>
      <c r="AJ113" s="82"/>
      <c r="AK113" s="82"/>
    </row>
    <row r="114" spans="1:37" x14ac:dyDescent="0.25">
      <c r="A114" s="14"/>
      <c r="B114" s="14"/>
      <c r="C114" s="14"/>
      <c r="D114" s="14"/>
      <c r="E114" s="14"/>
      <c r="F114" s="14"/>
      <c r="G114" s="14"/>
      <c r="H114" s="14"/>
      <c r="I114" s="14"/>
      <c r="J114" s="14"/>
      <c r="K114" s="14"/>
      <c r="L114" s="14"/>
      <c r="M114" s="14"/>
      <c r="N114" s="14"/>
      <c r="O114" s="14"/>
      <c r="P114" s="14"/>
      <c r="Q114" s="14"/>
      <c r="R114" s="14"/>
      <c r="S114" s="14"/>
      <c r="T114" s="7"/>
      <c r="U114" s="7"/>
      <c r="V114" s="7"/>
      <c r="W114" s="82"/>
      <c r="X114" s="82"/>
      <c r="Y114" s="82"/>
      <c r="Z114" s="82"/>
      <c r="AA114" s="82"/>
      <c r="AB114" s="82"/>
      <c r="AC114" s="82"/>
      <c r="AD114" s="82"/>
      <c r="AE114" s="82"/>
      <c r="AF114" s="82"/>
      <c r="AG114" s="82"/>
      <c r="AH114" s="82"/>
      <c r="AI114" s="82"/>
      <c r="AJ114" s="82"/>
      <c r="AK114" s="82"/>
    </row>
    <row r="115" spans="1:37" x14ac:dyDescent="0.25">
      <c r="A115" s="14"/>
      <c r="B115" s="14"/>
      <c r="C115" s="14"/>
      <c r="D115" s="14"/>
      <c r="E115" s="14"/>
      <c r="F115" s="14"/>
      <c r="G115" s="14"/>
      <c r="H115" s="14"/>
      <c r="I115" s="14"/>
      <c r="J115" s="14"/>
      <c r="K115" s="14"/>
      <c r="L115" s="14"/>
      <c r="M115" s="14"/>
      <c r="N115" s="14"/>
      <c r="O115" s="14"/>
      <c r="P115" s="14"/>
      <c r="Q115" s="14"/>
      <c r="R115" s="14"/>
      <c r="S115" s="14"/>
      <c r="T115" s="7"/>
      <c r="U115" s="7"/>
      <c r="V115" s="7"/>
      <c r="W115" s="82"/>
      <c r="X115" s="82"/>
      <c r="Y115" s="82"/>
      <c r="Z115" s="82"/>
      <c r="AA115" s="82"/>
      <c r="AB115" s="82"/>
      <c r="AC115" s="82"/>
      <c r="AD115" s="82"/>
      <c r="AE115" s="82"/>
      <c r="AF115" s="82"/>
      <c r="AG115" s="82"/>
      <c r="AH115" s="82"/>
      <c r="AI115" s="82"/>
      <c r="AJ115" s="82"/>
      <c r="AK115" s="82"/>
    </row>
    <row r="116" spans="1:37" x14ac:dyDescent="0.25">
      <c r="A116" s="14"/>
      <c r="B116" s="14"/>
      <c r="C116" s="14"/>
      <c r="D116" s="14"/>
      <c r="E116" s="14"/>
      <c r="F116" s="14"/>
      <c r="G116" s="14"/>
      <c r="H116" s="14"/>
      <c r="I116" s="14"/>
      <c r="J116" s="14"/>
      <c r="K116" s="14"/>
      <c r="L116" s="14"/>
      <c r="M116" s="14"/>
      <c r="N116" s="14"/>
      <c r="O116" s="14"/>
      <c r="P116" s="14"/>
      <c r="Q116" s="14"/>
      <c r="R116" s="14"/>
      <c r="S116" s="14"/>
      <c r="T116" s="7"/>
      <c r="U116" s="7"/>
      <c r="V116" s="7"/>
      <c r="W116" s="82"/>
      <c r="X116" s="82"/>
      <c r="Y116" s="82"/>
      <c r="Z116" s="82"/>
      <c r="AA116" s="82"/>
      <c r="AB116" s="82"/>
      <c r="AC116" s="82"/>
      <c r="AD116" s="82"/>
      <c r="AE116" s="82"/>
      <c r="AF116" s="82"/>
      <c r="AG116" s="82"/>
      <c r="AH116" s="82"/>
      <c r="AI116" s="82"/>
      <c r="AJ116" s="82"/>
      <c r="AK116" s="82"/>
    </row>
    <row r="117" spans="1:37" x14ac:dyDescent="0.25">
      <c r="A117" s="14"/>
      <c r="B117" s="14"/>
      <c r="C117" s="14"/>
      <c r="D117" s="14"/>
      <c r="E117" s="14"/>
      <c r="F117" s="14"/>
      <c r="G117" s="14"/>
      <c r="H117" s="14"/>
      <c r="I117" s="14"/>
      <c r="J117" s="14"/>
      <c r="K117" s="14"/>
      <c r="L117" s="14"/>
      <c r="M117" s="14"/>
      <c r="N117" s="14"/>
      <c r="O117" s="14"/>
      <c r="P117" s="14"/>
      <c r="Q117" s="14"/>
      <c r="R117" s="14"/>
      <c r="S117" s="14"/>
      <c r="T117" s="7"/>
      <c r="U117" s="7"/>
      <c r="V117" s="7"/>
      <c r="W117" s="82"/>
      <c r="X117" s="82"/>
      <c r="Y117" s="82"/>
      <c r="Z117" s="82"/>
      <c r="AA117" s="82"/>
      <c r="AB117" s="82"/>
      <c r="AC117" s="82"/>
      <c r="AD117" s="82"/>
      <c r="AE117" s="82"/>
      <c r="AF117" s="82"/>
      <c r="AG117" s="82"/>
      <c r="AH117" s="82"/>
      <c r="AI117" s="82"/>
      <c r="AJ117" s="82"/>
      <c r="AK117" s="82"/>
    </row>
    <row r="118" spans="1:37" x14ac:dyDescent="0.25">
      <c r="A118" s="14"/>
      <c r="B118" s="14"/>
      <c r="C118" s="14"/>
      <c r="D118" s="14"/>
      <c r="E118" s="14"/>
      <c r="F118" s="14"/>
      <c r="G118" s="14"/>
      <c r="H118" s="14"/>
      <c r="I118" s="14"/>
      <c r="J118" s="14"/>
      <c r="K118" s="14"/>
      <c r="L118" s="14"/>
      <c r="M118" s="14"/>
      <c r="N118" s="14"/>
      <c r="O118" s="14"/>
      <c r="P118" s="14"/>
      <c r="Q118" s="14"/>
      <c r="R118" s="14"/>
      <c r="S118" s="14"/>
      <c r="T118" s="7"/>
      <c r="U118" s="7"/>
      <c r="V118" s="7"/>
      <c r="W118" s="82"/>
      <c r="X118" s="82"/>
      <c r="Y118" s="82"/>
      <c r="Z118" s="82"/>
      <c r="AA118" s="82"/>
      <c r="AB118" s="82"/>
      <c r="AC118" s="82"/>
      <c r="AD118" s="82"/>
      <c r="AE118" s="82"/>
      <c r="AF118" s="82"/>
      <c r="AG118" s="82"/>
      <c r="AH118" s="82"/>
      <c r="AI118" s="82"/>
      <c r="AJ118" s="82"/>
      <c r="AK118" s="82"/>
    </row>
    <row r="119" spans="1:37" x14ac:dyDescent="0.25">
      <c r="A119" s="14"/>
      <c r="B119" s="14"/>
      <c r="C119" s="14"/>
      <c r="D119" s="14"/>
      <c r="E119" s="14"/>
      <c r="F119" s="14"/>
      <c r="G119" s="14"/>
      <c r="H119" s="14"/>
      <c r="I119" s="14"/>
      <c r="J119" s="14"/>
      <c r="K119" s="14"/>
      <c r="L119" s="14"/>
      <c r="M119" s="14"/>
      <c r="N119" s="14"/>
      <c r="O119" s="14"/>
      <c r="P119" s="14"/>
      <c r="Q119" s="14"/>
      <c r="R119" s="14"/>
      <c r="S119" s="14"/>
      <c r="T119" s="7"/>
      <c r="U119" s="7"/>
      <c r="V119" s="7"/>
      <c r="W119" s="82"/>
      <c r="X119" s="82"/>
      <c r="Y119" s="82"/>
      <c r="Z119" s="82"/>
      <c r="AA119" s="82"/>
      <c r="AB119" s="82"/>
      <c r="AC119" s="82"/>
      <c r="AD119" s="82"/>
      <c r="AE119" s="82"/>
      <c r="AF119" s="82"/>
      <c r="AG119" s="82"/>
      <c r="AH119" s="82"/>
      <c r="AI119" s="82"/>
      <c r="AJ119" s="82"/>
      <c r="AK119" s="82"/>
    </row>
    <row r="120" spans="1:37" x14ac:dyDescent="0.25">
      <c r="A120" s="14"/>
      <c r="B120" s="14"/>
      <c r="C120" s="14"/>
      <c r="D120" s="14"/>
      <c r="E120" s="14"/>
      <c r="F120" s="14"/>
      <c r="G120" s="14"/>
      <c r="H120" s="14"/>
      <c r="I120" s="14"/>
      <c r="J120" s="14"/>
      <c r="K120" s="14"/>
      <c r="L120" s="14"/>
      <c r="M120" s="14"/>
      <c r="N120" s="14"/>
      <c r="O120" s="14"/>
      <c r="P120" s="14"/>
      <c r="Q120" s="14"/>
      <c r="R120" s="14"/>
      <c r="S120" s="14"/>
      <c r="T120" s="7"/>
      <c r="U120" s="7"/>
      <c r="V120" s="7"/>
      <c r="W120" s="82"/>
      <c r="X120" s="82"/>
      <c r="Y120" s="82"/>
      <c r="Z120" s="82"/>
      <c r="AA120" s="82"/>
      <c r="AB120" s="82"/>
      <c r="AC120" s="82"/>
      <c r="AD120" s="82"/>
      <c r="AE120" s="82"/>
      <c r="AF120" s="82"/>
      <c r="AG120" s="82"/>
      <c r="AH120" s="82"/>
      <c r="AI120" s="82"/>
      <c r="AJ120" s="82"/>
      <c r="AK120" s="82"/>
    </row>
    <row r="121" spans="1:37" x14ac:dyDescent="0.25">
      <c r="A121" s="14"/>
      <c r="B121" s="14"/>
      <c r="C121" s="14"/>
      <c r="D121" s="14"/>
      <c r="E121" s="14"/>
      <c r="F121" s="14"/>
      <c r="G121" s="14"/>
      <c r="H121" s="14"/>
      <c r="I121" s="14"/>
      <c r="J121" s="14"/>
      <c r="K121" s="14"/>
      <c r="L121" s="14"/>
      <c r="M121" s="14"/>
      <c r="N121" s="14"/>
      <c r="O121" s="14"/>
      <c r="P121" s="14"/>
      <c r="Q121" s="14"/>
      <c r="R121" s="14"/>
      <c r="S121" s="14"/>
      <c r="T121" s="7"/>
      <c r="U121" s="7"/>
      <c r="V121" s="7"/>
      <c r="W121" s="82"/>
      <c r="X121" s="82"/>
      <c r="Y121" s="82"/>
      <c r="Z121" s="82"/>
      <c r="AA121" s="82"/>
      <c r="AB121" s="82"/>
      <c r="AC121" s="82"/>
      <c r="AD121" s="82"/>
      <c r="AE121" s="82"/>
      <c r="AF121" s="82"/>
      <c r="AG121" s="82"/>
      <c r="AH121" s="82"/>
      <c r="AI121" s="82"/>
      <c r="AJ121" s="82"/>
      <c r="AK121" s="82"/>
    </row>
    <row r="122" spans="1:37" x14ac:dyDescent="0.25">
      <c r="A122" s="14"/>
      <c r="B122" s="14"/>
      <c r="C122" s="14"/>
      <c r="D122" s="14"/>
      <c r="E122" s="14"/>
      <c r="F122" s="14"/>
      <c r="G122" s="14"/>
      <c r="H122" s="14"/>
      <c r="I122" s="14"/>
      <c r="J122" s="14"/>
      <c r="K122" s="14"/>
      <c r="L122" s="14"/>
      <c r="M122" s="14"/>
      <c r="N122" s="14"/>
      <c r="O122" s="14"/>
      <c r="P122" s="14"/>
      <c r="Q122" s="14"/>
      <c r="R122" s="14"/>
      <c r="S122" s="14"/>
      <c r="T122" s="7"/>
      <c r="U122" s="7"/>
      <c r="V122" s="7"/>
      <c r="W122" s="82"/>
      <c r="X122" s="82"/>
      <c r="Y122" s="82"/>
      <c r="Z122" s="82"/>
      <c r="AA122" s="82"/>
      <c r="AB122" s="82"/>
      <c r="AC122" s="82"/>
      <c r="AD122" s="82"/>
      <c r="AE122" s="82"/>
      <c r="AF122" s="82"/>
      <c r="AG122" s="82"/>
      <c r="AH122" s="82"/>
      <c r="AI122" s="82"/>
      <c r="AJ122" s="82"/>
      <c r="AK122" s="82"/>
    </row>
    <row r="123" spans="1:37" x14ac:dyDescent="0.25">
      <c r="A123" s="14"/>
      <c r="B123" s="14"/>
      <c r="C123" s="14"/>
      <c r="D123" s="14"/>
      <c r="E123" s="14"/>
      <c r="F123" s="14"/>
      <c r="G123" s="14"/>
      <c r="H123" s="14"/>
      <c r="I123" s="14"/>
      <c r="J123" s="14"/>
      <c r="K123" s="14"/>
      <c r="L123" s="14"/>
      <c r="M123" s="14"/>
      <c r="N123" s="14"/>
      <c r="O123" s="14"/>
      <c r="P123" s="14"/>
      <c r="Q123" s="14"/>
      <c r="R123" s="14"/>
      <c r="S123" s="14"/>
      <c r="T123" s="7"/>
      <c r="U123" s="7"/>
      <c r="V123" s="7"/>
      <c r="W123" s="82"/>
      <c r="X123" s="82"/>
      <c r="Y123" s="82"/>
      <c r="Z123" s="82"/>
      <c r="AA123" s="82"/>
      <c r="AB123" s="82"/>
      <c r="AC123" s="82"/>
      <c r="AD123" s="82"/>
      <c r="AE123" s="82"/>
      <c r="AF123" s="82"/>
      <c r="AG123" s="82"/>
      <c r="AH123" s="82"/>
      <c r="AI123" s="82"/>
      <c r="AJ123" s="82"/>
      <c r="AK123" s="82"/>
    </row>
    <row r="124" spans="1:37" x14ac:dyDescent="0.25">
      <c r="A124" s="14"/>
      <c r="B124" s="14"/>
      <c r="C124" s="14"/>
      <c r="D124" s="14"/>
      <c r="E124" s="14"/>
      <c r="F124" s="14"/>
      <c r="G124" s="14"/>
      <c r="H124" s="14"/>
      <c r="I124" s="14"/>
      <c r="J124" s="14"/>
      <c r="K124" s="14"/>
      <c r="L124" s="14"/>
      <c r="M124" s="14"/>
      <c r="N124" s="14"/>
      <c r="O124" s="14"/>
      <c r="P124" s="14"/>
      <c r="Q124" s="14"/>
      <c r="R124" s="14"/>
      <c r="S124" s="14"/>
      <c r="T124" s="7"/>
      <c r="U124" s="7"/>
      <c r="V124" s="7"/>
      <c r="W124" s="82"/>
      <c r="X124" s="82"/>
      <c r="Y124" s="82"/>
      <c r="Z124" s="82"/>
      <c r="AA124" s="82"/>
      <c r="AB124" s="82"/>
      <c r="AC124" s="82"/>
      <c r="AD124" s="82"/>
      <c r="AE124" s="82"/>
      <c r="AF124" s="82"/>
      <c r="AG124" s="82"/>
      <c r="AH124" s="82"/>
      <c r="AI124" s="82"/>
      <c r="AJ124" s="82"/>
      <c r="AK124" s="82"/>
    </row>
    <row r="125" spans="1:37" x14ac:dyDescent="0.25">
      <c r="A125" s="14"/>
      <c r="B125" s="14"/>
      <c r="C125" s="14"/>
      <c r="D125" s="14"/>
      <c r="E125" s="14"/>
      <c r="F125" s="14"/>
      <c r="G125" s="14"/>
      <c r="H125" s="14"/>
      <c r="I125" s="14"/>
      <c r="J125" s="14"/>
      <c r="K125" s="14"/>
      <c r="L125" s="14"/>
      <c r="M125" s="14"/>
      <c r="N125" s="14"/>
      <c r="O125" s="14"/>
      <c r="P125" s="14"/>
      <c r="Q125" s="14"/>
      <c r="R125" s="14"/>
      <c r="S125" s="14"/>
      <c r="T125" s="7"/>
      <c r="U125" s="7"/>
      <c r="V125" s="7"/>
      <c r="W125" s="82"/>
      <c r="X125" s="82"/>
      <c r="Y125" s="82"/>
      <c r="Z125" s="82"/>
      <c r="AA125" s="82"/>
      <c r="AB125" s="82"/>
      <c r="AC125" s="82"/>
      <c r="AD125" s="82"/>
      <c r="AE125" s="82"/>
      <c r="AF125" s="82"/>
      <c r="AG125" s="82"/>
      <c r="AH125" s="82"/>
      <c r="AI125" s="82"/>
      <c r="AJ125" s="82"/>
      <c r="AK125" s="82"/>
    </row>
    <row r="126" spans="1:37" x14ac:dyDescent="0.25">
      <c r="A126" s="14"/>
      <c r="B126" s="14"/>
      <c r="C126" s="14"/>
      <c r="D126" s="14"/>
      <c r="E126" s="14"/>
      <c r="F126" s="14"/>
      <c r="G126" s="14"/>
      <c r="H126" s="14"/>
      <c r="I126" s="14"/>
      <c r="J126" s="14"/>
      <c r="K126" s="14"/>
      <c r="L126" s="14"/>
      <c r="M126" s="14"/>
      <c r="N126" s="14"/>
      <c r="O126" s="14"/>
      <c r="P126" s="14"/>
      <c r="Q126" s="14"/>
      <c r="R126" s="14"/>
      <c r="S126" s="14"/>
      <c r="T126" s="7"/>
      <c r="U126" s="7"/>
      <c r="V126" s="7"/>
      <c r="W126" s="82"/>
      <c r="X126" s="82"/>
      <c r="Y126" s="82"/>
      <c r="Z126" s="82"/>
      <c r="AA126" s="82"/>
      <c r="AB126" s="82"/>
      <c r="AC126" s="82"/>
      <c r="AD126" s="82"/>
      <c r="AE126" s="82"/>
      <c r="AF126" s="82"/>
      <c r="AG126" s="82"/>
      <c r="AH126" s="82"/>
      <c r="AI126" s="82"/>
      <c r="AJ126" s="82"/>
      <c r="AK126" s="82"/>
    </row>
    <row r="127" spans="1:37" x14ac:dyDescent="0.25">
      <c r="A127" s="14"/>
      <c r="B127" s="14"/>
      <c r="C127" s="14"/>
      <c r="D127" s="14"/>
      <c r="E127" s="14"/>
      <c r="F127" s="14"/>
      <c r="G127" s="14"/>
      <c r="H127" s="14"/>
      <c r="I127" s="14"/>
      <c r="J127" s="14"/>
      <c r="K127" s="14"/>
      <c r="L127" s="14"/>
      <c r="M127" s="14"/>
      <c r="N127" s="14"/>
      <c r="O127" s="14"/>
      <c r="P127" s="14"/>
      <c r="Q127" s="14"/>
      <c r="R127" s="14"/>
      <c r="S127" s="14"/>
      <c r="T127" s="7"/>
      <c r="U127" s="7"/>
      <c r="V127" s="7"/>
      <c r="W127" s="82"/>
      <c r="X127" s="82"/>
      <c r="Y127" s="82"/>
      <c r="Z127" s="82"/>
      <c r="AA127" s="82"/>
      <c r="AB127" s="82"/>
      <c r="AC127" s="82"/>
      <c r="AD127" s="82"/>
      <c r="AE127" s="82"/>
      <c r="AF127" s="82"/>
      <c r="AG127" s="82"/>
      <c r="AH127" s="82"/>
      <c r="AI127" s="82"/>
      <c r="AJ127" s="82"/>
      <c r="AK127" s="82"/>
    </row>
    <row r="128" spans="1:37" x14ac:dyDescent="0.25">
      <c r="A128" s="14"/>
      <c r="B128" s="14"/>
      <c r="C128" s="14"/>
      <c r="D128" s="14"/>
      <c r="E128" s="14"/>
      <c r="F128" s="14"/>
      <c r="G128" s="14"/>
      <c r="H128" s="14"/>
      <c r="I128" s="14"/>
      <c r="J128" s="14"/>
      <c r="K128" s="14"/>
      <c r="L128" s="14"/>
      <c r="M128" s="14"/>
      <c r="N128" s="14"/>
      <c r="O128" s="14"/>
      <c r="P128" s="14"/>
      <c r="Q128" s="14"/>
      <c r="R128" s="14"/>
      <c r="S128" s="14"/>
      <c r="T128" s="7"/>
      <c r="U128" s="7"/>
      <c r="V128" s="7"/>
      <c r="W128" s="82"/>
      <c r="X128" s="82"/>
      <c r="Y128" s="82"/>
      <c r="Z128" s="82"/>
      <c r="AA128" s="82"/>
      <c r="AB128" s="82"/>
      <c r="AC128" s="82"/>
      <c r="AD128" s="82"/>
      <c r="AE128" s="82"/>
      <c r="AF128" s="82"/>
      <c r="AG128" s="82"/>
      <c r="AH128" s="82"/>
      <c r="AI128" s="82"/>
      <c r="AJ128" s="82"/>
      <c r="AK128" s="82"/>
    </row>
    <row r="129" spans="1:37" x14ac:dyDescent="0.25">
      <c r="A129" s="14"/>
      <c r="B129" s="14"/>
      <c r="C129" s="14"/>
      <c r="D129" s="14"/>
      <c r="E129" s="14"/>
      <c r="F129" s="14"/>
      <c r="G129" s="14"/>
      <c r="H129" s="14"/>
      <c r="I129" s="14"/>
      <c r="J129" s="14"/>
      <c r="K129" s="14"/>
      <c r="L129" s="14"/>
      <c r="M129" s="14"/>
      <c r="N129" s="14"/>
      <c r="O129" s="14"/>
      <c r="P129" s="14"/>
      <c r="Q129" s="14"/>
      <c r="R129" s="14"/>
      <c r="S129" s="14"/>
      <c r="T129" s="7"/>
      <c r="U129" s="7"/>
      <c r="V129" s="7"/>
      <c r="W129" s="82"/>
      <c r="X129" s="82"/>
      <c r="Y129" s="82"/>
      <c r="Z129" s="82"/>
      <c r="AA129" s="82"/>
      <c r="AB129" s="82"/>
      <c r="AC129" s="82"/>
      <c r="AD129" s="82"/>
      <c r="AE129" s="82"/>
      <c r="AF129" s="82"/>
      <c r="AG129" s="82"/>
      <c r="AH129" s="82"/>
      <c r="AI129" s="82"/>
      <c r="AJ129" s="82"/>
      <c r="AK129" s="82"/>
    </row>
    <row r="130" spans="1:37" x14ac:dyDescent="0.25">
      <c r="A130" s="14"/>
      <c r="B130" s="14"/>
      <c r="C130" s="14"/>
      <c r="D130" s="14"/>
      <c r="E130" s="14"/>
      <c r="F130" s="14"/>
      <c r="G130" s="14"/>
      <c r="H130" s="14"/>
      <c r="I130" s="14"/>
      <c r="J130" s="14"/>
      <c r="K130" s="14"/>
      <c r="L130" s="14"/>
      <c r="M130" s="14"/>
      <c r="N130" s="14"/>
      <c r="O130" s="14"/>
      <c r="P130" s="14"/>
      <c r="Q130" s="14"/>
      <c r="R130" s="14"/>
      <c r="S130" s="14"/>
      <c r="T130" s="7"/>
      <c r="U130" s="7"/>
      <c r="V130" s="7"/>
      <c r="W130" s="82"/>
      <c r="X130" s="82"/>
      <c r="Y130" s="82"/>
      <c r="Z130" s="82"/>
      <c r="AA130" s="82"/>
      <c r="AB130" s="82"/>
      <c r="AC130" s="82"/>
      <c r="AD130" s="82"/>
      <c r="AE130" s="82"/>
      <c r="AF130" s="82"/>
      <c r="AG130" s="82"/>
      <c r="AH130" s="82"/>
      <c r="AI130" s="82"/>
      <c r="AJ130" s="82"/>
      <c r="AK130" s="82"/>
    </row>
    <row r="131" spans="1:37" x14ac:dyDescent="0.25">
      <c r="A131" s="14"/>
      <c r="B131" s="14"/>
      <c r="C131" s="14"/>
      <c r="D131" s="14"/>
      <c r="E131" s="14"/>
      <c r="F131" s="14"/>
      <c r="G131" s="14"/>
      <c r="H131" s="14"/>
      <c r="I131" s="14"/>
      <c r="J131" s="14"/>
      <c r="K131" s="14"/>
      <c r="L131" s="14"/>
      <c r="M131" s="14"/>
      <c r="N131" s="14"/>
      <c r="O131" s="14"/>
      <c r="P131" s="14"/>
      <c r="Q131" s="14"/>
      <c r="R131" s="14"/>
      <c r="S131" s="14"/>
      <c r="T131" s="7"/>
      <c r="U131" s="7"/>
      <c r="V131" s="7"/>
      <c r="W131" s="82"/>
      <c r="X131" s="82"/>
      <c r="Y131" s="82"/>
      <c r="Z131" s="82"/>
      <c r="AA131" s="82"/>
      <c r="AB131" s="82"/>
      <c r="AC131" s="82"/>
      <c r="AD131" s="82"/>
      <c r="AE131" s="82"/>
      <c r="AF131" s="82"/>
      <c r="AG131" s="82"/>
      <c r="AH131" s="82"/>
      <c r="AI131" s="82"/>
      <c r="AJ131" s="82"/>
      <c r="AK131" s="82"/>
    </row>
    <row r="132" spans="1:37" x14ac:dyDescent="0.25">
      <c r="A132" s="14"/>
      <c r="B132" s="14"/>
      <c r="C132" s="14"/>
      <c r="D132" s="14"/>
      <c r="E132" s="14"/>
      <c r="F132" s="14"/>
      <c r="G132" s="14"/>
      <c r="H132" s="14"/>
      <c r="I132" s="14"/>
      <c r="J132" s="14"/>
      <c r="K132" s="14"/>
      <c r="L132" s="14"/>
      <c r="M132" s="14"/>
      <c r="N132" s="14"/>
      <c r="O132" s="14"/>
      <c r="P132" s="14"/>
      <c r="Q132" s="14"/>
      <c r="R132" s="14"/>
      <c r="S132" s="14"/>
      <c r="T132" s="7"/>
      <c r="U132" s="7"/>
      <c r="V132" s="7"/>
      <c r="W132" s="82"/>
      <c r="X132" s="82"/>
      <c r="Y132" s="82"/>
      <c r="Z132" s="82"/>
      <c r="AA132" s="82"/>
      <c r="AB132" s="82"/>
      <c r="AC132" s="82"/>
      <c r="AD132" s="82"/>
      <c r="AE132" s="82"/>
      <c r="AF132" s="82"/>
      <c r="AG132" s="82"/>
      <c r="AH132" s="82"/>
      <c r="AI132" s="82"/>
      <c r="AJ132" s="82"/>
      <c r="AK132" s="82"/>
    </row>
    <row r="133" spans="1:37" x14ac:dyDescent="0.25">
      <c r="A133" s="14"/>
      <c r="B133" s="14"/>
      <c r="C133" s="14"/>
      <c r="D133" s="14"/>
      <c r="E133" s="14"/>
      <c r="F133" s="14"/>
      <c r="G133" s="14"/>
      <c r="H133" s="14"/>
      <c r="I133" s="14"/>
      <c r="J133" s="14"/>
      <c r="K133" s="14"/>
      <c r="L133" s="14"/>
      <c r="M133" s="14"/>
      <c r="N133" s="14"/>
      <c r="O133" s="14"/>
      <c r="P133" s="14"/>
      <c r="Q133" s="14"/>
      <c r="R133" s="14"/>
      <c r="S133" s="14"/>
      <c r="T133" s="7"/>
      <c r="U133" s="7"/>
      <c r="V133" s="7"/>
      <c r="W133" s="82"/>
      <c r="X133" s="82"/>
      <c r="Y133" s="82"/>
      <c r="Z133" s="82"/>
      <c r="AA133" s="82"/>
      <c r="AB133" s="82"/>
      <c r="AC133" s="82"/>
      <c r="AD133" s="82"/>
      <c r="AE133" s="82"/>
      <c r="AF133" s="82"/>
      <c r="AG133" s="82"/>
      <c r="AH133" s="82"/>
      <c r="AI133" s="82"/>
      <c r="AJ133" s="82"/>
      <c r="AK133" s="82"/>
    </row>
    <row r="134" spans="1:37" x14ac:dyDescent="0.25">
      <c r="A134" s="14"/>
      <c r="B134" s="14"/>
      <c r="C134" s="14"/>
      <c r="D134" s="14"/>
      <c r="E134" s="14"/>
      <c r="F134" s="14"/>
      <c r="G134" s="14"/>
      <c r="H134" s="14"/>
      <c r="I134" s="14"/>
      <c r="J134" s="14"/>
      <c r="K134" s="14"/>
      <c r="L134" s="14"/>
      <c r="M134" s="14"/>
      <c r="N134" s="14"/>
      <c r="O134" s="14"/>
      <c r="P134" s="14"/>
      <c r="Q134" s="14"/>
      <c r="R134" s="14"/>
      <c r="S134" s="14"/>
      <c r="T134" s="7"/>
      <c r="U134" s="7"/>
      <c r="V134" s="7"/>
      <c r="W134" s="82"/>
      <c r="X134" s="82"/>
      <c r="Y134" s="82"/>
      <c r="Z134" s="82"/>
      <c r="AA134" s="82"/>
      <c r="AB134" s="82"/>
      <c r="AC134" s="82"/>
      <c r="AD134" s="82"/>
      <c r="AE134" s="82"/>
      <c r="AF134" s="82"/>
      <c r="AG134" s="82"/>
      <c r="AH134" s="82"/>
      <c r="AI134" s="82"/>
      <c r="AJ134" s="82"/>
      <c r="AK134" s="82"/>
    </row>
    <row r="135" spans="1:37" x14ac:dyDescent="0.25">
      <c r="A135" s="14"/>
      <c r="B135" s="14"/>
      <c r="C135" s="14"/>
      <c r="D135" s="14"/>
      <c r="E135" s="14"/>
      <c r="F135" s="14"/>
      <c r="G135" s="14"/>
      <c r="H135" s="14"/>
      <c r="I135" s="14"/>
      <c r="J135" s="14"/>
      <c r="K135" s="14"/>
      <c r="L135" s="14"/>
      <c r="M135" s="14"/>
      <c r="N135" s="14"/>
      <c r="O135" s="14"/>
      <c r="P135" s="14"/>
      <c r="Q135" s="14"/>
      <c r="R135" s="14"/>
      <c r="S135" s="14"/>
      <c r="T135" s="7"/>
      <c r="U135" s="7"/>
      <c r="V135" s="7"/>
      <c r="W135" s="82"/>
      <c r="X135" s="82"/>
      <c r="Y135" s="82"/>
      <c r="Z135" s="82"/>
      <c r="AA135" s="82"/>
      <c r="AB135" s="82"/>
      <c r="AC135" s="82"/>
      <c r="AD135" s="82"/>
      <c r="AE135" s="82"/>
      <c r="AF135" s="82"/>
      <c r="AG135" s="82"/>
      <c r="AH135" s="82"/>
      <c r="AI135" s="82"/>
      <c r="AJ135" s="82"/>
      <c r="AK135" s="82"/>
    </row>
    <row r="136" spans="1:37" x14ac:dyDescent="0.25">
      <c r="A136" s="14"/>
      <c r="B136" s="14"/>
      <c r="C136" s="14"/>
      <c r="D136" s="14"/>
      <c r="E136" s="14"/>
      <c r="F136" s="14"/>
      <c r="G136" s="14"/>
      <c r="H136" s="14"/>
      <c r="I136" s="14"/>
      <c r="J136" s="14"/>
      <c r="K136" s="14"/>
      <c r="L136" s="14"/>
      <c r="M136" s="14"/>
      <c r="N136" s="14"/>
      <c r="O136" s="14"/>
      <c r="P136" s="14"/>
      <c r="Q136" s="14"/>
      <c r="R136" s="14"/>
      <c r="S136" s="14"/>
      <c r="T136" s="7"/>
      <c r="U136" s="7"/>
      <c r="V136" s="7"/>
      <c r="W136" s="82"/>
      <c r="X136" s="82"/>
      <c r="Y136" s="82"/>
      <c r="Z136" s="82"/>
      <c r="AA136" s="82"/>
      <c r="AB136" s="82"/>
      <c r="AC136" s="82"/>
      <c r="AD136" s="82"/>
      <c r="AE136" s="82"/>
      <c r="AF136" s="82"/>
      <c r="AG136" s="82"/>
      <c r="AH136" s="82"/>
      <c r="AI136" s="82"/>
      <c r="AJ136" s="82"/>
      <c r="AK136" s="82"/>
    </row>
    <row r="137" spans="1:37" x14ac:dyDescent="0.25">
      <c r="A137" s="14"/>
      <c r="B137" s="14"/>
      <c r="C137" s="14"/>
      <c r="D137" s="14"/>
      <c r="E137" s="14"/>
      <c r="F137" s="14"/>
      <c r="G137" s="14"/>
      <c r="H137" s="14"/>
      <c r="I137" s="14"/>
      <c r="J137" s="14"/>
      <c r="K137" s="14"/>
      <c r="L137" s="14"/>
      <c r="M137" s="14"/>
      <c r="N137" s="14"/>
      <c r="O137" s="14"/>
      <c r="P137" s="14"/>
      <c r="Q137" s="14"/>
      <c r="R137" s="14"/>
      <c r="S137" s="14"/>
      <c r="W137" s="82"/>
      <c r="X137" s="82"/>
      <c r="Y137" s="82"/>
      <c r="Z137" s="82"/>
      <c r="AA137" s="82"/>
      <c r="AB137" s="82"/>
      <c r="AC137" s="82"/>
      <c r="AD137" s="82"/>
      <c r="AE137" s="82"/>
      <c r="AF137" s="82"/>
      <c r="AG137" s="82"/>
      <c r="AH137" s="82"/>
      <c r="AI137" s="82"/>
      <c r="AJ137" s="82"/>
      <c r="AK137" s="82"/>
    </row>
    <row r="138" spans="1:37" x14ac:dyDescent="0.25">
      <c r="W138" s="10"/>
      <c r="X138" s="10"/>
      <c r="Y138" s="10"/>
      <c r="Z138" s="10"/>
      <c r="AA138" s="10"/>
      <c r="AB138" s="10"/>
      <c r="AC138" s="10"/>
      <c r="AD138" s="10"/>
      <c r="AE138" s="10"/>
      <c r="AF138" s="10"/>
      <c r="AG138" s="10"/>
      <c r="AH138" s="10"/>
      <c r="AI138" s="10"/>
      <c r="AJ138" s="10"/>
      <c r="AK138" s="10"/>
    </row>
  </sheetData>
  <mergeCells count="350">
    <mergeCell ref="A52:B52"/>
    <mergeCell ref="C52:F52"/>
    <mergeCell ref="G52:Q52"/>
    <mergeCell ref="S52:U52"/>
    <mergeCell ref="V52:X52"/>
    <mergeCell ref="Y52:AA52"/>
    <mergeCell ref="AB52:AD52"/>
    <mergeCell ref="AE52:AG52"/>
    <mergeCell ref="AH52:AK52"/>
    <mergeCell ref="A51:B51"/>
    <mergeCell ref="C51:F51"/>
    <mergeCell ref="G51:Q51"/>
    <mergeCell ref="S51:U51"/>
    <mergeCell ref="V51:X51"/>
    <mergeCell ref="Y51:AA51"/>
    <mergeCell ref="AB51:AD51"/>
    <mergeCell ref="AE51:AG51"/>
    <mergeCell ref="AH51:AK51"/>
    <mergeCell ref="A50:B50"/>
    <mergeCell ref="C50:F50"/>
    <mergeCell ref="G50:Q50"/>
    <mergeCell ref="S50:U50"/>
    <mergeCell ref="V50:X50"/>
    <mergeCell ref="Y50:AA50"/>
    <mergeCell ref="AB50:AD50"/>
    <mergeCell ref="AE50:AG50"/>
    <mergeCell ref="AH50:AK50"/>
    <mergeCell ref="A49:B49"/>
    <mergeCell ref="C49:F49"/>
    <mergeCell ref="G49:Q49"/>
    <mergeCell ref="S49:U49"/>
    <mergeCell ref="V49:X49"/>
    <mergeCell ref="Y49:AA49"/>
    <mergeCell ref="AB49:AD49"/>
    <mergeCell ref="AE49:AG49"/>
    <mergeCell ref="AH49:AK49"/>
    <mergeCell ref="A62:W62"/>
    <mergeCell ref="A63:W66"/>
    <mergeCell ref="W83:AK137"/>
    <mergeCell ref="AB1:AK1"/>
    <mergeCell ref="A12:AA12"/>
    <mergeCell ref="AB12:AK12"/>
    <mergeCell ref="G18:Q19"/>
    <mergeCell ref="R18:R19"/>
    <mergeCell ref="S18:U19"/>
    <mergeCell ref="Y19:AA19"/>
    <mergeCell ref="A18:B19"/>
    <mergeCell ref="C18:F19"/>
    <mergeCell ref="V18:X19"/>
    <mergeCell ref="A13:H15"/>
    <mergeCell ref="I13:Q15"/>
    <mergeCell ref="AB3:AK3"/>
    <mergeCell ref="AB4:AK4"/>
    <mergeCell ref="AB5:AK5"/>
    <mergeCell ref="AB6:AK6"/>
    <mergeCell ref="A5:I7"/>
    <mergeCell ref="J5:S7"/>
    <mergeCell ref="A8:I10"/>
    <mergeCell ref="J8:S10"/>
    <mergeCell ref="AB8:AK10"/>
    <mergeCell ref="AH19:AK19"/>
    <mergeCell ref="Y18:AK18"/>
    <mergeCell ref="AB19:AD19"/>
    <mergeCell ref="AE19:AG19"/>
    <mergeCell ref="AB13:AK15"/>
    <mergeCell ref="A55:Q55"/>
    <mergeCell ref="S55:U55"/>
    <mergeCell ref="R13:AA15"/>
    <mergeCell ref="G20:Q20"/>
    <mergeCell ref="C20:F20"/>
    <mergeCell ref="A54:U54"/>
    <mergeCell ref="C22:F22"/>
    <mergeCell ref="G22:Q22"/>
    <mergeCell ref="S22:U22"/>
    <mergeCell ref="V22:X22"/>
    <mergeCell ref="Y22:AA22"/>
    <mergeCell ref="AE23:AG23"/>
    <mergeCell ref="AH23:AK23"/>
    <mergeCell ref="A24:B24"/>
    <mergeCell ref="C24:F24"/>
    <mergeCell ref="G24:Q24"/>
    <mergeCell ref="S24:U24"/>
    <mergeCell ref="V24:X24"/>
    <mergeCell ref="Y24:AA24"/>
    <mergeCell ref="A56:U56"/>
    <mergeCell ref="V54:X54"/>
    <mergeCell ref="V55:X55"/>
    <mergeCell ref="V56:X56"/>
    <mergeCell ref="AH20:AK20"/>
    <mergeCell ref="A21:B21"/>
    <mergeCell ref="C21:F21"/>
    <mergeCell ref="G21:Q21"/>
    <mergeCell ref="S21:U21"/>
    <mergeCell ref="V21:X21"/>
    <mergeCell ref="Y21:AA21"/>
    <mergeCell ref="AB21:AD21"/>
    <mergeCell ref="AE21:AG21"/>
    <mergeCell ref="AH21:AK21"/>
    <mergeCell ref="A20:B20"/>
    <mergeCell ref="S20:U20"/>
    <mergeCell ref="V20:X20"/>
    <mergeCell ref="Y20:AA20"/>
    <mergeCell ref="AB20:AD20"/>
    <mergeCell ref="AE20:AG20"/>
    <mergeCell ref="AB22:AD22"/>
    <mergeCell ref="AE22:AG22"/>
    <mergeCell ref="AH22:AK22"/>
    <mergeCell ref="A22:B22"/>
    <mergeCell ref="A23:B23"/>
    <mergeCell ref="C23:F23"/>
    <mergeCell ref="G23:Q23"/>
    <mergeCell ref="S23:U23"/>
    <mergeCell ref="V23:X23"/>
    <mergeCell ref="Y23:AA23"/>
    <mergeCell ref="AB23:AD23"/>
    <mergeCell ref="AH24:AK24"/>
    <mergeCell ref="A25:B25"/>
    <mergeCell ref="C25:F25"/>
    <mergeCell ref="G25:Q25"/>
    <mergeCell ref="S25:U25"/>
    <mergeCell ref="V25:X25"/>
    <mergeCell ref="Y25:AA25"/>
    <mergeCell ref="AB25:AD25"/>
    <mergeCell ref="AE25:AG25"/>
    <mergeCell ref="AH25:AK25"/>
    <mergeCell ref="AB24:AD24"/>
    <mergeCell ref="AE24:AG24"/>
    <mergeCell ref="AE26:AG26"/>
    <mergeCell ref="AH26:AK26"/>
    <mergeCell ref="A37:B37"/>
    <mergeCell ref="C37:F37"/>
    <mergeCell ref="G37:Q37"/>
    <mergeCell ref="S37:U37"/>
    <mergeCell ref="V37:X37"/>
    <mergeCell ref="Y37:AA37"/>
    <mergeCell ref="AB37:AD37"/>
    <mergeCell ref="AE37:AG37"/>
    <mergeCell ref="A26:B26"/>
    <mergeCell ref="C26:F26"/>
    <mergeCell ref="Y30:AA30"/>
    <mergeCell ref="AB30:AD30"/>
    <mergeCell ref="G26:Q26"/>
    <mergeCell ref="S26:U26"/>
    <mergeCell ref="V26:X26"/>
    <mergeCell ref="Y26:AA26"/>
    <mergeCell ref="AB26:AD26"/>
    <mergeCell ref="AH37:AK37"/>
    <mergeCell ref="AH27:AK27"/>
    <mergeCell ref="A28:B28"/>
    <mergeCell ref="C28:F28"/>
    <mergeCell ref="G28:Q28"/>
    <mergeCell ref="A38:B38"/>
    <mergeCell ref="C38:F38"/>
    <mergeCell ref="G38:Q38"/>
    <mergeCell ref="S38:U38"/>
    <mergeCell ref="V38:X38"/>
    <mergeCell ref="Y38:AA38"/>
    <mergeCell ref="AB38:AD38"/>
    <mergeCell ref="AE38:AG38"/>
    <mergeCell ref="AH38:AK38"/>
    <mergeCell ref="AH39:AK39"/>
    <mergeCell ref="A40:B40"/>
    <mergeCell ref="C40:F40"/>
    <mergeCell ref="G40:Q40"/>
    <mergeCell ref="S40:U40"/>
    <mergeCell ref="V40:X40"/>
    <mergeCell ref="Y40:AA40"/>
    <mergeCell ref="AB40:AD40"/>
    <mergeCell ref="AE40:AG40"/>
    <mergeCell ref="AH40:AK40"/>
    <mergeCell ref="G39:Q39"/>
    <mergeCell ref="S39:U39"/>
    <mergeCell ref="V39:X39"/>
    <mergeCell ref="Y39:AA39"/>
    <mergeCell ref="AB39:AD39"/>
    <mergeCell ref="AE39:AG39"/>
    <mergeCell ref="A39:B39"/>
    <mergeCell ref="C39:F39"/>
    <mergeCell ref="AB41:AD41"/>
    <mergeCell ref="AE41:AG41"/>
    <mergeCell ref="AH41:AK41"/>
    <mergeCell ref="A42:B42"/>
    <mergeCell ref="C42:F42"/>
    <mergeCell ref="G42:Q42"/>
    <mergeCell ref="S42:U42"/>
    <mergeCell ref="V42:X42"/>
    <mergeCell ref="Y42:AA42"/>
    <mergeCell ref="AB42:AD42"/>
    <mergeCell ref="A41:B41"/>
    <mergeCell ref="C41:F41"/>
    <mergeCell ref="G41:Q41"/>
    <mergeCell ref="S41:U41"/>
    <mergeCell ref="V41:X41"/>
    <mergeCell ref="Y41:AA41"/>
    <mergeCell ref="AE42:AG42"/>
    <mergeCell ref="AH42:AK42"/>
    <mergeCell ref="A43:B43"/>
    <mergeCell ref="C43:F43"/>
    <mergeCell ref="G43:Q43"/>
    <mergeCell ref="S43:U43"/>
    <mergeCell ref="V43:X43"/>
    <mergeCell ref="Y43:AA43"/>
    <mergeCell ref="AB43:AD43"/>
    <mergeCell ref="AE43:AG43"/>
    <mergeCell ref="AH43:AK43"/>
    <mergeCell ref="A44:B44"/>
    <mergeCell ref="C44:F44"/>
    <mergeCell ref="G44:Q44"/>
    <mergeCell ref="S44:U44"/>
    <mergeCell ref="V44:X44"/>
    <mergeCell ref="Y44:AA44"/>
    <mergeCell ref="AB44:AD44"/>
    <mergeCell ref="AE44:AG44"/>
    <mergeCell ref="AH44:AK44"/>
    <mergeCell ref="AB45:AD45"/>
    <mergeCell ref="AE45:AG45"/>
    <mergeCell ref="AH45:AK45"/>
    <mergeCell ref="A46:B46"/>
    <mergeCell ref="C46:F46"/>
    <mergeCell ref="G46:Q46"/>
    <mergeCell ref="S46:U46"/>
    <mergeCell ref="V46:X46"/>
    <mergeCell ref="Y46:AA46"/>
    <mergeCell ref="AB46:AD46"/>
    <mergeCell ref="A45:B45"/>
    <mergeCell ref="C45:F45"/>
    <mergeCell ref="G45:Q45"/>
    <mergeCell ref="S45:U45"/>
    <mergeCell ref="V45:X45"/>
    <mergeCell ref="Y45:AA45"/>
    <mergeCell ref="Y48:AA48"/>
    <mergeCell ref="AB48:AD48"/>
    <mergeCell ref="AE48:AG48"/>
    <mergeCell ref="AH48:AK48"/>
    <mergeCell ref="AE46:AG46"/>
    <mergeCell ref="AH46:AK46"/>
    <mergeCell ref="A47:B47"/>
    <mergeCell ref="C47:F47"/>
    <mergeCell ref="G47:Q47"/>
    <mergeCell ref="S47:U47"/>
    <mergeCell ref="V47:X47"/>
    <mergeCell ref="Y47:AA47"/>
    <mergeCell ref="AB47:AD47"/>
    <mergeCell ref="AE47:AG47"/>
    <mergeCell ref="S28:U28"/>
    <mergeCell ref="V28:X28"/>
    <mergeCell ref="Y28:AA28"/>
    <mergeCell ref="AB28:AD28"/>
    <mergeCell ref="AE28:AG28"/>
    <mergeCell ref="AH28:AK28"/>
    <mergeCell ref="A27:B27"/>
    <mergeCell ref="C27:F27"/>
    <mergeCell ref="G27:Q27"/>
    <mergeCell ref="S27:U27"/>
    <mergeCell ref="V27:X27"/>
    <mergeCell ref="Y27:AA27"/>
    <mergeCell ref="AB27:AD27"/>
    <mergeCell ref="AE27:AG27"/>
    <mergeCell ref="AB29:AD29"/>
    <mergeCell ref="AE29:AG29"/>
    <mergeCell ref="AH29:AK29"/>
    <mergeCell ref="A71:AK74"/>
    <mergeCell ref="A30:B30"/>
    <mergeCell ref="C30:F30"/>
    <mergeCell ref="G30:Q30"/>
    <mergeCell ref="S30:U30"/>
    <mergeCell ref="V30:X30"/>
    <mergeCell ref="A29:B29"/>
    <mergeCell ref="C29:F29"/>
    <mergeCell ref="G29:Q29"/>
    <mergeCell ref="S29:U29"/>
    <mergeCell ref="V29:X29"/>
    <mergeCell ref="Y29:AA29"/>
    <mergeCell ref="A67:AK68"/>
    <mergeCell ref="AB53:AD53"/>
    <mergeCell ref="AE53:AG53"/>
    <mergeCell ref="AH53:AK53"/>
    <mergeCell ref="A59:R60"/>
    <mergeCell ref="X62:AK64"/>
    <mergeCell ref="X65:AK66"/>
    <mergeCell ref="A53:B53"/>
    <mergeCell ref="AE30:AG30"/>
    <mergeCell ref="AH30:AK30"/>
    <mergeCell ref="A31:B31"/>
    <mergeCell ref="C31:F31"/>
    <mergeCell ref="G31:Q31"/>
    <mergeCell ref="S31:U31"/>
    <mergeCell ref="V31:X31"/>
    <mergeCell ref="Y31:AA31"/>
    <mergeCell ref="AB31:AD31"/>
    <mergeCell ref="AE31:AG31"/>
    <mergeCell ref="AH31:AK31"/>
    <mergeCell ref="AH34:AK34"/>
    <mergeCell ref="A32:B32"/>
    <mergeCell ref="C32:F32"/>
    <mergeCell ref="G32:Q32"/>
    <mergeCell ref="S32:U32"/>
    <mergeCell ref="V32:X32"/>
    <mergeCell ref="Y32:AA32"/>
    <mergeCell ref="AB32:AD32"/>
    <mergeCell ref="AE32:AG32"/>
    <mergeCell ref="AH32:AK32"/>
    <mergeCell ref="G35:Q35"/>
    <mergeCell ref="S35:U35"/>
    <mergeCell ref="V35:X35"/>
    <mergeCell ref="Y35:AA35"/>
    <mergeCell ref="AB35:AD35"/>
    <mergeCell ref="AE35:AG35"/>
    <mergeCell ref="A76:AK77"/>
    <mergeCell ref="AB33:AD33"/>
    <mergeCell ref="AE33:AG33"/>
    <mergeCell ref="AH33:AK33"/>
    <mergeCell ref="A34:B34"/>
    <mergeCell ref="C34:F34"/>
    <mergeCell ref="G34:Q34"/>
    <mergeCell ref="S34:U34"/>
    <mergeCell ref="V34:X34"/>
    <mergeCell ref="Y34:AA34"/>
    <mergeCell ref="AB34:AD34"/>
    <mergeCell ref="A33:B33"/>
    <mergeCell ref="C33:F33"/>
    <mergeCell ref="G33:Q33"/>
    <mergeCell ref="S33:U33"/>
    <mergeCell ref="V33:X33"/>
    <mergeCell ref="Y33:AA33"/>
    <mergeCell ref="AE34:AG34"/>
    <mergeCell ref="A83:S137"/>
    <mergeCell ref="AH35:AK35"/>
    <mergeCell ref="A36:B36"/>
    <mergeCell ref="C36:F36"/>
    <mergeCell ref="G36:Q36"/>
    <mergeCell ref="S36:U36"/>
    <mergeCell ref="V36:X36"/>
    <mergeCell ref="Y36:AA36"/>
    <mergeCell ref="AB36:AD36"/>
    <mergeCell ref="AE36:AG36"/>
    <mergeCell ref="AH36:AK36"/>
    <mergeCell ref="C53:F53"/>
    <mergeCell ref="G53:Q53"/>
    <mergeCell ref="S53:U53"/>
    <mergeCell ref="V53:X53"/>
    <mergeCell ref="Y53:AA53"/>
    <mergeCell ref="AH47:AK47"/>
    <mergeCell ref="A48:B48"/>
    <mergeCell ref="C48:F48"/>
    <mergeCell ref="G48:Q48"/>
    <mergeCell ref="S48:U48"/>
    <mergeCell ref="V48:X48"/>
    <mergeCell ref="A35:B35"/>
    <mergeCell ref="C35:F35"/>
  </mergeCells>
  <printOptions horizontalCentered="1" verticalCentered="1"/>
  <pageMargins left="0" right="3.937007874015748E-2" top="0" bottom="0" header="0" footer="0"/>
  <pageSetup paperSize="9" scale="67" fitToHeight="2" orientation="portrait" r:id="rId1"/>
  <rowBreaks count="1" manualBreakCount="1">
    <brk id="74"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3"/>
  <sheetViews>
    <sheetView topLeftCell="A13" workbookViewId="0">
      <selection activeCell="G33" sqref="G33"/>
    </sheetView>
  </sheetViews>
  <sheetFormatPr baseColWidth="10" defaultRowHeight="15" x14ac:dyDescent="0.25"/>
  <cols>
    <col min="1" max="1" width="10.7109375" customWidth="1"/>
    <col min="2" max="2" width="39.7109375" customWidth="1"/>
    <col min="3" max="3" width="3.28515625" customWidth="1"/>
    <col min="4" max="4" width="10.7109375" customWidth="1"/>
  </cols>
  <sheetData>
    <row r="1" spans="1:5" x14ac:dyDescent="0.25">
      <c r="A1" s="89" t="s">
        <v>33</v>
      </c>
      <c r="B1" t="s">
        <v>34</v>
      </c>
      <c r="C1">
        <v>1</v>
      </c>
      <c r="D1" s="90">
        <v>21.3</v>
      </c>
      <c r="E1">
        <f>C1*D1</f>
        <v>21.3</v>
      </c>
    </row>
    <row r="2" spans="1:5" x14ac:dyDescent="0.25">
      <c r="A2" s="89" t="s">
        <v>35</v>
      </c>
      <c r="B2" t="s">
        <v>36</v>
      </c>
      <c r="C2">
        <v>2</v>
      </c>
      <c r="D2" s="90">
        <v>6.61</v>
      </c>
      <c r="E2">
        <f t="shared" ref="E2:E65" si="0">C2*D2</f>
        <v>13.22</v>
      </c>
    </row>
    <row r="3" spans="1:5" x14ac:dyDescent="0.25">
      <c r="A3" s="89" t="s">
        <v>37</v>
      </c>
      <c r="B3" t="s">
        <v>38</v>
      </c>
      <c r="C3">
        <v>20</v>
      </c>
      <c r="D3" s="90">
        <v>0.39</v>
      </c>
      <c r="E3">
        <f t="shared" si="0"/>
        <v>7.8000000000000007</v>
      </c>
    </row>
    <row r="4" spans="1:5" x14ac:dyDescent="0.25">
      <c r="A4" s="89" t="s">
        <v>39</v>
      </c>
      <c r="B4" t="s">
        <v>40</v>
      </c>
      <c r="C4">
        <v>10</v>
      </c>
      <c r="D4" s="90">
        <v>0.42</v>
      </c>
      <c r="E4">
        <f t="shared" si="0"/>
        <v>4.2</v>
      </c>
    </row>
    <row r="5" spans="1:5" x14ac:dyDescent="0.25">
      <c r="A5" s="89" t="s">
        <v>41</v>
      </c>
      <c r="B5" t="s">
        <v>42</v>
      </c>
      <c r="C5">
        <v>10</v>
      </c>
      <c r="D5" s="90">
        <v>0.42</v>
      </c>
      <c r="E5">
        <f t="shared" si="0"/>
        <v>4.2</v>
      </c>
    </row>
    <row r="6" spans="1:5" x14ac:dyDescent="0.25">
      <c r="A6" s="89" t="s">
        <v>43</v>
      </c>
      <c r="B6" t="s">
        <v>44</v>
      </c>
      <c r="C6">
        <v>2</v>
      </c>
      <c r="D6" s="90">
        <v>2.1</v>
      </c>
      <c r="E6">
        <f t="shared" si="0"/>
        <v>4.2</v>
      </c>
    </row>
    <row r="7" spans="1:5" x14ac:dyDescent="0.25">
      <c r="A7" s="89" t="s">
        <v>45</v>
      </c>
      <c r="B7" t="s">
        <v>46</v>
      </c>
      <c r="C7">
        <v>2</v>
      </c>
      <c r="D7" s="90">
        <v>2.1</v>
      </c>
      <c r="E7">
        <f t="shared" si="0"/>
        <v>4.2</v>
      </c>
    </row>
    <row r="8" spans="1:5" x14ac:dyDescent="0.25">
      <c r="A8" s="89" t="s">
        <v>47</v>
      </c>
      <c r="B8" t="s">
        <v>48</v>
      </c>
      <c r="C8">
        <v>1</v>
      </c>
      <c r="D8" s="90">
        <v>10.8</v>
      </c>
      <c r="E8">
        <f t="shared" si="0"/>
        <v>10.8</v>
      </c>
    </row>
    <row r="9" spans="1:5" x14ac:dyDescent="0.25">
      <c r="A9" s="89" t="s">
        <v>49</v>
      </c>
      <c r="B9" t="s">
        <v>50</v>
      </c>
      <c r="C9">
        <v>1</v>
      </c>
      <c r="D9" s="90">
        <v>10.8</v>
      </c>
      <c r="E9">
        <f t="shared" si="0"/>
        <v>10.8</v>
      </c>
    </row>
    <row r="10" spans="1:5" x14ac:dyDescent="0.25">
      <c r="A10" s="89" t="s">
        <v>51</v>
      </c>
      <c r="B10" t="s">
        <v>52</v>
      </c>
      <c r="C10">
        <v>1</v>
      </c>
      <c r="D10" s="90">
        <v>10.8</v>
      </c>
      <c r="E10">
        <f t="shared" si="0"/>
        <v>10.8</v>
      </c>
    </row>
    <row r="11" spans="1:5" x14ac:dyDescent="0.25">
      <c r="A11" s="89" t="s">
        <v>53</v>
      </c>
      <c r="B11" t="s">
        <v>54</v>
      </c>
      <c r="C11">
        <v>1</v>
      </c>
      <c r="D11" s="90">
        <v>10.8</v>
      </c>
      <c r="E11">
        <f t="shared" si="0"/>
        <v>10.8</v>
      </c>
    </row>
    <row r="12" spans="1:5" x14ac:dyDescent="0.25">
      <c r="A12" s="89" t="s">
        <v>55</v>
      </c>
      <c r="B12" t="s">
        <v>56</v>
      </c>
      <c r="D12" s="90">
        <v>0.43</v>
      </c>
      <c r="E12">
        <f t="shared" si="0"/>
        <v>0</v>
      </c>
    </row>
    <row r="13" spans="1:5" x14ac:dyDescent="0.25">
      <c r="A13" s="89" t="s">
        <v>57</v>
      </c>
      <c r="B13" t="s">
        <v>58</v>
      </c>
      <c r="C13">
        <v>2</v>
      </c>
      <c r="D13" s="90">
        <v>17.55</v>
      </c>
      <c r="E13">
        <f t="shared" si="0"/>
        <v>35.1</v>
      </c>
    </row>
    <row r="14" spans="1:5" x14ac:dyDescent="0.25">
      <c r="A14" s="89" t="s">
        <v>59</v>
      </c>
      <c r="B14" t="s">
        <v>60</v>
      </c>
      <c r="C14">
        <v>6</v>
      </c>
      <c r="D14" s="90">
        <v>0.41</v>
      </c>
      <c r="E14">
        <f t="shared" si="0"/>
        <v>2.46</v>
      </c>
    </row>
    <row r="15" spans="1:5" x14ac:dyDescent="0.25">
      <c r="A15" s="89" t="s">
        <v>61</v>
      </c>
      <c r="B15" t="s">
        <v>62</v>
      </c>
      <c r="C15">
        <v>4</v>
      </c>
      <c r="D15" s="90">
        <v>0.35</v>
      </c>
      <c r="E15">
        <f t="shared" si="0"/>
        <v>1.4</v>
      </c>
    </row>
    <row r="16" spans="1:5" x14ac:dyDescent="0.25">
      <c r="A16" s="89" t="s">
        <v>63</v>
      </c>
      <c r="B16" t="s">
        <v>64</v>
      </c>
      <c r="D16" s="90">
        <v>5.05</v>
      </c>
      <c r="E16">
        <f t="shared" si="0"/>
        <v>0</v>
      </c>
    </row>
    <row r="17" spans="1:5" x14ac:dyDescent="0.25">
      <c r="A17" s="89" t="s">
        <v>65</v>
      </c>
      <c r="B17" t="s">
        <v>66</v>
      </c>
      <c r="C17">
        <v>3</v>
      </c>
      <c r="D17" s="90">
        <v>24.5</v>
      </c>
      <c r="E17">
        <f t="shared" si="0"/>
        <v>73.5</v>
      </c>
    </row>
    <row r="18" spans="1:5" x14ac:dyDescent="0.25">
      <c r="A18" s="89" t="s">
        <v>67</v>
      </c>
      <c r="B18" t="s">
        <v>68</v>
      </c>
      <c r="C18">
        <v>1</v>
      </c>
      <c r="D18" s="90">
        <v>12.9</v>
      </c>
      <c r="E18">
        <f t="shared" si="0"/>
        <v>12.9</v>
      </c>
    </row>
    <row r="19" spans="1:5" x14ac:dyDescent="0.25">
      <c r="A19" s="89" t="s">
        <v>69</v>
      </c>
      <c r="B19" t="s">
        <v>70</v>
      </c>
      <c r="C19">
        <v>3</v>
      </c>
      <c r="D19" s="90">
        <v>5.74</v>
      </c>
      <c r="E19">
        <f t="shared" si="0"/>
        <v>17.22</v>
      </c>
    </row>
    <row r="20" spans="1:5" x14ac:dyDescent="0.25">
      <c r="A20" s="89" t="s">
        <v>71</v>
      </c>
      <c r="B20" t="s">
        <v>72</v>
      </c>
      <c r="C20">
        <v>4</v>
      </c>
      <c r="D20" s="90">
        <v>0.88</v>
      </c>
      <c r="E20">
        <f t="shared" si="0"/>
        <v>3.52</v>
      </c>
    </row>
    <row r="21" spans="1:5" x14ac:dyDescent="0.25">
      <c r="A21" s="89" t="s">
        <v>73</v>
      </c>
      <c r="B21" t="s">
        <v>74</v>
      </c>
      <c r="C21">
        <v>2</v>
      </c>
      <c r="D21" s="90">
        <v>27.75</v>
      </c>
      <c r="E21">
        <f t="shared" si="0"/>
        <v>55.5</v>
      </c>
    </row>
    <row r="22" spans="1:5" x14ac:dyDescent="0.25">
      <c r="A22" s="89" t="s">
        <v>75</v>
      </c>
      <c r="B22" t="s">
        <v>76</v>
      </c>
      <c r="C22">
        <v>6</v>
      </c>
      <c r="D22" s="90">
        <v>3.39</v>
      </c>
      <c r="E22">
        <f t="shared" si="0"/>
        <v>20.34</v>
      </c>
    </row>
    <row r="23" spans="1:5" x14ac:dyDescent="0.25">
      <c r="A23" s="89" t="s">
        <v>77</v>
      </c>
      <c r="B23" t="s">
        <v>78</v>
      </c>
      <c r="C23">
        <v>3</v>
      </c>
      <c r="D23" s="90">
        <v>2.04</v>
      </c>
      <c r="E23">
        <f t="shared" si="0"/>
        <v>6.12</v>
      </c>
    </row>
    <row r="24" spans="1:5" x14ac:dyDescent="0.25">
      <c r="A24" s="89" t="s">
        <v>79</v>
      </c>
      <c r="B24" t="s">
        <v>80</v>
      </c>
      <c r="C24">
        <v>40</v>
      </c>
      <c r="D24" s="90">
        <v>3.18</v>
      </c>
      <c r="E24">
        <f t="shared" si="0"/>
        <v>127.2</v>
      </c>
    </row>
    <row r="25" spans="1:5" x14ac:dyDescent="0.25">
      <c r="A25" s="89" t="s">
        <v>81</v>
      </c>
      <c r="B25" t="s">
        <v>82</v>
      </c>
      <c r="D25" s="90">
        <v>15.05</v>
      </c>
      <c r="E25">
        <f t="shared" si="0"/>
        <v>0</v>
      </c>
    </row>
    <row r="26" spans="1:5" x14ac:dyDescent="0.25">
      <c r="A26" s="89" t="s">
        <v>83</v>
      </c>
      <c r="B26" t="s">
        <v>84</v>
      </c>
      <c r="C26">
        <v>2</v>
      </c>
      <c r="D26" s="90">
        <v>17.350000000000001</v>
      </c>
      <c r="E26">
        <f t="shared" si="0"/>
        <v>34.700000000000003</v>
      </c>
    </row>
    <row r="27" spans="1:5" x14ac:dyDescent="0.25">
      <c r="A27" s="89" t="s">
        <v>85</v>
      </c>
      <c r="B27" t="s">
        <v>86</v>
      </c>
      <c r="C27">
        <v>3</v>
      </c>
      <c r="D27" s="90">
        <v>1.02</v>
      </c>
      <c r="E27">
        <f t="shared" si="0"/>
        <v>3.06</v>
      </c>
    </row>
    <row r="28" spans="1:5" x14ac:dyDescent="0.25">
      <c r="A28" s="89" t="s">
        <v>87</v>
      </c>
      <c r="B28" t="s">
        <v>88</v>
      </c>
      <c r="C28">
        <v>6</v>
      </c>
      <c r="D28" s="90">
        <v>3.78</v>
      </c>
      <c r="E28">
        <f t="shared" si="0"/>
        <v>22.68</v>
      </c>
    </row>
    <row r="29" spans="1:5" x14ac:dyDescent="0.25">
      <c r="A29" s="89" t="s">
        <v>89</v>
      </c>
      <c r="B29" t="s">
        <v>90</v>
      </c>
      <c r="C29">
        <v>6</v>
      </c>
      <c r="D29" s="90">
        <v>3.78</v>
      </c>
      <c r="E29">
        <f t="shared" si="0"/>
        <v>22.68</v>
      </c>
    </row>
    <row r="30" spans="1:5" x14ac:dyDescent="0.25">
      <c r="A30" s="89" t="s">
        <v>91</v>
      </c>
      <c r="B30" t="s">
        <v>92</v>
      </c>
      <c r="C30">
        <v>10</v>
      </c>
      <c r="D30" s="90">
        <v>1.65</v>
      </c>
      <c r="E30">
        <f t="shared" si="0"/>
        <v>16.5</v>
      </c>
    </row>
    <row r="31" spans="1:5" x14ac:dyDescent="0.25">
      <c r="A31" s="89" t="s">
        <v>93</v>
      </c>
      <c r="B31" t="s">
        <v>94</v>
      </c>
      <c r="C31">
        <v>10</v>
      </c>
      <c r="D31" s="90">
        <v>1.65</v>
      </c>
      <c r="E31">
        <f t="shared" si="0"/>
        <v>16.5</v>
      </c>
    </row>
    <row r="32" spans="1:5" x14ac:dyDescent="0.25">
      <c r="A32" s="89" t="s">
        <v>95</v>
      </c>
      <c r="B32" t="s">
        <v>96</v>
      </c>
      <c r="C32">
        <v>10</v>
      </c>
      <c r="D32" s="90">
        <v>1.65</v>
      </c>
      <c r="E32">
        <f t="shared" si="0"/>
        <v>16.5</v>
      </c>
    </row>
    <row r="33" spans="1:5" x14ac:dyDescent="0.25">
      <c r="A33" s="89" t="s">
        <v>97</v>
      </c>
      <c r="B33" t="s">
        <v>98</v>
      </c>
      <c r="C33">
        <v>1</v>
      </c>
      <c r="D33" s="90">
        <v>13.71</v>
      </c>
      <c r="E33">
        <f t="shared" si="0"/>
        <v>13.71</v>
      </c>
    </row>
    <row r="34" spans="1:5" x14ac:dyDescent="0.25">
      <c r="E34">
        <f t="shared" si="0"/>
        <v>0</v>
      </c>
    </row>
    <row r="35" spans="1:5" x14ac:dyDescent="0.25">
      <c r="E35">
        <f t="shared" si="0"/>
        <v>0</v>
      </c>
    </row>
    <row r="36" spans="1:5" x14ac:dyDescent="0.25">
      <c r="E36">
        <f t="shared" si="0"/>
        <v>0</v>
      </c>
    </row>
    <row r="37" spans="1:5" x14ac:dyDescent="0.25">
      <c r="E37">
        <f t="shared" si="0"/>
        <v>0</v>
      </c>
    </row>
    <row r="38" spans="1:5" x14ac:dyDescent="0.25">
      <c r="E38">
        <f t="shared" si="0"/>
        <v>0</v>
      </c>
    </row>
    <row r="39" spans="1:5" x14ac:dyDescent="0.25">
      <c r="E39">
        <f t="shared" si="0"/>
        <v>0</v>
      </c>
    </row>
    <row r="40" spans="1:5" x14ac:dyDescent="0.25">
      <c r="E40">
        <f t="shared" si="0"/>
        <v>0</v>
      </c>
    </row>
    <row r="41" spans="1:5" x14ac:dyDescent="0.25">
      <c r="E41">
        <f t="shared" si="0"/>
        <v>0</v>
      </c>
    </row>
    <row r="42" spans="1:5" x14ac:dyDescent="0.25">
      <c r="E42">
        <f t="shared" si="0"/>
        <v>0</v>
      </c>
    </row>
    <row r="43" spans="1:5" x14ac:dyDescent="0.25">
      <c r="E43">
        <f t="shared" si="0"/>
        <v>0</v>
      </c>
    </row>
    <row r="44" spans="1:5" x14ac:dyDescent="0.25">
      <c r="E44">
        <f t="shared" si="0"/>
        <v>0</v>
      </c>
    </row>
    <row r="45" spans="1:5" x14ac:dyDescent="0.25">
      <c r="E45">
        <f t="shared" si="0"/>
        <v>0</v>
      </c>
    </row>
    <row r="46" spans="1:5" x14ac:dyDescent="0.25">
      <c r="E46">
        <f t="shared" si="0"/>
        <v>0</v>
      </c>
    </row>
    <row r="47" spans="1:5" x14ac:dyDescent="0.25">
      <c r="E47">
        <f t="shared" si="0"/>
        <v>0</v>
      </c>
    </row>
    <row r="48" spans="1:5" x14ac:dyDescent="0.25">
      <c r="E48">
        <f t="shared" si="0"/>
        <v>0</v>
      </c>
    </row>
    <row r="49" spans="5:5" x14ac:dyDescent="0.25">
      <c r="E49">
        <f t="shared" si="0"/>
        <v>0</v>
      </c>
    </row>
    <row r="50" spans="5:5" x14ac:dyDescent="0.25">
      <c r="E50">
        <f t="shared" si="0"/>
        <v>0</v>
      </c>
    </row>
    <row r="51" spans="5:5" x14ac:dyDescent="0.25">
      <c r="E51">
        <f t="shared" si="0"/>
        <v>0</v>
      </c>
    </row>
    <row r="52" spans="5:5" x14ac:dyDescent="0.25">
      <c r="E52">
        <f t="shared" si="0"/>
        <v>0</v>
      </c>
    </row>
    <row r="53" spans="5:5" x14ac:dyDescent="0.25">
      <c r="E53">
        <f t="shared" si="0"/>
        <v>0</v>
      </c>
    </row>
    <row r="54" spans="5:5" x14ac:dyDescent="0.25">
      <c r="E54">
        <f t="shared" si="0"/>
        <v>0</v>
      </c>
    </row>
    <row r="55" spans="5:5" x14ac:dyDescent="0.25">
      <c r="E55">
        <f t="shared" si="0"/>
        <v>0</v>
      </c>
    </row>
    <row r="56" spans="5:5" x14ac:dyDescent="0.25">
      <c r="E56">
        <f t="shared" si="0"/>
        <v>0</v>
      </c>
    </row>
    <row r="57" spans="5:5" x14ac:dyDescent="0.25">
      <c r="E57">
        <f t="shared" si="0"/>
        <v>0</v>
      </c>
    </row>
    <row r="58" spans="5:5" x14ac:dyDescent="0.25">
      <c r="E58">
        <f t="shared" si="0"/>
        <v>0</v>
      </c>
    </row>
    <row r="59" spans="5:5" x14ac:dyDescent="0.25">
      <c r="E59">
        <f t="shared" si="0"/>
        <v>0</v>
      </c>
    </row>
    <row r="60" spans="5:5" x14ac:dyDescent="0.25">
      <c r="E60">
        <f t="shared" si="0"/>
        <v>0</v>
      </c>
    </row>
    <row r="61" spans="5:5" x14ac:dyDescent="0.25">
      <c r="E61">
        <f t="shared" si="0"/>
        <v>0</v>
      </c>
    </row>
    <row r="62" spans="5:5" x14ac:dyDescent="0.25">
      <c r="E62">
        <f t="shared" si="0"/>
        <v>0</v>
      </c>
    </row>
    <row r="63" spans="5:5" x14ac:dyDescent="0.25">
      <c r="E63">
        <f t="shared" si="0"/>
        <v>0</v>
      </c>
    </row>
    <row r="64" spans="5:5" x14ac:dyDescent="0.25">
      <c r="E64">
        <f t="shared" si="0"/>
        <v>0</v>
      </c>
    </row>
    <row r="65" spans="5:5" x14ac:dyDescent="0.25">
      <c r="E65">
        <f t="shared" si="0"/>
        <v>0</v>
      </c>
    </row>
    <row r="66" spans="5:5" x14ac:dyDescent="0.25">
      <c r="E66">
        <f t="shared" ref="E66:E83" si="1">C66*D66</f>
        <v>0</v>
      </c>
    </row>
    <row r="67" spans="5:5" x14ac:dyDescent="0.25">
      <c r="E67">
        <f t="shared" si="1"/>
        <v>0</v>
      </c>
    </row>
    <row r="68" spans="5:5" x14ac:dyDescent="0.25">
      <c r="E68">
        <f t="shared" si="1"/>
        <v>0</v>
      </c>
    </row>
    <row r="69" spans="5:5" x14ac:dyDescent="0.25">
      <c r="E69">
        <f t="shared" si="1"/>
        <v>0</v>
      </c>
    </row>
    <row r="70" spans="5:5" x14ac:dyDescent="0.25">
      <c r="E70">
        <f t="shared" si="1"/>
        <v>0</v>
      </c>
    </row>
    <row r="71" spans="5:5" x14ac:dyDescent="0.25">
      <c r="E71">
        <f t="shared" si="1"/>
        <v>0</v>
      </c>
    </row>
    <row r="72" spans="5:5" x14ac:dyDescent="0.25">
      <c r="E72">
        <f t="shared" si="1"/>
        <v>0</v>
      </c>
    </row>
    <row r="73" spans="5:5" x14ac:dyDescent="0.25">
      <c r="E73">
        <f t="shared" si="1"/>
        <v>0</v>
      </c>
    </row>
    <row r="74" spans="5:5" x14ac:dyDescent="0.25">
      <c r="E74">
        <f t="shared" si="1"/>
        <v>0</v>
      </c>
    </row>
    <row r="75" spans="5:5" x14ac:dyDescent="0.25">
      <c r="E75">
        <f t="shared" si="1"/>
        <v>0</v>
      </c>
    </row>
    <row r="76" spans="5:5" x14ac:dyDescent="0.25">
      <c r="E76">
        <f t="shared" si="1"/>
        <v>0</v>
      </c>
    </row>
    <row r="77" spans="5:5" x14ac:dyDescent="0.25">
      <c r="E77">
        <f t="shared" si="1"/>
        <v>0</v>
      </c>
    </row>
    <row r="78" spans="5:5" x14ac:dyDescent="0.25">
      <c r="E78">
        <f t="shared" si="1"/>
        <v>0</v>
      </c>
    </row>
    <row r="79" spans="5:5" x14ac:dyDescent="0.25">
      <c r="E79">
        <f t="shared" si="1"/>
        <v>0</v>
      </c>
    </row>
    <row r="80" spans="5:5" x14ac:dyDescent="0.25">
      <c r="E80">
        <f t="shared" si="1"/>
        <v>0</v>
      </c>
    </row>
    <row r="81" spans="5:5" x14ac:dyDescent="0.25">
      <c r="E81">
        <f t="shared" si="1"/>
        <v>0</v>
      </c>
    </row>
    <row r="82" spans="5:5" x14ac:dyDescent="0.25">
      <c r="E82">
        <f t="shared" si="1"/>
        <v>0</v>
      </c>
    </row>
    <row r="83" spans="5:5" x14ac:dyDescent="0.25">
      <c r="E83">
        <f t="shared" si="1"/>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BON DE COMMANDE</vt:lpstr>
      <vt:lpstr>LISTE</vt:lpstr>
      <vt:lpstr>'BON DE COMMANDE'!Zone_d_impression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Esther BONDENAT</dc:creator>
  <cp:lastModifiedBy>Esther BONDENAT</cp:lastModifiedBy>
  <cp:lastPrinted>2014-03-03T08:24:03Z</cp:lastPrinted>
  <dcterms:created xsi:type="dcterms:W3CDTF">2014-01-23T13:05:15Z</dcterms:created>
  <dcterms:modified xsi:type="dcterms:W3CDTF">2014-03-17T09:07:55Z</dcterms:modified>
</cp:coreProperties>
</file>