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20" windowWidth="24240" windowHeight="12585"/>
  </bookViews>
  <sheets>
    <sheet name="Blad1" sheetId="1" r:id="rId1"/>
    <sheet name="Blad2" sheetId="2" r:id="rId2"/>
    <sheet name="Blad3" sheetId="3" r:id="rId3"/>
  </sheets>
  <calcPr calcId="125725"/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2"/>
</calcChain>
</file>

<file path=xl/sharedStrings.xml><?xml version="1.0" encoding="utf-8"?>
<sst xmlns="http://schemas.openxmlformats.org/spreadsheetml/2006/main" count="213" uniqueCount="104">
  <si>
    <t>0</t>
  </si>
  <si>
    <t/>
  </si>
  <si>
    <t>YETI03/B-NWFR</t>
  </si>
  <si>
    <t>YETI03/B-NPFR</t>
  </si>
  <si>
    <t>YETI03/B-NGRNFR</t>
  </si>
  <si>
    <t>0.00</t>
  </si>
  <si>
    <t>BETT16/BPT</t>
  </si>
  <si>
    <t>BETT22/BWPT</t>
  </si>
  <si>
    <t>Ref F-US size</t>
  </si>
  <si>
    <t>******009</t>
  </si>
  <si>
    <t>******010</t>
  </si>
  <si>
    <t>******011</t>
  </si>
  <si>
    <t>******1000 35</t>
  </si>
  <si>
    <t>******1000 36</t>
  </si>
  <si>
    <t>******1000 375</t>
  </si>
  <si>
    <t>******1002 35</t>
  </si>
  <si>
    <t>******1002 36</t>
  </si>
  <si>
    <t>******1002 37</t>
  </si>
  <si>
    <t>******1000 38</t>
  </si>
  <si>
    <t>******1000 39</t>
  </si>
  <si>
    <t>******1000 40</t>
  </si>
  <si>
    <t>******1000 41</t>
  </si>
  <si>
    <t>******1002 38</t>
  </si>
  <si>
    <t>******1002 39</t>
  </si>
  <si>
    <t>******1002 40</t>
  </si>
  <si>
    <t>******1002 41</t>
  </si>
  <si>
    <t>CARR299/BPU</t>
  </si>
  <si>
    <t>******969 3</t>
  </si>
  <si>
    <t>******969 6</t>
  </si>
  <si>
    <t>******969 7</t>
  </si>
  <si>
    <t>******969 8</t>
  </si>
  <si>
    <t>Yeti-03 black/white - One size - Brand 1</t>
  </si>
  <si>
    <t>Yeti-03 black/pink - One size - Brand 1</t>
  </si>
  <si>
    <t>Yeti-03 black/green - One size - Brand 1</t>
  </si>
  <si>
    <t>Name shoes type 16 - (EU 35 = US 5) - Brand 3</t>
  </si>
  <si>
    <t>Name shoes type 16 - (EU 36 = US 6) - Brand 3</t>
  </si>
  <si>
    <t>Name shoes type 16 - (EU 37 = US 7) - Brand 3</t>
  </si>
  <si>
    <t>Name shoes type 16 - (EU 38 = US 8) - Brand 3</t>
  </si>
  <si>
    <t>Name shoes type 16 - (EU 39 = US 9) - Brand 3</t>
  </si>
  <si>
    <t>Name shoes type 16 - (EU 40 = US 10) - Brand 3</t>
  </si>
  <si>
    <t>Name shoes type 16 - (EU 41 = US 11) - Brand 3</t>
  </si>
  <si>
    <t>Shoes name b22 - (EU 35 = US 5) - Brand 6</t>
  </si>
  <si>
    <t>Shoes name b22 - (EU 36 = US 6) - Brand 6</t>
  </si>
  <si>
    <t>Shoes name b22 - (EU 37 = US 7) - Brand 6</t>
  </si>
  <si>
    <t>Shoes name b22 - (EU 38 = US 8) - Brand 6</t>
  </si>
  <si>
    <t>Shoes name b22 - (EU 39 = US 9) - Brand 6</t>
  </si>
  <si>
    <t>Shoes name b22 - (EU 40 = US 10) - Brand 6</t>
  </si>
  <si>
    <t>Shoes name b22 - (EU 41 = US 11) - Brand 6</t>
  </si>
  <si>
    <t>Boots name 299 - (EU 48,5-50 = US 14-15) - Brand 2</t>
  </si>
  <si>
    <t>Boots name 299 - (EU 41-42,5 = US 8-9) - Brand 2</t>
  </si>
  <si>
    <t>Boots name 299 - (EU 43,5-45 = US 10-11) - Brand 2</t>
  </si>
  <si>
    <t>Boots name 299 - (EU 46-47,5 = US 12-13) - Brand 2</t>
  </si>
  <si>
    <t>To look</t>
  </si>
  <si>
    <t>US size</t>
  </si>
  <si>
    <t>US 4)</t>
  </si>
  <si>
    <t>US 5)</t>
  </si>
  <si>
    <t>US 6)</t>
  </si>
  <si>
    <t>US 7)</t>
  </si>
  <si>
    <t>US 8)</t>
  </si>
  <si>
    <t>US 9)</t>
  </si>
  <si>
    <t>US 10)</t>
  </si>
  <si>
    <t>US 11)</t>
  </si>
  <si>
    <t>US 12)</t>
  </si>
  <si>
    <t>US 13)</t>
  </si>
  <si>
    <t>US 14)</t>
  </si>
  <si>
    <t>US 15)</t>
  </si>
  <si>
    <t>US 16)</t>
  </si>
  <si>
    <t>US 17)</t>
  </si>
  <si>
    <t>S</t>
  </si>
  <si>
    <t>M</t>
  </si>
  <si>
    <t>L</t>
  </si>
  <si>
    <t>XL</t>
  </si>
  <si>
    <t>One size</t>
  </si>
  <si>
    <t>leg warmers</t>
  </si>
  <si>
    <t>Blacage 1</t>
  </si>
  <si>
    <t>Blocage 2</t>
  </si>
  <si>
    <t>RAS</t>
  </si>
  <si>
    <t>Ref F</t>
  </si>
  <si>
    <t>Ref B</t>
  </si>
  <si>
    <t>Description</t>
  </si>
  <si>
    <t>16.67</t>
  </si>
  <si>
    <t>CRE402S/B</t>
  </si>
  <si>
    <t>****295 10</t>
  </si>
  <si>
    <t>****295 16</t>
  </si>
  <si>
    <t>****295 17</t>
  </si>
  <si>
    <t>****295 18</t>
  </si>
  <si>
    <t>****295 20</t>
  </si>
  <si>
    <t>****295 22</t>
  </si>
  <si>
    <t>****295 23</t>
  </si>
  <si>
    <t>****295 24</t>
  </si>
  <si>
    <t>****295 26</t>
  </si>
  <si>
    <t>Type shoes 402 black (EU 46 = US 12)</t>
  </si>
  <si>
    <t>Type shoes 402 black (EU 36 = US 4)</t>
  </si>
  <si>
    <t>Type shoes 402 black (EU 38,5 = US 6)</t>
  </si>
  <si>
    <t>Type shoes 402 black (EU 40 = US 7)</t>
  </si>
  <si>
    <t>Type shoes 402 black (EU 37,5 = US 5)</t>
  </si>
  <si>
    <t>Type shoes 402 black (EU 41 = US 8)</t>
  </si>
  <si>
    <t>Type shoes 402 black (EU 42,5 = US 9)</t>
  </si>
  <si>
    <t>Type shoes 402 black (EU 43,5 = US 10)</t>
  </si>
  <si>
    <t>Type shoes 402 black (EU 45 = US 11)</t>
  </si>
  <si>
    <t>US 8-9)</t>
  </si>
  <si>
    <t>US 10-11)</t>
  </si>
  <si>
    <t>US 12-13)</t>
  </si>
  <si>
    <t>US 14-15)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</si>
</sst>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0" fillId="0" borderId="0" xfId="0"/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10" xfId="0" applyBorder="1"/>
    <xf numFmtId="0" fontId="0" fillId="0" borderId="10" xfId="0" applyFill="1" applyBorder="1"/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31"/>
  <sheetViews>
    <sheetView tabSelected="1" workbookViewId="0">
      <selection activeCell="A2" sqref="A2:A31"/>
    </sheetView>
  </sheetViews>
  <sheetFormatPr defaultRowHeight="15"/>
  <cols>
    <col min="1" max="1" width="18.7109375" bestFit="1" customWidth="1"/>
    <col min="2" max="2" width="14.7109375" bestFit="1" customWidth="1"/>
    <col min="6" max="6" width="28" bestFit="1" customWidth="1"/>
    <col min="7" max="7" width="67.42578125" bestFit="1" customWidth="1"/>
  </cols>
  <sheetData>
    <row r="1" spans="1:9">
      <c r="A1" s="1" t="s">
        <v>8</v>
      </c>
      <c r="B1" s="2" t="s">
        <v>78</v>
      </c>
      <c r="C1" s="2" t="s">
        <v>74</v>
      </c>
      <c r="D1" s="2" t="s">
        <v>75</v>
      </c>
      <c r="E1" s="3" t="s">
        <v>76</v>
      </c>
      <c r="F1" s="2" t="s">
        <v>77</v>
      </c>
      <c r="G1" s="2" t="s">
        <v>79</v>
      </c>
    </row>
    <row r="2" spans="1:9">
      <c r="A2" s="10" t="str">
        <f>IF(ISERROR(VLOOKUP(MID(G2,SEARCH("=",G2,1)+2,SEARCH(")",G2,1)-SEARCH("=",G2,1)-1),Blad2!$A$2:$B$21,2,FALSE)),CONCATENATE(F2,"-",1),CONCATENATE(F2,"-",VLOOKUP(MID(G2,SEARCH("=",G2,1)+2,SEARCH(")",G2,1)-SEARCH("=",G2,1)-1),Blad2!$A$2:$B$21,2,FALSE)))</f>
        <v>YETI03/B-NWFR-1</v>
      </c>
      <c r="B2" s="2" t="s">
        <v>9</v>
      </c>
      <c r="C2" s="2" t="s">
        <v>0</v>
      </c>
      <c r="D2" s="2" t="s">
        <v>0</v>
      </c>
      <c r="E2" s="3" t="s">
        <v>1</v>
      </c>
      <c r="F2" s="2" t="s">
        <v>2</v>
      </c>
      <c r="G2" s="2" t="s">
        <v>31</v>
      </c>
    </row>
    <row r="3" spans="1:9">
      <c r="A3" s="10" t="str">
        <f>IF(ISERROR(VLOOKUP(MID(G3,SEARCH("=",G3,1)+2,SEARCH(")",G3,1)-SEARCH("=",G3,1)-1),Blad2!$A$2:$B$21,2,FALSE)),CONCATENATE(F3,"-",1),CONCATENATE(F3,"-",VLOOKUP(MID(G3,SEARCH("=",G3,1)+2,SEARCH(")",G3,1)-SEARCH("=",G3,1)-1),Blad2!$A$2:$B$21,2,FALSE)))</f>
        <v>YETI03/B-NPFR-1</v>
      </c>
      <c r="B3" s="2" t="s">
        <v>10</v>
      </c>
      <c r="C3" s="2" t="s">
        <v>0</v>
      </c>
      <c r="D3" s="2" t="s">
        <v>0</v>
      </c>
      <c r="E3" s="3" t="s">
        <v>1</v>
      </c>
      <c r="F3" s="2" t="s">
        <v>3</v>
      </c>
      <c r="G3" s="2" t="s">
        <v>32</v>
      </c>
    </row>
    <row r="4" spans="1:9">
      <c r="A4" s="10" t="str">
        <f>IF(ISERROR(VLOOKUP(MID(G4,SEARCH("=",G4,1)+2,SEARCH(")",G4,1)-SEARCH("=",G4,1)-1),Blad2!$A$2:$B$21,2,FALSE)),CONCATENATE(F4,"-",1),CONCATENATE(F4,"-",VLOOKUP(MID(G4,SEARCH("=",G4,1)+2,SEARCH(")",G4,1)-SEARCH("=",G4,1)-1),Blad2!$A$2:$B$21,2,FALSE)))</f>
        <v>YETI03/B-NGRNFR-1</v>
      </c>
      <c r="B4" s="2" t="s">
        <v>11</v>
      </c>
      <c r="C4" s="2" t="s">
        <v>0</v>
      </c>
      <c r="D4" s="2" t="s">
        <v>0</v>
      </c>
      <c r="E4" s="3" t="s">
        <v>1</v>
      </c>
      <c r="F4" s="2" t="s">
        <v>4</v>
      </c>
      <c r="G4" s="2" t="s">
        <v>33</v>
      </c>
    </row>
    <row r="5" spans="1:9">
      <c r="A5" s="10" t="str">
        <f>IF(ISERROR(VLOOKUP(MID(G5,SEARCH("=",G5,1)+2,SEARCH(")",G5,1)-SEARCH("=",G5,1)-1),Blad2!$A$2:$B$21,2,FALSE)),CONCATENATE(F5,"-",1),CONCATENATE(F5,"-",VLOOKUP(MID(G5,SEARCH("=",G5,1)+2,SEARCH(")",G5,1)-SEARCH("=",G5,1)-1),Blad2!$A$2:$B$21,2,FALSE)))</f>
        <v>BETT16/BPT-5</v>
      </c>
      <c r="B5" s="2" t="s">
        <v>12</v>
      </c>
      <c r="C5" s="2" t="s">
        <v>0</v>
      </c>
      <c r="D5" s="2" t="s">
        <v>0</v>
      </c>
      <c r="E5" s="3" t="s">
        <v>5</v>
      </c>
      <c r="F5" s="2" t="s">
        <v>6</v>
      </c>
      <c r="G5" s="2" t="s">
        <v>34</v>
      </c>
    </row>
    <row r="6" spans="1:9">
      <c r="A6" s="10" t="str">
        <f>IF(ISERROR(VLOOKUP(MID(G6,SEARCH("=",G6,1)+2,SEARCH(")",G6,1)-SEARCH("=",G6,1)-1),Blad2!$A$2:$B$21,2,FALSE)),CONCATENATE(F6,"-",1),CONCATENATE(F6,"-",VLOOKUP(MID(G6,SEARCH("=",G6,1)+2,SEARCH(")",G6,1)-SEARCH("=",G6,1)-1),Blad2!$A$2:$B$21,2,FALSE)))</f>
        <v>BETT16/BPT-6</v>
      </c>
      <c r="B6" s="2" t="s">
        <v>13</v>
      </c>
      <c r="C6" s="2" t="s">
        <v>0</v>
      </c>
      <c r="D6" s="2" t="s">
        <v>0</v>
      </c>
      <c r="E6" s="3" t="s">
        <v>5</v>
      </c>
      <c r="F6" s="2" t="s">
        <v>6</v>
      </c>
      <c r="G6" s="2" t="s">
        <v>35</v>
      </c>
      <c r="I6" s="10"/>
    </row>
    <row r="7" spans="1:9">
      <c r="A7" s="10" t="str">
        <f>IF(ISERROR(VLOOKUP(MID(G7,SEARCH("=",G7,1)+2,SEARCH(")",G7,1)-SEARCH("=",G7,1)-1),Blad2!$A$2:$B$21,2,FALSE)),CONCATENATE(F7,"-",1),CONCATENATE(F7,"-",VLOOKUP(MID(G7,SEARCH("=",G7,1)+2,SEARCH(")",G7,1)-SEARCH("=",G7,1)-1),Blad2!$A$2:$B$21,2,FALSE)))</f>
        <v>BETT16/BPT-7</v>
      </c>
      <c r="B7" s="2" t="s">
        <v>14</v>
      </c>
      <c r="C7" s="2" t="s">
        <v>0</v>
      </c>
      <c r="D7" s="2" t="s">
        <v>0</v>
      </c>
      <c r="E7" s="3" t="s">
        <v>5</v>
      </c>
      <c r="F7" s="2" t="s">
        <v>6</v>
      </c>
      <c r="G7" s="2" t="s">
        <v>36</v>
      </c>
    </row>
    <row r="8" spans="1:9">
      <c r="A8" s="10" t="str">
        <f>IF(ISERROR(VLOOKUP(MID(G8,SEARCH("=",G8,1)+2,SEARCH(")",G8,1)-SEARCH("=",G8,1)-1),Blad2!$A$2:$B$21,2,FALSE)),CONCATENATE(F8,"-",1),CONCATENATE(F8,"-",VLOOKUP(MID(G8,SEARCH("=",G8,1)+2,SEARCH(")",G8,1)-SEARCH("=",G8,1)-1),Blad2!$A$2:$B$21,2,FALSE)))</f>
        <v>BETT16/BPT-8</v>
      </c>
      <c r="B8" s="2" t="s">
        <v>18</v>
      </c>
      <c r="C8" s="2" t="s">
        <v>0</v>
      </c>
      <c r="D8" s="2" t="s">
        <v>0</v>
      </c>
      <c r="E8" s="3" t="s">
        <v>5</v>
      </c>
      <c r="F8" s="2" t="s">
        <v>6</v>
      </c>
      <c r="G8" s="2" t="s">
        <v>37</v>
      </c>
    </row>
    <row r="9" spans="1:9">
      <c r="A9" s="10" t="str">
        <f>IF(ISERROR(VLOOKUP(MID(G9,SEARCH("=",G9,1)+2,SEARCH(")",G9,1)-SEARCH("=",G9,1)-1),Blad2!$A$2:$B$21,2,FALSE)),CONCATENATE(F9,"-",1),CONCATENATE(F9,"-",VLOOKUP(MID(G9,SEARCH("=",G9,1)+2,SEARCH(")",G9,1)-SEARCH("=",G9,1)-1),Blad2!$A$2:$B$21,2,FALSE)))</f>
        <v>BETT16/BPT-9</v>
      </c>
      <c r="B9" s="2" t="s">
        <v>19</v>
      </c>
      <c r="C9" s="2" t="s">
        <v>0</v>
      </c>
      <c r="D9" s="2" t="s">
        <v>0</v>
      </c>
      <c r="E9" s="3" t="s">
        <v>5</v>
      </c>
      <c r="F9" s="2" t="s">
        <v>6</v>
      </c>
      <c r="G9" s="2" t="s">
        <v>38</v>
      </c>
    </row>
    <row r="10" spans="1:9">
      <c r="A10" s="10" t="str">
        <f>IF(ISERROR(VLOOKUP(MID(G10,SEARCH("=",G10,1)+2,SEARCH(")",G10,1)-SEARCH("=",G10,1)-1),Blad2!$A$2:$B$21,2,FALSE)),CONCATENATE(F10,"-",1),CONCATENATE(F10,"-",VLOOKUP(MID(G10,SEARCH("=",G10,1)+2,SEARCH(")",G10,1)-SEARCH("=",G10,1)-1),Blad2!$A$2:$B$21,2,FALSE)))</f>
        <v>BETT16/BPT-10</v>
      </c>
      <c r="B10" s="2" t="s">
        <v>20</v>
      </c>
      <c r="C10" s="2" t="s">
        <v>0</v>
      </c>
      <c r="D10" s="2" t="s">
        <v>0</v>
      </c>
      <c r="E10" s="3" t="s">
        <v>5</v>
      </c>
      <c r="F10" s="2" t="s">
        <v>6</v>
      </c>
      <c r="G10" s="2" t="s">
        <v>39</v>
      </c>
    </row>
    <row r="11" spans="1:9">
      <c r="A11" s="10" t="str">
        <f>IF(ISERROR(VLOOKUP(MID(G11,SEARCH("=",G11,1)+2,SEARCH(")",G11,1)-SEARCH("=",G11,1)-1),Blad2!$A$2:$B$21,2,FALSE)),CONCATENATE(F11,"-",1),CONCATENATE(F11,"-",VLOOKUP(MID(G11,SEARCH("=",G11,1)+2,SEARCH(")",G11,1)-SEARCH("=",G11,1)-1),Blad2!$A$2:$B$21,2,FALSE)))</f>
        <v>BETT16/BPT-11</v>
      </c>
      <c r="B11" s="2" t="s">
        <v>21</v>
      </c>
      <c r="C11" s="2" t="s">
        <v>0</v>
      </c>
      <c r="D11" s="2" t="s">
        <v>0</v>
      </c>
      <c r="E11" s="3" t="s">
        <v>5</v>
      </c>
      <c r="F11" s="2" t="s">
        <v>6</v>
      </c>
      <c r="G11" s="2" t="s">
        <v>40</v>
      </c>
    </row>
    <row r="12" spans="1:9">
      <c r="A12" s="10" t="str">
        <f>IF(ISERROR(VLOOKUP(MID(G12,SEARCH("=",G12,1)+2,SEARCH(")",G12,1)-SEARCH("=",G12,1)-1),Blad2!$A$2:$B$21,2,FALSE)),CONCATENATE(F12,"-",1),CONCATENATE(F12,"-",VLOOKUP(MID(G12,SEARCH("=",G12,1)+2,SEARCH(")",G12,1)-SEARCH("=",G12,1)-1),Blad2!$A$2:$B$21,2,FALSE)))</f>
        <v>BETT22/BWPT-5</v>
      </c>
      <c r="B12" s="2" t="s">
        <v>15</v>
      </c>
      <c r="C12" s="2" t="s">
        <v>0</v>
      </c>
      <c r="D12" s="2" t="s">
        <v>0</v>
      </c>
      <c r="E12" s="3" t="s">
        <v>1</v>
      </c>
      <c r="F12" s="2" t="s">
        <v>7</v>
      </c>
      <c r="G12" s="2" t="s">
        <v>41</v>
      </c>
    </row>
    <row r="13" spans="1:9">
      <c r="A13" s="10" t="str">
        <f>IF(ISERROR(VLOOKUP(MID(G13,SEARCH("=",G13,1)+2,SEARCH(")",G13,1)-SEARCH("=",G13,1)-1),Blad2!$A$2:$B$21,2,FALSE)),CONCATENATE(F13,"-",1),CONCATENATE(F13,"-",VLOOKUP(MID(G13,SEARCH("=",G13,1)+2,SEARCH(")",G13,1)-SEARCH("=",G13,1)-1),Blad2!$A$2:$B$21,2,FALSE)))</f>
        <v>BETT22/BWPT-6</v>
      </c>
      <c r="B13" s="2" t="s">
        <v>16</v>
      </c>
      <c r="C13" s="2" t="s">
        <v>0</v>
      </c>
      <c r="D13" s="2" t="s">
        <v>0</v>
      </c>
      <c r="E13" s="3" t="s">
        <v>5</v>
      </c>
      <c r="F13" s="2" t="s">
        <v>7</v>
      </c>
      <c r="G13" s="2" t="s">
        <v>42</v>
      </c>
    </row>
    <row r="14" spans="1:9">
      <c r="A14" s="10" t="str">
        <f>IF(ISERROR(VLOOKUP(MID(G14,SEARCH("=",G14,1)+2,SEARCH(")",G14,1)-SEARCH("=",G14,1)-1),Blad2!$A$2:$B$21,2,FALSE)),CONCATENATE(F14,"-",1),CONCATENATE(F14,"-",VLOOKUP(MID(G14,SEARCH("=",G14,1)+2,SEARCH(")",G14,1)-SEARCH("=",G14,1)-1),Blad2!$A$2:$B$21,2,FALSE)))</f>
        <v>BETT22/BWPT-7</v>
      </c>
      <c r="B14" s="2" t="s">
        <v>17</v>
      </c>
      <c r="C14" s="2" t="s">
        <v>0</v>
      </c>
      <c r="D14" s="2" t="s">
        <v>0</v>
      </c>
      <c r="E14" s="3" t="s">
        <v>5</v>
      </c>
      <c r="F14" s="2" t="s">
        <v>7</v>
      </c>
      <c r="G14" s="2" t="s">
        <v>43</v>
      </c>
    </row>
    <row r="15" spans="1:9">
      <c r="A15" s="10" t="str">
        <f>IF(ISERROR(VLOOKUP(MID(G15,SEARCH("=",G15,1)+2,SEARCH(")",G15,1)-SEARCH("=",G15,1)-1),Blad2!$A$2:$B$21,2,FALSE)),CONCATENATE(F15,"-",1),CONCATENATE(F15,"-",VLOOKUP(MID(G15,SEARCH("=",G15,1)+2,SEARCH(")",G15,1)-SEARCH("=",G15,1)-1),Blad2!$A$2:$B$21,2,FALSE)))</f>
        <v>BETT22/BWPT-8</v>
      </c>
      <c r="B15" s="2" t="s">
        <v>22</v>
      </c>
      <c r="C15" s="2" t="s">
        <v>0</v>
      </c>
      <c r="D15" s="2" t="s">
        <v>0</v>
      </c>
      <c r="E15" s="3" t="s">
        <v>5</v>
      </c>
      <c r="F15" s="2" t="s">
        <v>7</v>
      </c>
      <c r="G15" s="2" t="s">
        <v>44</v>
      </c>
    </row>
    <row r="16" spans="1:9">
      <c r="A16" s="10" t="str">
        <f>IF(ISERROR(VLOOKUP(MID(G16,SEARCH("=",G16,1)+2,SEARCH(")",G16,1)-SEARCH("=",G16,1)-1),Blad2!$A$2:$B$21,2,FALSE)),CONCATENATE(F16,"-",1),CONCATENATE(F16,"-",VLOOKUP(MID(G16,SEARCH("=",G16,1)+2,SEARCH(")",G16,1)-SEARCH("=",G16,1)-1),Blad2!$A$2:$B$21,2,FALSE)))</f>
        <v>BETT22/BWPT-9</v>
      </c>
      <c r="B16" s="2" t="s">
        <v>23</v>
      </c>
      <c r="C16" s="2" t="s">
        <v>0</v>
      </c>
      <c r="D16" s="2" t="s">
        <v>0</v>
      </c>
      <c r="E16" s="3" t="s">
        <v>5</v>
      </c>
      <c r="F16" s="2" t="s">
        <v>7</v>
      </c>
      <c r="G16" s="2" t="s">
        <v>45</v>
      </c>
    </row>
    <row r="17" spans="1:7">
      <c r="A17" s="10" t="str">
        <f>IF(ISERROR(VLOOKUP(MID(G17,SEARCH("=",G17,1)+2,SEARCH(")",G17,1)-SEARCH("=",G17,1)-1),Blad2!$A$2:$B$21,2,FALSE)),CONCATENATE(F17,"-",1),CONCATENATE(F17,"-",VLOOKUP(MID(G17,SEARCH("=",G17,1)+2,SEARCH(")",G17,1)-SEARCH("=",G17,1)-1),Blad2!$A$2:$B$21,2,FALSE)))</f>
        <v>BETT22/BWPT-10</v>
      </c>
      <c r="B17" s="2" t="s">
        <v>24</v>
      </c>
      <c r="C17" s="2" t="s">
        <v>0</v>
      </c>
      <c r="D17" s="2" t="s">
        <v>0</v>
      </c>
      <c r="E17" s="3" t="s">
        <v>5</v>
      </c>
      <c r="F17" s="2" t="s">
        <v>7</v>
      </c>
      <c r="G17" s="2" t="s">
        <v>46</v>
      </c>
    </row>
    <row r="18" spans="1:7">
      <c r="A18" s="10" t="str">
        <f>IF(ISERROR(VLOOKUP(MID(G18,SEARCH("=",G18,1)+2,SEARCH(")",G18,1)-SEARCH("=",G18,1)-1),Blad2!$A$2:$B$21,2,FALSE)),CONCATENATE(F18,"-",1),CONCATENATE(F18,"-",VLOOKUP(MID(G18,SEARCH("=",G18,1)+2,SEARCH(")",G18,1)-SEARCH("=",G18,1)-1),Blad2!$A$2:$B$21,2,FALSE)))</f>
        <v>BETT22/BWPT-11</v>
      </c>
      <c r="B18" s="2" t="s">
        <v>25</v>
      </c>
      <c r="C18" s="2" t="s">
        <v>0</v>
      </c>
      <c r="D18" s="2" t="s">
        <v>0</v>
      </c>
      <c r="E18" s="3" t="s">
        <v>5</v>
      </c>
      <c r="F18" s="2" t="s">
        <v>7</v>
      </c>
      <c r="G18" s="2" t="s">
        <v>47</v>
      </c>
    </row>
    <row r="19" spans="1:7">
      <c r="A19" s="10" t="str">
        <f>IF(ISERROR(VLOOKUP(MID(G19,SEARCH("=",G19,1)+2,SEARCH(")",G19,1)-SEARCH("=",G19,1)-1),Blad2!$A$2:$B$21,2,FALSE)),CONCATENATE(F19,"-",1),CONCATENATE(F19,"-",VLOOKUP(MID(G19,SEARCH("=",G19,1)+2,SEARCH(")",G19,1)-SEARCH("=",G19,1)-1),Blad2!$A$2:$B$21,2,FALSE)))</f>
        <v>CARR299/BPU-XL</v>
      </c>
      <c r="B19" s="4" t="s">
        <v>27</v>
      </c>
      <c r="C19" s="4" t="s">
        <v>0</v>
      </c>
      <c r="D19" s="4" t="s">
        <v>0</v>
      </c>
      <c r="E19" s="5" t="s">
        <v>5</v>
      </c>
      <c r="F19" s="4" t="s">
        <v>26</v>
      </c>
      <c r="G19" s="4" t="s">
        <v>48</v>
      </c>
    </row>
    <row r="20" spans="1:7">
      <c r="A20" s="10" t="str">
        <f>IF(ISERROR(VLOOKUP(MID(G20,SEARCH("=",G20,1)+2,SEARCH(")",G20,1)-SEARCH("=",G20,1)-1),Blad2!$A$2:$B$21,2,FALSE)),CONCATENATE(F20,"-",1),CONCATENATE(F20,"-",VLOOKUP(MID(G20,SEARCH("=",G20,1)+2,SEARCH(")",G20,1)-SEARCH("=",G20,1)-1),Blad2!$A$2:$B$21,2,FALSE)))</f>
        <v>CARR299/BPU-S</v>
      </c>
      <c r="B20" s="4" t="s">
        <v>28</v>
      </c>
      <c r="C20" s="4" t="s">
        <v>0</v>
      </c>
      <c r="D20" s="4" t="s">
        <v>0</v>
      </c>
      <c r="E20" s="5" t="s">
        <v>1</v>
      </c>
      <c r="F20" s="4" t="s">
        <v>26</v>
      </c>
      <c r="G20" s="4" t="s">
        <v>49</v>
      </c>
    </row>
    <row r="21" spans="1:7">
      <c r="A21" s="10" t="str">
        <f>IF(ISERROR(VLOOKUP(MID(G21,SEARCH("=",G21,1)+2,SEARCH(")",G21,1)-SEARCH("=",G21,1)-1),Blad2!$A$2:$B$21,2,FALSE)),CONCATENATE(F21,"-",1),CONCATENATE(F21,"-",VLOOKUP(MID(G21,SEARCH("=",G21,1)+2,SEARCH(")",G21,1)-SEARCH("=",G21,1)-1),Blad2!$A$2:$B$21,2,FALSE)))</f>
        <v>CARR299/BPU-M</v>
      </c>
      <c r="B21" s="4" t="s">
        <v>29</v>
      </c>
      <c r="C21" s="4" t="s">
        <v>0</v>
      </c>
      <c r="D21" s="4" t="s">
        <v>0</v>
      </c>
      <c r="E21" s="5" t="s">
        <v>5</v>
      </c>
      <c r="F21" s="4" t="s">
        <v>26</v>
      </c>
      <c r="G21" s="4" t="s">
        <v>50</v>
      </c>
    </row>
    <row r="22" spans="1:7">
      <c r="A22" s="10" t="str">
        <f>IF(ISERROR(VLOOKUP(MID(G22,SEARCH("=",G22,1)+2,SEARCH(")",G22,1)-SEARCH("=",G22,1)-1),Blad2!$A$2:$B$21,2,FALSE)),CONCATENATE(F22,"-",1),CONCATENATE(F22,"-",VLOOKUP(MID(G22,SEARCH("=",G22,1)+2,SEARCH(")",G22,1)-SEARCH("=",G22,1)-1),Blad2!$A$2:$B$21,2,FALSE)))</f>
        <v>CARR299/BPU-L</v>
      </c>
      <c r="B22" s="4" t="s">
        <v>30</v>
      </c>
      <c r="C22" s="4" t="s">
        <v>0</v>
      </c>
      <c r="D22" s="4" t="s">
        <v>0</v>
      </c>
      <c r="E22" s="5" t="s">
        <v>5</v>
      </c>
      <c r="F22" s="4" t="s">
        <v>26</v>
      </c>
      <c r="G22" s="4" t="s">
        <v>51</v>
      </c>
    </row>
    <row r="23" spans="1:7">
      <c r="A23" s="10" t="str">
        <f>IF(ISERROR(VLOOKUP(MID(G23,SEARCH("=",G23,1)+2,SEARCH(")",G23,1)-SEARCH("=",G23,1)-1),Blad2!$A$2:$B$21,2,FALSE)),CONCATENATE(F23,"-",1),CONCATENATE(F23,"-",VLOOKUP(MID(G23,SEARCH("=",G23,1)+2,SEARCH(")",G23,1)-SEARCH("=",G23,1)-1),Blad2!$A$2:$B$21,2,FALSE)))</f>
        <v>CRE402S/B-12</v>
      </c>
      <c r="B23" s="8" t="s">
        <v>82</v>
      </c>
      <c r="C23" s="8" t="s">
        <v>0</v>
      </c>
      <c r="D23" s="8" t="s">
        <v>0</v>
      </c>
      <c r="E23" s="9" t="s">
        <v>80</v>
      </c>
      <c r="F23" s="8" t="s">
        <v>81</v>
      </c>
      <c r="G23" s="8" t="s">
        <v>91</v>
      </c>
    </row>
    <row r="24" spans="1:7">
      <c r="A24" s="10" t="str">
        <f>IF(ISERROR(VLOOKUP(MID(G24,SEARCH("=",G24,1)+2,SEARCH(")",G24,1)-SEARCH("=",G24,1)-1),Blad2!$A$2:$B$21,2,FALSE)),CONCATENATE(F24,"-",1),CONCATENATE(F24,"-",VLOOKUP(MID(G24,SEARCH("=",G24,1)+2,SEARCH(")",G24,1)-SEARCH("=",G24,1)-1),Blad2!$A$2:$B$21,2,FALSE)))</f>
        <v>CRE402S/B-4</v>
      </c>
      <c r="B24" s="8" t="s">
        <v>83</v>
      </c>
      <c r="C24" s="8" t="s">
        <v>0</v>
      </c>
      <c r="D24" s="8" t="s">
        <v>0</v>
      </c>
      <c r="E24" s="9" t="s">
        <v>80</v>
      </c>
      <c r="F24" s="8" t="s">
        <v>81</v>
      </c>
      <c r="G24" s="8" t="s">
        <v>92</v>
      </c>
    </row>
    <row r="25" spans="1:7">
      <c r="A25" s="10" t="str">
        <f>IF(ISERROR(VLOOKUP(MID(G25,SEARCH("=",G25,1)+2,SEARCH(")",G25,1)-SEARCH("=",G25,1)-1),Blad2!$A$2:$B$21,2,FALSE)),CONCATENATE(F25,"-",1),CONCATENATE(F25,"-",VLOOKUP(MID(G25,SEARCH("=",G25,1)+2,SEARCH(")",G25,1)-SEARCH("=",G25,1)-1),Blad2!$A$2:$B$21,2,FALSE)))</f>
        <v>CRE402S/B-6</v>
      </c>
      <c r="B25" s="8" t="s">
        <v>84</v>
      </c>
      <c r="C25" s="8" t="s">
        <v>0</v>
      </c>
      <c r="D25" s="8" t="s">
        <v>0</v>
      </c>
      <c r="E25" s="9" t="s">
        <v>80</v>
      </c>
      <c r="F25" s="8" t="s">
        <v>81</v>
      </c>
      <c r="G25" s="8" t="s">
        <v>93</v>
      </c>
    </row>
    <row r="26" spans="1:7">
      <c r="A26" s="10" t="str">
        <f>IF(ISERROR(VLOOKUP(MID(G26,SEARCH("=",G26,1)+2,SEARCH(")",G26,1)-SEARCH("=",G26,1)-1),Blad2!$A$2:$B$21,2,FALSE)),CONCATENATE(F26,"-",1),CONCATENATE(F26,"-",VLOOKUP(MID(G26,SEARCH("=",G26,1)+2,SEARCH(")",G26,1)-SEARCH("=",G26,1)-1),Blad2!$A$2:$B$21,2,FALSE)))</f>
        <v>CRE402S/B-7</v>
      </c>
      <c r="B26" s="8" t="s">
        <v>85</v>
      </c>
      <c r="C26" s="8" t="s">
        <v>0</v>
      </c>
      <c r="D26" s="8" t="s">
        <v>0</v>
      </c>
      <c r="E26" s="9" t="s">
        <v>80</v>
      </c>
      <c r="F26" s="8" t="s">
        <v>81</v>
      </c>
      <c r="G26" s="8" t="s">
        <v>94</v>
      </c>
    </row>
    <row r="27" spans="1:7">
      <c r="A27" s="10" t="str">
        <f>IF(ISERROR(VLOOKUP(MID(G27,SEARCH("=",G27,1)+2,SEARCH(")",G27,1)-SEARCH("=",G27,1)-1),Blad2!$A$2:$B$21,2,FALSE)),CONCATENATE(F27,"-",1),CONCATENATE(F27,"-",VLOOKUP(MID(G27,SEARCH("=",G27,1)+2,SEARCH(")",G27,1)-SEARCH("=",G27,1)-1),Blad2!$A$2:$B$21,2,FALSE)))</f>
        <v>CRE402S/B-5</v>
      </c>
      <c r="B27" s="8" t="s">
        <v>86</v>
      </c>
      <c r="C27" s="8" t="s">
        <v>0</v>
      </c>
      <c r="D27" s="8" t="s">
        <v>0</v>
      </c>
      <c r="E27" s="9" t="s">
        <v>80</v>
      </c>
      <c r="F27" s="8" t="s">
        <v>81</v>
      </c>
      <c r="G27" s="8" t="s">
        <v>95</v>
      </c>
    </row>
    <row r="28" spans="1:7">
      <c r="A28" s="10" t="str">
        <f>IF(ISERROR(VLOOKUP(MID(G28,SEARCH("=",G28,1)+2,SEARCH(")",G28,1)-SEARCH("=",G28,1)-1),Blad2!$A$2:$B$21,2,FALSE)),CONCATENATE(F28,"-",1),CONCATENATE(F28,"-",VLOOKUP(MID(G28,SEARCH("=",G28,1)+2,SEARCH(")",G28,1)-SEARCH("=",G28,1)-1),Blad2!$A$2:$B$21,2,FALSE)))</f>
        <v>CRE402S/B-8</v>
      </c>
      <c r="B28" s="8" t="s">
        <v>87</v>
      </c>
      <c r="C28" s="8" t="s">
        <v>0</v>
      </c>
      <c r="D28" s="8" t="s">
        <v>0</v>
      </c>
      <c r="E28" s="9" t="s">
        <v>80</v>
      </c>
      <c r="F28" s="8" t="s">
        <v>81</v>
      </c>
      <c r="G28" s="8" t="s">
        <v>96</v>
      </c>
    </row>
    <row r="29" spans="1:7">
      <c r="A29" s="10" t="str">
        <f>IF(ISERROR(VLOOKUP(MID(G29,SEARCH("=",G29,1)+2,SEARCH(")",G29,1)-SEARCH("=",G29,1)-1),Blad2!$A$2:$B$21,2,FALSE)),CONCATENATE(F29,"-",1),CONCATENATE(F29,"-",VLOOKUP(MID(G29,SEARCH("=",G29,1)+2,SEARCH(")",G29,1)-SEARCH("=",G29,1)-1),Blad2!$A$2:$B$21,2,FALSE)))</f>
        <v>CRE402S/B-9</v>
      </c>
      <c r="B29" s="8" t="s">
        <v>88</v>
      </c>
      <c r="C29" s="8" t="s">
        <v>0</v>
      </c>
      <c r="D29" s="8" t="s">
        <v>0</v>
      </c>
      <c r="E29" s="9" t="s">
        <v>80</v>
      </c>
      <c r="F29" s="8" t="s">
        <v>81</v>
      </c>
      <c r="G29" s="8" t="s">
        <v>97</v>
      </c>
    </row>
    <row r="30" spans="1:7">
      <c r="A30" s="10" t="str">
        <f>IF(ISERROR(VLOOKUP(MID(G30,SEARCH("=",G30,1)+2,SEARCH(")",G30,1)-SEARCH("=",G30,1)-1),Blad2!$A$2:$B$21,2,FALSE)),CONCATENATE(F30,"-",1),CONCATENATE(F30,"-",VLOOKUP(MID(G30,SEARCH("=",G30,1)+2,SEARCH(")",G30,1)-SEARCH("=",G30,1)-1),Blad2!$A$2:$B$21,2,FALSE)))</f>
        <v>CRE402S/B-10</v>
      </c>
      <c r="B30" s="8" t="s">
        <v>89</v>
      </c>
      <c r="C30" s="8" t="s">
        <v>0</v>
      </c>
      <c r="D30" s="8" t="s">
        <v>0</v>
      </c>
      <c r="E30" s="9" t="s">
        <v>80</v>
      </c>
      <c r="F30" s="8" t="s">
        <v>81</v>
      </c>
      <c r="G30" s="8" t="s">
        <v>98</v>
      </c>
    </row>
    <row r="31" spans="1:7">
      <c r="A31" s="10" t="str">
        <f>IF(ISERROR(VLOOKUP(MID(G31,SEARCH("=",G31,1)+2,SEARCH(")",G31,1)-SEARCH("=",G31,1)-1),Blad2!$A$2:$B$21,2,FALSE)),CONCATENATE(F31,"-",1),CONCATENATE(F31,"-",VLOOKUP(MID(G31,SEARCH("=",G31,1)+2,SEARCH(")",G31,1)-SEARCH("=",G31,1)-1),Blad2!$A$2:$B$21,2,FALSE)))</f>
        <v>CRE402S/B-11</v>
      </c>
      <c r="B31" s="8" t="s">
        <v>90</v>
      </c>
      <c r="C31" s="8" t="s">
        <v>0</v>
      </c>
      <c r="D31" s="8" t="s">
        <v>0</v>
      </c>
      <c r="E31" s="9" t="s">
        <v>80</v>
      </c>
      <c r="F31" s="8" t="s">
        <v>81</v>
      </c>
      <c r="G31" s="8" t="s">
        <v>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1"/>
  <sheetViews>
    <sheetView workbookViewId="0">
      <selection activeCell="A23" sqref="A23"/>
    </sheetView>
  </sheetViews>
  <sheetFormatPr defaultRowHeight="15"/>
  <cols>
    <col min="1" max="1" width="11.85546875" bestFit="1" customWidth="1"/>
  </cols>
  <sheetData>
    <row r="1" spans="1:2">
      <c r="A1" s="6" t="s">
        <v>52</v>
      </c>
      <c r="B1" s="6" t="s">
        <v>53</v>
      </c>
    </row>
    <row r="2" spans="1:2">
      <c r="A2" s="6" t="s">
        <v>54</v>
      </c>
      <c r="B2" s="6">
        <v>4</v>
      </c>
    </row>
    <row r="3" spans="1:2">
      <c r="A3" s="6" t="s">
        <v>55</v>
      </c>
      <c r="B3" s="6">
        <v>5</v>
      </c>
    </row>
    <row r="4" spans="1:2">
      <c r="A4" s="6" t="s">
        <v>56</v>
      </c>
      <c r="B4" s="6">
        <v>6</v>
      </c>
    </row>
    <row r="5" spans="1:2">
      <c r="A5" s="6" t="s">
        <v>57</v>
      </c>
      <c r="B5" s="6">
        <v>7</v>
      </c>
    </row>
    <row r="6" spans="1:2">
      <c r="A6" s="6" t="s">
        <v>58</v>
      </c>
      <c r="B6" s="6">
        <v>8</v>
      </c>
    </row>
    <row r="7" spans="1:2">
      <c r="A7" s="6" t="s">
        <v>59</v>
      </c>
      <c r="B7" s="6">
        <v>9</v>
      </c>
    </row>
    <row r="8" spans="1:2">
      <c r="A8" s="6" t="s">
        <v>60</v>
      </c>
      <c r="B8" s="6">
        <v>10</v>
      </c>
    </row>
    <row r="9" spans="1:2">
      <c r="A9" s="6" t="s">
        <v>61</v>
      </c>
      <c r="B9" s="6">
        <v>11</v>
      </c>
    </row>
    <row r="10" spans="1:2">
      <c r="A10" s="6" t="s">
        <v>62</v>
      </c>
      <c r="B10" s="6">
        <v>12</v>
      </c>
    </row>
    <row r="11" spans="1:2">
      <c r="A11" s="6" t="s">
        <v>63</v>
      </c>
      <c r="B11" s="6">
        <v>13</v>
      </c>
    </row>
    <row r="12" spans="1:2">
      <c r="A12" s="6" t="s">
        <v>64</v>
      </c>
      <c r="B12" s="6">
        <v>14</v>
      </c>
    </row>
    <row r="13" spans="1:2">
      <c r="A13" s="6" t="s">
        <v>65</v>
      </c>
      <c r="B13" s="6">
        <v>15</v>
      </c>
    </row>
    <row r="14" spans="1:2">
      <c r="A14" s="6" t="s">
        <v>66</v>
      </c>
      <c r="B14" s="6">
        <v>16</v>
      </c>
    </row>
    <row r="15" spans="1:2">
      <c r="A15" s="6" t="s">
        <v>67</v>
      </c>
      <c r="B15" s="6">
        <v>17</v>
      </c>
    </row>
    <row r="16" spans="1:2">
      <c r="A16" s="6" t="s">
        <v>100</v>
      </c>
      <c r="B16" s="6" t="s">
        <v>68</v>
      </c>
    </row>
    <row r="17" spans="1:2">
      <c r="A17" s="6" t="s">
        <v>101</v>
      </c>
      <c r="B17" s="6" t="s">
        <v>69</v>
      </c>
    </row>
    <row r="18" spans="1:2">
      <c r="A18" s="6" t="s">
        <v>102</v>
      </c>
      <c r="B18" s="6" t="s">
        <v>70</v>
      </c>
    </row>
    <row r="19" spans="1:2">
      <c r="A19" s="6" t="s">
        <v>103</v>
      </c>
      <c r="B19" s="6" t="s">
        <v>71</v>
      </c>
    </row>
    <row r="20" spans="1:2">
      <c r="A20" s="6" t="s">
        <v>72</v>
      </c>
      <c r="B20" s="6">
        <v>1</v>
      </c>
    </row>
    <row r="21" spans="1:2">
      <c r="A21" s="7" t="s">
        <v>73</v>
      </c>
      <c r="B21" s="6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Blad1</vt:lpstr>
      <vt:lpstr>Blad2</vt:lpstr>
      <vt:lpstr>Blad3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stage02</dc:creator>
  <cp:lastModifiedBy>AMaffei</cp:lastModifiedBy>
  <dcterms:created xsi:type="dcterms:W3CDTF">2014-02-11T13:14:00Z</dcterms:created>
  <dcterms:modified xsi:type="dcterms:W3CDTF">2014-02-11T14:58:22Z</dcterms:modified>
</cp:coreProperties>
</file>