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4240" windowHeight="12585" activeTab="1"/>
  </bookViews>
  <sheets>
    <sheet name="chiffrage" sheetId="2" r:id="rId1"/>
    <sheet name="suivi" sheetId="4" r:id="rId2"/>
  </sheets>
  <functionGroups/>
  <externalReferences>
    <externalReference r:id="rId3"/>
  </externalReferences>
  <definedNames>
    <definedName name="_xlnm._FilterDatabase" localSheetId="0" hidden="1">chiffrage!$B$6:$B$7</definedName>
  </definedNames>
  <calcPr calcId="125725"/>
</workbook>
</file>

<file path=xl/calcChain.xml><?xml version="1.0" encoding="utf-8"?>
<calcChain xmlns="http://schemas.openxmlformats.org/spreadsheetml/2006/main">
  <c r="C6" i="4" a="1"/>
  <c r="C9" l="1"/>
  <c r="C13"/>
  <c r="C8"/>
  <c r="C12"/>
  <c r="C7"/>
  <c r="C11"/>
  <c r="C6"/>
  <c r="C10"/>
  <c r="C14"/>
  <c r="C15"/>
  <c r="C2"/>
  <c r="E35" i="2"/>
  <c r="E36"/>
  <c r="E24"/>
  <c r="E13"/>
  <c r="E14"/>
  <c r="C2"/>
  <c r="E38"/>
  <c r="E25"/>
  <c r="E39"/>
  <c r="C16" i="4" a="1"/>
  <c r="C26" a="1"/>
  <c r="C34" l="1"/>
  <c r="C26"/>
  <c r="C29"/>
  <c r="C30"/>
  <c r="C28"/>
  <c r="C27"/>
  <c r="C33"/>
  <c r="C31"/>
  <c r="C32"/>
  <c r="C35"/>
  <c r="C18"/>
  <c r="C24"/>
  <c r="C16"/>
  <c r="C19"/>
  <c r="C20"/>
  <c r="C22"/>
  <c r="C25"/>
  <c r="C17"/>
  <c r="C23"/>
  <c r="C21"/>
  <c r="F13" l="1"/>
  <c r="H13"/>
  <c r="F11"/>
  <c r="H11"/>
  <c r="F8"/>
  <c r="H8"/>
  <c r="F7"/>
  <c r="H7"/>
  <c r="F9"/>
  <c r="H9"/>
  <c r="F15"/>
  <c r="H15"/>
  <c r="F10"/>
  <c r="H10"/>
  <c r="F12"/>
  <c r="H12"/>
  <c r="F14"/>
  <c r="H14"/>
  <c r="F6"/>
  <c r="H6"/>
  <c r="D10"/>
  <c r="D6"/>
  <c r="D8"/>
  <c r="D7"/>
  <c r="D9"/>
  <c r="D12"/>
  <c r="D14"/>
  <c r="D13"/>
  <c r="D15"/>
  <c r="D11"/>
  <c r="H27"/>
  <c r="D27"/>
  <c r="F17"/>
  <c r="F27"/>
  <c r="D17"/>
  <c r="H17"/>
  <c r="F19"/>
  <c r="H29"/>
  <c r="H19"/>
  <c r="D19"/>
  <c r="F29"/>
  <c r="D29"/>
  <c r="F32"/>
  <c r="F22"/>
  <c r="H22"/>
  <c r="H32"/>
  <c r="D22"/>
  <c r="D32"/>
  <c r="D34"/>
  <c r="D24"/>
  <c r="F24"/>
  <c r="F34"/>
  <c r="H34"/>
  <c r="H24"/>
  <c r="D33"/>
  <c r="H23"/>
  <c r="D23"/>
  <c r="F33"/>
  <c r="F23"/>
  <c r="H33"/>
  <c r="H35"/>
  <c r="D35"/>
  <c r="F25"/>
  <c r="H25"/>
  <c r="D25"/>
  <c r="F35"/>
  <c r="D31"/>
  <c r="H31"/>
  <c r="D21"/>
  <c r="F31"/>
  <c r="F21"/>
  <c r="H21"/>
  <c r="H30"/>
  <c r="D30"/>
  <c r="F20"/>
  <c r="D20"/>
  <c r="H20"/>
  <c r="F30"/>
  <c r="H26"/>
  <c r="D16"/>
  <c r="D26"/>
  <c r="F26"/>
  <c r="F16"/>
  <c r="H16"/>
  <c r="D28"/>
  <c r="H18"/>
  <c r="D18"/>
  <c r="F28"/>
  <c r="H28"/>
  <c r="F18"/>
</calcChain>
</file>

<file path=xl/sharedStrings.xml><?xml version="1.0" encoding="utf-8"?>
<sst xmlns="http://schemas.openxmlformats.org/spreadsheetml/2006/main" count="58" uniqueCount="21">
  <si>
    <t>Projet:</t>
  </si>
  <si>
    <t>Tâches</t>
  </si>
  <si>
    <t>Chiffrage</t>
  </si>
  <si>
    <t>Ressources humaines</t>
  </si>
  <si>
    <t>Tâche 1</t>
  </si>
  <si>
    <t>Phase 1 :</t>
  </si>
  <si>
    <t>Tâche 2</t>
  </si>
  <si>
    <t>Total en heure de la phase</t>
  </si>
  <si>
    <t>Équivalence en euros</t>
  </si>
  <si>
    <t xml:space="preserve">Phase 2 : </t>
  </si>
  <si>
    <t xml:space="preserve">Phase 3 : </t>
  </si>
  <si>
    <t>TOTAL</t>
  </si>
  <si>
    <t>Quantité heures</t>
  </si>
  <si>
    <t>Pierre</t>
  </si>
  <si>
    <t>Paul</t>
  </si>
  <si>
    <t>Jack</t>
  </si>
  <si>
    <t>Tâche 3</t>
  </si>
  <si>
    <t>Tâche 4</t>
  </si>
  <si>
    <t>Prévisionnelle</t>
  </si>
  <si>
    <t>Réelle</t>
  </si>
  <si>
    <t xml:space="preserve">Lorsque je supprime des lignes vides dans ma page de chiffrage pour une phase, la mention #N/A apparait dans mon tableau de suivi.
Je comprends pourquoi mais ce que je souhaitais savoir c'est s'il est possible de modifier mes formules pour cacher ce #N/A </t>
  </si>
</sst>
</file>

<file path=xl/styles.xml><?xml version="1.0" encoding="utf-8"?>
<styleSheet xmlns="http://schemas.openxmlformats.org/spreadsheetml/2006/main">
  <numFmts count="1">
    <numFmt numFmtId="172" formatCode="#,##0.00\ &quot;€&quot;"/>
  </numFmts>
  <fonts count="17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22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theme="0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60">
    <xf numFmtId="0" fontId="0" fillId="0" borderId="0" xfId="0"/>
    <xf numFmtId="0" fontId="5" fillId="0" borderId="0" xfId="1" applyFont="1" applyFill="1" applyBorder="1"/>
    <xf numFmtId="0" fontId="5" fillId="0" borderId="0" xfId="1" applyFont="1" applyFill="1"/>
    <xf numFmtId="0" fontId="0" fillId="0" borderId="0" xfId="0" applyFill="1"/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5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1" fontId="2" fillId="0" borderId="3" xfId="1" applyNumberFormat="1" applyFont="1" applyFill="1" applyBorder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0" fontId="9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 wrapText="1"/>
    </xf>
    <xf numFmtId="0" fontId="11" fillId="0" borderId="0" xfId="1" applyFont="1" applyFill="1" applyAlignment="1">
      <alignment horizontal="center" vertical="center"/>
    </xf>
    <xf numFmtId="172" fontId="5" fillId="0" borderId="0" xfId="1" applyNumberFormat="1" applyFont="1" applyFill="1" applyAlignment="1">
      <alignment horizontal="center" vertical="center" wrapText="1"/>
    </xf>
    <xf numFmtId="0" fontId="11" fillId="0" borderId="0" xfId="1" applyFont="1" applyFill="1" applyBorder="1" applyAlignment="1">
      <alignment horizontal="right" vertical="center"/>
    </xf>
    <xf numFmtId="172" fontId="12" fillId="0" borderId="0" xfId="1" applyNumberFormat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2" fillId="0" borderId="0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vertical="center" wrapText="1"/>
    </xf>
    <xf numFmtId="172" fontId="3" fillId="2" borderId="5" xfId="1" applyNumberFormat="1" applyFont="1" applyFill="1" applyBorder="1" applyAlignment="1">
      <alignment horizontal="center" vertical="center" wrapText="1"/>
    </xf>
    <xf numFmtId="0" fontId="11" fillId="2" borderId="7" xfId="1" applyNumberFormat="1" applyFont="1" applyFill="1" applyBorder="1" applyAlignment="1">
      <alignment horizontal="center" vertical="center" wrapText="1"/>
    </xf>
    <xf numFmtId="172" fontId="12" fillId="2" borderId="8" xfId="1" applyNumberFormat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vertical="center"/>
    </xf>
    <xf numFmtId="0" fontId="0" fillId="0" borderId="0" xfId="0" applyFill="1" applyBorder="1"/>
    <xf numFmtId="0" fontId="13" fillId="0" borderId="0" xfId="1" applyFont="1" applyFill="1" applyBorder="1" applyAlignment="1">
      <alignment horizontal="left" vertical="center" wrapText="1"/>
    </xf>
    <xf numFmtId="0" fontId="13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wrapText="1"/>
    </xf>
    <xf numFmtId="0" fontId="12" fillId="2" borderId="10" xfId="1" applyFont="1" applyFill="1" applyBorder="1" applyAlignment="1">
      <alignment horizontal="right" vertical="center"/>
    </xf>
    <xf numFmtId="0" fontId="12" fillId="2" borderId="11" xfId="1" applyFont="1" applyFill="1" applyBorder="1" applyAlignment="1">
      <alignment horizontal="right" vertical="center"/>
    </xf>
    <xf numFmtId="0" fontId="5" fillId="0" borderId="4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ep_persos\virginie-pretet\Outils-projet\Fiche-Suivi-Projet_Ebauche-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-Projet"/>
      <sheetName val="Chiffrage-Planning-Projet"/>
      <sheetName val="Fiche-Couts-SAIC"/>
      <sheetName val="H-Personnel"/>
      <sheetName val="Dépenses-directes"/>
      <sheetName val="Équipements"/>
      <sheetName val="Locaux"/>
      <sheetName val="Frais-généraux"/>
      <sheetName val="Suivi-Projet"/>
      <sheetName val="Bilan-Projet"/>
      <sheetName val="ressources"/>
    </sheetNames>
    <sheetDataSet>
      <sheetData sheetId="0" refreshError="1">
        <row r="4">
          <cell r="C4" t="str">
            <v>abc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57"/>
  <sheetViews>
    <sheetView workbookViewId="0">
      <selection activeCell="C16" sqref="C16:C25"/>
    </sheetView>
  </sheetViews>
  <sheetFormatPr defaultColWidth="11.42578125" defaultRowHeight="15"/>
  <cols>
    <col min="1" max="1" width="7" style="3" customWidth="1"/>
    <col min="2" max="2" width="18.85546875" style="3" customWidth="1"/>
    <col min="3" max="5" width="34.140625" style="3" customWidth="1"/>
    <col min="6" max="6" width="11.42578125" style="3"/>
    <col min="7" max="9" width="34.140625" style="3" customWidth="1"/>
    <col min="10" max="16384" width="11.42578125" style="3"/>
  </cols>
  <sheetData>
    <row r="1" spans="1:5">
      <c r="A1" s="2"/>
      <c r="B1" s="2"/>
      <c r="C1" s="2"/>
      <c r="D1" s="2"/>
      <c r="E1" s="2"/>
    </row>
    <row r="2" spans="1:5" ht="27.75">
      <c r="A2" s="2"/>
      <c r="B2" s="4" t="s">
        <v>0</v>
      </c>
      <c r="C2" s="4" t="str">
        <f>'[1]Présentation-Projet'!C4:E4</f>
        <v>abc</v>
      </c>
      <c r="D2" s="2"/>
      <c r="E2" s="4"/>
    </row>
    <row r="3" spans="1:5" ht="27" thickBot="1">
      <c r="A3" s="2"/>
      <c r="B3" s="2"/>
      <c r="C3" s="5"/>
      <c r="D3" s="5"/>
      <c r="E3" s="5"/>
    </row>
    <row r="4" spans="1:5" ht="21" thickBot="1">
      <c r="A4" s="2"/>
      <c r="B4" s="39"/>
      <c r="C4" s="41" t="s">
        <v>1</v>
      </c>
      <c r="D4" s="43" t="s">
        <v>2</v>
      </c>
      <c r="E4" s="44"/>
    </row>
    <row r="5" spans="1:5" ht="15.75" thickBot="1">
      <c r="A5" s="2"/>
      <c r="B5" s="40"/>
      <c r="C5" s="42"/>
      <c r="D5" s="6" t="s">
        <v>3</v>
      </c>
      <c r="E5" s="6" t="s">
        <v>12</v>
      </c>
    </row>
    <row r="6" spans="1:5" ht="15" customHeight="1">
      <c r="A6" s="2"/>
      <c r="B6" s="45" t="s">
        <v>5</v>
      </c>
      <c r="C6" s="7" t="s">
        <v>4</v>
      </c>
      <c r="D6" s="8" t="s">
        <v>13</v>
      </c>
      <c r="E6" s="9">
        <v>4</v>
      </c>
    </row>
    <row r="7" spans="1:5" ht="15" customHeight="1">
      <c r="A7" s="2"/>
      <c r="B7" s="46"/>
      <c r="C7" s="8" t="s">
        <v>4</v>
      </c>
      <c r="D7" s="8" t="s">
        <v>14</v>
      </c>
      <c r="E7" s="8">
        <v>6</v>
      </c>
    </row>
    <row r="8" spans="1:5" ht="15" customHeight="1">
      <c r="A8" s="2"/>
      <c r="B8" s="46"/>
      <c r="C8" s="8" t="s">
        <v>6</v>
      </c>
      <c r="D8" s="8" t="s">
        <v>13</v>
      </c>
      <c r="E8" s="8">
        <v>3</v>
      </c>
    </row>
    <row r="9" spans="1:5" ht="15" customHeight="1">
      <c r="A9" s="2"/>
      <c r="B9" s="46"/>
      <c r="C9" s="8" t="s">
        <v>6</v>
      </c>
      <c r="D9" s="8" t="s">
        <v>15</v>
      </c>
      <c r="E9" s="8">
        <v>2</v>
      </c>
    </row>
    <row r="10" spans="1:5" ht="15" customHeight="1">
      <c r="A10" s="2"/>
      <c r="B10" s="46"/>
      <c r="C10" s="8" t="s">
        <v>16</v>
      </c>
      <c r="D10" s="8" t="s">
        <v>14</v>
      </c>
      <c r="E10" s="8">
        <v>5</v>
      </c>
    </row>
    <row r="11" spans="1:5" ht="15" customHeight="1">
      <c r="A11" s="2"/>
      <c r="B11" s="46"/>
      <c r="C11" s="8"/>
      <c r="D11" s="8"/>
      <c r="E11" s="8"/>
    </row>
    <row r="12" spans="1:5" ht="15" customHeight="1">
      <c r="A12" s="2"/>
      <c r="B12" s="46"/>
      <c r="C12" s="8"/>
      <c r="D12" s="8"/>
      <c r="E12" s="8"/>
    </row>
    <row r="13" spans="1:5" ht="15" customHeight="1">
      <c r="A13" s="2"/>
      <c r="B13" s="46"/>
      <c r="C13" s="10"/>
      <c r="D13" s="24" t="s">
        <v>7</v>
      </c>
      <c r="E13" s="25">
        <f>SUM(E6:E12)</f>
        <v>20</v>
      </c>
    </row>
    <row r="14" spans="1:5" ht="15.75" customHeight="1" thickBot="1">
      <c r="A14" s="2"/>
      <c r="B14" s="47"/>
      <c r="C14" s="11"/>
      <c r="D14" s="26" t="s">
        <v>8</v>
      </c>
      <c r="E14" s="27">
        <f>E13*50</f>
        <v>1000</v>
      </c>
    </row>
    <row r="15" spans="1:5" ht="15.75" thickBot="1">
      <c r="A15" s="1"/>
      <c r="B15" s="12"/>
      <c r="C15" s="2"/>
      <c r="D15" s="2"/>
      <c r="E15" s="2"/>
    </row>
    <row r="16" spans="1:5" ht="15" customHeight="1">
      <c r="A16" s="2"/>
      <c r="B16" s="45" t="s">
        <v>9</v>
      </c>
      <c r="C16" s="7" t="s">
        <v>4</v>
      </c>
      <c r="D16" s="9" t="s">
        <v>13</v>
      </c>
      <c r="E16" s="9">
        <v>5</v>
      </c>
    </row>
    <row r="17" spans="1:9" ht="15" customHeight="1">
      <c r="A17" s="2"/>
      <c r="B17" s="46"/>
      <c r="C17" s="13" t="s">
        <v>6</v>
      </c>
      <c r="D17" s="8" t="s">
        <v>15</v>
      </c>
      <c r="E17" s="8">
        <v>4</v>
      </c>
    </row>
    <row r="18" spans="1:9" ht="15" customHeight="1">
      <c r="A18" s="2"/>
      <c r="B18" s="46"/>
      <c r="C18" s="8" t="s">
        <v>6</v>
      </c>
      <c r="D18" s="8" t="s">
        <v>14</v>
      </c>
      <c r="E18" s="8">
        <v>9</v>
      </c>
    </row>
    <row r="19" spans="1:9" ht="15" customHeight="1">
      <c r="A19" s="2"/>
      <c r="B19" s="46"/>
      <c r="C19" s="8" t="s">
        <v>16</v>
      </c>
      <c r="D19" s="8" t="s">
        <v>13</v>
      </c>
      <c r="E19" s="8">
        <v>6</v>
      </c>
    </row>
    <row r="20" spans="1:9" ht="15" customHeight="1">
      <c r="A20" s="2"/>
      <c r="B20" s="46"/>
      <c r="C20" s="8" t="s">
        <v>17</v>
      </c>
      <c r="D20" s="8" t="s">
        <v>14</v>
      </c>
      <c r="E20" s="8">
        <v>7</v>
      </c>
    </row>
    <row r="21" spans="1:9" ht="15" customHeight="1">
      <c r="A21" s="2"/>
      <c r="B21" s="46"/>
      <c r="C21" s="8"/>
      <c r="D21" s="8"/>
      <c r="E21" s="8"/>
    </row>
    <row r="22" spans="1:9" ht="15" customHeight="1">
      <c r="A22" s="2"/>
      <c r="B22" s="46"/>
      <c r="C22" s="8"/>
      <c r="D22" s="8"/>
      <c r="E22" s="8"/>
    </row>
    <row r="23" spans="1:9" ht="15" customHeight="1">
      <c r="A23" s="2"/>
      <c r="B23" s="46"/>
      <c r="C23" s="8"/>
      <c r="D23" s="8"/>
      <c r="E23" s="8"/>
    </row>
    <row r="24" spans="1:9" ht="15" customHeight="1">
      <c r="A24" s="2"/>
      <c r="B24" s="46"/>
      <c r="C24" s="10"/>
      <c r="D24" s="24" t="s">
        <v>7</v>
      </c>
      <c r="E24" s="25">
        <f>SUM(E16:E23)</f>
        <v>31</v>
      </c>
    </row>
    <row r="25" spans="1:9" ht="15.75" customHeight="1" thickBot="1">
      <c r="A25" s="2"/>
      <c r="B25" s="47"/>
      <c r="C25" s="11"/>
      <c r="D25" s="26" t="s">
        <v>8</v>
      </c>
      <c r="E25" s="27">
        <f>E24*50</f>
        <v>1550</v>
      </c>
    </row>
    <row r="26" spans="1:9" ht="15.75" thickBot="1">
      <c r="A26" s="1"/>
      <c r="B26" s="12"/>
      <c r="C26" s="2"/>
      <c r="D26" s="2"/>
      <c r="E26" s="2"/>
    </row>
    <row r="27" spans="1:9" ht="15" customHeight="1">
      <c r="A27" s="2"/>
      <c r="B27" s="45" t="s">
        <v>10</v>
      </c>
      <c r="C27" s="7" t="s">
        <v>4</v>
      </c>
      <c r="D27" s="9" t="s">
        <v>14</v>
      </c>
      <c r="E27" s="9">
        <v>5</v>
      </c>
      <c r="G27" s="36"/>
      <c r="H27" s="36"/>
      <c r="I27" s="36"/>
    </row>
    <row r="28" spans="1:9" ht="15" customHeight="1">
      <c r="A28" s="2"/>
      <c r="B28" s="46"/>
      <c r="C28" s="13" t="s">
        <v>6</v>
      </c>
      <c r="D28" s="8" t="s">
        <v>13</v>
      </c>
      <c r="E28" s="8">
        <v>4</v>
      </c>
      <c r="G28" s="36"/>
      <c r="H28" s="36"/>
      <c r="I28" s="36"/>
    </row>
    <row r="29" spans="1:9" ht="15" customHeight="1">
      <c r="A29" s="2"/>
      <c r="B29" s="46"/>
      <c r="C29" s="8" t="s">
        <v>6</v>
      </c>
      <c r="D29" s="8" t="s">
        <v>15</v>
      </c>
      <c r="E29" s="8">
        <v>6</v>
      </c>
      <c r="G29" s="36"/>
      <c r="H29" s="36"/>
      <c r="I29" s="36"/>
    </row>
    <row r="30" spans="1:9" ht="15" customHeight="1">
      <c r="A30" s="2"/>
      <c r="B30" s="46"/>
      <c r="C30" s="8" t="s">
        <v>16</v>
      </c>
      <c r="D30" s="8" t="s">
        <v>14</v>
      </c>
      <c r="E30" s="8">
        <v>2</v>
      </c>
      <c r="G30" s="36"/>
      <c r="H30" s="36"/>
      <c r="I30" s="36"/>
    </row>
    <row r="31" spans="1:9" ht="15" customHeight="1">
      <c r="A31" s="2"/>
      <c r="B31" s="46"/>
      <c r="C31" s="8"/>
      <c r="D31" s="8"/>
      <c r="E31" s="8"/>
      <c r="G31" s="36"/>
      <c r="H31" s="36"/>
      <c r="I31" s="36"/>
    </row>
    <row r="32" spans="1:9" ht="15" customHeight="1">
      <c r="A32" s="2"/>
      <c r="B32" s="46"/>
      <c r="C32" s="8"/>
      <c r="D32" s="8"/>
      <c r="E32" s="14"/>
      <c r="G32" s="36"/>
      <c r="H32" s="36"/>
      <c r="I32" s="36"/>
    </row>
    <row r="33" spans="1:9" ht="15" customHeight="1">
      <c r="A33" s="2"/>
      <c r="B33" s="46"/>
      <c r="C33" s="8"/>
      <c r="D33" s="8"/>
      <c r="E33" s="14"/>
      <c r="G33" s="36"/>
      <c r="H33" s="36"/>
      <c r="I33" s="36"/>
    </row>
    <row r="34" spans="1:9" ht="15" customHeight="1">
      <c r="A34" s="2"/>
      <c r="B34" s="46"/>
      <c r="C34" s="8"/>
      <c r="D34" s="8"/>
      <c r="E34" s="14"/>
      <c r="G34" s="36"/>
      <c r="H34" s="36"/>
      <c r="I34" s="36"/>
    </row>
    <row r="35" spans="1:9" ht="15" customHeight="1">
      <c r="A35" s="2"/>
      <c r="B35" s="46"/>
      <c r="C35" s="10"/>
      <c r="D35" s="24" t="s">
        <v>7</v>
      </c>
      <c r="E35" s="25">
        <f>SUM(E27:E34)</f>
        <v>17</v>
      </c>
      <c r="G35" s="36"/>
      <c r="H35" s="36"/>
      <c r="I35" s="36"/>
    </row>
    <row r="36" spans="1:9" ht="15.75" customHeight="1" thickBot="1">
      <c r="A36" s="2"/>
      <c r="B36" s="47"/>
      <c r="C36" s="11"/>
      <c r="D36" s="26" t="s">
        <v>8</v>
      </c>
      <c r="E36" s="27">
        <f>E35*50</f>
        <v>850</v>
      </c>
      <c r="G36" s="36"/>
      <c r="H36" s="36"/>
      <c r="I36" s="36"/>
    </row>
    <row r="37" spans="1:9" ht="15" customHeight="1">
      <c r="A37" s="1"/>
      <c r="B37" s="12"/>
      <c r="C37" s="2"/>
      <c r="D37" s="2"/>
      <c r="E37" s="2"/>
      <c r="G37" s="36"/>
      <c r="H37" s="36"/>
      <c r="I37" s="36"/>
    </row>
    <row r="38" spans="1:9" ht="15.75" customHeight="1">
      <c r="A38" s="2"/>
      <c r="B38" s="16"/>
      <c r="C38" s="17"/>
      <c r="D38" s="37" t="s">
        <v>11</v>
      </c>
      <c r="E38" s="28">
        <f>SUM(E13,E24,E35)</f>
        <v>68</v>
      </c>
      <c r="G38" s="36"/>
      <c r="H38" s="36"/>
      <c r="I38" s="36"/>
    </row>
    <row r="39" spans="1:9" ht="15" customHeight="1">
      <c r="A39" s="2"/>
      <c r="B39" s="12"/>
      <c r="C39" s="15"/>
      <c r="D39" s="38"/>
      <c r="E39" s="29">
        <f>SUM(E14,E25,E36)</f>
        <v>3400</v>
      </c>
      <c r="G39" s="36"/>
      <c r="H39" s="36"/>
      <c r="I39" s="36"/>
    </row>
    <row r="40" spans="1:9">
      <c r="A40" s="2"/>
      <c r="B40" s="12"/>
      <c r="C40" s="15"/>
      <c r="D40" s="18"/>
      <c r="E40" s="19"/>
    </row>
    <row r="41" spans="1:9">
      <c r="A41" s="2"/>
      <c r="B41" s="12"/>
      <c r="C41" s="15"/>
      <c r="D41" s="20"/>
      <c r="E41" s="21"/>
    </row>
    <row r="42" spans="1:9">
      <c r="A42" s="2"/>
      <c r="B42" s="12"/>
      <c r="C42" s="2"/>
      <c r="D42" s="2"/>
      <c r="E42" s="2"/>
    </row>
    <row r="43" spans="1:9">
      <c r="A43" s="2"/>
      <c r="B43" s="12"/>
      <c r="C43" s="2"/>
      <c r="D43" s="2"/>
      <c r="E43" s="2"/>
    </row>
    <row r="44" spans="1:9" ht="15" customHeight="1">
      <c r="A44" s="2"/>
      <c r="B44" s="12"/>
      <c r="C44" s="30"/>
      <c r="D44" s="30"/>
      <c r="E44" s="30"/>
      <c r="F44" s="31"/>
      <c r="G44" s="30"/>
      <c r="H44" s="30"/>
      <c r="I44" s="30"/>
    </row>
    <row r="45" spans="1:9" ht="15.75" customHeight="1">
      <c r="A45" s="2"/>
      <c r="B45" s="12"/>
      <c r="C45" s="30"/>
      <c r="D45" s="30"/>
      <c r="E45" s="30"/>
      <c r="F45" s="31"/>
      <c r="G45" s="30"/>
      <c r="H45" s="30"/>
      <c r="I45" s="30"/>
    </row>
    <row r="46" spans="1:9" ht="18">
      <c r="A46" s="2"/>
      <c r="B46" s="12"/>
      <c r="C46" s="32"/>
      <c r="D46" s="22"/>
      <c r="E46" s="33"/>
      <c r="F46" s="31"/>
      <c r="G46" s="32"/>
      <c r="H46" s="22"/>
      <c r="I46" s="33"/>
    </row>
    <row r="47" spans="1:9">
      <c r="A47" s="2"/>
      <c r="B47" s="12"/>
      <c r="C47" s="23"/>
      <c r="D47" s="23"/>
      <c r="E47" s="34"/>
      <c r="F47" s="31"/>
      <c r="G47" s="23"/>
      <c r="H47" s="23"/>
      <c r="I47" s="34"/>
    </row>
    <row r="48" spans="1:9">
      <c r="A48" s="2"/>
      <c r="B48" s="12"/>
      <c r="C48" s="23"/>
      <c r="D48" s="23"/>
      <c r="E48" s="34"/>
      <c r="F48" s="31"/>
      <c r="G48" s="23"/>
      <c r="H48" s="23"/>
      <c r="I48" s="34"/>
    </row>
    <row r="49" spans="1:9">
      <c r="A49" s="2"/>
      <c r="B49" s="12"/>
      <c r="C49" s="23"/>
      <c r="D49" s="23"/>
      <c r="E49" s="34"/>
      <c r="F49" s="31"/>
      <c r="G49" s="23"/>
      <c r="H49" s="23"/>
      <c r="I49" s="34"/>
    </row>
    <row r="50" spans="1:9">
      <c r="A50" s="2"/>
      <c r="B50" s="12"/>
      <c r="C50" s="23"/>
      <c r="D50" s="23"/>
      <c r="E50" s="34"/>
      <c r="F50" s="31"/>
      <c r="G50" s="23"/>
      <c r="H50" s="23"/>
      <c r="I50" s="34"/>
    </row>
    <row r="51" spans="1:9">
      <c r="A51" s="2"/>
      <c r="B51" s="12"/>
      <c r="C51" s="23"/>
      <c r="D51" s="23"/>
      <c r="E51" s="34"/>
      <c r="F51" s="31"/>
      <c r="G51" s="23"/>
      <c r="H51" s="23"/>
      <c r="I51" s="34"/>
    </row>
    <row r="52" spans="1:9">
      <c r="A52" s="2"/>
      <c r="B52" s="12"/>
      <c r="C52" s="23"/>
      <c r="D52" s="23"/>
      <c r="E52" s="34"/>
      <c r="F52" s="31"/>
      <c r="G52" s="23"/>
      <c r="H52" s="23"/>
      <c r="I52" s="34"/>
    </row>
    <row r="53" spans="1:9">
      <c r="A53" s="2"/>
      <c r="B53" s="12"/>
      <c r="C53" s="23"/>
      <c r="D53" s="23"/>
      <c r="E53" s="34"/>
      <c r="F53" s="31"/>
      <c r="G53" s="23"/>
      <c r="H53" s="23"/>
      <c r="I53" s="34"/>
    </row>
    <row r="54" spans="1:9">
      <c r="A54" s="2"/>
      <c r="B54" s="12"/>
      <c r="C54" s="23"/>
      <c r="D54" s="23"/>
      <c r="E54" s="34"/>
      <c r="F54" s="31"/>
      <c r="G54" s="23"/>
      <c r="H54" s="23"/>
      <c r="I54" s="34"/>
    </row>
    <row r="55" spans="1:9">
      <c r="A55" s="2"/>
      <c r="B55" s="12"/>
      <c r="C55" s="23"/>
      <c r="D55" s="23"/>
      <c r="E55" s="34"/>
      <c r="F55" s="31"/>
      <c r="G55" s="23"/>
      <c r="H55" s="23"/>
      <c r="I55" s="34"/>
    </row>
    <row r="56" spans="1:9">
      <c r="A56" s="2"/>
      <c r="B56" s="12"/>
      <c r="C56" s="23"/>
      <c r="D56" s="23"/>
      <c r="E56" s="34"/>
      <c r="F56" s="31"/>
      <c r="G56" s="23"/>
      <c r="H56" s="23"/>
      <c r="I56" s="34"/>
    </row>
    <row r="57" spans="1:9">
      <c r="C57" s="31"/>
      <c r="D57" s="31"/>
      <c r="E57" s="31"/>
      <c r="F57" s="31"/>
      <c r="G57" s="31"/>
      <c r="H57" s="31"/>
      <c r="I57" s="31"/>
    </row>
  </sheetData>
  <mergeCells count="7">
    <mergeCell ref="D38:D39"/>
    <mergeCell ref="B4:B5"/>
    <mergeCell ref="C4:C5"/>
    <mergeCell ref="D4:E4"/>
    <mergeCell ref="B6:B14"/>
    <mergeCell ref="B16:B25"/>
    <mergeCell ref="B27:B36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5"/>
  <sheetViews>
    <sheetView tabSelected="1" workbookViewId="0">
      <selection activeCell="H6" sqref="H6:H15"/>
    </sheetView>
  </sheetViews>
  <sheetFormatPr defaultColWidth="11.42578125" defaultRowHeight="15"/>
  <cols>
    <col min="1" max="1" width="7" customWidth="1"/>
    <col min="2" max="2" width="18.85546875" customWidth="1"/>
    <col min="3" max="3" width="34.140625" customWidth="1"/>
    <col min="4" max="9" width="16.85546875" customWidth="1"/>
  </cols>
  <sheetData>
    <row r="1" spans="1:17">
      <c r="A1" s="2"/>
      <c r="B1" s="2"/>
      <c r="C1" s="2"/>
      <c r="D1" s="2"/>
      <c r="E1" s="2"/>
      <c r="F1" s="2"/>
      <c r="G1" s="2"/>
      <c r="H1" s="2"/>
      <c r="I1" s="2"/>
    </row>
    <row r="2" spans="1:17" ht="27.75">
      <c r="A2" s="2"/>
      <c r="B2" s="4" t="s">
        <v>0</v>
      </c>
      <c r="C2" s="4" t="str">
        <f>'[1]Présentation-Projet'!C4:E4</f>
        <v>abc</v>
      </c>
      <c r="D2" s="2"/>
      <c r="E2" s="4"/>
      <c r="F2" s="2"/>
      <c r="G2" s="4"/>
      <c r="H2" s="2"/>
      <c r="I2" s="4"/>
    </row>
    <row r="3" spans="1:17" ht="27" thickBot="1">
      <c r="A3" s="2"/>
      <c r="B3" s="2"/>
      <c r="C3" s="5"/>
      <c r="D3" s="5"/>
      <c r="E3" s="5"/>
      <c r="F3" s="5"/>
      <c r="G3" s="5"/>
      <c r="H3" s="5"/>
      <c r="I3" s="5"/>
    </row>
    <row r="4" spans="1:17" ht="21" thickBot="1">
      <c r="A4" s="2"/>
      <c r="B4" s="39"/>
      <c r="C4" s="41" t="s">
        <v>1</v>
      </c>
      <c r="D4" s="43" t="s">
        <v>13</v>
      </c>
      <c r="E4" s="44"/>
      <c r="F4" s="43" t="s">
        <v>14</v>
      </c>
      <c r="G4" s="44"/>
      <c r="H4" s="43" t="s">
        <v>15</v>
      </c>
      <c r="I4" s="44"/>
    </row>
    <row r="5" spans="1:17" ht="15.75" customHeight="1" thickBot="1">
      <c r="A5" s="2"/>
      <c r="B5" s="40"/>
      <c r="C5" s="42"/>
      <c r="D5" s="6" t="s">
        <v>18</v>
      </c>
      <c r="E5" s="6" t="s">
        <v>19</v>
      </c>
      <c r="F5" s="6" t="s">
        <v>18</v>
      </c>
      <c r="G5" s="6" t="s">
        <v>19</v>
      </c>
      <c r="H5" s="6" t="s">
        <v>18</v>
      </c>
      <c r="I5" s="6" t="s">
        <v>19</v>
      </c>
      <c r="K5" s="48" t="s">
        <v>20</v>
      </c>
      <c r="L5" s="49"/>
      <c r="M5" s="49"/>
      <c r="N5" s="49"/>
      <c r="O5" s="49"/>
      <c r="P5" s="49"/>
      <c r="Q5" s="50"/>
    </row>
    <row r="6" spans="1:17" ht="15" customHeight="1">
      <c r="A6" s="2"/>
      <c r="B6" s="45" t="s">
        <v>5</v>
      </c>
      <c r="C6" s="7" t="str">
        <f t="array" aca="1" ref="C6:C15" ca="1">CONCATENATE(ListeTriée(chiffrage!C6:C12))</f>
        <v>Tâche 1</v>
      </c>
      <c r="D6" s="57">
        <f ca="1">IF(ISERROR(SUMPRODUCT((chiffrage!$D$6:$D$12=$D$4)*(chiffrage!$C$6:$C$12=C6),chiffrage!$E$6:$E$12)),"",SUMPRODUCT((chiffrage!$D$6:$D$12=$D$4)*(chiffrage!$C$6:$C$12=C6),chiffrage!$E$6:$E$12))</f>
        <v>4</v>
      </c>
      <c r="E6" s="9"/>
      <c r="F6" s="58">
        <f ca="1">IF(ISERROR(SUMPRODUCT((chiffrage!$D$6:$D$12=$F$4)*(chiffrage!$C$6:$C$12=C6),chiffrage!$E$6:$E$12)),"",SUMPRODUCT((chiffrage!$D$6:$D$12=$F$4)*(chiffrage!$C$6:$C$12=C6),chiffrage!$E$6:$E$12))</f>
        <v>6</v>
      </c>
      <c r="G6" s="9"/>
      <c r="H6" s="58">
        <f ca="1">IF(ISERROR(SUMPRODUCT((chiffrage!$D$6:$D$12=$H$4)*(chiffrage!$C$6:$C$12=C6),chiffrage!$E$6:$E$12)),"",SUMPRODUCT((chiffrage!$D$6:$D$12=$H$4)*(chiffrage!$C$6:$C$12=C6),chiffrage!$E$6:$E$12))</f>
        <v>0</v>
      </c>
      <c r="I6" s="9"/>
      <c r="K6" s="51"/>
      <c r="L6" s="52"/>
      <c r="M6" s="52"/>
      <c r="N6" s="52"/>
      <c r="O6" s="52"/>
      <c r="P6" s="52"/>
      <c r="Q6" s="53"/>
    </row>
    <row r="7" spans="1:17" ht="15" customHeight="1">
      <c r="A7" s="2"/>
      <c r="B7" s="46"/>
      <c r="C7" s="8" t="str">
        <f ca="1"/>
        <v>Tâche 2</v>
      </c>
      <c r="D7" s="58">
        <f ca="1">IF(ISERROR(SUMPRODUCT((chiffrage!$D$6:$D$12=$D$4)*(chiffrage!$C$6:$C$12=C7),chiffrage!$E$6:$E$12)),"",SUMPRODUCT((chiffrage!$D$6:$D$12=$D$4)*(chiffrage!$C$6:$C$12=C7),chiffrage!$E$6:$E$12))</f>
        <v>3</v>
      </c>
      <c r="E7" s="8"/>
      <c r="F7" s="58">
        <f ca="1">IF(ISERROR(SUMPRODUCT((chiffrage!$D$6:$D$12=$F$4)*(chiffrage!$C$6:$C$12=C7),chiffrage!$E$6:$E$12)),"",SUMPRODUCT((chiffrage!$D$6:$D$12=$F$4)*(chiffrage!$C$6:$C$12=C7),chiffrage!$E$6:$E$12))</f>
        <v>0</v>
      </c>
      <c r="G7" s="8"/>
      <c r="H7" s="58">
        <f ca="1">IF(ISERROR(SUMPRODUCT((chiffrage!$D$6:$D$12=$H$4)*(chiffrage!$C$6:$C$12=C7),chiffrage!$E$6:$E$12)),"",SUMPRODUCT((chiffrage!$D$6:$D$12=$H$4)*(chiffrage!$C$6:$C$12=C7),chiffrage!$E$6:$E$12))</f>
        <v>2</v>
      </c>
      <c r="I7" s="8"/>
      <c r="K7" s="51"/>
      <c r="L7" s="52"/>
      <c r="M7" s="52"/>
      <c r="N7" s="52"/>
      <c r="O7" s="52"/>
      <c r="P7" s="52"/>
      <c r="Q7" s="53"/>
    </row>
    <row r="8" spans="1:17" ht="15" customHeight="1">
      <c r="A8" s="2"/>
      <c r="B8" s="46"/>
      <c r="C8" s="8" t="str">
        <f ca="1"/>
        <v>Tâche 3</v>
      </c>
      <c r="D8" s="58">
        <f ca="1">IF(ISERROR(SUMPRODUCT((chiffrage!$D$6:$D$12=$D$4)*(chiffrage!$C$6:$C$12=C8),chiffrage!$E$6:$E$12)),"",SUMPRODUCT((chiffrage!$D$6:$D$12=$D$4)*(chiffrage!$C$6:$C$12=C8),chiffrage!$E$6:$E$12))</f>
        <v>0</v>
      </c>
      <c r="E8" s="8"/>
      <c r="F8" s="58">
        <f ca="1">IF(ISERROR(SUMPRODUCT((chiffrage!$D$6:$D$12=$F$4)*(chiffrage!$C$6:$C$12=C8),chiffrage!$E$6:$E$12)),"",SUMPRODUCT((chiffrage!$D$6:$D$12=$F$4)*(chiffrage!$C$6:$C$12=C8),chiffrage!$E$6:$E$12))</f>
        <v>5</v>
      </c>
      <c r="G8" s="8"/>
      <c r="H8" s="58">
        <f ca="1">IF(ISERROR(SUMPRODUCT((chiffrage!$D$6:$D$12=$H$4)*(chiffrage!$C$6:$C$12=C8),chiffrage!$E$6:$E$12)),"",SUMPRODUCT((chiffrage!$D$6:$D$12=$H$4)*(chiffrage!$C$6:$C$12=C8),chiffrage!$E$6:$E$12))</f>
        <v>0</v>
      </c>
      <c r="I8" s="8"/>
      <c r="K8" s="51"/>
      <c r="L8" s="52"/>
      <c r="M8" s="52"/>
      <c r="N8" s="52"/>
      <c r="O8" s="52"/>
      <c r="P8" s="52"/>
      <c r="Q8" s="53"/>
    </row>
    <row r="9" spans="1:17" ht="15" customHeight="1">
      <c r="A9" s="2"/>
      <c r="B9" s="46"/>
      <c r="C9" s="8" t="str">
        <f ca="1"/>
        <v/>
      </c>
      <c r="D9" s="58">
        <f ca="1">IF(ISERROR(SUMPRODUCT((chiffrage!$D$6:$D$12=$D$4)*(chiffrage!$C$6:$C$12=C9),chiffrage!$E$6:$E$12)),"",SUMPRODUCT((chiffrage!$D$6:$D$12=$D$4)*(chiffrage!$C$6:$C$12=C9),chiffrage!$E$6:$E$12))</f>
        <v>0</v>
      </c>
      <c r="E9" s="8"/>
      <c r="F9" s="58">
        <f ca="1">IF(ISERROR(SUMPRODUCT((chiffrage!$D$6:$D$12=$F$4)*(chiffrage!$C$6:$C$12=C9),chiffrage!$E$6:$E$12)),"",SUMPRODUCT((chiffrage!$D$6:$D$12=$F$4)*(chiffrage!$C$6:$C$12=C9),chiffrage!$E$6:$E$12))</f>
        <v>0</v>
      </c>
      <c r="G9" s="8"/>
      <c r="H9" s="58">
        <f ca="1">IF(ISERROR(SUMPRODUCT((chiffrage!$D$6:$D$12=$H$4)*(chiffrage!$C$6:$C$12=C9),chiffrage!$E$6:$E$12)),"",SUMPRODUCT((chiffrage!$D$6:$D$12=$H$4)*(chiffrage!$C$6:$C$12=C9),chiffrage!$E$6:$E$12))</f>
        <v>0</v>
      </c>
      <c r="I9" s="8"/>
      <c r="K9" s="51"/>
      <c r="L9" s="52"/>
      <c r="M9" s="52"/>
      <c r="N9" s="52"/>
      <c r="O9" s="52"/>
      <c r="P9" s="52"/>
      <c r="Q9" s="53"/>
    </row>
    <row r="10" spans="1:17" ht="15" customHeight="1">
      <c r="A10" s="2"/>
      <c r="B10" s="46"/>
      <c r="C10" s="8" t="str">
        <f ca="1"/>
        <v/>
      </c>
      <c r="D10" s="58">
        <f ca="1">IF(ISERROR(SUMPRODUCT((chiffrage!$D$6:$D$12=$D$4)*(chiffrage!$C$6:$C$12=C10),chiffrage!$E$6:$E$12)),"",SUMPRODUCT((chiffrage!$D$6:$D$12=$D$4)*(chiffrage!$C$6:$C$12=C10),chiffrage!$E$6:$E$12))</f>
        <v>0</v>
      </c>
      <c r="E10" s="8"/>
      <c r="F10" s="58">
        <f ca="1">IF(ISERROR(SUMPRODUCT((chiffrage!$D$6:$D$12=$F$4)*(chiffrage!$C$6:$C$12=C10),chiffrage!$E$6:$E$12)),"",SUMPRODUCT((chiffrage!$D$6:$D$12=$F$4)*(chiffrage!$C$6:$C$12=C10),chiffrage!$E$6:$E$12))</f>
        <v>0</v>
      </c>
      <c r="G10" s="8"/>
      <c r="H10" s="58">
        <f ca="1">IF(ISERROR(SUMPRODUCT((chiffrage!$D$6:$D$12=$H$4)*(chiffrage!$C$6:$C$12=C10),chiffrage!$E$6:$E$12)),"",SUMPRODUCT((chiffrage!$D$6:$D$12=$H$4)*(chiffrage!$C$6:$C$12=C10),chiffrage!$E$6:$E$12))</f>
        <v>0</v>
      </c>
      <c r="I10" s="8"/>
      <c r="K10" s="51"/>
      <c r="L10" s="52"/>
      <c r="M10" s="52"/>
      <c r="N10" s="52"/>
      <c r="O10" s="52"/>
      <c r="P10" s="52"/>
      <c r="Q10" s="53"/>
    </row>
    <row r="11" spans="1:17" ht="15" customHeight="1">
      <c r="A11" s="2"/>
      <c r="B11" s="46"/>
      <c r="C11" s="8" t="str">
        <f ca="1"/>
        <v/>
      </c>
      <c r="D11" s="58">
        <f ca="1">IF(ISERROR(SUMPRODUCT((chiffrage!$D$6:$D$12=$D$4)*(chiffrage!$C$6:$C$12=C11),chiffrage!$E$6:$E$12)),"",SUMPRODUCT((chiffrage!$D$6:$D$12=$D$4)*(chiffrage!$C$6:$C$12=C11),chiffrage!$E$6:$E$12))</f>
        <v>0</v>
      </c>
      <c r="E11" s="8"/>
      <c r="F11" s="58">
        <f ca="1">IF(ISERROR(SUMPRODUCT((chiffrage!$D$6:$D$12=$F$4)*(chiffrage!$C$6:$C$12=C11),chiffrage!$E$6:$E$12)),"",SUMPRODUCT((chiffrage!$D$6:$D$12=$F$4)*(chiffrage!$C$6:$C$12=C11),chiffrage!$E$6:$E$12))</f>
        <v>0</v>
      </c>
      <c r="G11" s="8"/>
      <c r="H11" s="58">
        <f ca="1">IF(ISERROR(SUMPRODUCT((chiffrage!$D$6:$D$12=$H$4)*(chiffrage!$C$6:$C$12=C11),chiffrage!$E$6:$E$12)),"",SUMPRODUCT((chiffrage!$D$6:$D$12=$H$4)*(chiffrage!$C$6:$C$12=C11),chiffrage!$E$6:$E$12))</f>
        <v>0</v>
      </c>
      <c r="I11" s="8"/>
      <c r="K11" s="51"/>
      <c r="L11" s="52"/>
      <c r="M11" s="52"/>
      <c r="N11" s="52"/>
      <c r="O11" s="52"/>
      <c r="P11" s="52"/>
      <c r="Q11" s="53"/>
    </row>
    <row r="12" spans="1:17" ht="15" customHeight="1">
      <c r="A12" s="2"/>
      <c r="B12" s="46"/>
      <c r="C12" s="8" t="str">
        <f ca="1"/>
        <v/>
      </c>
      <c r="D12" s="58">
        <f ca="1">IF(ISERROR(SUMPRODUCT((chiffrage!$D$6:$D$12=$D$4)*(chiffrage!$C$6:$C$12=C12),chiffrage!$E$6:$E$12)),"",SUMPRODUCT((chiffrage!$D$6:$D$12=$D$4)*(chiffrage!$C$6:$C$12=C12),chiffrage!$E$6:$E$12))</f>
        <v>0</v>
      </c>
      <c r="E12" s="8"/>
      <c r="F12" s="58">
        <f ca="1">IF(ISERROR(SUMPRODUCT((chiffrage!$D$6:$D$12=$F$4)*(chiffrage!$C$6:$C$12=C12),chiffrage!$E$6:$E$12)),"",SUMPRODUCT((chiffrage!$D$6:$D$12=$F$4)*(chiffrage!$C$6:$C$12=C12),chiffrage!$E$6:$E$12))</f>
        <v>0</v>
      </c>
      <c r="G12" s="8"/>
      <c r="H12" s="58">
        <f ca="1">IF(ISERROR(SUMPRODUCT((chiffrage!$D$6:$D$12=$H$4)*(chiffrage!$C$6:$C$12=C12),chiffrage!$E$6:$E$12)),"",SUMPRODUCT((chiffrage!$D$6:$D$12=$H$4)*(chiffrage!$C$6:$C$12=C12),chiffrage!$E$6:$E$12))</f>
        <v>0</v>
      </c>
      <c r="I12" s="8"/>
      <c r="K12" s="51"/>
      <c r="L12" s="52"/>
      <c r="M12" s="52"/>
      <c r="N12" s="52"/>
      <c r="O12" s="52"/>
      <c r="P12" s="52"/>
      <c r="Q12" s="53"/>
    </row>
    <row r="13" spans="1:17" ht="15" customHeight="1">
      <c r="A13" s="2"/>
      <c r="B13" s="46"/>
      <c r="C13" s="8" t="str">
        <f ca="1"/>
        <v/>
      </c>
      <c r="D13" s="58">
        <f ca="1">IF(ISERROR(SUMPRODUCT((chiffrage!$D$6:$D$12=$D$4)*(chiffrage!$C$6:$C$12=C13),chiffrage!$E$6:$E$12)),"",SUMPRODUCT((chiffrage!$D$6:$D$12=$D$4)*(chiffrage!$C$6:$C$12=C13),chiffrage!$E$6:$E$12))</f>
        <v>0</v>
      </c>
      <c r="E13" s="8"/>
      <c r="F13" s="58">
        <f ca="1">IF(ISERROR(SUMPRODUCT((chiffrage!$D$6:$D$12=$F$4)*(chiffrage!$C$6:$C$12=C13),chiffrage!$E$6:$E$12)),"",SUMPRODUCT((chiffrage!$D$6:$D$12=$F$4)*(chiffrage!$C$6:$C$12=C13),chiffrage!$E$6:$E$12))</f>
        <v>0</v>
      </c>
      <c r="G13" s="8"/>
      <c r="H13" s="58">
        <f ca="1">IF(ISERROR(SUMPRODUCT((chiffrage!$D$6:$D$12=$H$4)*(chiffrage!$C$6:$C$12=C13),chiffrage!$E$6:$E$12)),"",SUMPRODUCT((chiffrage!$D$6:$D$12=$H$4)*(chiffrage!$C$6:$C$12=C13),chiffrage!$E$6:$E$12))</f>
        <v>0</v>
      </c>
      <c r="I13" s="8"/>
      <c r="K13" s="51"/>
      <c r="L13" s="52"/>
      <c r="M13" s="52"/>
      <c r="N13" s="52"/>
      <c r="O13" s="52"/>
      <c r="P13" s="52"/>
      <c r="Q13" s="53"/>
    </row>
    <row r="14" spans="1:17" ht="15" customHeight="1">
      <c r="A14" s="2"/>
      <c r="B14" s="46"/>
      <c r="C14" s="8" t="e">
        <f ca="1"/>
        <v>#N/A</v>
      </c>
      <c r="D14" s="58" t="str">
        <f ca="1">IF(ISERROR(SUMPRODUCT((chiffrage!$D$6:$D$12=$D$4)*(chiffrage!$C$6:$C$12=C14),chiffrage!$E$6:$E$12)),"",SUMPRODUCT((chiffrage!$D$6:$D$12=$D$4)*(chiffrage!$C$6:$C$12=C14),chiffrage!$E$6:$E$12))</f>
        <v/>
      </c>
      <c r="E14" s="8"/>
      <c r="F14" s="58" t="str">
        <f ca="1">IF(ISERROR(SUMPRODUCT((chiffrage!$D$6:$D$12=$F$4)*(chiffrage!$C$6:$C$12=C14),chiffrage!$E$6:$E$12)),"",SUMPRODUCT((chiffrage!$D$6:$D$12=$F$4)*(chiffrage!$C$6:$C$12=C14),chiffrage!$E$6:$E$12))</f>
        <v/>
      </c>
      <c r="G14" s="8"/>
      <c r="H14" s="58" t="str">
        <f ca="1">IF(ISERROR(SUMPRODUCT((chiffrage!$D$6:$D$12=$H$4)*(chiffrage!$C$6:$C$12=C14),chiffrage!$E$6:$E$12)),"",SUMPRODUCT((chiffrage!$D$6:$D$12=$H$4)*(chiffrage!$C$6:$C$12=C14),chiffrage!$E$6:$E$12))</f>
        <v/>
      </c>
      <c r="I14" s="8"/>
      <c r="K14" s="51"/>
      <c r="L14" s="52"/>
      <c r="M14" s="52"/>
      <c r="N14" s="52"/>
      <c r="O14" s="52"/>
      <c r="P14" s="52"/>
      <c r="Q14" s="53"/>
    </row>
    <row r="15" spans="1:17" ht="15" customHeight="1" thickBot="1">
      <c r="A15" s="2"/>
      <c r="B15" s="46"/>
      <c r="C15" s="8" t="e">
        <f ca="1"/>
        <v>#N/A</v>
      </c>
      <c r="D15" s="59" t="str">
        <f ca="1">IF(ISERROR(SUMPRODUCT((chiffrage!$D$6:$D$12=$D$4)*(chiffrage!$C$6:$C$12=C15),chiffrage!$E$6:$E$12)),"",SUMPRODUCT((chiffrage!$D$6:$D$12=$D$4)*(chiffrage!$C$6:$C$12=C15),chiffrage!$E$6:$E$12))</f>
        <v/>
      </c>
      <c r="E15" s="8"/>
      <c r="F15" s="58" t="str">
        <f ca="1">IF(ISERROR(SUMPRODUCT((chiffrage!$D$6:$D$12=$F$4)*(chiffrage!$C$6:$C$12=C15),chiffrage!$E$6:$E$12)),"",SUMPRODUCT((chiffrage!$D$6:$D$12=$F$4)*(chiffrage!$C$6:$C$12=C15),chiffrage!$E$6:$E$12))</f>
        <v/>
      </c>
      <c r="G15" s="8"/>
      <c r="H15" s="58" t="str">
        <f ca="1">IF(ISERROR(SUMPRODUCT((chiffrage!$D$6:$D$12=$H$4)*(chiffrage!$C$6:$C$12=C15),chiffrage!$E$6:$E$12)),"",SUMPRODUCT((chiffrage!$D$6:$D$12=$H$4)*(chiffrage!$C$6:$C$12=C15),chiffrage!$E$6:$E$12))</f>
        <v/>
      </c>
      <c r="I15" s="8"/>
      <c r="K15" s="51"/>
      <c r="L15" s="52"/>
      <c r="M15" s="52"/>
      <c r="N15" s="52"/>
      <c r="O15" s="52"/>
      <c r="P15" s="52"/>
      <c r="Q15" s="53"/>
    </row>
    <row r="16" spans="1:17" ht="15" customHeight="1">
      <c r="A16" s="2"/>
      <c r="B16" s="45" t="s">
        <v>9</v>
      </c>
      <c r="C16" s="7" t="str">
        <f t="array" aca="1" ref="C16:C25" ca="1">CONCATENATE(ListeTriée(chiffrage!C16:C23))</f>
        <v>Tâche 1</v>
      </c>
      <c r="D16" s="8">
        <f ca="1">SUMPRODUCT((chiffrage!$D$16:$D$23=$D$4)*(chiffrage!$C$16:$C$23=C6),chiffrage!$E$16:$E$23)</f>
        <v>5</v>
      </c>
      <c r="E16" s="9"/>
      <c r="F16" s="9">
        <f ca="1">SUMPRODUCT((chiffrage!$D$16:$D$23=$F$4)*(chiffrage!$C$16:$C$23=C6),chiffrage!$E$16:$E$23)</f>
        <v>0</v>
      </c>
      <c r="G16" s="9"/>
      <c r="H16" s="9">
        <f ca="1">SUMPRODUCT((chiffrage!$D$16:$D$23=$H$4)*(chiffrage!$C$16:$C$23=C6),chiffrage!$E$16:$E$23)</f>
        <v>0</v>
      </c>
      <c r="I16" s="9"/>
      <c r="K16" s="51"/>
      <c r="L16" s="52"/>
      <c r="M16" s="52"/>
      <c r="N16" s="52"/>
      <c r="O16" s="52"/>
      <c r="P16" s="52"/>
      <c r="Q16" s="53"/>
    </row>
    <row r="17" spans="1:17" ht="15" customHeight="1">
      <c r="A17" s="2"/>
      <c r="B17" s="46"/>
      <c r="C17" s="13" t="str">
        <f ca="1"/>
        <v>Tâche 2</v>
      </c>
      <c r="D17" s="8">
        <f ca="1">SUMPRODUCT((chiffrage!$D$16:$D$23=$D$4)*(chiffrage!$C$16:$C$23=C7),chiffrage!$E$16:$E$23)</f>
        <v>0</v>
      </c>
      <c r="E17" s="8"/>
      <c r="F17" s="8">
        <f ca="1">SUMPRODUCT((chiffrage!$D$16:$D$23=$F$4)*(chiffrage!$C$16:$C$23=C7),chiffrage!$E$16:$E$23)</f>
        <v>9</v>
      </c>
      <c r="G17" s="8"/>
      <c r="H17" s="8">
        <f ca="1">SUMPRODUCT((chiffrage!$D$16:$D$23=$H$4)*(chiffrage!$C$16:$C$23=C7),chiffrage!$E$16:$E$23)</f>
        <v>4</v>
      </c>
      <c r="I17" s="8"/>
      <c r="K17" s="51"/>
      <c r="L17" s="52"/>
      <c r="M17" s="52"/>
      <c r="N17" s="52"/>
      <c r="O17" s="52"/>
      <c r="P17" s="52"/>
      <c r="Q17" s="53"/>
    </row>
    <row r="18" spans="1:17" ht="15" customHeight="1">
      <c r="A18" s="2"/>
      <c r="B18" s="46"/>
      <c r="C18" s="8" t="str">
        <f ca="1"/>
        <v>Tâche 3</v>
      </c>
      <c r="D18" s="8">
        <f ca="1">SUMPRODUCT((chiffrage!$D$16:$D$23=$D$4)*(chiffrage!$C$16:$C$23=C8),chiffrage!$E$16:$E$23)</f>
        <v>6</v>
      </c>
      <c r="E18" s="8"/>
      <c r="F18" s="8">
        <f ca="1">SUMPRODUCT((chiffrage!$D$16:$D$23=$F$4)*(chiffrage!$C$16:$C$23=C8),chiffrage!$E$16:$E$23)</f>
        <v>0</v>
      </c>
      <c r="G18" s="8"/>
      <c r="H18" s="8">
        <f ca="1">SUMPRODUCT((chiffrage!$D$16:$D$23=$H$4)*(chiffrage!$C$16:$C$23=C8),chiffrage!$E$16:$E$23)</f>
        <v>0</v>
      </c>
      <c r="I18" s="8"/>
      <c r="K18" s="51"/>
      <c r="L18" s="52"/>
      <c r="M18" s="52"/>
      <c r="N18" s="52"/>
      <c r="O18" s="52"/>
      <c r="P18" s="52"/>
      <c r="Q18" s="53"/>
    </row>
    <row r="19" spans="1:17" ht="15" customHeight="1">
      <c r="A19" s="2"/>
      <c r="B19" s="46"/>
      <c r="C19" s="8" t="str">
        <f ca="1"/>
        <v>Tâche 4</v>
      </c>
      <c r="D19" s="8">
        <f ca="1">SUMPRODUCT((chiffrage!$D$16:$D$23=$D$4)*(chiffrage!$C$16:$C$23=C9),chiffrage!$E$16:$E$23)</f>
        <v>0</v>
      </c>
      <c r="E19" s="8"/>
      <c r="F19" s="8">
        <f ca="1">SUMPRODUCT((chiffrage!$D$16:$D$23=$F$4)*(chiffrage!$C$16:$C$23=C9),chiffrage!$E$16:$E$23)</f>
        <v>0</v>
      </c>
      <c r="G19" s="8"/>
      <c r="H19" s="8">
        <f ca="1">SUMPRODUCT((chiffrage!$D$16:$D$23=$H$4)*(chiffrage!$C$16:$C$23=C9),chiffrage!$E$16:$E$23)</f>
        <v>0</v>
      </c>
      <c r="I19" s="8"/>
      <c r="K19" s="51"/>
      <c r="L19" s="52"/>
      <c r="M19" s="52"/>
      <c r="N19" s="52"/>
      <c r="O19" s="52"/>
      <c r="P19" s="52"/>
      <c r="Q19" s="53"/>
    </row>
    <row r="20" spans="1:17" ht="15" customHeight="1">
      <c r="A20" s="2"/>
      <c r="B20" s="46"/>
      <c r="C20" s="8" t="str">
        <f ca="1"/>
        <v/>
      </c>
      <c r="D20" s="8">
        <f ca="1">SUMPRODUCT((chiffrage!$D$16:$D$23=$D$4)*(chiffrage!$C$16:$C$23=C10),chiffrage!$E$16:$E$23)</f>
        <v>0</v>
      </c>
      <c r="E20" s="8"/>
      <c r="F20" s="8">
        <f ca="1">SUMPRODUCT((chiffrage!$D$16:$D$23=$F$4)*(chiffrage!$C$16:$C$23=C10),chiffrage!$E$16:$E$23)</f>
        <v>0</v>
      </c>
      <c r="G20" s="8"/>
      <c r="H20" s="8">
        <f ca="1">SUMPRODUCT((chiffrage!$D$16:$D$23=$H$4)*(chiffrage!$C$16:$C$23=C10),chiffrage!$E$16:$E$23)</f>
        <v>0</v>
      </c>
      <c r="I20" s="8"/>
      <c r="K20" s="51"/>
      <c r="L20" s="52"/>
      <c r="M20" s="52"/>
      <c r="N20" s="52"/>
      <c r="O20" s="52"/>
      <c r="P20" s="52"/>
      <c r="Q20" s="53"/>
    </row>
    <row r="21" spans="1:17" ht="15" customHeight="1">
      <c r="A21" s="2"/>
      <c r="B21" s="46"/>
      <c r="C21" s="8" t="str">
        <f ca="1"/>
        <v/>
      </c>
      <c r="D21" s="8">
        <f ca="1">SUMPRODUCT((chiffrage!$D$16:$D$23=$D$4)*(chiffrage!$C$16:$C$23=C11),chiffrage!$E$16:$E$23)</f>
        <v>0</v>
      </c>
      <c r="E21" s="8"/>
      <c r="F21" s="8">
        <f ca="1">SUMPRODUCT((chiffrage!$D$16:$D$23=$F$4)*(chiffrage!$C$16:$C$23=C11),chiffrage!$E$16:$E$23)</f>
        <v>0</v>
      </c>
      <c r="G21" s="8"/>
      <c r="H21" s="8">
        <f ca="1">SUMPRODUCT((chiffrage!$D$16:$D$23=$H$4)*(chiffrage!$C$16:$C$23=C11),chiffrage!$E$16:$E$23)</f>
        <v>0</v>
      </c>
      <c r="I21" s="8"/>
      <c r="K21" s="51"/>
      <c r="L21" s="52"/>
      <c r="M21" s="52"/>
      <c r="N21" s="52"/>
      <c r="O21" s="52"/>
      <c r="P21" s="52"/>
      <c r="Q21" s="53"/>
    </row>
    <row r="22" spans="1:17" ht="15" customHeight="1">
      <c r="A22" s="2"/>
      <c r="B22" s="46"/>
      <c r="C22" s="8" t="str">
        <f ca="1"/>
        <v/>
      </c>
      <c r="D22" s="8">
        <f ca="1">SUMPRODUCT((chiffrage!$D$16:$D$23=$D$4)*(chiffrage!$C$16:$C$23=C12),chiffrage!$E$16:$E$23)</f>
        <v>0</v>
      </c>
      <c r="E22" s="8"/>
      <c r="F22" s="8">
        <f ca="1">SUMPRODUCT((chiffrage!$D$16:$D$23=$F$4)*(chiffrage!$C$16:$C$23=C12),chiffrage!$E$16:$E$23)</f>
        <v>0</v>
      </c>
      <c r="G22" s="8"/>
      <c r="H22" s="8">
        <f ca="1">SUMPRODUCT((chiffrage!$D$16:$D$23=$H$4)*(chiffrage!$C$16:$C$23=C12),chiffrage!$E$16:$E$23)</f>
        <v>0</v>
      </c>
      <c r="I22" s="8"/>
      <c r="K22" s="51"/>
      <c r="L22" s="52"/>
      <c r="M22" s="52"/>
      <c r="N22" s="52"/>
      <c r="O22" s="52"/>
      <c r="P22" s="52"/>
      <c r="Q22" s="53"/>
    </row>
    <row r="23" spans="1:17" ht="15" customHeight="1">
      <c r="A23" s="2"/>
      <c r="B23" s="46"/>
      <c r="C23" s="8" t="str">
        <f ca="1"/>
        <v/>
      </c>
      <c r="D23" s="8">
        <f ca="1">SUMPRODUCT((chiffrage!$D$16:$D$23=$D$4)*(chiffrage!$C$16:$C$23=C13),chiffrage!$E$16:$E$23)</f>
        <v>0</v>
      </c>
      <c r="E23" s="8"/>
      <c r="F23" s="8">
        <f ca="1">SUMPRODUCT((chiffrage!$D$16:$D$23=$F$4)*(chiffrage!$C$16:$C$23=C13),chiffrage!$E$16:$E$23)</f>
        <v>0</v>
      </c>
      <c r="G23" s="8"/>
      <c r="H23" s="8">
        <f ca="1">SUMPRODUCT((chiffrage!$D$16:$D$23=$H$4)*(chiffrage!$C$16:$C$23=C13),chiffrage!$E$16:$E$23)</f>
        <v>0</v>
      </c>
      <c r="I23" s="8"/>
      <c r="K23" s="51"/>
      <c r="L23" s="52"/>
      <c r="M23" s="52"/>
      <c r="N23" s="52"/>
      <c r="O23" s="52"/>
      <c r="P23" s="52"/>
      <c r="Q23" s="53"/>
    </row>
    <row r="24" spans="1:17" ht="15" customHeight="1">
      <c r="A24" s="2"/>
      <c r="B24" s="46"/>
      <c r="C24" s="8" t="str">
        <f ca="1"/>
        <v/>
      </c>
      <c r="D24" s="8" t="e">
        <f ca="1">SUMPRODUCT((chiffrage!$D$16:$D$23=$D$4)*(chiffrage!$C$16:$C$23=C14),chiffrage!$E$16:$E$23)</f>
        <v>#N/A</v>
      </c>
      <c r="E24" s="8"/>
      <c r="F24" s="8" t="e">
        <f ca="1">SUMPRODUCT((chiffrage!$D$16:$D$23=$F$4)*(chiffrage!$C$16:$C$23=C14),chiffrage!$E$16:$E$23)</f>
        <v>#N/A</v>
      </c>
      <c r="G24" s="8"/>
      <c r="H24" s="8" t="e">
        <f ca="1">SUMPRODUCT((chiffrage!$D$16:$D$23=$H$4)*(chiffrage!$C$16:$C$23=C14),chiffrage!$E$16:$E$23)</f>
        <v>#N/A</v>
      </c>
      <c r="I24" s="8"/>
      <c r="K24" s="51"/>
      <c r="L24" s="52"/>
      <c r="M24" s="52"/>
      <c r="N24" s="52"/>
      <c r="O24" s="52"/>
      <c r="P24" s="52"/>
      <c r="Q24" s="53"/>
    </row>
    <row r="25" spans="1:17" ht="15" customHeight="1" thickBot="1">
      <c r="A25" s="2"/>
      <c r="B25" s="46"/>
      <c r="C25" s="8" t="e">
        <f ca="1"/>
        <v>#N/A</v>
      </c>
      <c r="D25" s="8" t="e">
        <f ca="1">SUMPRODUCT((chiffrage!$D$16:$D$23=$D$4)*(chiffrage!$C$16:$C$23=C15),chiffrage!$E$16:$E$23)</f>
        <v>#N/A</v>
      </c>
      <c r="E25" s="8"/>
      <c r="F25" s="35" t="e">
        <f ca="1">SUMPRODUCT((chiffrage!$D$16:$D$23=$F$4)*(chiffrage!$C$16:$C$23=C15),chiffrage!$E$16:$E$23)</f>
        <v>#N/A</v>
      </c>
      <c r="G25" s="8"/>
      <c r="H25" s="35" t="e">
        <f ca="1">SUMPRODUCT((chiffrage!$D$16:$D$23=$H$4)*(chiffrage!$C$16:$C$23=C15),chiffrage!$E$16:$E$23)</f>
        <v>#N/A</v>
      </c>
      <c r="I25" s="8"/>
      <c r="K25" s="51"/>
      <c r="L25" s="52"/>
      <c r="M25" s="52"/>
      <c r="N25" s="52"/>
      <c r="O25" s="52"/>
      <c r="P25" s="52"/>
      <c r="Q25" s="53"/>
    </row>
    <row r="26" spans="1:17" ht="15" customHeight="1">
      <c r="A26" s="2"/>
      <c r="B26" s="45" t="s">
        <v>10</v>
      </c>
      <c r="C26" s="7" t="str">
        <f t="array" aca="1" ref="C26:C35" ca="1">CONCATENATE(ListeTriée(chiffrage!C27:C34))</f>
        <v>Tâche 1</v>
      </c>
      <c r="D26" s="9">
        <f ca="1">SUMPRODUCT((chiffrage!$D$27:$D$34=$D$4)*(chiffrage!$C$27:$C$34=C6),chiffrage!$E$27:$E$34)</f>
        <v>0</v>
      </c>
      <c r="E26" s="9"/>
      <c r="F26" s="9">
        <f ca="1">SUMPRODUCT((chiffrage!$D$27:$D$34=$F$4)*(chiffrage!$C$27:$C$34=C6),chiffrage!$E$27:$E$34)</f>
        <v>5</v>
      </c>
      <c r="G26" s="9"/>
      <c r="H26" s="9">
        <f ca="1">SUMPRODUCT((chiffrage!$D$27:$D$34=$H$4)*(chiffrage!$C$27:$C$34=C6),chiffrage!$E$27:$E$34)</f>
        <v>0</v>
      </c>
      <c r="I26" s="9"/>
      <c r="K26" s="51"/>
      <c r="L26" s="52"/>
      <c r="M26" s="52"/>
      <c r="N26" s="52"/>
      <c r="O26" s="52"/>
      <c r="P26" s="52"/>
      <c r="Q26" s="53"/>
    </row>
    <row r="27" spans="1:17" ht="15" customHeight="1">
      <c r="A27" s="2"/>
      <c r="B27" s="46"/>
      <c r="C27" s="13" t="str">
        <f ca="1"/>
        <v>Tâche 2</v>
      </c>
      <c r="D27" s="8">
        <f ca="1">SUMPRODUCT((chiffrage!$D$27:$D$34=$D$4)*(chiffrage!$C$27:$C$34=C7),chiffrage!$E$27:$E$34)</f>
        <v>4</v>
      </c>
      <c r="E27" s="8"/>
      <c r="F27" s="8">
        <f ca="1">SUMPRODUCT((chiffrage!$D$27:$D$34=$F$4)*(chiffrage!$C$27:$C$34=C7),chiffrage!$E$27:$E$34)</f>
        <v>0</v>
      </c>
      <c r="G27" s="8"/>
      <c r="H27" s="8">
        <f ca="1">SUMPRODUCT((chiffrage!$D$27:$D$34=$H$4)*(chiffrage!$C$27:$C$34=C7),chiffrage!$E$27:$E$34)</f>
        <v>6</v>
      </c>
      <c r="I27" s="8"/>
      <c r="K27" s="51"/>
      <c r="L27" s="52"/>
      <c r="M27" s="52"/>
      <c r="N27" s="52"/>
      <c r="O27" s="52"/>
      <c r="P27" s="52"/>
      <c r="Q27" s="53"/>
    </row>
    <row r="28" spans="1:17" ht="15" customHeight="1">
      <c r="A28" s="2"/>
      <c r="B28" s="46"/>
      <c r="C28" s="8" t="str">
        <f ca="1"/>
        <v>Tâche 3</v>
      </c>
      <c r="D28" s="8">
        <f ca="1">SUMPRODUCT((chiffrage!$D$27:$D$34=$D$4)*(chiffrage!$C$27:$C$34=C8),chiffrage!$E$27:$E$34)</f>
        <v>0</v>
      </c>
      <c r="E28" s="8"/>
      <c r="F28" s="8">
        <f ca="1">SUMPRODUCT((chiffrage!$D$27:$D$34=$F$4)*(chiffrage!$C$27:$C$34=C8),chiffrage!$E$27:$E$34)</f>
        <v>2</v>
      </c>
      <c r="G28" s="8"/>
      <c r="H28" s="8">
        <f ca="1">SUMPRODUCT((chiffrage!$D$27:$D$34=$H$4)*(chiffrage!$C$27:$C$34=C8),chiffrage!$E$27:$E$34)</f>
        <v>0</v>
      </c>
      <c r="I28" s="8"/>
      <c r="K28" s="51"/>
      <c r="L28" s="52"/>
      <c r="M28" s="52"/>
      <c r="N28" s="52"/>
      <c r="O28" s="52"/>
      <c r="P28" s="52"/>
      <c r="Q28" s="53"/>
    </row>
    <row r="29" spans="1:17" ht="15" customHeight="1">
      <c r="A29" s="2"/>
      <c r="B29" s="46"/>
      <c r="C29" s="8" t="str">
        <f ca="1"/>
        <v/>
      </c>
      <c r="D29" s="8">
        <f ca="1">SUMPRODUCT((chiffrage!$D$27:$D$34=$D$4)*(chiffrage!$C$27:$C$34=C9),chiffrage!$E$27:$E$34)</f>
        <v>0</v>
      </c>
      <c r="E29" s="8"/>
      <c r="F29" s="8">
        <f ca="1">SUMPRODUCT((chiffrage!$D$27:$D$34=$F$4)*(chiffrage!$C$27:$C$34=C9),chiffrage!$E$27:$E$34)</f>
        <v>0</v>
      </c>
      <c r="G29" s="8"/>
      <c r="H29" s="8">
        <f ca="1">SUMPRODUCT((chiffrage!$D$27:$D$34=$H$4)*(chiffrage!$C$27:$C$34=C9),chiffrage!$E$27:$E$34)</f>
        <v>0</v>
      </c>
      <c r="I29" s="8"/>
      <c r="K29" s="51"/>
      <c r="L29" s="52"/>
      <c r="M29" s="52"/>
      <c r="N29" s="52"/>
      <c r="O29" s="52"/>
      <c r="P29" s="52"/>
      <c r="Q29" s="53"/>
    </row>
    <row r="30" spans="1:17" ht="15" customHeight="1">
      <c r="A30" s="2"/>
      <c r="B30" s="46"/>
      <c r="C30" s="8" t="str">
        <f ca="1"/>
        <v/>
      </c>
      <c r="D30" s="8">
        <f ca="1">SUMPRODUCT((chiffrage!$D$27:$D$34=$D$4)*(chiffrage!$C$27:$C$34=C10),chiffrage!$E$27:$E$34)</f>
        <v>0</v>
      </c>
      <c r="E30" s="8"/>
      <c r="F30" s="8">
        <f ca="1">SUMPRODUCT((chiffrage!$D$27:$D$34=$F$4)*(chiffrage!$C$27:$C$34=C10),chiffrage!$E$27:$E$34)</f>
        <v>0</v>
      </c>
      <c r="G30" s="8"/>
      <c r="H30" s="8">
        <f ca="1">SUMPRODUCT((chiffrage!$D$27:$D$34=$H$4)*(chiffrage!$C$27:$C$34=C10),chiffrage!$E$27:$E$34)</f>
        <v>0</v>
      </c>
      <c r="I30" s="8"/>
      <c r="K30" s="51"/>
      <c r="L30" s="52"/>
      <c r="M30" s="52"/>
      <c r="N30" s="52"/>
      <c r="O30" s="52"/>
      <c r="P30" s="52"/>
      <c r="Q30" s="53"/>
    </row>
    <row r="31" spans="1:17" ht="15" customHeight="1">
      <c r="A31" s="2"/>
      <c r="B31" s="46"/>
      <c r="C31" s="8" t="str">
        <f ca="1"/>
        <v/>
      </c>
      <c r="D31" s="8">
        <f ca="1">SUMPRODUCT((chiffrage!$D$27:$D$34=$D$4)*(chiffrage!$C$27:$C$34=C11),chiffrage!$E$27:$E$34)</f>
        <v>0</v>
      </c>
      <c r="E31" s="14"/>
      <c r="F31" s="8">
        <f ca="1">SUMPRODUCT((chiffrage!$D$27:$D$34=$F$4)*(chiffrage!$C$27:$C$34=C11),chiffrage!$E$27:$E$34)</f>
        <v>0</v>
      </c>
      <c r="G31" s="14"/>
      <c r="H31" s="8">
        <f ca="1">SUMPRODUCT((chiffrage!$D$27:$D$34=$H$4)*(chiffrage!$C$27:$C$34=C11),chiffrage!$E$27:$E$34)</f>
        <v>0</v>
      </c>
      <c r="I31" s="14"/>
      <c r="K31" s="51"/>
      <c r="L31" s="52"/>
      <c r="M31" s="52"/>
      <c r="N31" s="52"/>
      <c r="O31" s="52"/>
      <c r="P31" s="52"/>
      <c r="Q31" s="53"/>
    </row>
    <row r="32" spans="1:17" ht="15" customHeight="1">
      <c r="A32" s="2"/>
      <c r="B32" s="46"/>
      <c r="C32" s="8" t="str">
        <f ca="1"/>
        <v/>
      </c>
      <c r="D32" s="8">
        <f ca="1">SUMPRODUCT((chiffrage!$D$27:$D$34=$D$4)*(chiffrage!$C$27:$C$34=C12),chiffrage!$E$27:$E$34)</f>
        <v>0</v>
      </c>
      <c r="E32" s="14"/>
      <c r="F32" s="8">
        <f ca="1">SUMPRODUCT((chiffrage!$D$27:$D$34=$F$4)*(chiffrage!$C$27:$C$34=C12),chiffrage!$E$27:$E$34)</f>
        <v>0</v>
      </c>
      <c r="G32" s="14"/>
      <c r="H32" s="8">
        <f ca="1">SUMPRODUCT((chiffrage!$D$27:$D$34=$H$4)*(chiffrage!$C$27:$C$34=C12),chiffrage!$E$27:$E$34)</f>
        <v>0</v>
      </c>
      <c r="I32" s="14"/>
      <c r="K32" s="51"/>
      <c r="L32" s="52"/>
      <c r="M32" s="52"/>
      <c r="N32" s="52"/>
      <c r="O32" s="52"/>
      <c r="P32" s="52"/>
      <c r="Q32" s="53"/>
    </row>
    <row r="33" spans="1:17" ht="15" customHeight="1">
      <c r="A33" s="2"/>
      <c r="B33" s="46"/>
      <c r="C33" s="8" t="str">
        <f ca="1"/>
        <v/>
      </c>
      <c r="D33" s="8">
        <f ca="1">SUMPRODUCT((chiffrage!$D$27:$D$34=$D$4)*(chiffrage!$C$27:$C$34=C13),chiffrage!$E$27:$E$34)</f>
        <v>0</v>
      </c>
      <c r="E33" s="14"/>
      <c r="F33" s="8">
        <f ca="1">SUMPRODUCT((chiffrage!$D$27:$D$34=$F$4)*(chiffrage!$C$27:$C$34=C13),chiffrage!$E$27:$E$34)</f>
        <v>0</v>
      </c>
      <c r="G33" s="14"/>
      <c r="H33" s="8">
        <f ca="1">SUMPRODUCT((chiffrage!$D$27:$D$34=$H$4)*(chiffrage!$C$27:$C$34=C13),chiffrage!$E$27:$E$34)</f>
        <v>0</v>
      </c>
      <c r="I33" s="14"/>
      <c r="K33" s="51"/>
      <c r="L33" s="52"/>
      <c r="M33" s="52"/>
      <c r="N33" s="52"/>
      <c r="O33" s="52"/>
      <c r="P33" s="52"/>
      <c r="Q33" s="53"/>
    </row>
    <row r="34" spans="1:17" ht="15" customHeight="1">
      <c r="A34" s="2"/>
      <c r="B34" s="46"/>
      <c r="C34" s="8" t="str">
        <f ca="1"/>
        <v/>
      </c>
      <c r="D34" s="8" t="e">
        <f ca="1">SUMPRODUCT((chiffrage!$D$27:$D$34=$D$4)*(chiffrage!$C$27:$C$34=C14),chiffrage!$E$27:$E$34)</f>
        <v>#N/A</v>
      </c>
      <c r="E34" s="8"/>
      <c r="F34" s="8" t="e">
        <f ca="1">SUMPRODUCT((chiffrage!$D$27:$D$34=$F$4)*(chiffrage!$C$27:$C$34=C14),chiffrage!$E$27:$E$34)</f>
        <v>#N/A</v>
      </c>
      <c r="G34" s="8"/>
      <c r="H34" s="8" t="e">
        <f ca="1">SUMPRODUCT((chiffrage!$D$27:$D$34=$H$4)*(chiffrage!$C$27:$C$34=C14),chiffrage!$E$27:$E$34)</f>
        <v>#N/A</v>
      </c>
      <c r="I34" s="8"/>
      <c r="K34" s="51"/>
      <c r="L34" s="52"/>
      <c r="M34" s="52"/>
      <c r="N34" s="52"/>
      <c r="O34" s="52"/>
      <c r="P34" s="52"/>
      <c r="Q34" s="53"/>
    </row>
    <row r="35" spans="1:17" ht="15" customHeight="1" thickBot="1">
      <c r="A35" s="2"/>
      <c r="B35" s="47"/>
      <c r="C35" s="35" t="e">
        <f ca="1"/>
        <v>#N/A</v>
      </c>
      <c r="D35" s="35" t="e">
        <f ca="1">SUMPRODUCT((chiffrage!$D$27:$D$34=$D$4)*(chiffrage!$C$27:$C$34=C15),chiffrage!$E$27:$E$34)</f>
        <v>#N/A</v>
      </c>
      <c r="E35" s="35"/>
      <c r="F35" s="35" t="e">
        <f ca="1">SUMPRODUCT((chiffrage!$D$27:$D$34=$F$4)*(chiffrage!$C$27:$C$34=C15),chiffrage!$E$27:$E$34)</f>
        <v>#N/A</v>
      </c>
      <c r="G35" s="35"/>
      <c r="H35" s="35" t="e">
        <f ca="1">SUMPRODUCT((chiffrage!$D$27:$D$34=$H$4)*(chiffrage!$C$27:$C$34=C15),chiffrage!$E$27:$E$34)</f>
        <v>#N/A</v>
      </c>
      <c r="I35" s="35"/>
      <c r="K35" s="54"/>
      <c r="L35" s="55"/>
      <c r="M35" s="55"/>
      <c r="N35" s="55"/>
      <c r="O35" s="55"/>
      <c r="P35" s="55"/>
      <c r="Q35" s="56"/>
    </row>
  </sheetData>
  <mergeCells count="9">
    <mergeCell ref="B26:B35"/>
    <mergeCell ref="K5:Q35"/>
    <mergeCell ref="B4:B5"/>
    <mergeCell ref="C4:C5"/>
    <mergeCell ref="D4:E4"/>
    <mergeCell ref="B6:B15"/>
    <mergeCell ref="B16:B25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chiffrage</vt:lpstr>
      <vt:lpstr>suivi</vt:lpstr>
    </vt:vector>
  </TitlesOfParts>
  <Company>Université de Technologie de Belfort-Montbéliard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PRETET</dc:creator>
  <cp:lastModifiedBy>AMaffei</cp:lastModifiedBy>
  <dcterms:created xsi:type="dcterms:W3CDTF">2014-01-21T14:30:22Z</dcterms:created>
  <dcterms:modified xsi:type="dcterms:W3CDTF">2014-03-06T13:30:56Z</dcterms:modified>
</cp:coreProperties>
</file>