
<file path=[Content_Types].xml><?xml version="1.0" encoding="utf-8"?>
<Types xmlns="http://schemas.openxmlformats.org/package/2006/content-types">
  <Override PartName="/xl/activeX/activeX4.bin" ContentType="application/vnd.ms-office.activeX"/>
  <Override PartName="/xl/activeX/activeX9.xml" ContentType="application/vnd.ms-office.activeX+xml"/>
  <Override PartName="/xl/activeX/activeX25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14.bin" ContentType="application/vnd.ms-office.activeX"/>
  <Override PartName="/xl/activeX/activeX19.xml" ContentType="application/vnd.ms-office.activeX+xml"/>
  <Override PartName="/xl/activeX/activeX23.bin" ContentType="application/vnd.ms-office.activeX"/>
  <Override PartName="/xl/activeX/activeX32.bin" ContentType="application/vnd.ms-office.activeX"/>
  <Override PartName="/xl/activeX/activeX39.xml" ContentType="application/vnd.ms-office.activeX+xml"/>
  <Override PartName="/xl/activeX/activeX5.xml" ContentType="application/vnd.ms-office.activeX+xml"/>
  <Override PartName="/xl/activeX/activeX12.bin" ContentType="application/vnd.ms-office.activeX"/>
  <Override PartName="/xl/activeX/activeX17.xml" ContentType="application/vnd.ms-office.activeX+xml"/>
  <Override PartName="/xl/activeX/activeX21.bin" ContentType="application/vnd.ms-office.activeX"/>
  <Override PartName="/xl/activeX/activeX28.xml" ContentType="application/vnd.ms-office.activeX+xml"/>
  <Override PartName="/xl/activeX/activeX30.bin" ContentType="application/vnd.ms-office.activeX"/>
  <Override PartName="/xl/activeX/activeX37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activeX/activeX3.xml" ContentType="application/vnd.ms-office.activeX+xml"/>
  <Override PartName="/xl/activeX/activeX10.bin" ContentType="application/vnd.ms-office.activeX"/>
  <Override PartName="/xl/activeX/activeX15.xml" ContentType="application/vnd.ms-office.activeX+xml"/>
  <Override PartName="/xl/activeX/activeX24.xml" ContentType="application/vnd.ms-office.activeX+xml"/>
  <Override PartName="/xl/activeX/activeX26.xml" ContentType="application/vnd.ms-office.activeX+xml"/>
  <Override PartName="/xl/activeX/activeX35.xml" ContentType="application/vnd.ms-office.activeX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activeX/activeX22.xml" ContentType="application/vnd.ms-office.activeX+xml"/>
  <Override PartName="/xl/activeX/activeX33.xml" ContentType="application/vnd.ms-office.activeX+xml"/>
  <Override PartName="/xl/worksheets/sheet1.xml" ContentType="application/vnd.openxmlformats-officedocument.spreadsheetml.worksheet+xml"/>
  <Override PartName="/xl/activeX/activeX9.bin" ContentType="application/vnd.ms-office.activeX"/>
  <Override PartName="/xl/activeX/activeX11.xml" ContentType="application/vnd.ms-office.activeX+xml"/>
  <Override PartName="/xl/activeX/activeX20.xml" ContentType="application/vnd.ms-office.activeX+xml"/>
  <Override PartName="/xl/activeX/activeX31.xml" ContentType="application/vnd.ms-office.activeX+xml"/>
  <Override PartName="/xl/activeX/activeX40.xml" ContentType="application/vnd.ms-office.activeX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19.bin" ContentType="application/vnd.ms-office.activeX"/>
  <Override PartName="/xl/activeX/activeX39.bin" ContentType="application/vnd.ms-office.activeX"/>
  <Override PartName="/xl/activeX/activeX5.bin" ContentType="application/vnd.ms-office.activeX"/>
  <Override PartName="/xl/activeX/activeX17.bin" ContentType="application/vnd.ms-office.activeX"/>
  <Override PartName="/xl/activeX/activeX28.bin" ContentType="application/vnd.ms-office.activeX"/>
  <Override PartName="/xl/activeX/activeX37.bin" ContentType="application/vnd.ms-office.activeX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activeX/activeX26.bin" ContentType="application/vnd.ms-office.activeX"/>
  <Override PartName="/xl/activeX/activeX35.bin" ContentType="application/vnd.ms-office.activeX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2.bin" ContentType="application/vnd.ms-office.activeX"/>
  <Override PartName="/xl/activeX/activeX24.bin" ContentType="application/vnd.ms-office.activeX"/>
  <Override PartName="/xl/activeX/activeX29.xml" ContentType="application/vnd.ms-office.activeX+xml"/>
  <Override PartName="/xl/activeX/activeX33.bin" ContentType="application/vnd.ms-office.activeX"/>
  <Override PartName="/xl/activeX/activeX38.xml" ContentType="application/vnd.ms-office.activeX+xml"/>
  <Override PartName="/xl/worksheets/sheet6.xml" ContentType="application/vnd.openxmlformats-officedocument.spreadsheetml.worksheet+xml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Override PartName="/xl/activeX/activeX27.xml" ContentType="application/vnd.ms-office.activeX+xml"/>
  <Override PartName="/xl/activeX/activeX31.bin" ContentType="application/vnd.ms-office.activeX"/>
  <Override PartName="/xl/activeX/activeX36.xml" ContentType="application/vnd.ms-office.activeX+xml"/>
  <Default Extension="emf" ContentType="image/x-emf"/>
  <Override PartName="/xl/activeX/activeX40.bin" ContentType="application/vnd.ms-office.activeX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xl/activeX/activeX25.xml" ContentType="application/vnd.ms-office.activeX+xml"/>
  <Override PartName="/xl/activeX/activeX3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4.xml" ContentType="application/vnd.ms-office.activeX+xml"/>
  <Override PartName="/xl/activeX/activeX23.xml" ContentType="application/vnd.ms-office.activeX+xml"/>
  <Override PartName="/xl/activeX/activeX32.xml" ContentType="application/vnd.ms-office.activeX+xml"/>
  <Default Extension="vml" ContentType="application/vnd.openxmlformats-officedocument.vmlDrawing"/>
  <Override PartName="/xl/activeX/activeX12.xml" ContentType="application/vnd.ms-office.activeX+xml"/>
  <Override PartName="/xl/activeX/activeX21.xml" ContentType="application/vnd.ms-office.activeX+xml"/>
  <Override PartName="/xl/activeX/activeX30.xml" ContentType="application/vnd.ms-office.activeX+xml"/>
  <Override PartName="/xl/calcChain.xml" ContentType="application/vnd.openxmlformats-officedocument.spreadsheetml.calcChain+xml"/>
  <Override PartName="/xl/activeX/activeX8.bin" ContentType="application/vnd.ms-office.activeX"/>
  <Override PartName="/xl/activeX/activeX10.xml" ContentType="application/vnd.ms-office.activeX+xml"/>
  <Override PartName="/xl/activeX/activeX29.bin" ContentType="application/vnd.ms-office.activeX"/>
  <Override PartName="/xl/activeX/activeX38.bin" ContentType="application/vnd.ms-office.activeX"/>
  <Override PartName="/xl/activeX/activeX6.bin" ContentType="application/vnd.ms-office.activeX"/>
  <Override PartName="/xl/activeX/activeX18.bin" ContentType="application/vnd.ms-office.activeX"/>
  <Override PartName="/xl/activeX/activeX27.bin" ContentType="application/vnd.ms-office.activeX"/>
  <Override PartName="/xl/activeX/activeX36.bin" ContentType="application/vnd.ms-office.activeX"/>
  <Override PartName="/docProps/core.xml" ContentType="application/vnd.openxmlformats-package.core-properties+xml"/>
  <Override PartName="/xl/activeX/activeX2.bin" ContentType="application/vnd.ms-office.activeX"/>
  <Override PartName="/xl/activeX/activeX16.bin" ContentType="application/vnd.ms-office.activeX"/>
  <Override PartName="/xl/activeX/activeX34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" yWindow="0" windowWidth="12525" windowHeight="12495" tabRatio="881" activeTab="1"/>
  </bookViews>
  <sheets>
    <sheet name="DEVIS" sheetId="7" r:id="rId1"/>
    <sheet name="1 - ALLIA" sheetId="1" r:id="rId2"/>
    <sheet name="2 - PORCHER" sheetId="2" r:id="rId3"/>
    <sheet name="3 - SIAMP" sheetId="3" r:id="rId4"/>
    <sheet name="4 - DELABIE" sheetId="5" r:id="rId5"/>
    <sheet name="Historique factures" sheetId="6" r:id="rId6"/>
  </sheets>
  <definedNames>
    <definedName name="_xlnm.Print_Area" localSheetId="0">DEVIS!$A$1:$O$56</definedName>
  </definedNames>
  <calcPr calcId="125725"/>
</workbook>
</file>

<file path=xl/calcChain.xml><?xml version="1.0" encoding="utf-8"?>
<calcChain xmlns="http://schemas.openxmlformats.org/spreadsheetml/2006/main">
  <c r="H196" i="1"/>
  <c r="T159"/>
  <c r="S159"/>
  <c r="K159"/>
  <c r="T158"/>
  <c r="S158"/>
  <c r="K158"/>
  <c r="T129"/>
  <c r="S129"/>
  <c r="T128"/>
  <c r="S128"/>
  <c r="T127"/>
  <c r="S127"/>
  <c r="T126"/>
  <c r="S126"/>
  <c r="T125"/>
  <c r="S125"/>
  <c r="T124"/>
  <c r="S124"/>
  <c r="T123"/>
  <c r="S123"/>
  <c r="T122"/>
  <c r="S122"/>
  <c r="T121"/>
  <c r="S121"/>
  <c r="T120"/>
  <c r="S120"/>
  <c r="T119"/>
  <c r="S119"/>
  <c r="T118"/>
  <c r="S118"/>
  <c r="T117"/>
  <c r="S117"/>
  <c r="T111"/>
  <c r="S111"/>
  <c r="T110"/>
  <c r="S110"/>
  <c r="T109"/>
  <c r="S109"/>
  <c r="T108"/>
  <c r="S108"/>
  <c r="T107"/>
  <c r="S107"/>
  <c r="T106"/>
  <c r="S106"/>
  <c r="T105"/>
  <c r="S105"/>
  <c r="T104"/>
  <c r="S104"/>
  <c r="T103"/>
  <c r="S103"/>
  <c r="T102"/>
  <c r="S102"/>
  <c r="T101"/>
  <c r="S101"/>
  <c r="T100"/>
  <c r="S100"/>
  <c r="T99"/>
  <c r="S99"/>
  <c r="T98"/>
  <c r="S98"/>
  <c r="T97"/>
  <c r="S97"/>
  <c r="T96"/>
  <c r="S96"/>
  <c r="T95"/>
  <c r="S95"/>
  <c r="T88"/>
  <c r="S88"/>
  <c r="K88"/>
  <c r="T87"/>
  <c r="S87"/>
  <c r="K87"/>
  <c r="T81"/>
  <c r="S81"/>
  <c r="K81"/>
  <c r="T80"/>
  <c r="S80"/>
  <c r="K80"/>
  <c r="T79"/>
  <c r="S79"/>
  <c r="K79"/>
  <c r="T78"/>
  <c r="S78"/>
  <c r="K78"/>
  <c r="T77"/>
  <c r="S77"/>
  <c r="K77"/>
  <c r="T76"/>
  <c r="S76"/>
  <c r="K76"/>
  <c r="T75"/>
  <c r="S75"/>
  <c r="K75"/>
  <c r="T65"/>
  <c r="S65"/>
  <c r="K65"/>
  <c r="T64"/>
  <c r="S64"/>
  <c r="K64"/>
  <c r="T63"/>
  <c r="S63"/>
  <c r="K63"/>
  <c r="T62"/>
  <c r="S62"/>
  <c r="K62"/>
  <c r="T61"/>
  <c r="S61"/>
  <c r="K61"/>
  <c r="T60"/>
  <c r="S60"/>
  <c r="K60"/>
  <c r="T59"/>
  <c r="S59"/>
  <c r="K59"/>
  <c r="T58"/>
  <c r="S58"/>
  <c r="K58"/>
  <c r="T57"/>
  <c r="S57"/>
  <c r="K57"/>
  <c r="T56"/>
  <c r="S56"/>
  <c r="K56"/>
  <c r="T55"/>
  <c r="S55"/>
  <c r="K55"/>
  <c r="T54"/>
  <c r="S54"/>
  <c r="K54"/>
  <c r="T53"/>
  <c r="S53"/>
  <c r="K53"/>
  <c r="T52"/>
  <c r="S52"/>
  <c r="K52"/>
  <c r="T51"/>
  <c r="S51"/>
  <c r="K51"/>
  <c r="T50"/>
  <c r="S50"/>
  <c r="K50"/>
  <c r="T49"/>
  <c r="S49"/>
  <c r="K49"/>
  <c r="T48"/>
  <c r="S48"/>
  <c r="K48"/>
  <c r="T47"/>
  <c r="S47"/>
  <c r="K47"/>
  <c r="T46"/>
  <c r="S46"/>
  <c r="K46"/>
  <c r="T45"/>
  <c r="S45"/>
  <c r="K45"/>
  <c r="T44"/>
  <c r="S44"/>
  <c r="K44"/>
  <c r="S37"/>
  <c r="T37"/>
  <c r="S30"/>
  <c r="T30"/>
  <c r="S31"/>
  <c r="T31"/>
  <c r="S32"/>
  <c r="T32"/>
  <c r="S33"/>
  <c r="T33"/>
  <c r="S34"/>
  <c r="T34"/>
  <c r="S35"/>
  <c r="T35"/>
  <c r="S36"/>
  <c r="T36"/>
  <c r="S24"/>
  <c r="T24"/>
  <c r="K24"/>
  <c r="K25"/>
  <c r="K35"/>
  <c r="K34"/>
  <c r="T20"/>
  <c r="T21"/>
  <c r="T22"/>
  <c r="T23"/>
  <c r="T25"/>
  <c r="T26"/>
  <c r="S20"/>
  <c r="S21"/>
  <c r="S22"/>
  <c r="S23"/>
  <c r="S25"/>
  <c r="S26"/>
  <c r="K20"/>
  <c r="K21"/>
  <c r="K22"/>
  <c r="K23"/>
  <c r="K26"/>
  <c r="K19"/>
  <c r="K18"/>
  <c r="K17"/>
  <c r="T17"/>
  <c r="S17"/>
  <c r="T16"/>
  <c r="S16"/>
  <c r="K16"/>
  <c r="T15"/>
  <c r="S15"/>
  <c r="K15"/>
  <c r="T14"/>
  <c r="S14"/>
  <c r="K14"/>
  <c r="T13"/>
  <c r="S13"/>
  <c r="K13"/>
  <c r="T12"/>
  <c r="S12"/>
  <c r="K12"/>
  <c r="T11"/>
  <c r="S11"/>
  <c r="K11"/>
  <c r="T10"/>
  <c r="S10"/>
  <c r="K10"/>
  <c r="K31"/>
  <c r="T6"/>
  <c r="T7"/>
  <c r="T8"/>
  <c r="T9"/>
  <c r="T18"/>
  <c r="T19"/>
  <c r="S6"/>
  <c r="S7"/>
  <c r="S8"/>
  <c r="S9"/>
  <c r="S18"/>
  <c r="S19"/>
  <c r="K6"/>
  <c r="K7"/>
  <c r="K8"/>
  <c r="K9"/>
  <c r="H29"/>
  <c r="K29" s="1"/>
  <c r="K28"/>
  <c r="S28"/>
  <c r="T28"/>
  <c r="K36"/>
  <c r="S29"/>
  <c r="C6" i="7"/>
  <c r="D6" s="1"/>
  <c r="E6"/>
  <c r="F6"/>
  <c r="C7"/>
  <c r="D7" s="1"/>
  <c r="E7"/>
  <c r="F7"/>
  <c r="C5"/>
  <c r="D5" s="1"/>
  <c r="E5"/>
  <c r="F5"/>
  <c r="C8"/>
  <c r="D8" s="1"/>
  <c r="E8"/>
  <c r="F8"/>
  <c r="C9"/>
  <c r="D9" s="1"/>
  <c r="E9"/>
  <c r="F9"/>
  <c r="C10"/>
  <c r="D10" s="1"/>
  <c r="E10"/>
  <c r="F10"/>
  <c r="C11"/>
  <c r="D11" s="1"/>
  <c r="E11"/>
  <c r="F11"/>
  <c r="C12"/>
  <c r="D12" s="1"/>
  <c r="E12"/>
  <c r="F12"/>
  <c r="C13"/>
  <c r="D13" s="1"/>
  <c r="E13"/>
  <c r="F13"/>
  <c r="C14"/>
  <c r="D14" s="1"/>
  <c r="E14"/>
  <c r="F14"/>
  <c r="C15"/>
  <c r="D15" s="1"/>
  <c r="E15"/>
  <c r="F15"/>
  <c r="C16"/>
  <c r="D16" s="1"/>
  <c r="E16"/>
  <c r="F16"/>
  <c r="C17"/>
  <c r="D17" s="1"/>
  <c r="E17"/>
  <c r="F17"/>
  <c r="C18"/>
  <c r="D18" s="1"/>
  <c r="E18"/>
  <c r="F18"/>
  <c r="C19"/>
  <c r="D19" s="1"/>
  <c r="E19"/>
  <c r="F19"/>
  <c r="C20"/>
  <c r="D20" s="1"/>
  <c r="E20"/>
  <c r="F20"/>
  <c r="C21"/>
  <c r="D21" s="1"/>
  <c r="E21"/>
  <c r="F21"/>
  <c r="C22"/>
  <c r="D22" s="1"/>
  <c r="E22"/>
  <c r="F22"/>
  <c r="C23"/>
  <c r="D23" s="1"/>
  <c r="E23"/>
  <c r="F23"/>
  <c r="C24"/>
  <c r="D24" s="1"/>
  <c r="E24"/>
  <c r="F24"/>
  <c r="C25"/>
  <c r="D25" s="1"/>
  <c r="E25"/>
  <c r="F25"/>
  <c r="C26"/>
  <c r="D26" s="1"/>
  <c r="E26"/>
  <c r="F26"/>
  <c r="C27"/>
  <c r="D27" s="1"/>
  <c r="E27"/>
  <c r="F27"/>
  <c r="C28"/>
  <c r="D28" s="1"/>
  <c r="E28"/>
  <c r="F28"/>
  <c r="C29"/>
  <c r="D29" s="1"/>
  <c r="E29"/>
  <c r="F29"/>
  <c r="C30"/>
  <c r="D30" s="1"/>
  <c r="E30"/>
  <c r="F30"/>
  <c r="C31"/>
  <c r="D31" s="1"/>
  <c r="E31"/>
  <c r="F31"/>
  <c r="C32"/>
  <c r="D32" s="1"/>
  <c r="E32"/>
  <c r="F32"/>
  <c r="C33"/>
  <c r="D33" s="1"/>
  <c r="E33"/>
  <c r="F33"/>
  <c r="C34"/>
  <c r="D34" s="1"/>
  <c r="E34"/>
  <c r="F34"/>
  <c r="C35"/>
  <c r="D35" s="1"/>
  <c r="E35"/>
  <c r="F35"/>
  <c r="S5" i="1"/>
  <c r="S4"/>
  <c r="H5"/>
  <c r="K5" s="1"/>
  <c r="H4"/>
  <c r="K4" s="1"/>
  <c r="T29" l="1"/>
  <c r="T5"/>
  <c r="T4"/>
</calcChain>
</file>

<file path=xl/sharedStrings.xml><?xml version="1.0" encoding="utf-8"?>
<sst xmlns="http://schemas.openxmlformats.org/spreadsheetml/2006/main" count="1428" uniqueCount="818">
  <si>
    <t>TYPE</t>
  </si>
  <si>
    <t>WC</t>
  </si>
  <si>
    <t xml:space="preserve">     - AU SOL</t>
  </si>
  <si>
    <t>LAVABOS</t>
  </si>
  <si>
    <t>LAVE MAINS</t>
  </si>
  <si>
    <t>URINOIR</t>
  </si>
  <si>
    <t>RECEVEUR</t>
  </si>
  <si>
    <t>EVIER</t>
  </si>
  <si>
    <t>VIDOIR</t>
  </si>
  <si>
    <t>PLAN VASQUE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</si>
  <si>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</si>
  <si>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</si>
  <si>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</si>
  <si>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</si>
  <si>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</si>
  <si>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</si>
  <si>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</si>
  <si>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</si>
  <si>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</si>
  <si>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1.1.3</t>
  </si>
  <si>
    <t>1.1.4</t>
  </si>
  <si>
    <t>1.1.1</t>
  </si>
  <si>
    <t>1.1.2</t>
  </si>
  <si>
    <t>BASTIA</t>
  </si>
  <si>
    <t>1.1.1.1</t>
  </si>
  <si>
    <t xml:space="preserve">    - SUSPENDU</t>
  </si>
  <si>
    <t>1.1.2.1</t>
  </si>
  <si>
    <t>Pipe WC</t>
  </si>
  <si>
    <t>1.9.1</t>
  </si>
  <si>
    <t>Fixation WC</t>
  </si>
  <si>
    <t xml:space="preserve">Robinet WC </t>
  </si>
  <si>
    <t>Reservoir BASTIA</t>
  </si>
  <si>
    <t>1.1.1.2</t>
  </si>
  <si>
    <t>003475</t>
  </si>
  <si>
    <t>003280</t>
  </si>
  <si>
    <t>Lavabo collectif + fixation</t>
  </si>
  <si>
    <t>AUBAGNE 2</t>
  </si>
  <si>
    <t>1.4.1</t>
  </si>
  <si>
    <t>083639</t>
  </si>
  <si>
    <t>PUBLICA</t>
  </si>
  <si>
    <t>047500</t>
  </si>
  <si>
    <t>Complément d'informations</t>
  </si>
  <si>
    <t>ALLIA</t>
  </si>
  <si>
    <t>Type</t>
  </si>
  <si>
    <t xml:space="preserve">Marque </t>
  </si>
  <si>
    <t>Blanc</t>
  </si>
  <si>
    <t>Céramique</t>
  </si>
  <si>
    <t>Fiche produit</t>
  </si>
  <si>
    <t>1.1.3.1</t>
  </si>
  <si>
    <t>VASQUE</t>
  </si>
  <si>
    <t>1.4.1.1</t>
  </si>
  <si>
    <t>Cuvette + Fixations + Pipe + Abattant + Resevoir + Robinet</t>
  </si>
  <si>
    <t>1.1.1.3</t>
  </si>
  <si>
    <t>Notice montage</t>
  </si>
  <si>
    <t>CAO  DAO</t>
  </si>
  <si>
    <t>FP</t>
  </si>
  <si>
    <t>NM</t>
  </si>
  <si>
    <t>CAO</t>
  </si>
  <si>
    <t>1.11</t>
  </si>
  <si>
    <t>Coefficient</t>
  </si>
  <si>
    <t>Taux horaire</t>
  </si>
  <si>
    <t>VIDOIR / DEVERSOIR</t>
  </si>
  <si>
    <t>Prix achat unitaire</t>
  </si>
  <si>
    <t>Prix vente unitaire</t>
  </si>
  <si>
    <t>Prix mains d'œuvre unitaire</t>
  </si>
  <si>
    <t>1.1.5</t>
  </si>
  <si>
    <t>Cuvette BASTIA au sol</t>
  </si>
  <si>
    <t>Quantité</t>
  </si>
  <si>
    <t>FP_1.1.1.1</t>
  </si>
  <si>
    <t>Ets BONNEL
540 Rue de Cauchy
62 129 ECQUES
Te: 03.21.39.38.31</t>
  </si>
  <si>
    <t>Tps de pose en [h] unitaire</t>
  </si>
  <si>
    <t>Rérérence constructeur</t>
  </si>
  <si>
    <t>Prix de vente materiels</t>
  </si>
  <si>
    <t>Tps de MO Total</t>
  </si>
  <si>
    <t>Prix de vente unitaire</t>
  </si>
  <si>
    <t>Prix de vente total</t>
  </si>
  <si>
    <t>Prix achat total</t>
  </si>
  <si>
    <t>REF. DPGF</t>
  </si>
  <si>
    <t xml:space="preserve">Porcher </t>
  </si>
  <si>
    <t>d</t>
  </si>
  <si>
    <t>c</t>
  </si>
  <si>
    <t>sdv</t>
  </si>
  <si>
    <t>bgf</t>
  </si>
  <si>
    <t>fd</t>
  </si>
  <si>
    <t>dfb</t>
  </si>
  <si>
    <t>df</t>
  </si>
  <si>
    <t>b</t>
  </si>
  <si>
    <t>fdb</t>
  </si>
  <si>
    <t>Offre de prix *</t>
  </si>
  <si>
    <t>*</t>
  </si>
  <si>
    <t>08347500000102</t>
  </si>
  <si>
    <t>Proces Verbal</t>
  </si>
  <si>
    <t>FP_1.1.1.2</t>
  </si>
  <si>
    <t>FP_1.1.1.3</t>
  </si>
  <si>
    <t>CAO_1.1.1.2</t>
  </si>
  <si>
    <t>Proces Verbal / Certificat</t>
  </si>
  <si>
    <t>CERTIFICAT</t>
  </si>
  <si>
    <t>Resevoir et mécanisme de chasse 3/6 litres</t>
  </si>
  <si>
    <t>00382510000463</t>
  </si>
  <si>
    <t>1.1.1.4</t>
  </si>
  <si>
    <t>1.1.1.5</t>
  </si>
  <si>
    <t xml:space="preserve">    - ENFANT &amp; BEBE</t>
  </si>
  <si>
    <t>1.1.2.3</t>
  </si>
  <si>
    <t xml:space="preserve">     - AU SOL PMR (SURELEVE)</t>
  </si>
  <si>
    <t>CAO 1.1.1.1</t>
  </si>
  <si>
    <t>Cuvette BASTIA Surelevée</t>
  </si>
  <si>
    <t>1.1.6</t>
  </si>
  <si>
    <t>1.1.6.1</t>
  </si>
  <si>
    <t>1.1.6.2</t>
  </si>
  <si>
    <t>1.1.6.3</t>
  </si>
  <si>
    <t>1.1.6.4</t>
  </si>
  <si>
    <t xml:space="preserve">     - ACCESOIRES WC</t>
  </si>
  <si>
    <t>FP 1.1.2.2</t>
  </si>
  <si>
    <t>PACK BASTIA au sol</t>
  </si>
  <si>
    <t>PACK BASTIA SURELEVE</t>
  </si>
  <si>
    <t>PACK JAZZ au sol 100</t>
  </si>
  <si>
    <t>PACK JAZZ au sol 200</t>
  </si>
  <si>
    <t>JAZZ 100</t>
  </si>
  <si>
    <t>JAZZ 200</t>
  </si>
  <si>
    <t>NM_1.1.1.5</t>
  </si>
  <si>
    <t>08320200000100</t>
  </si>
  <si>
    <t>08320200000200</t>
  </si>
  <si>
    <t>1.1.1.6</t>
  </si>
  <si>
    <t>1.1.1.7</t>
  </si>
  <si>
    <t>1.1.1.8</t>
  </si>
  <si>
    <t>PRIMA MULTI</t>
  </si>
  <si>
    <t>08324300000100</t>
  </si>
  <si>
    <t>PACK PRIMA MULTI au sol 100</t>
  </si>
  <si>
    <t>PACK PRIMA MULTI au sol 200</t>
  </si>
  <si>
    <t>PRIMA MULTI 100</t>
  </si>
  <si>
    <t>PRIMA MULTI 200</t>
  </si>
  <si>
    <t>08324300000200</t>
  </si>
  <si>
    <t>1.1.1.9</t>
  </si>
  <si>
    <t>PACK PRIMA COMPACT au sol 100</t>
  </si>
  <si>
    <t>PACK PRIMA COMPACT au sol 200</t>
  </si>
  <si>
    <t>PRIMA COMPACT 100</t>
  </si>
  <si>
    <t>08331300000100</t>
  </si>
  <si>
    <t>PRIMA COMPACT 200</t>
  </si>
  <si>
    <t>08331300000200</t>
  </si>
  <si>
    <t>PACK PRIMA SH</t>
  </si>
  <si>
    <t>Cuvette PRIMA MULTI au sol</t>
  </si>
  <si>
    <t>Reservoir PRIMA</t>
  </si>
  <si>
    <t>1.1.1.10</t>
  </si>
  <si>
    <t>1.1.1.11</t>
  </si>
  <si>
    <t>ALLA</t>
  </si>
  <si>
    <t>PRIMA</t>
  </si>
  <si>
    <t>Cuvette PRIMA SH au sol</t>
  </si>
  <si>
    <t>1.1.1.12</t>
  </si>
  <si>
    <t>1.1.1.13</t>
  </si>
  <si>
    <t>PRIMA SH</t>
  </si>
  <si>
    <t>00323300000</t>
  </si>
  <si>
    <t>00324300000</t>
  </si>
  <si>
    <t>Cuvette sans fixation ni abattant</t>
  </si>
  <si>
    <t>1.1.6.5</t>
  </si>
  <si>
    <t>1.1.6.6</t>
  </si>
  <si>
    <t>08323300000200</t>
  </si>
  <si>
    <t>REF. BONNEL</t>
  </si>
  <si>
    <t>FP_1.1.1.6</t>
  </si>
  <si>
    <t>CAO 1.1.1.6</t>
  </si>
  <si>
    <t>FP 1.1.1.7</t>
  </si>
  <si>
    <t>FP 1.1.1.8</t>
  </si>
  <si>
    <t>NM_1.1.1.7</t>
  </si>
  <si>
    <t>NM_1.1.1.8</t>
  </si>
  <si>
    <t>CAO 1.1.1.7</t>
  </si>
  <si>
    <t>CAO 1.1.1.8</t>
  </si>
  <si>
    <t>00371300000847</t>
  </si>
  <si>
    <t>NM_1.1.1.3</t>
  </si>
  <si>
    <t>CAO_1.1.1.3</t>
  </si>
  <si>
    <t>FP_1.1.1.4</t>
  </si>
  <si>
    <t>CAO_1.1.1.4</t>
  </si>
  <si>
    <t>FP_1.1.1.5</t>
  </si>
  <si>
    <t>CAO_1.1.1.5</t>
  </si>
  <si>
    <t>FP_1.1.1.9</t>
  </si>
  <si>
    <t>NM_1.1.1.9</t>
  </si>
  <si>
    <t>CAO_1.1.1.9</t>
  </si>
  <si>
    <t>FP_1.1.1.10</t>
  </si>
  <si>
    <t>NM_1.1.1.10</t>
  </si>
  <si>
    <t>CAO_1.1.1.10</t>
  </si>
  <si>
    <t>FP_1.1.1.11</t>
  </si>
  <si>
    <t>NM_1.1.1.11</t>
  </si>
  <si>
    <t>CAO_1.1.1.11</t>
  </si>
  <si>
    <t>FP_1.1.1.12</t>
  </si>
  <si>
    <t>NM_1.1.1.12</t>
  </si>
  <si>
    <t>CAO_1.1.1.12</t>
  </si>
  <si>
    <t>FP_1.1.1.13</t>
  </si>
  <si>
    <t>NM_1.1.1.13</t>
  </si>
  <si>
    <t>CAO_1.1.1.13</t>
  </si>
  <si>
    <t>Cuvette PRIMA SH au sol surélevé</t>
  </si>
  <si>
    <t>PRIMA SH SURELEVE</t>
  </si>
  <si>
    <t>00311300000</t>
  </si>
  <si>
    <t>1.1.2.2</t>
  </si>
  <si>
    <t>PACK PRIMA SH SURELEVE</t>
  </si>
  <si>
    <t xml:space="preserve">Cuvette PUBLICA au sol surélevé sans trous </t>
  </si>
  <si>
    <t>00315510000</t>
  </si>
  <si>
    <t>00315500000</t>
  </si>
  <si>
    <t>Cuvette sans trous d'abattant, sans fixation ni abattant, Alim indépendante</t>
  </si>
  <si>
    <t>Reservoir PUBLICA</t>
  </si>
  <si>
    <t>00372310000571</t>
  </si>
  <si>
    <t>Cuvette PUBLICA au sol sans trous abattant</t>
  </si>
  <si>
    <t>Cuvette PUBLICA au sol</t>
  </si>
  <si>
    <t xml:space="preserve">Cuvette PUBLICA au sol siphon caché </t>
  </si>
  <si>
    <t>1.1.1.14</t>
  </si>
  <si>
    <t>1.1.1.15</t>
  </si>
  <si>
    <t>1.1.1.16</t>
  </si>
  <si>
    <t>1.1.1.17</t>
  </si>
  <si>
    <t>1.1.1.18</t>
  </si>
  <si>
    <t>Tube de chausse pour reservoir PUBLICA</t>
  </si>
  <si>
    <t>00037600</t>
  </si>
  <si>
    <t xml:space="preserve">Cuvette PUBLICA au sol surélevé avec trous </t>
  </si>
  <si>
    <t>0030901000</t>
  </si>
  <si>
    <t>00309000000</t>
  </si>
  <si>
    <t>Cuvette sans fixation ni abattant, siphon caché</t>
  </si>
  <si>
    <t>Tube de chasse pour reservoire Publica REF. 1.1.1.17</t>
  </si>
  <si>
    <t>FP_1.1.1.14</t>
  </si>
  <si>
    <t>CAO_1.1.1.14</t>
  </si>
  <si>
    <t>FP_1.1.1.15</t>
  </si>
  <si>
    <t>CAO_1.1.1.15</t>
  </si>
  <si>
    <t>FP_1.1.1.16</t>
  </si>
  <si>
    <t>CAO_1.1.1.16</t>
  </si>
  <si>
    <t>FP_1.1.1.17</t>
  </si>
  <si>
    <t>NM_1.1.1.17</t>
  </si>
  <si>
    <t>CAO_1.1.1.17</t>
  </si>
  <si>
    <t>FP_1.1.1.18</t>
  </si>
  <si>
    <t>NM_1.1.1.18</t>
  </si>
  <si>
    <t>CAO_1.1.1.18</t>
  </si>
  <si>
    <t>1.1.2.4</t>
  </si>
  <si>
    <t>1.1.2.5</t>
  </si>
  <si>
    <t>1.1.2.6</t>
  </si>
  <si>
    <t>Cuvette avec trous d'abattant, sans fixation, sans abattant, Alim indépendante</t>
  </si>
  <si>
    <t>8311300000200</t>
  </si>
  <si>
    <t>FP_1.1.2.1</t>
  </si>
  <si>
    <t>CAO_1.1.2.1</t>
  </si>
  <si>
    <t>FP_1.1.2.2</t>
  </si>
  <si>
    <t>NM_1.1.2.2</t>
  </si>
  <si>
    <t>CAO_1.1.2.2</t>
  </si>
  <si>
    <t>FP_1.1.2.3</t>
  </si>
  <si>
    <t>CAO_1.1.2.3</t>
  </si>
  <si>
    <t>FP_1.1.2.4</t>
  </si>
  <si>
    <t>CAO_1.1.2.4</t>
  </si>
  <si>
    <t>FP_1.1.2.5</t>
  </si>
  <si>
    <t>CAO_1.1.2.5</t>
  </si>
  <si>
    <t>FP_1.1.2.6</t>
  </si>
  <si>
    <t>NM_1.1.2.6</t>
  </si>
  <si>
    <t>CAO_1.1.2.6</t>
  </si>
  <si>
    <t>REF.
BONNEL</t>
  </si>
  <si>
    <r>
      <t xml:space="preserve">Cuvette + Fixations + Pipe + Abattant </t>
    </r>
    <r>
      <rPr>
        <b/>
        <sz val="15"/>
        <color rgb="FFFF0000"/>
        <rFont val="Calibri"/>
        <family val="2"/>
        <scheme val="minor"/>
      </rPr>
      <t>RALENTIE</t>
    </r>
    <r>
      <rPr>
        <b/>
        <sz val="15"/>
        <rFont val="Calibri"/>
        <family val="2"/>
        <scheme val="minor"/>
      </rPr>
      <t>+ Resevoir + Robinet</t>
    </r>
  </si>
  <si>
    <t>Cuvette suspendue BASTIA sans trous</t>
  </si>
  <si>
    <t>Cuvette suspendue BASTIA avec trous</t>
  </si>
  <si>
    <t>Cuvette suspendue PRIMA sans trous</t>
  </si>
  <si>
    <t>Cuvette suspendue PRIMA avec trous</t>
  </si>
  <si>
    <t>Cuvette suspendue PRIMA COMPACT sans trous</t>
  </si>
  <si>
    <t>Cuvette suspendue PRIMA COMPACT avec trous</t>
  </si>
  <si>
    <t>Cuvette suspendue PRIMA RIMFREE sans trous</t>
  </si>
  <si>
    <t>Cuvette suspendue PRIMA RIMFREE avec trous</t>
  </si>
  <si>
    <t>Cuvette suspendue PUBLICA sans trous</t>
  </si>
  <si>
    <t>Cuvette suspendue PARACELSUS sans trous</t>
  </si>
  <si>
    <t>Cuvette suspendue PARACELSUS avec trous</t>
  </si>
  <si>
    <t xml:space="preserve">Cuvette suspendue LATTITUDE avec trous </t>
  </si>
  <si>
    <t>Cuvette suspendue LATTITUDE RALONGEE avec trous</t>
  </si>
  <si>
    <t>Cuvette supendue LATTITUDE RALONGEE sans trous</t>
  </si>
  <si>
    <t>PACK PRIMA</t>
  </si>
  <si>
    <t>PACK PRIMA COMPACT</t>
  </si>
  <si>
    <t xml:space="preserve">PACK PRIMA STYLE </t>
  </si>
  <si>
    <t>Tubulure d'alimentation PARACELSUS/LATTITUDE RALONGEE pour bati</t>
  </si>
  <si>
    <t>PACK PRIMA RIMFREE 420</t>
  </si>
  <si>
    <t>PACK PRIMA RIMFREE 320</t>
  </si>
  <si>
    <t>PRIMA COMPACT</t>
  </si>
  <si>
    <t>PRIMA RIMFREE</t>
  </si>
  <si>
    <t>Cuvette suspendue PRIMA STYLE avec trous</t>
  </si>
  <si>
    <t>PRIMA STYLE</t>
  </si>
  <si>
    <t>PARACELSUS</t>
  </si>
  <si>
    <t>Tube de chasse pour reservoir PUBLICA</t>
  </si>
  <si>
    <t>PARACELSUS/LATTITUDE RALONGEE</t>
  </si>
  <si>
    <t>PRIMA RIMFREE 320</t>
  </si>
  <si>
    <t>PRIMA RIMFREE 420</t>
  </si>
  <si>
    <t>LATTITUDE</t>
  </si>
  <si>
    <t>LATTITUDE RALLONGEE</t>
  </si>
  <si>
    <t>08392300000420</t>
  </si>
  <si>
    <t>09390300000420</t>
  </si>
  <si>
    <t>08395300000420</t>
  </si>
  <si>
    <t>08398300000320</t>
  </si>
  <si>
    <t>08398300000420</t>
  </si>
  <si>
    <t>00396710000</t>
  </si>
  <si>
    <t>00396700000</t>
  </si>
  <si>
    <t>00392310000</t>
  </si>
  <si>
    <t>00392300000</t>
  </si>
  <si>
    <t>00390310000</t>
  </si>
  <si>
    <t>00390300000</t>
  </si>
  <si>
    <t>00398310000</t>
  </si>
  <si>
    <t>00398300000</t>
  </si>
  <si>
    <t>00391500000</t>
  </si>
  <si>
    <t>00392210000</t>
  </si>
  <si>
    <t>00392200000</t>
  </si>
  <si>
    <t>00396300000</t>
  </si>
  <si>
    <t>00393310000</t>
  </si>
  <si>
    <t>00393300000</t>
  </si>
  <si>
    <t>1.1.3.2</t>
  </si>
  <si>
    <t>1.1.3.3</t>
  </si>
  <si>
    <t>1.1.3.4</t>
  </si>
  <si>
    <t>1.1.3.5</t>
  </si>
  <si>
    <t>1.1.3.6</t>
  </si>
  <si>
    <t>1.1.3.7</t>
  </si>
  <si>
    <t>1.1.3.8</t>
  </si>
  <si>
    <t>1.1.3.9</t>
  </si>
  <si>
    <t>1.1.3.10</t>
  </si>
  <si>
    <t>1.1.3.11</t>
  </si>
  <si>
    <t>1.1.3.12</t>
  </si>
  <si>
    <t>1.1.3.13</t>
  </si>
  <si>
    <t>1.1.3.14</t>
  </si>
  <si>
    <t>1.1.3.15</t>
  </si>
  <si>
    <t>1.1.3.16</t>
  </si>
  <si>
    <t>1.1.3.17</t>
  </si>
  <si>
    <t>1.1.3.18</t>
  </si>
  <si>
    <t>1.1.3.19</t>
  </si>
  <si>
    <t>1.1.3.20</t>
  </si>
  <si>
    <t>1.1.3.21</t>
  </si>
  <si>
    <t>00033500</t>
  </si>
  <si>
    <t>08395300000100</t>
  </si>
  <si>
    <t>Cuvette sans trous d'abattant</t>
  </si>
  <si>
    <t>Tubulure pour relier à  un Bâti les cuvette PARACELSUS et LATTITUDE RALONGEE</t>
  </si>
  <si>
    <t>Cuvette avec trous d'abattant, sans abattant</t>
  </si>
  <si>
    <t>Cuvette + Bâti support + Fixations + Pipe + Abattant  standard + plaque COMBO</t>
  </si>
  <si>
    <r>
      <t xml:space="preserve">Cuvette + Bâti support + Fixations + Pipe + Abattant  </t>
    </r>
    <r>
      <rPr>
        <b/>
        <sz val="15"/>
        <color rgb="FFFF0000"/>
        <rFont val="Calibri"/>
        <family val="2"/>
        <scheme val="minor"/>
      </rPr>
      <t>RALENTIE</t>
    </r>
    <r>
      <rPr>
        <b/>
        <sz val="15"/>
        <rFont val="Calibri"/>
        <family val="2"/>
        <scheme val="minor"/>
      </rPr>
      <t xml:space="preserve"> + plaque COMBO</t>
    </r>
  </si>
  <si>
    <r>
      <t xml:space="preserve">Cuvette sans fixation </t>
    </r>
    <r>
      <rPr>
        <b/>
        <sz val="15"/>
        <rFont val="Calibri"/>
        <family val="2"/>
        <scheme val="minor"/>
      </rPr>
      <t>sans trous d'abattant</t>
    </r>
  </si>
  <si>
    <t>1.1.4.1</t>
  </si>
  <si>
    <t>Cuvette au sol LUDICK ENFANT avec repose pieds, sans trous</t>
  </si>
  <si>
    <t>Cuvette au sol LUDICK ENFANT avec repose pieds, Avec trous</t>
  </si>
  <si>
    <t>Cuvette au sol LUDICK ENFANT, sans trous</t>
  </si>
  <si>
    <t>Cuvette au sol LUDICK ENFANT , Avec trous</t>
  </si>
  <si>
    <t>Cuvette au sol LUDIK BEBE</t>
  </si>
  <si>
    <t>1.1.4.2</t>
  </si>
  <si>
    <t>1.1.4.1.1</t>
  </si>
  <si>
    <t>1.1.4.1.2</t>
  </si>
  <si>
    <t>1.1.4.1.3</t>
  </si>
  <si>
    <t>1.1.4.1.4</t>
  </si>
  <si>
    <t>1.1.4.1.5</t>
  </si>
  <si>
    <t>LUDIK BEBE</t>
  </si>
  <si>
    <t>LUDIK ENFANT</t>
  </si>
  <si>
    <t>00315900000</t>
  </si>
  <si>
    <t>00315910000</t>
  </si>
  <si>
    <t>00313310000</t>
  </si>
  <si>
    <t>00313300000</t>
  </si>
  <si>
    <t xml:space="preserve"> 00314000000</t>
  </si>
  <si>
    <t>Cuvette sans trous d'abattant, sans patins ergonomique</t>
  </si>
  <si>
    <t>Cuvette sans trous d'abattant, sans coussin ergonomique</t>
  </si>
  <si>
    <t xml:space="preserve">           - AU SOL</t>
  </si>
  <si>
    <t xml:space="preserve">           - SUPENDUE</t>
  </si>
  <si>
    <t>Cuvette suspendue LUDIK ENFANT, sans trous</t>
  </si>
  <si>
    <t>1.1.4.2.1</t>
  </si>
  <si>
    <t>1.1.4.2.2</t>
  </si>
  <si>
    <t>Cuvette suspendue LUDIK ENFANT, Avec trous</t>
  </si>
  <si>
    <t>00394510000</t>
  </si>
  <si>
    <t>00394500000</t>
  </si>
  <si>
    <t>- ACCESSOIRES LAVABOS</t>
  </si>
  <si>
    <t>Chaise de montage pour tous lavabos et lave-mains</t>
  </si>
  <si>
    <t>QFX</t>
  </si>
  <si>
    <t xml:space="preserve"> 00014300</t>
  </si>
  <si>
    <t>- ACCESSOIRES LAVE MAINS</t>
  </si>
  <si>
    <t>- ACCESSOIRES LAVE VIDOIRS</t>
  </si>
  <si>
    <t>Chaise de montage pour tous bidets suspendus</t>
  </si>
  <si>
    <t xml:space="preserve"> 00014200</t>
  </si>
  <si>
    <t xml:space="preserve">     - BATI SUPPORT / CHAISE DE MONTAGE</t>
  </si>
  <si>
    <t>Bâti-support pour WC</t>
  </si>
  <si>
    <t>1.1.5.1</t>
  </si>
  <si>
    <t xml:space="preserve">           - BÂTI-SUPPORT</t>
  </si>
  <si>
    <t>1.1.5.1.1</t>
  </si>
  <si>
    <t>00015400</t>
  </si>
  <si>
    <t>1.1.5.1.2</t>
  </si>
  <si>
    <t>1.1.5.1.3</t>
  </si>
  <si>
    <t>1.1.5.1.4</t>
  </si>
  <si>
    <t>1.1.5.1.5</t>
  </si>
  <si>
    <t>1.1.5.1.6</t>
  </si>
  <si>
    <t>1.1.5.1.7</t>
  </si>
  <si>
    <t>1.1.5.1.8</t>
  </si>
  <si>
    <t>1.1.5.1.9</t>
  </si>
  <si>
    <t>00014700000</t>
  </si>
  <si>
    <t>00014700017</t>
  </si>
  <si>
    <t>0001470001C</t>
  </si>
  <si>
    <t>00015700000</t>
  </si>
  <si>
    <t>00015700017</t>
  </si>
  <si>
    <t>0001570001C</t>
  </si>
  <si>
    <t>1.1.5.1.10</t>
  </si>
  <si>
    <t>1.1.5.1.11</t>
  </si>
  <si>
    <t xml:space="preserve">Plaque de commande  COMBO double chasse blanche </t>
  </si>
  <si>
    <t>Plaque de commande  COMBO double chasse Chromé mat</t>
  </si>
  <si>
    <t>Plaque de commande  COMBO double chasse Chromé brillant</t>
  </si>
  <si>
    <t xml:space="preserve">Plaque de commande  BIBA double chasse blanche </t>
  </si>
  <si>
    <t xml:space="preserve">Plaque de commande  BIBA double chasse Chromé Mat </t>
  </si>
  <si>
    <t>Plaque de commande  BIBA double chasse Chromé Brillant</t>
  </si>
  <si>
    <t xml:space="preserve">Plaque de commande  SALTO double chasse blanche </t>
  </si>
  <si>
    <t>Plaque de commande  SALTO double chasse Chromé Mat</t>
  </si>
  <si>
    <t>Plaque de commande  SALTO double chasse Chromé Brillant</t>
  </si>
  <si>
    <t>Plaque de commande  SALTO double chasse Noir velouté / Chromé</t>
  </si>
  <si>
    <t>00016700000</t>
  </si>
  <si>
    <t>00016700017</t>
  </si>
  <si>
    <t>0001670001C</t>
  </si>
  <si>
    <t>0001670001B</t>
  </si>
  <si>
    <t>1.1.5.1.12</t>
  </si>
  <si>
    <t>1.1.5.1.13</t>
  </si>
  <si>
    <t>1.1.5.1.14</t>
  </si>
  <si>
    <t>1.1.5.1.15</t>
  </si>
  <si>
    <t xml:space="preserve">Plaque de commande  YOGA double chasse blanche </t>
  </si>
  <si>
    <t>Plaque de commande  YOGA double chasse AMARA VELOUTE</t>
  </si>
  <si>
    <t xml:space="preserve">Plaque de commande  YOGA double chasse NOIR VELOUTE </t>
  </si>
  <si>
    <t xml:space="preserve">Plaque de commande  YOGA double chasse PALOMA VELOUTE </t>
  </si>
  <si>
    <t>1.1.5.1.16</t>
  </si>
  <si>
    <t>1.1.5.1.17</t>
  </si>
  <si>
    <t>00017700000</t>
  </si>
  <si>
    <t>0001770006S</t>
  </si>
  <si>
    <t>0001770001S</t>
  </si>
  <si>
    <t>0001770004S</t>
  </si>
  <si>
    <t>00013700017</t>
  </si>
  <si>
    <t xml:space="preserve">Plaque de commande  PUBLICA double chasse CHOME MAT </t>
  </si>
  <si>
    <t>1.1.5.2</t>
  </si>
  <si>
    <t xml:space="preserve">           - CHAISE DE MONTAGE WC</t>
  </si>
  <si>
    <t>Pack  chaise de montage et réservoir pneumatique</t>
  </si>
  <si>
    <t>QUIFIX</t>
  </si>
  <si>
    <t>1.1.5.2.1</t>
  </si>
  <si>
    <t>1.1.5.2.2</t>
  </si>
  <si>
    <t>1.1.5.2.3</t>
  </si>
  <si>
    <t>04023200</t>
  </si>
  <si>
    <t>Bouton poussoir pneumatique non founi, à commander séparément</t>
  </si>
  <si>
    <t xml:space="preserve">Chaise de montage seul </t>
  </si>
  <si>
    <t>Réservoir pneumatique seul</t>
  </si>
  <si>
    <t>0025200000</t>
  </si>
  <si>
    <t>00028200000</t>
  </si>
  <si>
    <t>1.1.5.2.4</t>
  </si>
  <si>
    <t>1.1.5.2.5</t>
  </si>
  <si>
    <t>1.1.5.2.6</t>
  </si>
  <si>
    <t>1.1.5.2.7</t>
  </si>
  <si>
    <t>1.1.5.2.8</t>
  </si>
  <si>
    <t>COMBO</t>
  </si>
  <si>
    <t>BIBA</t>
  </si>
  <si>
    <t>SALTO</t>
  </si>
  <si>
    <t>YOGA</t>
  </si>
  <si>
    <t>Bouton poussoir pneumatique simple chasse, BLANC</t>
  </si>
  <si>
    <t>Bouton poussoir pneumatique simple chasse, CHROME</t>
  </si>
  <si>
    <t>MACARON</t>
  </si>
  <si>
    <t>Bouton poussoir pneumatique double chasse, MACARON, BLANC</t>
  </si>
  <si>
    <t>Bouton poussoir pneumatique double chasse, MACARON, CHROME MAT</t>
  </si>
  <si>
    <t>Bouton poussoir pneumatique double chasse, MACARON, CHROME BRILLANT</t>
  </si>
  <si>
    <t>1.1.5.2.9</t>
  </si>
  <si>
    <t>00015000000</t>
  </si>
  <si>
    <t>00015000017</t>
  </si>
  <si>
    <t>0001500001C</t>
  </si>
  <si>
    <t>1.1.5.2.10</t>
  </si>
  <si>
    <t>1.1.5.2.11</t>
  </si>
  <si>
    <t>1.1.5.2.12</t>
  </si>
  <si>
    <t>Bouton poussoir pneumatique double chasse, DOMINO, BLANC</t>
  </si>
  <si>
    <t>Bouton poussoir pneumatique double chasse, DOMINO, CHROME MAT</t>
  </si>
  <si>
    <t>Bouton poussoir pneumatique double chasse, DOMINO, CHROME BRILLANT</t>
  </si>
  <si>
    <t>DOMINO</t>
  </si>
  <si>
    <t>00015200000</t>
  </si>
  <si>
    <t>00015200017</t>
  </si>
  <si>
    <t>0001520001C</t>
  </si>
  <si>
    <t>00014800017</t>
  </si>
  <si>
    <t>Bouton poussoir pneumatique double chasse, PUBLICA, CHROME MAT</t>
  </si>
  <si>
    <t>00014600000</t>
  </si>
  <si>
    <t>00014600017</t>
  </si>
  <si>
    <t>00013200</t>
  </si>
  <si>
    <t>Jeu de 2 pieds renforcés pour installation autoportante chaise de montage</t>
  </si>
  <si>
    <t>Jeu de 2 pieds renforcés pour installation autoportante pour Bâti</t>
  </si>
  <si>
    <t>Jeu de 2 pieds renforcés pour installation autoportante chaide de montage</t>
  </si>
  <si>
    <t xml:space="preserve"> 00074600000</t>
  </si>
  <si>
    <t>1.1.6.7</t>
  </si>
  <si>
    <t xml:space="preserve"> 00047300000</t>
  </si>
  <si>
    <t xml:space="preserve"> 00046300000</t>
  </si>
  <si>
    <t>00016300000</t>
  </si>
  <si>
    <t>DIVERS</t>
  </si>
  <si>
    <t>1.1.6.8</t>
  </si>
  <si>
    <t>1.1.6.9</t>
  </si>
  <si>
    <t>1.1.6.10</t>
  </si>
  <si>
    <t>1.1.6.11</t>
  </si>
  <si>
    <t>1.1.6.12</t>
  </si>
  <si>
    <t>00010700000</t>
  </si>
  <si>
    <t xml:space="preserve"> 00015500000</t>
  </si>
  <si>
    <t>00073800000</t>
  </si>
  <si>
    <t xml:space="preserve">LATITTUDE </t>
  </si>
  <si>
    <t>00018300000</t>
  </si>
  <si>
    <t>1.1.6.13</t>
  </si>
  <si>
    <t>1.1.6.14</t>
  </si>
  <si>
    <t>1.1.6.15</t>
  </si>
  <si>
    <t>1.1.6.16</t>
  </si>
  <si>
    <t>1.1.6.17</t>
  </si>
  <si>
    <t>1.1.6.18</t>
  </si>
  <si>
    <t>1.1.6.19</t>
  </si>
  <si>
    <t>1.1.6.20</t>
  </si>
  <si>
    <t>1.1.6.21</t>
  </si>
  <si>
    <t>00075700000</t>
  </si>
  <si>
    <t>Abattant Double WC  BASTIA</t>
  </si>
  <si>
    <t>Abattant  Double WC PRIMA Standart pour cuvette supendue de 54 [cm]</t>
  </si>
  <si>
    <t xml:space="preserve">Abattant Double WC PRIMA Standart </t>
  </si>
  <si>
    <t>Abattant Double WC PRIMA RALENTIE</t>
  </si>
  <si>
    <t>Abattant Double WC PRIMA STYLE  pour cuvette suspendue PRIMA STYLE</t>
  </si>
  <si>
    <t>Abattant Double WC PRIMA STYLE RALENTIE pour cuvette suspendue PRIMA STYLE</t>
  </si>
  <si>
    <t xml:space="preserve">Abattant Simple WC PARACELSUS sans couvercle declipsable </t>
  </si>
  <si>
    <t>Abattant Simple WC LATITUDE sous couvervle</t>
  </si>
  <si>
    <t>Abbattant Double WC LATITUDE</t>
  </si>
  <si>
    <t>Abattant Double PUBLICA</t>
  </si>
  <si>
    <t>00017300000</t>
  </si>
  <si>
    <t>Abattant Double WC LUDIK ENFANT, BLANC</t>
  </si>
  <si>
    <t>00078600000</t>
  </si>
  <si>
    <t>0007860004R</t>
  </si>
  <si>
    <t>Abattant Double WC LUDIK ENFANT, ROUGE</t>
  </si>
  <si>
    <t>Abattant Double ergonomique, WC LUDIK ENFANT, BLANC</t>
  </si>
  <si>
    <t>Abattant Double ergonomique, WC LUDIK ENFANT, ROUGE</t>
  </si>
  <si>
    <t>Abattant Double ergonomique, WC LUDIK ENFANT, JAUNE</t>
  </si>
  <si>
    <t>00042900000</t>
  </si>
  <si>
    <t>0004290004R</t>
  </si>
  <si>
    <t>0004290004J</t>
  </si>
  <si>
    <t>1.1.6.22</t>
  </si>
  <si>
    <t>1.1.6.23</t>
  </si>
  <si>
    <t>Abattant Simple ergonomique sans couvercle, WC LUDIK ENFANT, BLANC</t>
  </si>
  <si>
    <t>Abattant Simple ergonomique sans couvercle, WC LUDIK ENFANT, ROUGE</t>
  </si>
  <si>
    <t>Abattant Simple ergonomique sans couvercle, WC LUDIK ENFANT, JAUNE</t>
  </si>
  <si>
    <t>00043900000</t>
  </si>
  <si>
    <t>0004390004R</t>
  </si>
  <si>
    <t>0004390004J</t>
  </si>
  <si>
    <t>0001390004R</t>
  </si>
  <si>
    <t>Coussin egonomique en mousse, WC LUDIK BEBE, ROUGE</t>
  </si>
  <si>
    <t>Patins egonomique en mousse, WC LUDIK ENFANT, ROUGE</t>
  </si>
  <si>
    <t>0001590004R</t>
  </si>
  <si>
    <t>1.6.1</t>
  </si>
  <si>
    <t>Lavabo LATITUDE 65 [cm], 1 trou percé avec trop plein</t>
  </si>
  <si>
    <t xml:space="preserve">LATITUDE </t>
  </si>
  <si>
    <t>00116300000</t>
  </si>
  <si>
    <t>1.2.2</t>
  </si>
  <si>
    <t>Lavabo LATITUDE 65 [cm], 1 trou percé sans trop plein</t>
  </si>
  <si>
    <t>Lavabo LATITUDE 65 [cm], sans trou percé sans trop plein</t>
  </si>
  <si>
    <t>00116320000</t>
  </si>
  <si>
    <t>00116330000</t>
  </si>
  <si>
    <t>Lavabo LATITUDE 55 [cm], 1 trou percé avec trop plein</t>
  </si>
  <si>
    <t>Lavabo LATITUDE 60 [cm], 1 trou percé avec trop plein</t>
  </si>
  <si>
    <t>Lavabo LATITUDE 60 [cm], 1 trou percé sans trop plein</t>
  </si>
  <si>
    <t>Lavabo LATITUDE 60 [cm], sans trou percé sans trop plein</t>
  </si>
  <si>
    <t>Lavabo LATITUDE 55 [cm], 1 trou percé sans trop plein</t>
  </si>
  <si>
    <t>Lavabo LATITUDE 55 [cm], sans trou percé sans trop plein</t>
  </si>
  <si>
    <t>00115300000</t>
  </si>
  <si>
    <t>00115320000</t>
  </si>
  <si>
    <t>00115330000</t>
  </si>
  <si>
    <t>00112300000</t>
  </si>
  <si>
    <t>00112320000</t>
  </si>
  <si>
    <t>00112330000</t>
  </si>
  <si>
    <t>Cache siphon pour lavabo LATITTUDE de 65, 60 et 55 [cm]</t>
  </si>
  <si>
    <t>00180300000</t>
  </si>
  <si>
    <t>Lavabo PARACELSUS 65 [cm], 1 trou percé</t>
  </si>
  <si>
    <t>Lavabo PARACELSUS 65 [cm], Sans percé</t>
  </si>
  <si>
    <t>00119500000</t>
  </si>
  <si>
    <t>00119530000</t>
  </si>
  <si>
    <t>00110500000</t>
  </si>
  <si>
    <t>Trou de robinetterie central</t>
  </si>
  <si>
    <t>00110520000</t>
  </si>
  <si>
    <t>00110000000</t>
  </si>
  <si>
    <t>00110020000</t>
  </si>
  <si>
    <t>00109900000</t>
  </si>
  <si>
    <t>Cache siphon pour lavabo BASTIAde 60, 55 et 50 [cm]</t>
  </si>
  <si>
    <t>00184600000</t>
  </si>
  <si>
    <t>Colonne pour lavabo BASTIA de 60, 55 et 50 [cm]</t>
  </si>
  <si>
    <t>00186200000</t>
  </si>
  <si>
    <t>LATITUDE/PARACELSUS</t>
  </si>
  <si>
    <t>Vidage décalé pour Lavabo de type PMR</t>
  </si>
  <si>
    <t>00029100</t>
  </si>
  <si>
    <t>Colonne pour lavabo PRIMA de 60, 55 et 50 [cm]</t>
  </si>
  <si>
    <t>00187300</t>
  </si>
  <si>
    <t>00032200017</t>
  </si>
  <si>
    <t>Cache siphon pour lavabo PRIMA de 60 et 55 [cm]</t>
  </si>
  <si>
    <t>Cache siphon pour lavabo PRIMA de 50 [cm]</t>
  </si>
  <si>
    <t>00182300</t>
  </si>
  <si>
    <t>00183400</t>
  </si>
  <si>
    <t>Lavabo BASTIA de 60 [cm], Avec trop plein, 1 trou percé</t>
  </si>
  <si>
    <t>Lavabo BASTIA de 60 [cm], Sans trop plein, 1 trou percé</t>
  </si>
  <si>
    <t>Lavabo BASTIA de 55 [cm], Avec trop plein, 1 trou percé</t>
  </si>
  <si>
    <t>Lavabo BASTIA de 55 [cm], Sans trop plein, 1 trou percé</t>
  </si>
  <si>
    <t>Lavabo BASTIA de 50 [cm], Avec trop plein, 1 trou percé</t>
  </si>
  <si>
    <t>Lavabo PRIMA de 60 [cm], Avec trop plein, 1 trou percé</t>
  </si>
  <si>
    <t>Lavabo PRIMA de 60 [cm], Avec trop plein, 1 trou amorcé</t>
  </si>
  <si>
    <t>Lavabo PRIMA de 60 [cm], Sans trop plein, 1 trou percé</t>
  </si>
  <si>
    <t>Lavabo PRIMA de 60 [cm], Sans trop plein, 1 trou amorcé</t>
  </si>
  <si>
    <t>Lavabo PRIMA de 55 [cm], Avec trop plein, 1 trou percé</t>
  </si>
  <si>
    <t>Lavabo PRIMA de 50 [cm], Avec trop plein, 1 trou percé</t>
  </si>
  <si>
    <t>00133300</t>
  </si>
  <si>
    <t>00133310000</t>
  </si>
  <si>
    <t>00133320000</t>
  </si>
  <si>
    <t>00133330000</t>
  </si>
  <si>
    <t>00132300</t>
  </si>
  <si>
    <t>00131300</t>
  </si>
  <si>
    <t xml:space="preserve">Consoles de fixation pour lavabo PRIMA de 60 [cm] </t>
  </si>
  <si>
    <t>Seulement pour lavabo PRIMA de 60 [cm], en acier chromé</t>
  </si>
  <si>
    <t>Seulement avec les consoles pour lavabo PRIMA de 60 [cm], en acier chromé</t>
  </si>
  <si>
    <t>Jeu de pieds seulement avec consoles Lavabos PRIMA de 60 [cm]</t>
  </si>
  <si>
    <t>0003920017</t>
  </si>
  <si>
    <t>Lavabo PRIMA COMPACT, Avec trop plein, 1 tou percé</t>
  </si>
  <si>
    <t>00182400</t>
  </si>
  <si>
    <t>Colonne pour lavabo PRIMA COMPACT de 60 [cm]</t>
  </si>
  <si>
    <t>Cache siphon pour lavabo PRIMA COMPACT de 60 [cm]</t>
  </si>
  <si>
    <t>Lavabo pour robinetterie murale</t>
  </si>
  <si>
    <t>00105400</t>
  </si>
  <si>
    <t>PRIMA D'ANGLE</t>
  </si>
  <si>
    <t>00106500</t>
  </si>
  <si>
    <t>Lavabo d'angle PRIMA, Avec trop plein, 1 tou percé</t>
  </si>
  <si>
    <t>Colonne pour lavabo PRIMA D'ANGLE</t>
  </si>
  <si>
    <t>001873</t>
  </si>
  <si>
    <t>Cache siphon pour lavabo PUBLICA de 55 [cm]</t>
  </si>
  <si>
    <t>REF de type BASTIA mais compatible avec lavabo PUBLICA de 55 [cm]</t>
  </si>
  <si>
    <t>Colonne pour lavabo PUBLICA de 55 [cm]</t>
  </si>
  <si>
    <t>Lavabo PUBLICA de 55 [cm], Avec trop plein, 1 trou percé et 2 trous amorcés</t>
  </si>
  <si>
    <t xml:space="preserve">1 trou percé au centre et 2 trous amorcés droite et gauche </t>
  </si>
  <si>
    <t>Lavabo PUBLICA de 55 [cm], Sans trop plein, 1 trou percé et 2 trous amorcés</t>
  </si>
  <si>
    <t>00117200000</t>
  </si>
  <si>
    <t>00117220000</t>
  </si>
  <si>
    <t>Lavabo plan PRIMA STYLE de 65 [cm], 1 trou percé, avec trop plein</t>
  </si>
  <si>
    <t>Lavabo plan PRIMA STYLE de 60 [cm], 1 trou percé, avec trop plein</t>
  </si>
  <si>
    <t>Lavabo plan PRIMA STYLE de 55 [cm], 1 trou percé, avec trop plein</t>
  </si>
  <si>
    <t>Lavabo plan PRIMA STYLE de 50 [cm], 1 trou percé, avec trop plein</t>
  </si>
  <si>
    <t>00138300000</t>
  </si>
  <si>
    <t>00137300000</t>
  </si>
  <si>
    <t>00136300000</t>
  </si>
  <si>
    <t>00135300000</t>
  </si>
  <si>
    <t>Colonne pour Lavabo plan PRIMA STYLE de 65, 60, 55 et 50 [cm]</t>
  </si>
  <si>
    <t>00187300000</t>
  </si>
  <si>
    <t>Cache siphon pour Lavabo plan PRIMA STYLE de 65, 60 et 55 [cm]</t>
  </si>
  <si>
    <t>Attention n'existe pas pour pour lavabo plan PRIMA STYLE de 50 [cm]</t>
  </si>
  <si>
    <t>00182300000</t>
  </si>
  <si>
    <t>Lavabo collectif / Auge, PUBLICA</t>
  </si>
  <si>
    <t>00762000000</t>
  </si>
  <si>
    <t xml:space="preserve">Lavabo collectif seul </t>
  </si>
  <si>
    <t>2 Trous amorcés,  fixation par 2 vis de Diam 6 [mm] non fournies</t>
  </si>
  <si>
    <t>00766000000</t>
  </si>
  <si>
    <t>00763000000</t>
  </si>
  <si>
    <t>00764000000</t>
  </si>
  <si>
    <t>00765000000</t>
  </si>
  <si>
    <t>00029800000</t>
  </si>
  <si>
    <t>1.2.1.1</t>
  </si>
  <si>
    <t>1.2.1.2</t>
  </si>
  <si>
    <t>1.2.1.3</t>
  </si>
  <si>
    <t>1.2.1.4</t>
  </si>
  <si>
    <t>1.2.1.5</t>
  </si>
  <si>
    <t>1.2.1.6</t>
  </si>
  <si>
    <t>1.2.1.7</t>
  </si>
  <si>
    <t>1.2.1.8</t>
  </si>
  <si>
    <t>1.2.1.9</t>
  </si>
  <si>
    <t>1.2.1.10</t>
  </si>
  <si>
    <t>1.2.1.11</t>
  </si>
  <si>
    <t>1.2.1.12</t>
  </si>
  <si>
    <t>1.2.1.13</t>
  </si>
  <si>
    <t>1.2.1.14</t>
  </si>
  <si>
    <t>1.2.1.15</t>
  </si>
  <si>
    <t>1.2.1.16</t>
  </si>
  <si>
    <t>1.2.1.17</t>
  </si>
  <si>
    <t>1.2.1.18</t>
  </si>
  <si>
    <t>1.2.1.19</t>
  </si>
  <si>
    <t>1.2.1.20</t>
  </si>
  <si>
    <t>1.2.1.21</t>
  </si>
  <si>
    <t>1.2.1.22</t>
  </si>
  <si>
    <t>1.2.1.23</t>
  </si>
  <si>
    <t>1.2.1.24</t>
  </si>
  <si>
    <t>1.2.1.25</t>
  </si>
  <si>
    <t>1.2.1.26</t>
  </si>
  <si>
    <t>1.2.1.27</t>
  </si>
  <si>
    <t>1.2.1.28</t>
  </si>
  <si>
    <t>1.2.1.29</t>
  </si>
  <si>
    <t>1.2.1.30</t>
  </si>
  <si>
    <t>1.2.1.31</t>
  </si>
  <si>
    <t>1.2.2.1</t>
  </si>
  <si>
    <t>1.2.2.2</t>
  </si>
  <si>
    <t>1.2.2.3</t>
  </si>
  <si>
    <t>1.2.2.4</t>
  </si>
  <si>
    <t>1.2.2.5</t>
  </si>
  <si>
    <t>1.2.2.6</t>
  </si>
  <si>
    <t>1.2.2.7</t>
  </si>
  <si>
    <t>1.2.2.8</t>
  </si>
  <si>
    <t>1.2.2.9</t>
  </si>
  <si>
    <t>1.2.2.10</t>
  </si>
  <si>
    <t>1.2.2.11</t>
  </si>
  <si>
    <t>1.2.2.12</t>
  </si>
  <si>
    <t>1.2.2.13</t>
  </si>
  <si>
    <t>1.2.2.14</t>
  </si>
  <si>
    <t>1.2.2.15</t>
  </si>
  <si>
    <t>1.2.2.16</t>
  </si>
  <si>
    <t>1.2.2.17</t>
  </si>
  <si>
    <t>1.2.2.18</t>
  </si>
  <si>
    <t>1.2.2.19</t>
  </si>
  <si>
    <t>1.2.2.20</t>
  </si>
  <si>
    <t>1.2.2.21</t>
  </si>
  <si>
    <t>1.2.2.22</t>
  </si>
  <si>
    <t>1.2.2.23</t>
  </si>
  <si>
    <t>1.2.2.24</t>
  </si>
  <si>
    <t>1.2.2.25</t>
  </si>
  <si>
    <t>1.2.2.26</t>
  </si>
  <si>
    <t>1.2.2.27</t>
  </si>
  <si>
    <t>1.2.2.28</t>
  </si>
  <si>
    <t>1.2.2.29</t>
  </si>
  <si>
    <t>1.2.2.30</t>
  </si>
  <si>
    <t>1.2.2.31</t>
  </si>
  <si>
    <t>1.2.2.32</t>
  </si>
  <si>
    <t>1.2.2.33</t>
  </si>
  <si>
    <t>1.2.2.34</t>
  </si>
  <si>
    <t>Tablette céramique de 60 [cm] pour lavabo</t>
  </si>
  <si>
    <t>00419000000</t>
  </si>
  <si>
    <t>00418000000</t>
  </si>
  <si>
    <t>Fixation par vis Diam 6 [mm]</t>
  </si>
  <si>
    <t>LUDIK</t>
  </si>
  <si>
    <t>Lavabo collectif LUDIK 4postes pour enfants, version gauche</t>
  </si>
  <si>
    <t>Lavabo collectif LUDIK 4postes pour enfants, version droite</t>
  </si>
  <si>
    <t>06417500000</t>
  </si>
  <si>
    <t>06417700000</t>
  </si>
  <si>
    <t>1.2.1.32</t>
  </si>
  <si>
    <t>1.2.1.33</t>
  </si>
  <si>
    <t>Moulé en en VARICOR, séparation amovible en PLEXIGLAS fournie</t>
  </si>
  <si>
    <t>Habillage cache siphon pour Lavabo collectif LUDIK version gauche, BLEU</t>
  </si>
  <si>
    <t>Habillage cache siphon pour Lavabo collectif LUDIK version gauche, ROUGE</t>
  </si>
  <si>
    <t>Habillage cache siphon pour Lavabo collectif LUDIK version gauche, JAUNE</t>
  </si>
  <si>
    <t>Habillage cache siphon pour Lavabo collectif LUDIK version droite, BLEU</t>
  </si>
  <si>
    <t>Habillage cache siphon pour Lavabo collectif LUDIK version droite, ROUGE</t>
  </si>
  <si>
    <t>Habillage cache siphon pour Lavabo collectif LUDIK version droite, JAUNE</t>
  </si>
  <si>
    <t>1.2.2.35</t>
  </si>
  <si>
    <t>1.2.2.36</t>
  </si>
  <si>
    <t>1.2.2.37</t>
  </si>
  <si>
    <t>1.2.2.38</t>
  </si>
  <si>
    <t>1.2.2.39</t>
  </si>
  <si>
    <t>1.2.2.40</t>
  </si>
  <si>
    <t>Dosseret pour lavabo collectif PUBLICA</t>
  </si>
  <si>
    <r>
      <t xml:space="preserve">Couvre joint intermédiare pour lavabo collectif PUBLICA </t>
    </r>
    <r>
      <rPr>
        <b/>
        <sz val="15"/>
        <color theme="1"/>
        <rFont val="Calibri"/>
        <family val="2"/>
        <scheme val="minor"/>
      </rPr>
      <t>sans</t>
    </r>
    <r>
      <rPr>
        <sz val="15"/>
        <color theme="1"/>
        <rFont val="Calibri"/>
        <family val="2"/>
        <scheme val="minor"/>
      </rPr>
      <t xml:space="preserve"> dosseret</t>
    </r>
  </si>
  <si>
    <r>
      <t xml:space="preserve">Couvre joint intermédiare pour lavabo collectif  PUBLICA </t>
    </r>
    <r>
      <rPr>
        <b/>
        <sz val="15"/>
        <color theme="1"/>
        <rFont val="Calibri"/>
        <family val="2"/>
        <scheme val="minor"/>
      </rPr>
      <t>avec</t>
    </r>
    <r>
      <rPr>
        <sz val="15"/>
        <color theme="1"/>
        <rFont val="Calibri"/>
        <family val="2"/>
        <scheme val="minor"/>
      </rPr>
      <t xml:space="preserve"> dosseret</t>
    </r>
  </si>
  <si>
    <t>Couvre joint intermédiare de dosseret pour lavabo collectif  PUBLICA</t>
  </si>
  <si>
    <t>Fixations lavabos collectif PUBLICA (par 2)</t>
  </si>
  <si>
    <t>064118500226</t>
  </si>
  <si>
    <t>064118500227</t>
  </si>
  <si>
    <t>064118500304</t>
  </si>
  <si>
    <t>064118700226</t>
  </si>
  <si>
    <t>064118700227</t>
  </si>
  <si>
    <t>064118700304</t>
  </si>
  <si>
    <t>Jeu de 4 consoles pour lavabo collectif LUDIK</t>
  </si>
  <si>
    <t>06418900</t>
  </si>
  <si>
    <t>Robinet electronique pour lavabo collectif LUDIK, detection infrarouge, 230 [v]</t>
  </si>
  <si>
    <t>Robinet electronique pour lavabo collectif LUDIK, detection infrarouge, à piles</t>
  </si>
  <si>
    <t>Mitigeur monocomande pour lavabo collectif LUDIK</t>
  </si>
  <si>
    <t>Prévoir 4 robineteries par lavabo collectif LUDIK, prévoir un mitigeur en amont</t>
  </si>
  <si>
    <t>Prévoir 4 robineteriesmtigeuses par lavabo collectif LUDIK</t>
  </si>
  <si>
    <t>1.2.2.41</t>
  </si>
  <si>
    <t>1.2.2.42</t>
  </si>
  <si>
    <t>1.2.2.43</t>
  </si>
  <si>
    <t>1.2.2.44</t>
  </si>
  <si>
    <t>03170000</t>
  </si>
  <si>
    <t>03171000</t>
  </si>
  <si>
    <t>03172000</t>
  </si>
  <si>
    <t>Lave mains BASTIA de 45 [cm], 1 trou percé avec trop plein</t>
  </si>
  <si>
    <t>1.3.1.1</t>
  </si>
  <si>
    <t>00104500000</t>
  </si>
  <si>
    <t>Lave mains BASTIA de 45 [cm], 1 trou percé sans trop plein</t>
  </si>
  <si>
    <t>1.3.1.2</t>
  </si>
  <si>
    <t>00104520000</t>
  </si>
  <si>
    <t>Lave mains PRIMA de 45 [cm], 1 trou percé avec trop plein</t>
  </si>
  <si>
    <t>1.3.1.3</t>
  </si>
  <si>
    <t>00101400000</t>
  </si>
  <si>
    <t>Lave mains PRIMA de 40 [cm], 1 trou percé avec trop plein</t>
  </si>
  <si>
    <t>1.3.1.4</t>
  </si>
  <si>
    <t>00100400000</t>
  </si>
  <si>
    <t>Lave mains PRIMA D'ANGLE de 32 [cm], 1 trou percé avec trop plein</t>
  </si>
  <si>
    <t>1.3.1.5</t>
  </si>
  <si>
    <t>00100200</t>
  </si>
  <si>
    <t>Lave mains PRIMA COMPACT de 53 [cm], 2 trou prépercés avec trop plein</t>
  </si>
  <si>
    <t>1.3.1.6</t>
  </si>
  <si>
    <t>00102400000</t>
  </si>
  <si>
    <t>2 Trous de robinetteries prépercés droite et gauche</t>
  </si>
  <si>
    <t>Lave mains PRIMA STYLE de 45 [cm], 1 trou percé avec trop plein</t>
  </si>
  <si>
    <t>1.3.1.7</t>
  </si>
  <si>
    <t>00130300000</t>
  </si>
  <si>
    <t>Lave mains PRIMA STYLE de 40 [cm], 1 trou percé avec trop plein</t>
  </si>
  <si>
    <t>1.3.1.8</t>
  </si>
  <si>
    <t>00134300000</t>
  </si>
  <si>
    <t>Trou de robinetterie à droite</t>
  </si>
  <si>
    <t>Lave mains LINEA de 50 [cm], trou percé avec trop plein</t>
  </si>
  <si>
    <t>1.3.1.9</t>
  </si>
  <si>
    <t>LINEA</t>
  </si>
  <si>
    <t>00109000000</t>
  </si>
  <si>
    <t>Lave mains LINEA de 50 [cm], trou percé sans trop plein</t>
  </si>
  <si>
    <t>1.3.1.10</t>
  </si>
  <si>
    <t>00109020000</t>
  </si>
  <si>
    <t>1.3.2</t>
  </si>
  <si>
    <t>Cache siphon pour lave mains PRIMA de 45 [cm]</t>
  </si>
  <si>
    <t>1.3.2.1</t>
  </si>
  <si>
    <t xml:space="preserve"> 00183400000</t>
  </si>
  <si>
    <t xml:space="preserve">     - A encastrer par le dessus</t>
  </si>
  <si>
    <t>Vasque BASTIA  ovale de 56 [cm], 1 trou percé, avec trop plein</t>
  </si>
  <si>
    <t>00160000000</t>
  </si>
  <si>
    <t>Vasque BASTIA ovale de 56 [cm], 1 trou percé, sans trop plein</t>
  </si>
  <si>
    <t>1.4.1.2</t>
  </si>
  <si>
    <t>00160020000</t>
  </si>
  <si>
    <t>Vasque BASTIA ovale de 56 [cm], 1 trou amorcé, sans trop plein</t>
  </si>
  <si>
    <t>1.4.1.3</t>
  </si>
  <si>
    <t>00160030000</t>
  </si>
  <si>
    <t>Trou de robinetterie central amorcé</t>
  </si>
  <si>
    <t>Vasque PRIMA ovale de 60 [cm], 1 trou percé et 2 trous amorcés, Avec trop plein</t>
  </si>
  <si>
    <t>1.4.1.4</t>
  </si>
  <si>
    <t>00152700</t>
  </si>
  <si>
    <t>Vasque PRIMA CDI ovale de 56 [cm], 1 trou percé, avec trop plein</t>
  </si>
  <si>
    <t>1.4.1.5</t>
  </si>
  <si>
    <t>PRIMA CDI</t>
  </si>
  <si>
    <t>00162700</t>
  </si>
  <si>
    <t>Vasque PRIMA CDI ovale de 56 [cm], 1 trou percé, sans trop plein</t>
  </si>
  <si>
    <t>1.4.1.6</t>
  </si>
  <si>
    <t>00162720000</t>
  </si>
  <si>
    <t>Vasque PRIMA CDI ovale de 56 [cm], 1 trou amorcé, sans trop plein</t>
  </si>
  <si>
    <t>1.4.1.7</t>
  </si>
  <si>
    <t>00162730000</t>
  </si>
  <si>
    <t xml:space="preserve">     - A encastrer par le dessous</t>
  </si>
  <si>
    <t>1.4.2</t>
  </si>
  <si>
    <t xml:space="preserve">     - A poser</t>
  </si>
  <si>
    <t>1.4.3</t>
  </si>
  <si>
    <t>- ACCESSOIRES VASQUES</t>
  </si>
  <si>
    <t>1.4.4</t>
  </si>
  <si>
    <t xml:space="preserve">     - En céramique </t>
  </si>
  <si>
    <t>1.5.1</t>
  </si>
  <si>
    <t xml:space="preserve">     - En VARICOR</t>
  </si>
  <si>
    <t>1.5.2</t>
  </si>
  <si>
    <t>- ACCESSOIRES PLANS VASQUES</t>
  </si>
  <si>
    <t>1.5.3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</si>
</sst>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2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1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u/>
      <sz val="16"/>
      <color theme="10"/>
      <name val="Calibri"/>
      <family val="2"/>
    </font>
    <font>
      <b/>
      <sz val="16"/>
      <name val="Calibri"/>
      <family val="2"/>
      <scheme val="minor"/>
    </font>
    <font>
      <b/>
      <sz val="16"/>
      <color theme="3"/>
      <name val="Calibri"/>
      <family val="2"/>
      <scheme val="minor"/>
    </font>
    <font>
      <sz val="16"/>
      <name val="Calibri"/>
      <family val="2"/>
      <scheme val="minor"/>
    </font>
    <font>
      <sz val="16"/>
      <color theme="3"/>
      <name val="Calibri"/>
      <family val="2"/>
      <scheme val="minor"/>
    </font>
    <font>
      <sz val="15"/>
      <color theme="1"/>
      <name val="Calibri"/>
      <family val="2"/>
      <scheme val="minor"/>
    </font>
    <font>
      <u/>
      <sz val="15"/>
      <color theme="10"/>
      <name val="Calibri"/>
      <family val="2"/>
    </font>
    <font>
      <b/>
      <sz val="15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5"/>
      <name val="Calibri"/>
      <family val="2"/>
      <scheme val="minor"/>
    </font>
    <font>
      <b/>
      <sz val="15"/>
      <color rgb="FF0070C0"/>
      <name val="Calibri"/>
      <family val="2"/>
      <scheme val="minor"/>
    </font>
    <font>
      <sz val="15"/>
      <color theme="3"/>
      <name val="Calibri"/>
      <family val="2"/>
      <scheme val="minor"/>
    </font>
    <font>
      <b/>
      <sz val="15"/>
      <color rgb="FFFF0000"/>
      <name val="Calibri"/>
      <family val="2"/>
      <scheme val="minor"/>
    </font>
    <font>
      <sz val="15"/>
      <color rgb="FF0070C0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1" applyAlignment="1" applyProtection="1">
      <alignment horizontal="center" vertical="center"/>
    </xf>
    <xf numFmtId="0" fontId="0" fillId="0" borderId="0" xfId="0" quotePrefix="1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1" applyFon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1" fillId="0" borderId="0" xfId="0" quotePrefix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textRotation="90" wrapText="1"/>
    </xf>
    <xf numFmtId="0" fontId="6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12" fillId="3" borderId="0" xfId="0" applyFont="1" applyFill="1" applyAlignment="1">
      <alignment vertical="center"/>
    </xf>
    <xf numFmtId="0" fontId="12" fillId="2" borderId="0" xfId="0" applyFont="1" applyFill="1" applyAlignment="1">
      <alignment vertical="center"/>
    </xf>
    <xf numFmtId="0" fontId="13" fillId="0" borderId="0" xfId="1" applyFont="1" applyAlignment="1" applyProtection="1">
      <alignment vertical="center"/>
    </xf>
    <xf numFmtId="0" fontId="14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12" fillId="0" borderId="0" xfId="0" applyFont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textRotation="90" wrapText="1"/>
    </xf>
    <xf numFmtId="0" fontId="15" fillId="3" borderId="0" xfId="0" applyFont="1" applyFill="1" applyAlignment="1">
      <alignment vertical="center"/>
    </xf>
    <xf numFmtId="0" fontId="15" fillId="3" borderId="0" xfId="0" applyFont="1" applyFill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18" fillId="2" borderId="0" xfId="0" applyFont="1" applyFill="1" applyAlignment="1">
      <alignment vertical="center"/>
    </xf>
    <xf numFmtId="0" fontId="18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center"/>
    </xf>
    <xf numFmtId="3" fontId="16" fillId="0" borderId="0" xfId="0" quotePrefix="1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1" applyFont="1" applyAlignment="1" applyProtection="1">
      <alignment horizontal="center" vertical="center"/>
    </xf>
    <xf numFmtId="2" fontId="12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3" fontId="14" fillId="0" borderId="0" xfId="0" quotePrefix="1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0" fontId="16" fillId="2" borderId="0" xfId="0" applyFont="1" applyFill="1" applyAlignment="1">
      <alignment horizontal="center" vertical="center"/>
    </xf>
    <xf numFmtId="0" fontId="15" fillId="0" borderId="0" xfId="0" applyFont="1" applyAlignment="1">
      <alignment horizontal="center" vertical="center"/>
    </xf>
    <xf numFmtId="2" fontId="15" fillId="0" borderId="0" xfId="0" applyNumberFormat="1" applyFont="1" applyAlignment="1">
      <alignment horizontal="center" vertical="center"/>
    </xf>
    <xf numFmtId="3" fontId="21" fillId="0" borderId="0" xfId="0" quotePrefix="1" applyNumberFormat="1" applyFont="1" applyAlignment="1">
      <alignment horizontal="center" vertical="center"/>
    </xf>
    <xf numFmtId="0" fontId="18" fillId="0" borderId="0" xfId="0" quotePrefix="1" applyFont="1" applyAlignment="1">
      <alignment horizontal="center" vertical="center"/>
    </xf>
    <xf numFmtId="0" fontId="12" fillId="0" borderId="0" xfId="0" quotePrefix="1" applyFont="1" applyAlignment="1">
      <alignment horizontal="center" vertical="center"/>
    </xf>
    <xf numFmtId="0" fontId="15" fillId="0" borderId="0" xfId="0" quotePrefix="1" applyFont="1" applyAlignment="1">
      <alignment horizontal="center" vertical="center"/>
    </xf>
    <xf numFmtId="0" fontId="16" fillId="5" borderId="0" xfId="0" applyFont="1" applyFill="1" applyAlignment="1">
      <alignment vertical="center"/>
    </xf>
    <xf numFmtId="0" fontId="16" fillId="5" borderId="0" xfId="0" applyFont="1" applyFill="1" applyAlignment="1">
      <alignment horizontal="center" vertical="center"/>
    </xf>
    <xf numFmtId="0" fontId="14" fillId="5" borderId="0" xfId="0" applyFont="1" applyFill="1" applyAlignment="1">
      <alignment horizontal="center" vertical="center"/>
    </xf>
    <xf numFmtId="1" fontId="12" fillId="0" borderId="0" xfId="0" quotePrefix="1" applyNumberFormat="1" applyFont="1" applyAlignment="1">
      <alignment horizontal="center" vertical="center"/>
    </xf>
    <xf numFmtId="0" fontId="16" fillId="0" borderId="0" xfId="0" applyFont="1" applyAlignment="1">
      <alignment horizontal="left" vertical="center"/>
    </xf>
    <xf numFmtId="0" fontId="16" fillId="5" borderId="0" xfId="0" quotePrefix="1" applyFont="1" applyFill="1" applyAlignment="1">
      <alignment vertical="center"/>
    </xf>
    <xf numFmtId="0" fontId="16" fillId="2" borderId="0" xfId="0" applyFont="1" applyFill="1" applyAlignment="1">
      <alignment horizontal="left" vertical="center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9" Type="http://schemas.openxmlformats.org/officeDocument/2006/relationships/image" Target="../media/image39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38" Type="http://schemas.openxmlformats.org/officeDocument/2006/relationships/image" Target="../media/image38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0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../AppData/Local/Temp/Rar$DI21.424/BIBLIOTHEQUE%20MATERIELS/SANITAIRE/1%20-%20ALLIA/1.1_WC/1.1.1_WC%20AU%20SOL/1.1.1.5_RESERVOIR_PRIMA/Lsb344-A-pack_wc_PRIMA_Multi(5).pdf" TargetMode="External"/><Relationship Id="rId117" Type="http://schemas.openxmlformats.org/officeDocument/2006/relationships/control" Target="../activeX/activeX4.xml"/><Relationship Id="rId21" Type="http://schemas.openxmlformats.org/officeDocument/2006/relationships/hyperlink" Target="../AppData/Local/Temp/Rar$DI21.424/BIBLIOTHEQUE%20MATERIELS/SANITAIRE/1%20-%20ALLIA/1.1_WC/1.1.1_WC%20AU%20SOL/1.1.1.4_CUVETTTE_WC_PRIMA%20SH/DOP-A-00323300.pdf" TargetMode="External"/><Relationship Id="rId42" Type="http://schemas.openxmlformats.org/officeDocument/2006/relationships/hyperlink" Target="../AppData/Local/Temp/Rar$DI21.424/BIBLIOTHEQUE%20MATERIELS/SANITAIRE/1%20-%20ALLIA/1.1_WC/1.1.1_WC%20AU%20SOL/1.1.1.9_PACK%20PRIMA%20MULTI%20100/DOP-A-00324300(1)(1).pdf" TargetMode="External"/><Relationship Id="rId47" Type="http://schemas.openxmlformats.org/officeDocument/2006/relationships/hyperlink" Target="../AppData/Local/Temp/Rar$DI21.424/BIBLIOTHEQUE%20MATERIELS/SANITAIRE/1%20-%20ALLIA/1.1_WC/1.1.1_WC%20AU%20SOL/1.1.1.9_PACK%20PRIMA%20MULTI%20100/08324300xxx100-200(1).dxf" TargetMode="External"/><Relationship Id="rId63" Type="http://schemas.openxmlformats.org/officeDocument/2006/relationships/hyperlink" Target="../AppData/Local/Temp/Rar$DI21.424/BIBLIOTHEQUE%20MATERIELS/SANITAIRE/1%20-%20ALLIA/1.1_WC/1.1.1_WC%20AU%20SOL/1.1.1.15_CUVETTE_PUBLICA/DOP-A-00309000.pdf" TargetMode="External"/><Relationship Id="rId68" Type="http://schemas.openxmlformats.org/officeDocument/2006/relationships/hyperlink" Target="../AppData/Local/Temp/Rar$DI21.424/BIBLIOTHEQUE%20MATERIELS/SANITAIRE/1%20-%20ALLIA/1.1_WC/1.1.1_WC%20AU%20SOL/1.1.1.17_RESRVOIR_PUBLICA/Notice152982-AS-Reservoir_mural_PUBLICA_pour_cuvettes_AI.pdf" TargetMode="External"/><Relationship Id="rId84" Type="http://schemas.openxmlformats.org/officeDocument/2006/relationships/hyperlink" Target="../AppData/Local/Temp/Rar$DI21.424/BIBLIOTHEQUE%20MATERIELS/SANITAIRE/1%20-%20ALLIA/1.1_WC/1.1.2_WC%20SURELEVES%20AU%20SOL/1.1.2.2_CUVETTE%20SURELEVEE_PRIMA%20SH/Lsb341-A-pack_wc_PRIMA_SH_sureleve(2).pdf" TargetMode="External"/><Relationship Id="rId89" Type="http://schemas.openxmlformats.org/officeDocument/2006/relationships/hyperlink" Target="../AppData/Local/Temp/Rar$DI21.424/BIBLIOTHEQUE%20MATERIELS/SANITAIRE/1%20-%20ALLIA/1.1_WC/1.1.2_WC%20SURELEVES%20AU%20SOL/1.1.2.3_CUVETTE%20SURELEVEE_PUBLICA_AVEC%20TROUS%20ABATTANT/00315500000.dxf" TargetMode="External"/><Relationship Id="rId112" Type="http://schemas.openxmlformats.org/officeDocument/2006/relationships/printerSettings" Target="../printerSettings/printerSettings2.bin"/><Relationship Id="rId133" Type="http://schemas.openxmlformats.org/officeDocument/2006/relationships/control" Target="../activeX/activeX20.xml"/><Relationship Id="rId138" Type="http://schemas.openxmlformats.org/officeDocument/2006/relationships/control" Target="../activeX/activeX25.xml"/><Relationship Id="rId16" Type="http://schemas.openxmlformats.org/officeDocument/2006/relationships/hyperlink" Target="../AppData/Local/Temp/Rar$DI21.424/BIBLIOTHEQUE%20MATERIELS/SANITAIRE/1%20-%20ALLIA/1.1_WC/1.1.1_WC%20AU%20SOL/1.1.1.3_CUVETTE_WC_PRIMA%20MULTI/NOT151695-AS-_raccordement_WC_multi(3).pdf" TargetMode="External"/><Relationship Id="rId107" Type="http://schemas.openxmlformats.org/officeDocument/2006/relationships/hyperlink" Target="../AppData/Local/Temp/Rar$DI21.424/BIBLIOTHEQUE%20MATERIELS/SANITAIRE/1%20-%20ALLIA/1.1_WC/1.1.1_WC%20AU%20SOL/1.1.1.17_RESRVOIR_PUBLICA/003723.dxf" TargetMode="External"/><Relationship Id="rId11" Type="http://schemas.openxmlformats.org/officeDocument/2006/relationships/hyperlink" Target="../AppData/Local/Temp/Rar$DI21.424/BIBLIOTHEQUE%20MATERIELS/SANITAIRE/1%20-%20ALLIA/1.1_WC/1.1.1_WC%20AU%20SOL/1.1.1.3_ENSEMBLE%20BASTIA/Lsb156-A-ensemble_WC_BASTIA(1).pdf" TargetMode="External"/><Relationship Id="rId32" Type="http://schemas.openxmlformats.org/officeDocument/2006/relationships/hyperlink" Target="../AppData/Local/Temp/Rar$DI21.424/BIBLIOTHEQUE%20MATERIELS/SANITAIRE/1%20-%20ALLIA/1.1_WC/1.1.1_WC%20AU%20SOL/1.1.1.13_PACK%20PRIMA%20SH/NOT150225-AS-mecanisme_dble_chasse-entretien(3).pdf" TargetMode="External"/><Relationship Id="rId37" Type="http://schemas.openxmlformats.org/officeDocument/2006/relationships/hyperlink" Target="../AppData/Local/Temp/Rar$DI21.424/BIBLIOTHEQUE%20MATERIELS/SANITAIRE/1%20-%20ALLIA/1.1_WC/1.1.1_WC%20AU%20SOL/1.1.1.11_PACK%20PRIMA%20COMPACT%20100/Lsb340-A-pack_wc_PRIMA_compact_Multi(1).pdf" TargetMode="External"/><Relationship Id="rId53" Type="http://schemas.openxmlformats.org/officeDocument/2006/relationships/hyperlink" Target="../AppData/Local/Temp/Rar$DI21.424/BIBLIOTHEQUE%20MATERIELS/SANITAIRE/1%20-%20ALLIA/1.1_WC/1.1.1_WC%20AU%20SOL/1.1.1.7_PACK%20JAZZ%20100/NOT140285-AS-_wc_fixation_au_sol_WB5.pdf" TargetMode="External"/><Relationship Id="rId58" Type="http://schemas.openxmlformats.org/officeDocument/2006/relationships/hyperlink" Target="../AppData/Local/Temp/Rar$DI21.424/BIBLIOTHEQUE%20MATERIELS/SANITAIRE/1%20-%20ALLIA/1.1_WC/1.1.1_WC%20AU%20SOL/1.1.1.14_CUVETTE_PUBLICA_SANS%20TROUS%20ABATTANT/Lsb157-A-cuvettes_independante_PUBLICA(1).pdf" TargetMode="External"/><Relationship Id="rId74" Type="http://schemas.openxmlformats.org/officeDocument/2006/relationships/hyperlink" Target="../AppData/Local/Temp/Rar$DI21.424/BIBLIOTHEQUE%20MATERIELS/SANITAIRE/1%20-%20ALLIA/1.1_WC/1.1.1_WC%20AU%20SOL/1.1.1.17_RESRVOIR_PUBLICA/Lsb330-A-reservoir_PUBLICA_mural_(3).pdf" TargetMode="External"/><Relationship Id="rId79" Type="http://schemas.openxmlformats.org/officeDocument/2006/relationships/hyperlink" Target="../AppData/Local/Temp/Rar$DI21.424/BIBLIOTHEQUE%20MATERIELS/SANITAIRE/1%20-%20ALLIA/1.1_WC/1.1.1_WC%20AU%20SOL/1.1.1.18_TUBE%20CHASSE_RESERVOIR%20PUBLICA/Notice152982-AS-Reservoir_mural_PUBLICA_pour_cuvettes_AI(2).pdf" TargetMode="External"/><Relationship Id="rId102" Type="http://schemas.openxmlformats.org/officeDocument/2006/relationships/hyperlink" Target="../AppData/Local/Temp/Rar$DI21.424/BIBLIOTHEQUE%20MATERIELS/SANITAIRE/1%20-%20ALLIA/1.1_WC/1.1.2_WC%20SURELEVES%20AU%20SOL/DOP-A-00328000.pdf" TargetMode="External"/><Relationship Id="rId123" Type="http://schemas.openxmlformats.org/officeDocument/2006/relationships/control" Target="../activeX/activeX10.xml"/><Relationship Id="rId128" Type="http://schemas.openxmlformats.org/officeDocument/2006/relationships/control" Target="../activeX/activeX15.xml"/><Relationship Id="rId144" Type="http://schemas.openxmlformats.org/officeDocument/2006/relationships/control" Target="../activeX/activeX31.xml"/><Relationship Id="rId149" Type="http://schemas.openxmlformats.org/officeDocument/2006/relationships/control" Target="../activeX/activeX36.xml"/><Relationship Id="rId5" Type="http://schemas.openxmlformats.org/officeDocument/2006/relationships/hyperlink" Target="../AppData/Local/Temp/Rar$DI21.424/BIBLIOTHEQUE%20MATERIELS/SANITAIRE/1%20-%20ALLIA/1.1_WC/1.1.1_WC%20AU%20SOL/1.1.1.2_RESERVOIR_BASTIA/00382510000463-360.dxf" TargetMode="External"/><Relationship Id="rId90" Type="http://schemas.openxmlformats.org/officeDocument/2006/relationships/hyperlink" Target="../AppData/Local/Temp/Rar$DI21.424/BIBLIOTHEQUE%20MATERIELS/SANITAIRE/1%20-%20ALLIA/1.1_WC/1.1.2_WC%20SURELEVES%20AU%20SOL/1.1.2.3_CUVETTE%20SURELEVEE_PUBLICA_AVEC%20TROUS%20ABATTANT/DOP-A-00315500.pdf" TargetMode="External"/><Relationship Id="rId95" Type="http://schemas.openxmlformats.org/officeDocument/2006/relationships/hyperlink" Target="../AppData/Local/Temp/Rar$DI21.424/BIBLIOTHEQUE%20MATERIELS/SANITAIRE/1%20-%20ALLIA/1.1_WC/1.1.2_WC%20SURELEVES%20AU%20SOL/1.1.2.5_PACK_WC%20BASTIA_SURELEVE/00328000000-1.dxf" TargetMode="External"/><Relationship Id="rId22" Type="http://schemas.openxmlformats.org/officeDocument/2006/relationships/hyperlink" Target="../AppData/Local/Temp/Rar$DI21.424/BIBLIOTHEQUE%20MATERIELS/SANITAIRE/1%20-%20ALLIA/1.1_WC/1.1.1_WC%20AU%20SOL/1.1.1.5_RESERVOIR_PRIMA/Lsb344-A-pack_wc_PRIMA_Multi(5).pdf" TargetMode="External"/><Relationship Id="rId27" Type="http://schemas.openxmlformats.org/officeDocument/2006/relationships/hyperlink" Target="../AppData/Local/Temp/Rar$DI21.424/BIBLIOTHEQUE%20MATERIELS/SANITAIRE/1%20-%20ALLIA/1.1_WC/1.1.1_WC%20AU%20SOL/1.1.1.5_RESERVOIR_PRIMA/00371300xxx847.dxf" TargetMode="External"/><Relationship Id="rId43" Type="http://schemas.openxmlformats.org/officeDocument/2006/relationships/hyperlink" Target="../AppData/Local/Temp/Rar$DI21.424/BIBLIOTHEQUE%20MATERIELS/SANITAIRE/1%20-%20ALLIA/1.1_WC/1.1.1_WC%20AU%20SOL/1.1.1.9_PACK%20PRIMA%20MULTI%20100/08324300xxx100-200(1).dxf" TargetMode="External"/><Relationship Id="rId48" Type="http://schemas.openxmlformats.org/officeDocument/2006/relationships/hyperlink" Target="../AppData/Local/Temp/Rar$DI21.424/BIBLIOTHEQUE%20MATERIELS/SANITAIRE/1%20-%20ALLIA/1.1_WC/1.1.1_WC%20AU%20SOL/1.1.1.9_PACK%20PRIMA%20MULTI%20100/NOT151695-AS-_raccordement_WC_multi(1).pdf" TargetMode="External"/><Relationship Id="rId64" Type="http://schemas.openxmlformats.org/officeDocument/2006/relationships/hyperlink" Target="../AppData/Local/Temp/Rar$DI21.424/BIBLIOTHEQUE%20MATERIELS/SANITAIRE/1%20-%20ALLIA/1.1_WC/1.1.1_WC%20AU%20SOL/1.1.1.16_CUVETTE_PUBLICA_SIPHON%20CACHE/Lsb157-A-cuvettes_independante_PUBLICA(3).pdf" TargetMode="External"/><Relationship Id="rId69" Type="http://schemas.openxmlformats.org/officeDocument/2006/relationships/hyperlink" Target="../AppData/Local/Temp/Rar$DI21.424/BIBLIOTHEQUE%20MATERIELS/SANITAIRE/1%20-%20ALLIA/1.1_WC/1.1.1_WC%20AU%20SOL/1.1.1.17_RESRVOIR_PUBLICA/003723.dxf" TargetMode="External"/><Relationship Id="rId113" Type="http://schemas.openxmlformats.org/officeDocument/2006/relationships/vmlDrawing" Target="../drawings/vmlDrawing2.vml"/><Relationship Id="rId118" Type="http://schemas.openxmlformats.org/officeDocument/2006/relationships/control" Target="../activeX/activeX5.xml"/><Relationship Id="rId134" Type="http://schemas.openxmlformats.org/officeDocument/2006/relationships/control" Target="../activeX/activeX21.xml"/><Relationship Id="rId139" Type="http://schemas.openxmlformats.org/officeDocument/2006/relationships/control" Target="../activeX/activeX26.xml"/><Relationship Id="rId80" Type="http://schemas.openxmlformats.org/officeDocument/2006/relationships/hyperlink" Target="../AppData/Local/Temp/Rar$DI21.424/BIBLIOTHEQUE%20MATERIELS/SANITAIRE/1%20-%20ALLIA/1.1_WC/1.1.1_WC%20AU%20SOL/1.1.1.18_TUBE%20CHASSE_RESERVOIR%20PUBLICA/003723.dxf" TargetMode="External"/><Relationship Id="rId85" Type="http://schemas.openxmlformats.org/officeDocument/2006/relationships/hyperlink" Target="../AppData/Local/Temp/Rar$DI21.424/BIBLIOTHEQUE%20MATERIELS/SANITAIRE/1%20-%20ALLIA/1.1_WC/1.1.2_WC%20SURELEVES%20AU%20SOL/1.1.2.2_CUVETTE%20SURELEVEE_PRIMA%20SH/NOT150225-AS-mecanisme_dble_chasse-entretien(8).pdf" TargetMode="External"/><Relationship Id="rId150" Type="http://schemas.openxmlformats.org/officeDocument/2006/relationships/control" Target="../activeX/activeX37.xml"/><Relationship Id="rId12" Type="http://schemas.openxmlformats.org/officeDocument/2006/relationships/hyperlink" Target="../AppData/Local/Temp/Rar$DI21.424/BIBLIOTHEQUE%20MATERIELS/SANITAIRE/1%20-%20ALLIA/1.1_WC/1.1.1_WC%20AU%20SOL/1.1.1.1_CUVETTE_WC_BASTIA/DOP-A-00347500.pdf" TargetMode="External"/><Relationship Id="rId17" Type="http://schemas.openxmlformats.org/officeDocument/2006/relationships/hyperlink" Target="../AppData/Local/Temp/Rar$DI21.424/BIBLIOTHEQUE%20MATERIELS/SANITAIRE/1%20-%20ALLIA/1.1_WC/1.1.1_WC%20AU%20SOL/1.1.1.3_CUVETTE_WC_PRIMA%20MULTI/08324300xxx100-200.dxf" TargetMode="External"/><Relationship Id="rId25" Type="http://schemas.openxmlformats.org/officeDocument/2006/relationships/hyperlink" Target="../AppData/Local/Temp/Rar$DI21.424/BIBLIOTHEQUE%20MATERIELS/SANITAIRE/1%20-%20ALLIA/1.1_WC/1.1.1_WC%20AU%20SOL/1.1.1.5_RESERVOIR_PRIMA/DOP-A-00371300-847(1).pdf" TargetMode="External"/><Relationship Id="rId33" Type="http://schemas.openxmlformats.org/officeDocument/2006/relationships/hyperlink" Target="../AppData/Local/Temp/Rar$DI21.424/BIBLIOTHEQUE%20MATERIELS/SANITAIRE/1%20-%20ALLIA/1.1_WC/1.1.1_WC%20AU%20SOL/1.1.1.13_PACK%20PRIMA%20SH/Lsb342-A-pack_wc_PRIMA_SH(3).pdf" TargetMode="External"/><Relationship Id="rId38" Type="http://schemas.openxmlformats.org/officeDocument/2006/relationships/hyperlink" Target="../AppData/Local/Temp/Rar$DI21.424/BIBLIOTHEQUE%20MATERIELS/SANITAIRE/1%20-%20ALLIA/1.1_WC/1.1.1_WC%20AU%20SOL/1.1.1.11_PACK%20PRIMA%20COMPACT%20100/DOP-A-08331300-100.pdf" TargetMode="External"/><Relationship Id="rId46" Type="http://schemas.openxmlformats.org/officeDocument/2006/relationships/hyperlink" Target="../AppData/Local/Temp/Rar$DI21.424/BIBLIOTHEQUE%20MATERIELS/SANITAIRE/1%20-%20ALLIA/1.1_WC/1.1.1_WC%20AU%20SOL/1.1.1.9_PACK%20PRIMA%20MULTI%20100/DOP-A-00324300(1)(1).pdf" TargetMode="External"/><Relationship Id="rId59" Type="http://schemas.openxmlformats.org/officeDocument/2006/relationships/hyperlink" Target="../AppData/Local/Temp/Rar$DI21.424/BIBLIOTHEQUE%20MATERIELS/SANITAIRE/1%20-%20ALLIA/1.1_WC/1.1.1_WC%20AU%20SOL/1.1.1.14_CUVETTE_PUBLICA_SANS%20TROUS%20ABATTANT/00309010000.dxf" TargetMode="External"/><Relationship Id="rId67" Type="http://schemas.openxmlformats.org/officeDocument/2006/relationships/hyperlink" Target="../AppData/Local/Temp/Rar$DI21.424/BIBLIOTHEQUE%20MATERIELS/SANITAIRE/1%20-%20ALLIA/1.1_WC/1.1.1_WC%20AU%20SOL/1.1.1.17_RESRVOIR_PUBLICA/Lsb330-A-reservoir_PUBLICA_mural_(3).pdf" TargetMode="External"/><Relationship Id="rId103" Type="http://schemas.openxmlformats.org/officeDocument/2006/relationships/hyperlink" Target="../AppData/Local/Temp/Rar$DI21.424/BIBLIOTHEQUE%20MATERIELS/SANITAIRE/1%20-%20ALLIA/1.1_WC/1.1.1_WC%20AU%20SOL/1.1.1.18_TUBE%20CHASSE_RESERVOIR%20PUBLICA/Notice152982-AS-Reservoir_mural_PUBLICA_pour_cuvettes_AI(2).pdf" TargetMode="External"/><Relationship Id="rId108" Type="http://schemas.openxmlformats.org/officeDocument/2006/relationships/hyperlink" Target="../AppData/Local/Temp/Rar$DI21.424/BIBLIOTHEQUE%20MATERIELS/SANITAIRE/1%20-%20ALLIA/1.1_WC/1.1.1_WC%20AU%20SOL/1.1.1.17_RESRVOIR_PUBLICA/DOP-A-00372310-571.pdf" TargetMode="External"/><Relationship Id="rId116" Type="http://schemas.openxmlformats.org/officeDocument/2006/relationships/control" Target="../activeX/activeX3.xml"/><Relationship Id="rId124" Type="http://schemas.openxmlformats.org/officeDocument/2006/relationships/control" Target="../activeX/activeX11.xml"/><Relationship Id="rId129" Type="http://schemas.openxmlformats.org/officeDocument/2006/relationships/control" Target="../activeX/activeX16.xml"/><Relationship Id="rId137" Type="http://schemas.openxmlformats.org/officeDocument/2006/relationships/control" Target="../activeX/activeX24.xml"/><Relationship Id="rId20" Type="http://schemas.openxmlformats.org/officeDocument/2006/relationships/hyperlink" Target="../AppData/Local/Temp/Rar$DI21.424/BIBLIOTHEQUE%20MATERIELS/SANITAIRE/1%20-%20ALLIA/1.1_WC/1.1.1_WC%20AU%20SOL/1.1.1.4_CUVETTTE_WC_PRIMA%20SH/00323300000.dxf" TargetMode="External"/><Relationship Id="rId41" Type="http://schemas.openxmlformats.org/officeDocument/2006/relationships/hyperlink" Target="../AppData/Local/Temp/Rar$DI21.424/BIBLIOTHEQUE%20MATERIELS/SANITAIRE/1%20-%20ALLIA/1.1_WC/1.1.1_WC%20AU%20SOL/1.1.1.11_PACK%20PRIMA%20COMPACT%20100/Lsb340-A-pack_wc_PRIMA_compact_Multi(1).pdf" TargetMode="External"/><Relationship Id="rId54" Type="http://schemas.openxmlformats.org/officeDocument/2006/relationships/hyperlink" Target="../AppData/Local/Temp/Rar$DI21.424/BIBLIOTHEQUE%20MATERIELS/SANITAIRE/1%20-%20ALLIA/1.1_WC/1.1.1_WC%20AU%20SOL/1.1.1.8_PACK%20JAZZ%20200/08320200xxx100-200.dxf" TargetMode="External"/><Relationship Id="rId62" Type="http://schemas.openxmlformats.org/officeDocument/2006/relationships/hyperlink" Target="../AppData/Local/Temp/Rar$DI21.424/BIBLIOTHEQUE%20MATERIELS/SANITAIRE/1%20-%20ALLIA/1.1_WC/1.1.1_WC%20AU%20SOL/1.1.1.15_CUVETTE_PUBLICA/00309000000.dxf" TargetMode="External"/><Relationship Id="rId70" Type="http://schemas.openxmlformats.org/officeDocument/2006/relationships/hyperlink" Target="../AppData/Local/Temp/Rar$DI21.424/BIBLIOTHEQUE%20MATERIELS/SANITAIRE/1%20-%20ALLIA/1.1_WC/1.1.1_WC%20AU%20SOL/1.1.1.17_RESRVOIR_PUBLICA/DOP-A-00372310-571.pdf" TargetMode="External"/><Relationship Id="rId75" Type="http://schemas.openxmlformats.org/officeDocument/2006/relationships/hyperlink" Target="../AppData/Local/Temp/Rar$DI21.424/BIBLIOTHEQUE%20MATERIELS/SANITAIRE/1%20-%20ALLIA/1.1_WC/1.1.1_WC%20AU%20SOL/1.1.1.17_RESRVOIR_PUBLICA/Notice152982-AS-Reservoir_mural_PUBLICA_pour_cuvettes_AI.pdf" TargetMode="External"/><Relationship Id="rId83" Type="http://schemas.openxmlformats.org/officeDocument/2006/relationships/hyperlink" Target="../AppData/Local/Temp/Rar$DI21.424/BIBLIOTHEQUE%20MATERIELS/SANITAIRE/1%20-%20ALLIA/1.1_WC/1.1.2_WC%20SURELEVES%20AU%20SOL/1.1.2.1_CUVETTE%20SURELEVEE_BASTIA/DOP-A-00328000(2).pdf" TargetMode="External"/><Relationship Id="rId88" Type="http://schemas.openxmlformats.org/officeDocument/2006/relationships/hyperlink" Target="../AppData/Local/Temp/Rar$DI21.424/BIBLIOTHEQUE%20MATERIELS/SANITAIRE/1%20-%20ALLIA/1.1_WC/1.1.2_WC%20SURELEVES%20AU%20SOL/1.1.2.3_CUVETTE%20SURELEVEE_PUBLICA_AVEC%20TROUS%20ABATTANT/Lsb010-A-wc_sureleve_a_alimen_indep(3).pdf" TargetMode="External"/><Relationship Id="rId91" Type="http://schemas.openxmlformats.org/officeDocument/2006/relationships/hyperlink" Target="../AppData/Local/Temp/Rar$DI21.424/BIBLIOTHEQUE%20MATERIELS/SANITAIRE/1%20-%20ALLIA/1.1_WC/1.1.2_WC%20SURELEVES%20AU%20SOL/1.1.2.4_CUVETTE%20SURELEVEE_PUBLICA_SANSTROUS%20ABATTANT/Lsb010-A-wc_sureleve_a_alimen_indep(4).pdf" TargetMode="External"/><Relationship Id="rId96" Type="http://schemas.openxmlformats.org/officeDocument/2006/relationships/hyperlink" Target="../AppData/Local/Temp/Rar$DI21.424/BIBLIOTHEQUE%20MATERIELS/SANITAIRE/1%20-%20ALLIA/1.1_WC/1.1.2_WC%20SURELEVES%20AU%20SOL/1.1.2.5_PACK_WC%20BASTIA_SURELEVE/DOP-A-00328000(3).pdf" TargetMode="External"/><Relationship Id="rId111" Type="http://schemas.openxmlformats.org/officeDocument/2006/relationships/hyperlink" Target="../AppData/Local/Temp/Rar$DI21.424/BIBLIOTHEQUE%20MATERIELS/SANITAIRE/1%20-%20ALLIA/1.1_WC/1.1.1_WC%20AU%20SOL/1.1.1.18_TUBE%20CHASSE_RESERVOIR%20PUBLICA/003723.dxf" TargetMode="External"/><Relationship Id="rId132" Type="http://schemas.openxmlformats.org/officeDocument/2006/relationships/control" Target="../activeX/activeX19.xml"/><Relationship Id="rId140" Type="http://schemas.openxmlformats.org/officeDocument/2006/relationships/control" Target="../activeX/activeX27.xml"/><Relationship Id="rId145" Type="http://schemas.openxmlformats.org/officeDocument/2006/relationships/control" Target="../activeX/activeX32.xml"/><Relationship Id="rId1" Type="http://schemas.openxmlformats.org/officeDocument/2006/relationships/hyperlink" Target="../AppData/Local/Temp/Rar$DI21.424/BIBLIOTHEQUE%20MATERIELS/SANITAIRE/1%20-%20ALLIA/1.1_WC/1.1.1_WC%20AU%20SOL/1.1.1.1_CUVETTE_WC_BASTIA/Lsb156-A-ensemble_WC_BASTIA(3).pdf" TargetMode="External"/><Relationship Id="rId6" Type="http://schemas.openxmlformats.org/officeDocument/2006/relationships/hyperlink" Target="../AppData/Local/Temp/Rar$DI21.424/BIBLIOTHEQUE%20MATERIELS/SANITAIRE/1%20-%20ALLIA/1.1_WC/1.1.1_WC%20AU%20SOL/1.1.1.3_ENSEMBLE%20BASTIA/00382510000463-360.dxf" TargetMode="External"/><Relationship Id="rId15" Type="http://schemas.openxmlformats.org/officeDocument/2006/relationships/hyperlink" Target="../AppData/Local/Temp/Rar$DI21.424/BIBLIOTHEQUE%20MATERIELS/SANITAIRE/1%20-%20ALLIA/1.1_WC/1.1.1_WC%20AU%20SOL/1.1.1.3_CUVETTE_WC_PRIMA%20MULTI/Lsb344-A-pack_wc_PRIMA_Multi(4).pdf" TargetMode="External"/><Relationship Id="rId23" Type="http://schemas.openxmlformats.org/officeDocument/2006/relationships/hyperlink" Target="../AppData/Local/Temp/Rar$DI21.424/BIBLIOTHEQUE%20MATERIELS/SANITAIRE/1%20-%20ALLIA/1.1_WC/1.1.1_WC%20AU%20SOL/1.1.1.5_RESERVOIR_PRIMA/00371300xxx847.dxf" TargetMode="External"/><Relationship Id="rId28" Type="http://schemas.openxmlformats.org/officeDocument/2006/relationships/hyperlink" Target="../AppData/Local/Temp/Rar$DI21.424/BIBLIOTHEQUE%20MATERIELS/SANITAIRE/1%20-%20ALLIA/1.1_WC/1.1.1_WC%20AU%20SOL/1.1.1.5_RESERVOIR_PRIMA/NOT150225-AS-mecanisme_dble_chasse-entretien(5).pdf" TargetMode="External"/><Relationship Id="rId36" Type="http://schemas.openxmlformats.org/officeDocument/2006/relationships/hyperlink" Target="../AppData/Local/Temp/Rar$DI21.424/BIBLIOTHEQUE%20MATERIELS/SANITAIRE/1%20-%20ALLIA/1.1_WC/1.1.1_WC%20AU%20SOL/1.1.1.11_PACK%20PRIMA%20COMPACT%20100/NOT151695-AS-_raccordement_WC_multi(2).pdf" TargetMode="External"/><Relationship Id="rId49" Type="http://schemas.openxmlformats.org/officeDocument/2006/relationships/hyperlink" Target="../AppData/Local/Temp/Rar$DI21.424/BIBLIOTHEQUE%20MATERIELS/SANITAIRE/1%20-%20ALLIA/1.1_WC/1.1.1_WC%20AU%20SOL/1.1.1.9_PACK%20PRIMA%20MULTI%20100/Lsb344-A-pack_wc_PRIMA_Multi(2).pdf" TargetMode="External"/><Relationship Id="rId57" Type="http://schemas.openxmlformats.org/officeDocument/2006/relationships/hyperlink" Target="../AppData/Local/Temp/Rar$DI21.424/BIBLIOTHEQUE%20MATERIELS/SANITAIRE/1%20-%20ALLIA/1.1_WC/1.1.1_WC%20AU%20SOL/1.1.1.7_PACK%20JAZZ%20100/Lsb240-A-pack_wc_JAZZ(1).pdf" TargetMode="External"/><Relationship Id="rId106" Type="http://schemas.openxmlformats.org/officeDocument/2006/relationships/hyperlink" Target="../AppData/Local/Temp/Rar$DI21.424/BIBLIOTHEQUE%20MATERIELS/SANITAIRE/1%20-%20ALLIA/1.1_WC/1.1.1_WC%20AU%20SOL/1.1.1.17_RESRVOIR_PUBLICA/Notice152982-AS-Reservoir_mural_PUBLICA_pour_cuvettes_AI.pdf" TargetMode="External"/><Relationship Id="rId114" Type="http://schemas.openxmlformats.org/officeDocument/2006/relationships/control" Target="../activeX/activeX1.xml"/><Relationship Id="rId119" Type="http://schemas.openxmlformats.org/officeDocument/2006/relationships/control" Target="../activeX/activeX6.xml"/><Relationship Id="rId127" Type="http://schemas.openxmlformats.org/officeDocument/2006/relationships/control" Target="../activeX/activeX14.xml"/><Relationship Id="rId10" Type="http://schemas.openxmlformats.org/officeDocument/2006/relationships/hyperlink" Target="../AppData/Local/Temp/Rar$DI21.424/BIBLIOTHEQUE%20MATERIELS/SANITAIRE/1%20-%20ALLIA/1.1_WC/1.1.1_WC%20AU%20SOL/1.1.1.6_ENSEMBLE%20BASTIA/Lsb156-A-ensemble_WC_BASTIA(1).pdf" TargetMode="External"/><Relationship Id="rId31" Type="http://schemas.openxmlformats.org/officeDocument/2006/relationships/hyperlink" Target="../AppData/Local/Temp/Rar$DI21.424/BIBLIOTHEQUE%20MATERIELS/SANITAIRE/1%20-%20ALLIA/1.1_WC/1.1.1_WC%20AU%20SOL/1.1.1.13_PACK%20PRIMA%20SH/08323300xxx200.dxf" TargetMode="External"/><Relationship Id="rId44" Type="http://schemas.openxmlformats.org/officeDocument/2006/relationships/hyperlink" Target="../AppData/Local/Temp/Rar$DI21.424/BIBLIOTHEQUE%20MATERIELS/SANITAIRE/1%20-%20ALLIA/1.1_WC/1.1.1_WC%20AU%20SOL/1.1.1.9_PACK%20PRIMA%20MULTI%20100/NOT151695-AS-_raccordement_WC_multi(1).pdf" TargetMode="External"/><Relationship Id="rId52" Type="http://schemas.openxmlformats.org/officeDocument/2006/relationships/hyperlink" Target="../AppData/Local/Temp/Rar$DI21.424/BIBLIOTHEQUE%20MATERIELS/SANITAIRE/1%20-%20ALLIA/1.1_WC/1.1.1_WC%20AU%20SOL/1.1.1.8_PACK%20JAZZ%20200/NOT140285-AS-_wc_fixation_au_sol_WB5(1).pdf" TargetMode="External"/><Relationship Id="rId60" Type="http://schemas.openxmlformats.org/officeDocument/2006/relationships/hyperlink" Target="../AppData/Local/Temp/Rar$DI21.424/BIBLIOTHEQUE%20MATERIELS/SANITAIRE/1%20-%20ALLIA/1.1_WC/1.1.1_WC%20AU%20SOL/1.1.1.14_CUVETTE_PUBLICA_SANS%20TROUS%20ABATTANT/DOP-A-00309010.pdf" TargetMode="External"/><Relationship Id="rId65" Type="http://schemas.openxmlformats.org/officeDocument/2006/relationships/hyperlink" Target="../AppData/Local/Temp/Rar$DI21.424/BIBLIOTHEQUE%20MATERIELS/SANITAIRE/1%20-%20ALLIA/1.1_WC/1.1.1_WC%20AU%20SOL/1.1.1.16_CUVETTE_PUBLICA_SIPHON%20CACHE/003000.dxf" TargetMode="External"/><Relationship Id="rId73" Type="http://schemas.openxmlformats.org/officeDocument/2006/relationships/hyperlink" Target="../AppData/Local/Temp/Rar$DI21.424/BIBLIOTHEQUE%20MATERIELS/SANITAIRE/1%20-%20ALLIA/1.1_WC/1.1.1_WC%20AU%20SOL/1.1.1.18_TUBE%20CHASSE_RESERVOIR%20PUBLICA/003723.dxf" TargetMode="External"/><Relationship Id="rId78" Type="http://schemas.openxmlformats.org/officeDocument/2006/relationships/hyperlink" Target="../AppData/Local/Temp/Rar$DI21.424/BIBLIOTHEQUE%20MATERIELS/SANITAIRE/1%20-%20ALLIA/1.1_WC/1.1.1_WC%20AU%20SOL/1.1.1.18_TUBE%20CHASSE_RESERVOIR%20PUBLICA/Lsb330-A-reservoir_PUBLICA_mural_(6).pdf" TargetMode="External"/><Relationship Id="rId81" Type="http://schemas.openxmlformats.org/officeDocument/2006/relationships/hyperlink" Target="../AppData/Local/Temp/Rar$DI21.424/BIBLIOTHEQUE%20MATERIELS/SANITAIRE/1%20-%20ALLIA/1.1_WC/1.1.2_WC%20SURELEVES%20AU%20SOL/1.1.2.1_CUVETTE%20SURELEVEE_BASTIA/Lsb158-A-ensemble_WC_sureleve_BASTIA(3).pdf" TargetMode="External"/><Relationship Id="rId86" Type="http://schemas.openxmlformats.org/officeDocument/2006/relationships/hyperlink" Target="../AppData/Local/Temp/Rar$DI21.424/BIBLIOTHEQUE%20MATERIELS/SANITAIRE/1%20-%20ALLIA/1.1_WC/1.1.2_WC%20SURELEVES%20AU%20SOL/1.1.2.2_CUVETTE%20SURELEVEE_PRIMA%20SH/00311300000.dxf" TargetMode="External"/><Relationship Id="rId94" Type="http://schemas.openxmlformats.org/officeDocument/2006/relationships/hyperlink" Target="../AppData/Local/Temp/Rar$DI21.424/BIBLIOTHEQUE%20MATERIELS/SANITAIRE/1%20-%20ALLIA/1.1_WC/1.1.2_WC%20SURELEVES%20AU%20SOL/1.1.2.5_PACK_WC%20BASTIA_SURELEVE/Lsb158-A-ensemble_WC_sureleve_BASTIA(5).pdf" TargetMode="External"/><Relationship Id="rId99" Type="http://schemas.openxmlformats.org/officeDocument/2006/relationships/hyperlink" Target="../AppData/Local/Temp/Rar$DI21.424/BIBLIOTHEQUE%20MATERIELS/SANITAIRE/1%20-%20ALLIA/1.1_WC/1.1.2_WC%20SURELEVES%20AU%20SOL/1.1.2.6_PACK%20WC_PRIMA%20SH_SURELEVE/08311300xxx200.dxf" TargetMode="External"/><Relationship Id="rId101" Type="http://schemas.openxmlformats.org/officeDocument/2006/relationships/hyperlink" Target="../AppData/Local/Temp/Rar$DI21.424/BIBLIOTHEQUE%20MATERIELS/SANITAIRE/1%20-%20ALLIA/1.1_WC/1.1.1_WC%20AU%20SOL/1.1.1.18_TUBE%20CHASSE_RESERVOIR%20PUBLICA/Lsb330-A-reservoir_PUBLICA_mural_(6).pdf" TargetMode="External"/><Relationship Id="rId122" Type="http://schemas.openxmlformats.org/officeDocument/2006/relationships/control" Target="../activeX/activeX9.xml"/><Relationship Id="rId130" Type="http://schemas.openxmlformats.org/officeDocument/2006/relationships/control" Target="../activeX/activeX17.xml"/><Relationship Id="rId135" Type="http://schemas.openxmlformats.org/officeDocument/2006/relationships/control" Target="../activeX/activeX22.xml"/><Relationship Id="rId143" Type="http://schemas.openxmlformats.org/officeDocument/2006/relationships/control" Target="../activeX/activeX30.xml"/><Relationship Id="rId148" Type="http://schemas.openxmlformats.org/officeDocument/2006/relationships/control" Target="../activeX/activeX35.xml"/><Relationship Id="rId151" Type="http://schemas.openxmlformats.org/officeDocument/2006/relationships/control" Target="../activeX/activeX38.xml"/><Relationship Id="rId4" Type="http://schemas.openxmlformats.org/officeDocument/2006/relationships/hyperlink" Target="../AppData/Local/Temp/Rar$DI21.424/BIBLIOTHEQUE%20MATERIELS/SANITAIRE/1%20-%20ALLIA/1.1_WC/1.1.1_WC%20AU%20SOL/1.1.1.1_CUVETTE_WC_BASTIA/00347500000.dxf" TargetMode="External"/><Relationship Id="rId9" Type="http://schemas.openxmlformats.org/officeDocument/2006/relationships/hyperlink" Target="../AppData/Local/Temp/Rar$DI21.424/BIBLIOTHEQUE%20MATERIELS/SANITAIRE/1%20-%20ALLIA/1.1_WC/1.1.2_WC%20SURELEVES%20AU%20SOL/DOP-A-00328000.pdf" TargetMode="External"/><Relationship Id="rId13" Type="http://schemas.openxmlformats.org/officeDocument/2006/relationships/hyperlink" Target="../AppData/Local/Temp/Rar$DI21.424/BIBLIOTHEQUE%20MATERIELS/SANITAIRE/1%20-%20ALLIA/1.1_WC/1.1.1_WC%20AU%20SOL/1.1.1.2_RESERVOIR_BASTIA/Lsb156-A-ensemble_WC_BASTIA(5).pdf" TargetMode="External"/><Relationship Id="rId18" Type="http://schemas.openxmlformats.org/officeDocument/2006/relationships/hyperlink" Target="../AppData/Local/Temp/Rar$DI21.424/BIBLIOTHEQUE%20MATERIELS/SANITAIRE/1%20-%20ALLIA/1.1_WC/1.1.1_WC%20AU%20SOL/1.1.1.3_CUVETTE_WC_PRIMA%20MULTI/DOP-A-00324300(2).pdf" TargetMode="External"/><Relationship Id="rId39" Type="http://schemas.openxmlformats.org/officeDocument/2006/relationships/hyperlink" Target="../AppData/Local/Temp/Rar$DI21.424/BIBLIOTHEQUE%20MATERIELS/SANITAIRE/1%20-%20ALLIA/1.1_WC/1.1.1_WC%20AU%20SOL/1.1.1.11_PACK%20PRIMA%20COMPACT%20100/08331300xxx100-200.dxf" TargetMode="External"/><Relationship Id="rId109" Type="http://schemas.openxmlformats.org/officeDocument/2006/relationships/hyperlink" Target="../AppData/Local/Temp/Rar$DI21.424/BIBLIOTHEQUE%20MATERIELS/SANITAIRE/1%20-%20ALLIA/1.1_WC/1.1.1_WC%20AU%20SOL/1.1.1.18_TUBE%20CHASSE_RESERVOIR%20PUBLICA/Lsb330-A-reservoir_PUBLICA_mural_(6).pdf" TargetMode="External"/><Relationship Id="rId34" Type="http://schemas.openxmlformats.org/officeDocument/2006/relationships/hyperlink" Target="../AppData/Local/Temp/Rar$DI21.424/BIBLIOTHEQUE%20MATERIELS/SANITAIRE/1%20-%20ALLIA/1.1_WC/1.1.1_WC%20AU%20SOL/1.1.1.11_PACK%20PRIMA%20COMPACT%20100/DOP-A-08331300-100.pdf" TargetMode="External"/><Relationship Id="rId50" Type="http://schemas.openxmlformats.org/officeDocument/2006/relationships/hyperlink" Target="../AppData/Local/Temp/Rar$DI21.424/BIBLIOTHEQUE%20MATERIELS/SANITAIRE/1%20-%20ALLIA/1.1_WC/1.1.1_WC%20AU%20SOL/1.1.1.8_PACK%20JAZZ%20200/DOP-A-08320200-200.pdf" TargetMode="External"/><Relationship Id="rId55" Type="http://schemas.openxmlformats.org/officeDocument/2006/relationships/hyperlink" Target="../AppData/Local/Temp/Rar$DI21.424/BIBLIOTHEQUE%20MATERIELS/SANITAIRE/1%20-%20ALLIA/1.1_WC/1.1.1_WC%20AU%20SOL/1.1.1.7_PACK%20JAZZ%20100/08320200xxx100-200.dxf" TargetMode="External"/><Relationship Id="rId76" Type="http://schemas.openxmlformats.org/officeDocument/2006/relationships/hyperlink" Target="../AppData/Local/Temp/Rar$DI21.424/BIBLIOTHEQUE%20MATERIELS/SANITAIRE/1%20-%20ALLIA/1.1_WC/1.1.1_WC%20AU%20SOL/1.1.1.17_RESRVOIR_PUBLICA/003723.dxf" TargetMode="External"/><Relationship Id="rId97" Type="http://schemas.openxmlformats.org/officeDocument/2006/relationships/hyperlink" Target="../AppData/Local/Temp/Rar$DI21.424/BIBLIOTHEQUE%20MATERIELS/SANITAIRE/1%20-%20ALLIA/1.1_WC/1.1.2_WC%20SURELEVES%20AU%20SOL/1.1.2.6_PACK%20WC_PRIMA%20SH_SURELEVE/Lsb341-A-pack_wc_PRIMA_SH_sureleve(3).pdf" TargetMode="External"/><Relationship Id="rId104" Type="http://schemas.openxmlformats.org/officeDocument/2006/relationships/hyperlink" Target="../AppData/Local/Temp/Rar$DI21.424/BIBLIOTHEQUE%20MATERIELS/SANITAIRE/1%20-%20ALLIA/1.1_WC/1.1.1_WC%20AU%20SOL/1.1.1.18_TUBE%20CHASSE_RESERVOIR%20PUBLICA/003723.dxf" TargetMode="External"/><Relationship Id="rId120" Type="http://schemas.openxmlformats.org/officeDocument/2006/relationships/control" Target="../activeX/activeX7.xml"/><Relationship Id="rId125" Type="http://schemas.openxmlformats.org/officeDocument/2006/relationships/control" Target="../activeX/activeX12.xml"/><Relationship Id="rId141" Type="http://schemas.openxmlformats.org/officeDocument/2006/relationships/control" Target="../activeX/activeX28.xml"/><Relationship Id="rId146" Type="http://schemas.openxmlformats.org/officeDocument/2006/relationships/control" Target="../activeX/activeX33.xml"/><Relationship Id="rId7" Type="http://schemas.openxmlformats.org/officeDocument/2006/relationships/hyperlink" Target="../AppData/Local/Temp/Rar$DI21.424/BIBLIOTHEQUE%20MATERIELS/SANITAIRE/1%20-%20ALLIA/1.1_WC/1.1.1_WC%20AU%20SOL/1.1.1.3_ENSEMBLE%20BASTIA/DOP-A-08347500-102(1).pdf" TargetMode="External"/><Relationship Id="rId71" Type="http://schemas.openxmlformats.org/officeDocument/2006/relationships/hyperlink" Target="../AppData/Local/Temp/Rar$DI21.424/BIBLIOTHEQUE%20MATERIELS/SANITAIRE/1%20-%20ALLIA/1.1_WC/1.1.1_WC%20AU%20SOL/1.1.1.18_TUBE%20CHASSE_RESERVOIR%20PUBLICA/Lsb330-A-reservoir_PUBLICA_mural_(6).pdf" TargetMode="External"/><Relationship Id="rId92" Type="http://schemas.openxmlformats.org/officeDocument/2006/relationships/hyperlink" Target="../AppData/Local/Temp/Rar$DI21.424/BIBLIOTHEQUE%20MATERIELS/SANITAIRE/1%20-%20ALLIA/1.1_WC/1.1.2_WC%20SURELEVES%20AU%20SOL/1.1.2.4_CUVETTE%20SURELEVEE_PUBLICA_SANSTROUS%20ABATTANT/00315510000.dxf" TargetMode="External"/><Relationship Id="rId2" Type="http://schemas.openxmlformats.org/officeDocument/2006/relationships/hyperlink" Target="../AppData/Local/Temp/Rar$DI21.424/BIBLIOTHEQUE%20MATERIELS/SANITAIRE/1%20-%20ALLIA/1.1_WC/1.1.1_WC%20AU%20SOL/1.1.1.6_ENSEMBLE%20BASTIA/08347500000102.dxf" TargetMode="External"/><Relationship Id="rId29" Type="http://schemas.openxmlformats.org/officeDocument/2006/relationships/hyperlink" Target="../AppData/Local/Temp/Rar$DI21.424/BIBLIOTHEQUE%20MATERIELS/SANITAIRE/1%20-%20ALLIA/1.1_WC/1.1.1_WC%20AU%20SOL/1.1.1.5_RESERVOIR_PRIMA/DOP-A-00371300-847(1).pdf" TargetMode="External"/><Relationship Id="rId24" Type="http://schemas.openxmlformats.org/officeDocument/2006/relationships/hyperlink" Target="../AppData/Local/Temp/Rar$DI21.424/BIBLIOTHEQUE%20MATERIELS/SANITAIRE/1%20-%20ALLIA/1.1_WC/1.1.1_WC%20AU%20SOL/1.1.1.5_RESERVOIR_PRIMA/NOT150225-AS-mecanisme_dble_chasse-entretien(5).pdf" TargetMode="External"/><Relationship Id="rId40" Type="http://schemas.openxmlformats.org/officeDocument/2006/relationships/hyperlink" Target="../AppData/Local/Temp/Rar$DI21.424/BIBLIOTHEQUE%20MATERIELS/SANITAIRE/1%20-%20ALLIA/1.1_WC/1.1.1_WC%20AU%20SOL/1.1.1.11_PACK%20PRIMA%20COMPACT%20100/NOT151695-AS-_raccordement_WC_multi(2).pdf" TargetMode="External"/><Relationship Id="rId45" Type="http://schemas.openxmlformats.org/officeDocument/2006/relationships/hyperlink" Target="../AppData/Local/Temp/Rar$DI21.424/BIBLIOTHEQUE%20MATERIELS/SANITAIRE/1%20-%20ALLIA/1.1_WC/1.1.1_WC%20AU%20SOL/1.1.1.9_PACK%20PRIMA%20MULTI%20100/Lsb344-A-pack_wc_PRIMA_Multi(2).pdf" TargetMode="External"/><Relationship Id="rId66" Type="http://schemas.openxmlformats.org/officeDocument/2006/relationships/hyperlink" Target="../AppData/Local/Temp/Rar$DI21.424/BIBLIOTHEQUE%20MATERIELS/SANITAIRE/1%20-%20ALLIA/1.1_WC/1.1.1_WC%20AU%20SOL/1.1.1.16_CUVETTE_PUBLICA_SIPHON%20CACHE/DOP-A-00300000.pdf" TargetMode="External"/><Relationship Id="rId87" Type="http://schemas.openxmlformats.org/officeDocument/2006/relationships/hyperlink" Target="../AppData/Local/Temp/Rar$DI21.424/BIBLIOTHEQUE%20MATERIELS/SANITAIRE/1%20-%20ALLIA/1.1_WC/1.1.2_WC%20SURELEVES%20AU%20SOL/1.1.2.2_CUVETTE%20SURELEVEE_PRIMA%20SH/DOP-A-00311300.pdf" TargetMode="External"/><Relationship Id="rId110" Type="http://schemas.openxmlformats.org/officeDocument/2006/relationships/hyperlink" Target="../AppData/Local/Temp/Rar$DI21.424/BIBLIOTHEQUE%20MATERIELS/SANITAIRE/1%20-%20ALLIA/1.1_WC/1.1.1_WC%20AU%20SOL/1.1.1.18_TUBE%20CHASSE_RESERVOIR%20PUBLICA/Notice152982-AS-Reservoir_mural_PUBLICA_pour_cuvettes_AI(2).pdf" TargetMode="External"/><Relationship Id="rId115" Type="http://schemas.openxmlformats.org/officeDocument/2006/relationships/control" Target="../activeX/activeX2.xml"/><Relationship Id="rId131" Type="http://schemas.openxmlformats.org/officeDocument/2006/relationships/control" Target="../activeX/activeX18.xml"/><Relationship Id="rId136" Type="http://schemas.openxmlformats.org/officeDocument/2006/relationships/control" Target="../activeX/activeX23.xml"/><Relationship Id="rId61" Type="http://schemas.openxmlformats.org/officeDocument/2006/relationships/hyperlink" Target="../AppData/Local/Temp/Rar$DI21.424/BIBLIOTHEQUE%20MATERIELS/SANITAIRE/1%20-%20ALLIA/1.1_WC/1.1.1_WC%20AU%20SOL/1.1.1.15_CUVETTE_PUBLICA/Lsb157-A-cuvettes_independante_PUBLICA(2).pdf" TargetMode="External"/><Relationship Id="rId82" Type="http://schemas.openxmlformats.org/officeDocument/2006/relationships/hyperlink" Target="../AppData/Local/Temp/Rar$DI21.424/BIBLIOTHEQUE%20MATERIELS/SANITAIRE/1%20-%20ALLIA/1.1_WC/1.1.2_WC%20SURELEVES%20AU%20SOL/1.1.2.1_CUVETTE%20SURELEVEE_BASTIA/00328000000.dxf" TargetMode="External"/><Relationship Id="rId152" Type="http://schemas.openxmlformats.org/officeDocument/2006/relationships/control" Target="../activeX/activeX39.xml"/><Relationship Id="rId19" Type="http://schemas.openxmlformats.org/officeDocument/2006/relationships/hyperlink" Target="../AppData/Local/Temp/Rar$DI21.424/BIBLIOTHEQUE%20MATERIELS/SANITAIRE/1%20-%20ALLIA/1.1_WC/1.1.1_WC%20AU%20SOL/1.1.1.4_CUVETTTE_WC_PRIMA%20SH/Lsb342-A-pack_wc_PRIMA_SH(4).pdf" TargetMode="External"/><Relationship Id="rId14" Type="http://schemas.openxmlformats.org/officeDocument/2006/relationships/hyperlink" Target="../AppData/Local/Temp/Rar$DI21.424/BIBLIOTHEQUE%20MATERIELS/SANITAIRE/1%20-%20ALLIA/1.1_WC/1.1.1_WC%20AU%20SOL/1.1.1.2_RESERVOIR_BASTIA/DOP-A-00382510-463.pdf" TargetMode="External"/><Relationship Id="rId30" Type="http://schemas.openxmlformats.org/officeDocument/2006/relationships/hyperlink" Target="../AppData/Local/Temp/Rar$DI21.424/BIBLIOTHEQUE%20MATERIELS/SANITAIRE/1%20-%20ALLIA/1.1_WC/1.1.1_WC%20AU%20SOL/1.1.1.13_PACK%20PRIMA%20SH/DOP-A-08323300-200.pdf" TargetMode="External"/><Relationship Id="rId35" Type="http://schemas.openxmlformats.org/officeDocument/2006/relationships/hyperlink" Target="../AppData/Local/Temp/Rar$DI21.424/BIBLIOTHEQUE%20MATERIELS/SANITAIRE/1%20-%20ALLIA/1.1_WC/1.1.1_WC%20AU%20SOL/1.1.1.11_PACK%20PRIMA%20COMPACT%20100/08331300xxx100-200.dxf" TargetMode="External"/><Relationship Id="rId56" Type="http://schemas.openxmlformats.org/officeDocument/2006/relationships/hyperlink" Target="../AppData/Local/Temp/Rar$DI21.424/BIBLIOTHEQUE%20MATERIELS/SANITAIRE/1%20-%20ALLIA/1.1_WC/1.1.1_WC%20AU%20SOL/1.1.1.8_PACK%20JAZZ%20200/Lsb240-A-pack_wc_JAZZ(2).pdf" TargetMode="External"/><Relationship Id="rId77" Type="http://schemas.openxmlformats.org/officeDocument/2006/relationships/hyperlink" Target="../AppData/Local/Temp/Rar$DI21.424/BIBLIOTHEQUE%20MATERIELS/SANITAIRE/1%20-%20ALLIA/1.1_WC/1.1.1_WC%20AU%20SOL/1.1.1.17_RESRVOIR_PUBLICA/DOP-A-00372310-571.pdf" TargetMode="External"/><Relationship Id="rId100" Type="http://schemas.openxmlformats.org/officeDocument/2006/relationships/hyperlink" Target="../AppData/Local/Temp/Rar$DI21.424/BIBLIOTHEQUE%20MATERIELS/SANITAIRE/1%20-%20ALLIA/1.1_WC/1.1.2_WC%20SURELEVES%20AU%20SOL/1.1.2.6_PACK%20WC_PRIMA%20SH_SURELEVE/DOP-A-08311300-200.pdf" TargetMode="External"/><Relationship Id="rId105" Type="http://schemas.openxmlformats.org/officeDocument/2006/relationships/hyperlink" Target="../AppData/Local/Temp/Rar$DI21.424/BIBLIOTHEQUE%20MATERIELS/SANITAIRE/1%20-%20ALLIA/1.1_WC/1.1.1_WC%20AU%20SOL/1.1.1.17_RESRVOIR_PUBLICA/Lsb330-A-reservoir_PUBLICA_mural_(3).pdf" TargetMode="External"/><Relationship Id="rId126" Type="http://schemas.openxmlformats.org/officeDocument/2006/relationships/control" Target="../activeX/activeX13.xml"/><Relationship Id="rId147" Type="http://schemas.openxmlformats.org/officeDocument/2006/relationships/control" Target="../activeX/activeX34.xml"/><Relationship Id="rId8" Type="http://schemas.openxmlformats.org/officeDocument/2006/relationships/hyperlink" Target="../AppData/Local/Temp/Rar$DI21.424/BIBLIOTHEQUE%20MATERIELS/SANITAIRE/1%20-%20ALLIA/1.1_WC/1.1.2_WC%20SURELEVES%20AU%20SOL/Lsb158-A-ensemble_WC_sureleve_BASTIA(1).pdf" TargetMode="External"/><Relationship Id="rId51" Type="http://schemas.openxmlformats.org/officeDocument/2006/relationships/hyperlink" Target="../AppData/Local/Temp/Rar$DI21.424/BIBLIOTHEQUE%20MATERIELS/SANITAIRE/1%20-%20ALLIA/1.1_WC/1.1.1_WC%20AU%20SOL/1.1.1.7_PACK%20JAZZ%20100/DOP-A-08320200-100.pdf" TargetMode="External"/><Relationship Id="rId72" Type="http://schemas.openxmlformats.org/officeDocument/2006/relationships/hyperlink" Target="../AppData/Local/Temp/Rar$DI21.424/BIBLIOTHEQUE%20MATERIELS/SANITAIRE/1%20-%20ALLIA/1.1_WC/1.1.1_WC%20AU%20SOL/1.1.1.18_TUBE%20CHASSE_RESERVOIR%20PUBLICA/Notice152982-AS-Reservoir_mural_PUBLICA_pour_cuvettes_AI(2).pdf" TargetMode="External"/><Relationship Id="rId93" Type="http://schemas.openxmlformats.org/officeDocument/2006/relationships/hyperlink" Target="../AppData/Local/Temp/Rar$DI21.424/BIBLIOTHEQUE%20MATERIELS/SANITAIRE/1%20-%20ALLIA/1.1_WC/1.1.2_WC%20SURELEVES%20AU%20SOL/1.1.2.4_CUVETTE%20SURELEVEE_PUBLICA_SANSTROUS%20ABATTANT/DOP-A-00315510.pdf" TargetMode="External"/><Relationship Id="rId98" Type="http://schemas.openxmlformats.org/officeDocument/2006/relationships/hyperlink" Target="../AppData/Local/Temp/Rar$DI21.424/BIBLIOTHEQUE%20MATERIELS/SANITAIRE/1%20-%20ALLIA/1.1_WC/1.1.2_WC%20SURELEVES%20AU%20SOL/1.1.2.6_PACK%20WC_PRIMA%20SH_SURELEVE/NOT150225-AS-mecanisme_dble_chasse-entretien(9).pdf" TargetMode="External"/><Relationship Id="rId121" Type="http://schemas.openxmlformats.org/officeDocument/2006/relationships/control" Target="../activeX/activeX8.xml"/><Relationship Id="rId142" Type="http://schemas.openxmlformats.org/officeDocument/2006/relationships/control" Target="../activeX/activeX29.xml"/><Relationship Id="rId3" Type="http://schemas.openxmlformats.org/officeDocument/2006/relationships/hyperlink" Target="../AppData/Local/Temp/Rar$DI21.424/BIBLIOTHEQUE%20MATERIELS/SANITAIRE/1%20-%20ALLIA/1.1_WC/1.1.1_WC%20AU%20SOL/1.1.1.6_ENSEMBLE%20BASTIA/DOP-A-08347500-102(1).pdf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40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../AppData/Local/Temp/Rar$DI21.424/BIBLIOTHEQUE%20MATERIELS/SANITAIRE/1%20-%20ALLIA/1.2_LAVABO/1.2.1_Lavabo%20collectif%20_%20AUGE/00762000000.dxf" TargetMode="External"/><Relationship Id="rId2" Type="http://schemas.openxmlformats.org/officeDocument/2006/relationships/hyperlink" Target="../AppData/Local/Temp/Rar$DI21.424/BIBLIOTHEQUE%20MATERIELS/SANITAIRE/1%20-%20ALLIA/1.2_LAVABO/1.2.1_Lavabo%20collectif%20_%20AUGE/NOT154470-AS-_consoles_pour_lavabo_collectif.pdf" TargetMode="External"/><Relationship Id="rId1" Type="http://schemas.openxmlformats.org/officeDocument/2006/relationships/hyperlink" Target="../AppData/Local/Temp/Rar$DI21.424/BIBLIOTHEQUE%20MATERIELS/SANITAIRE/1%20-%20ALLIA/1.2_LAVABO/1.2.1_Lavabo%20collectif%20_%20AUGE/Nre018-A-lavabo_collectif_compos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rgb="FFFF0000"/>
  </sheetPr>
  <dimension ref="A1:AA1586"/>
  <sheetViews>
    <sheetView view="pageBreakPreview" zoomScale="40" zoomScaleNormal="85" zoomScaleSheetLayoutView="40" workbookViewId="0">
      <selection activeCell="A5" sqref="A5"/>
    </sheetView>
  </sheetViews>
  <sheetFormatPr baseColWidth="10" defaultRowHeight="21"/>
  <cols>
    <col min="1" max="1" width="15.85546875" style="5" customWidth="1"/>
    <col min="2" max="2" width="13.5703125" style="5" customWidth="1"/>
    <col min="3" max="6" width="18.140625" style="12" customWidth="1"/>
    <col min="7" max="7" width="89.42578125" style="5" customWidth="1"/>
    <col min="8" max="8" width="14" style="5" customWidth="1"/>
    <col min="9" max="9" width="13.5703125" style="5" customWidth="1"/>
    <col min="10" max="10" width="49.42578125" style="5" customWidth="1"/>
    <col min="11" max="11" width="28" style="5" customWidth="1"/>
    <col min="12" max="12" width="15.5703125" style="5" customWidth="1"/>
    <col min="13" max="13" width="10.5703125" style="5" customWidth="1"/>
    <col min="14" max="14" width="16.28515625" style="5" customWidth="1"/>
    <col min="15" max="15" width="14.28515625" style="5" hidden="1" customWidth="1"/>
    <col min="16" max="16" width="82.140625" style="11" customWidth="1"/>
    <col min="17" max="17" width="24.7109375" style="8" customWidth="1"/>
    <col min="18" max="18" width="24.85546875" style="5" customWidth="1"/>
    <col min="19" max="19" width="21" style="5" customWidth="1"/>
    <col min="20" max="20" width="18.7109375" style="5" customWidth="1"/>
    <col min="21" max="21" width="14.140625" style="5" customWidth="1"/>
    <col min="22" max="22" width="16.5703125" style="5" customWidth="1"/>
    <col min="23" max="23" width="25.42578125" style="5" customWidth="1"/>
    <col min="24" max="24" width="31.140625" style="5" customWidth="1"/>
    <col min="25" max="16384" width="11.42578125" style="5"/>
  </cols>
  <sheetData>
    <row r="1" spans="1:27" ht="97.5" customHeight="1">
      <c r="A1" s="77" t="s">
        <v>69</v>
      </c>
      <c r="B1" s="78"/>
      <c r="C1" s="78"/>
      <c r="D1" s="14"/>
      <c r="E1" s="14"/>
      <c r="F1" s="14"/>
      <c r="G1" s="15"/>
      <c r="H1" s="15"/>
      <c r="I1" s="15"/>
      <c r="J1" s="15"/>
      <c r="K1" s="15"/>
      <c r="L1" s="15"/>
      <c r="M1" s="15"/>
      <c r="N1" s="15"/>
      <c r="O1" s="15"/>
      <c r="P1" s="16"/>
    </row>
    <row r="2" spans="1:27" ht="40.5" customHeight="1">
      <c r="A2" s="17"/>
      <c r="B2" s="18"/>
      <c r="C2" s="19"/>
      <c r="D2" s="19"/>
      <c r="E2" s="19"/>
      <c r="F2" s="19"/>
      <c r="G2" s="20"/>
      <c r="H2" s="20"/>
      <c r="I2" s="20"/>
      <c r="J2" s="20"/>
      <c r="K2" s="21"/>
      <c r="L2" s="18"/>
      <c r="M2" s="18"/>
      <c r="N2" s="22"/>
      <c r="O2" s="18"/>
      <c r="P2" s="23"/>
      <c r="Q2" s="7"/>
      <c r="R2" s="7"/>
      <c r="S2" s="7"/>
      <c r="T2" s="7"/>
      <c r="U2" s="6"/>
      <c r="V2" s="6"/>
    </row>
    <row r="3" spans="1:27" ht="40.5" customHeight="1" thickBot="1">
      <c r="A3" s="17"/>
      <c r="B3" s="18"/>
      <c r="C3" s="19"/>
      <c r="D3" s="19"/>
      <c r="E3" s="19"/>
      <c r="F3" s="19"/>
      <c r="G3" s="20"/>
      <c r="H3" s="20"/>
      <c r="I3" s="20"/>
      <c r="J3" s="20"/>
      <c r="K3" s="21"/>
      <c r="L3" s="18"/>
      <c r="M3" s="18"/>
      <c r="N3" s="22"/>
      <c r="O3" s="18"/>
      <c r="P3" s="23"/>
      <c r="Q3" s="7"/>
      <c r="R3" s="7"/>
      <c r="S3" s="7"/>
      <c r="T3" s="7"/>
      <c r="U3" s="6"/>
      <c r="V3" s="6"/>
    </row>
    <row r="4" spans="1:27" s="29" customFormat="1" ht="76.5" customHeight="1" thickBot="1">
      <c r="A4" s="24" t="s">
        <v>77</v>
      </c>
      <c r="B4" s="25" t="s">
        <v>67</v>
      </c>
      <c r="C4" s="25" t="s">
        <v>74</v>
      </c>
      <c r="D4" s="25" t="s">
        <v>75</v>
      </c>
      <c r="E4" s="25" t="s">
        <v>76</v>
      </c>
      <c r="F4" s="25" t="s">
        <v>73</v>
      </c>
      <c r="G4" s="25" t="s">
        <v>0</v>
      </c>
      <c r="H4" s="25" t="s">
        <v>244</v>
      </c>
      <c r="I4" s="25" t="s">
        <v>44</v>
      </c>
      <c r="J4" s="25" t="s">
        <v>43</v>
      </c>
      <c r="K4" s="25" t="s">
        <v>71</v>
      </c>
      <c r="L4" s="25" t="s">
        <v>62</v>
      </c>
      <c r="M4" s="26" t="s">
        <v>88</v>
      </c>
      <c r="N4" s="27" t="s">
        <v>70</v>
      </c>
      <c r="O4" s="25" t="s">
        <v>63</v>
      </c>
      <c r="P4" s="28" t="s">
        <v>41</v>
      </c>
      <c r="Q4" s="25" t="s">
        <v>47</v>
      </c>
      <c r="R4" s="25" t="s">
        <v>53</v>
      </c>
      <c r="S4" s="25" t="s">
        <v>54</v>
      </c>
      <c r="T4" s="25" t="s">
        <v>91</v>
      </c>
      <c r="U4" s="27" t="s">
        <v>60</v>
      </c>
      <c r="V4" s="27" t="s">
        <v>59</v>
      </c>
      <c r="W4" s="25" t="s">
        <v>64</v>
      </c>
      <c r="X4" s="28" t="s">
        <v>72</v>
      </c>
    </row>
    <row r="5" spans="1:27" s="8" customFormat="1" ht="29.25" customHeight="1">
      <c r="A5" s="30"/>
      <c r="B5" s="30"/>
      <c r="C5" s="30" t="str">
        <f t="shared" ref="C5:C35" si="0">IF(B5="","",O5)</f>
        <v/>
      </c>
      <c r="D5" s="30" t="str">
        <f t="shared" ref="D5" si="1">IF(B5="","",B5*C5)</f>
        <v/>
      </c>
      <c r="E5" s="30" t="str">
        <f t="shared" ref="E5" si="2">IF(B5="","",L5*B5)</f>
        <v/>
      </c>
      <c r="F5" s="30" t="str">
        <f t="shared" ref="F5:F35" si="3">IF(B5="","",N5*B5)</f>
        <v/>
      </c>
      <c r="G5" s="39"/>
      <c r="H5" s="39"/>
      <c r="I5" s="52"/>
      <c r="J5" s="52"/>
      <c r="K5" s="53"/>
      <c r="L5" s="60"/>
      <c r="M5" s="55"/>
      <c r="N5" s="60"/>
      <c r="O5" s="55"/>
      <c r="P5" s="33"/>
      <c r="Q5" s="56"/>
      <c r="R5" s="56"/>
      <c r="S5" s="56"/>
      <c r="T5" s="56"/>
      <c r="U5" s="54"/>
      <c r="V5" s="54"/>
      <c r="W5" s="55"/>
      <c r="X5" s="57"/>
      <c r="Y5" s="33"/>
      <c r="Z5" s="31"/>
      <c r="AA5" s="13"/>
    </row>
    <row r="6" spans="1:27" s="9" customFormat="1" ht="29.25" customHeight="1">
      <c r="A6" s="30"/>
      <c r="B6" s="30"/>
      <c r="C6" s="30" t="str">
        <f t="shared" si="0"/>
        <v/>
      </c>
      <c r="D6" s="30" t="str">
        <f t="shared" ref="D6:D7" si="4">IF(B6="","",B6*C6)</f>
        <v/>
      </c>
      <c r="E6" s="30" t="str">
        <f t="shared" ref="E6:E7" si="5">IF(B6="","",L6*B6)</f>
        <v/>
      </c>
      <c r="F6" s="30" t="str">
        <f t="shared" si="3"/>
        <v/>
      </c>
      <c r="G6" s="39"/>
      <c r="H6" s="39"/>
      <c r="I6" s="52"/>
      <c r="J6" s="52"/>
      <c r="K6" s="53"/>
      <c r="L6" s="60"/>
      <c r="M6" s="55"/>
      <c r="N6" s="60"/>
      <c r="O6" s="55"/>
      <c r="P6" s="33"/>
      <c r="Q6" s="56"/>
      <c r="R6" s="56"/>
      <c r="S6" s="56"/>
      <c r="T6" s="56"/>
      <c r="U6" s="54"/>
      <c r="V6" s="54"/>
      <c r="W6" s="55"/>
      <c r="X6" s="57"/>
      <c r="Y6" s="33"/>
      <c r="Z6" s="31"/>
    </row>
    <row r="7" spans="1:27" ht="29.25" customHeight="1">
      <c r="A7" s="30"/>
      <c r="B7" s="30"/>
      <c r="C7" s="30" t="str">
        <f t="shared" si="0"/>
        <v/>
      </c>
      <c r="D7" s="30" t="str">
        <f t="shared" si="4"/>
        <v/>
      </c>
      <c r="E7" s="30" t="str">
        <f t="shared" si="5"/>
        <v/>
      </c>
      <c r="F7" s="30" t="str">
        <f t="shared" si="3"/>
        <v/>
      </c>
      <c r="G7" s="39"/>
      <c r="H7" s="39"/>
      <c r="I7" s="52"/>
      <c r="J7" s="52"/>
      <c r="K7" s="53"/>
      <c r="L7" s="60"/>
      <c r="M7" s="55"/>
      <c r="N7" s="60"/>
      <c r="O7" s="55"/>
      <c r="P7" s="33"/>
      <c r="Q7" s="56"/>
      <c r="R7" s="56"/>
      <c r="S7" s="56"/>
      <c r="T7" s="56"/>
      <c r="U7" s="54"/>
      <c r="V7" s="54"/>
      <c r="W7" s="55"/>
      <c r="X7" s="57"/>
      <c r="Y7" s="33"/>
      <c r="Z7" s="32"/>
    </row>
    <row r="8" spans="1:27" ht="29.25" customHeight="1">
      <c r="A8" s="30"/>
      <c r="B8" s="30"/>
      <c r="C8" s="30" t="str">
        <f t="shared" si="0"/>
        <v/>
      </c>
      <c r="D8" s="30" t="str">
        <f t="shared" ref="D8:D35" si="6">IF(B8="","",B8*C8)</f>
        <v/>
      </c>
      <c r="E8" s="30" t="str">
        <f t="shared" ref="E8:E35" si="7">IF(B8="","",L8*B8)</f>
        <v/>
      </c>
      <c r="F8" s="30" t="str">
        <f t="shared" si="3"/>
        <v/>
      </c>
      <c r="G8" s="39"/>
      <c r="H8" s="39"/>
      <c r="I8" s="52"/>
      <c r="J8" s="52"/>
      <c r="K8" s="53"/>
      <c r="L8" s="60"/>
      <c r="M8" s="55"/>
      <c r="N8" s="60"/>
      <c r="O8" s="55"/>
      <c r="P8" s="33"/>
      <c r="Q8" s="56"/>
      <c r="R8" s="56"/>
      <c r="S8" s="56"/>
      <c r="T8" s="56"/>
      <c r="U8" s="54"/>
      <c r="V8" s="54"/>
      <c r="W8" s="55"/>
      <c r="X8" s="57"/>
      <c r="Y8" s="33"/>
      <c r="Z8" s="32"/>
    </row>
    <row r="9" spans="1:27" ht="29.25" customHeight="1">
      <c r="A9" s="30"/>
      <c r="B9" s="30"/>
      <c r="C9" s="30" t="str">
        <f t="shared" si="0"/>
        <v/>
      </c>
      <c r="D9" s="30" t="str">
        <f t="shared" si="6"/>
        <v/>
      </c>
      <c r="E9" s="30" t="str">
        <f t="shared" si="7"/>
        <v/>
      </c>
      <c r="F9" s="30" t="str">
        <f t="shared" si="3"/>
        <v/>
      </c>
      <c r="G9" s="39"/>
      <c r="H9" s="39"/>
      <c r="I9" s="52"/>
      <c r="J9" s="52"/>
      <c r="K9" s="53"/>
      <c r="L9" s="60"/>
      <c r="M9" s="55"/>
      <c r="N9" s="60"/>
      <c r="O9" s="55"/>
      <c r="P9" s="33"/>
      <c r="Q9" s="56"/>
      <c r="R9" s="56"/>
      <c r="S9" s="56"/>
      <c r="T9" s="56"/>
      <c r="U9" s="54"/>
      <c r="V9" s="54"/>
      <c r="W9" s="55"/>
      <c r="X9" s="57"/>
      <c r="Y9" s="33"/>
      <c r="Z9" s="31"/>
    </row>
    <row r="10" spans="1:27" ht="29.25" customHeight="1">
      <c r="A10" s="30"/>
      <c r="B10" s="30"/>
      <c r="C10" s="30" t="str">
        <f t="shared" si="0"/>
        <v/>
      </c>
      <c r="D10" s="30" t="str">
        <f t="shared" si="6"/>
        <v/>
      </c>
      <c r="E10" s="30" t="str">
        <f t="shared" si="7"/>
        <v/>
      </c>
      <c r="F10" s="30" t="str">
        <f t="shared" si="3"/>
        <v/>
      </c>
      <c r="G10" s="37"/>
      <c r="H10" s="39"/>
      <c r="I10" s="58"/>
      <c r="J10" s="58"/>
      <c r="K10" s="59"/>
      <c r="L10" s="54"/>
      <c r="M10" s="58"/>
      <c r="N10" s="54"/>
      <c r="O10" s="55"/>
      <c r="P10" s="37"/>
      <c r="Q10" s="56"/>
      <c r="R10" s="56"/>
      <c r="S10" s="56"/>
      <c r="T10" s="56"/>
      <c r="U10" s="54"/>
      <c r="V10" s="54"/>
      <c r="W10" s="55"/>
      <c r="X10" s="57"/>
      <c r="Y10" s="37"/>
      <c r="Z10" s="31"/>
    </row>
    <row r="11" spans="1:27" ht="29.25" customHeight="1">
      <c r="A11" s="30"/>
      <c r="B11" s="30"/>
      <c r="C11" s="30" t="str">
        <f t="shared" si="0"/>
        <v/>
      </c>
      <c r="D11" s="30" t="str">
        <f t="shared" si="6"/>
        <v/>
      </c>
      <c r="E11" s="30" t="str">
        <f t="shared" si="7"/>
        <v/>
      </c>
      <c r="F11" s="30" t="str">
        <f t="shared" si="3"/>
        <v/>
      </c>
      <c r="G11" s="37"/>
      <c r="H11" s="39"/>
      <c r="I11" s="58"/>
      <c r="J11" s="58"/>
      <c r="K11" s="59"/>
      <c r="L11" s="54"/>
      <c r="M11" s="58"/>
      <c r="N11" s="54"/>
      <c r="O11" s="55"/>
      <c r="P11" s="37"/>
      <c r="Q11" s="56"/>
      <c r="R11" s="56"/>
      <c r="S11" s="56"/>
      <c r="T11" s="56"/>
      <c r="U11" s="54"/>
      <c r="V11" s="54"/>
      <c r="W11" s="55"/>
      <c r="X11" s="57"/>
      <c r="Y11" s="38"/>
      <c r="Z11" s="32"/>
    </row>
    <row r="12" spans="1:27" ht="29.25" customHeight="1">
      <c r="A12" s="30"/>
      <c r="B12" s="30"/>
      <c r="C12" s="30" t="str">
        <f t="shared" si="0"/>
        <v/>
      </c>
      <c r="D12" s="30" t="str">
        <f t="shared" si="6"/>
        <v/>
      </c>
      <c r="E12" s="30" t="str">
        <f t="shared" si="7"/>
        <v/>
      </c>
      <c r="F12" s="30" t="str">
        <f t="shared" si="3"/>
        <v/>
      </c>
      <c r="G12" s="37"/>
      <c r="H12" s="39"/>
      <c r="I12" s="58"/>
      <c r="J12" s="58"/>
      <c r="K12" s="59"/>
      <c r="L12" s="54"/>
      <c r="M12" s="58"/>
      <c r="N12" s="54"/>
      <c r="O12" s="55"/>
      <c r="P12" s="37"/>
      <c r="Q12" s="56"/>
      <c r="R12" s="56"/>
      <c r="S12" s="56"/>
      <c r="T12" s="56"/>
      <c r="U12" s="54"/>
      <c r="V12" s="54"/>
      <c r="W12" s="55"/>
      <c r="X12" s="57"/>
      <c r="Y12" s="38"/>
      <c r="Z12" s="32"/>
    </row>
    <row r="13" spans="1:27" ht="29.25" customHeight="1">
      <c r="A13" s="30"/>
      <c r="B13" s="30"/>
      <c r="C13" s="30" t="str">
        <f t="shared" si="0"/>
        <v/>
      </c>
      <c r="D13" s="30" t="str">
        <f t="shared" si="6"/>
        <v/>
      </c>
      <c r="E13" s="30" t="str">
        <f t="shared" si="7"/>
        <v/>
      </c>
      <c r="F13" s="30" t="str">
        <f t="shared" si="3"/>
        <v/>
      </c>
      <c r="G13" s="37"/>
      <c r="H13" s="39"/>
      <c r="I13" s="58"/>
      <c r="J13" s="58"/>
      <c r="K13" s="59"/>
      <c r="L13" s="54"/>
      <c r="M13" s="58"/>
      <c r="N13" s="54"/>
      <c r="O13" s="55"/>
      <c r="P13" s="37"/>
      <c r="Q13" s="56"/>
      <c r="R13" s="56"/>
      <c r="S13" s="56"/>
      <c r="T13" s="56"/>
      <c r="U13" s="54"/>
      <c r="V13" s="54"/>
      <c r="W13" s="55"/>
      <c r="X13" s="57"/>
      <c r="Y13" s="37"/>
      <c r="Z13" s="32"/>
    </row>
    <row r="14" spans="1:27" ht="29.25" customHeight="1">
      <c r="A14" s="30"/>
      <c r="B14" s="30"/>
      <c r="C14" s="30" t="str">
        <f t="shared" si="0"/>
        <v/>
      </c>
      <c r="D14" s="30" t="str">
        <f t="shared" si="6"/>
        <v/>
      </c>
      <c r="E14" s="30" t="str">
        <f t="shared" si="7"/>
        <v/>
      </c>
      <c r="F14" s="30" t="str">
        <f t="shared" si="3"/>
        <v/>
      </c>
      <c r="G14" s="37"/>
      <c r="H14" s="39"/>
      <c r="I14" s="58"/>
      <c r="J14" s="58"/>
      <c r="K14" s="59"/>
      <c r="L14" s="54"/>
      <c r="M14" s="58"/>
      <c r="N14" s="54"/>
      <c r="O14" s="55"/>
      <c r="P14" s="37"/>
      <c r="Q14" s="56"/>
      <c r="R14" s="56"/>
      <c r="S14" s="56"/>
      <c r="T14" s="56"/>
      <c r="U14" s="54"/>
      <c r="V14" s="54"/>
      <c r="W14" s="55"/>
      <c r="X14" s="57"/>
      <c r="Y14" s="37"/>
      <c r="Z14" s="32"/>
    </row>
    <row r="15" spans="1:27" ht="29.25" customHeight="1">
      <c r="A15" s="30"/>
      <c r="B15" s="30"/>
      <c r="C15" s="30" t="str">
        <f t="shared" si="0"/>
        <v/>
      </c>
      <c r="D15" s="30" t="str">
        <f t="shared" si="6"/>
        <v/>
      </c>
      <c r="E15" s="30" t="str">
        <f t="shared" si="7"/>
        <v/>
      </c>
      <c r="F15" s="30" t="str">
        <f t="shared" si="3"/>
        <v/>
      </c>
      <c r="G15" s="37"/>
      <c r="H15" s="39"/>
      <c r="I15" s="58"/>
      <c r="J15" s="58"/>
      <c r="K15" s="59"/>
      <c r="L15" s="54"/>
      <c r="M15" s="58"/>
      <c r="N15" s="54"/>
      <c r="O15" s="55"/>
      <c r="P15" s="37"/>
      <c r="Q15" s="56"/>
      <c r="R15" s="56"/>
      <c r="S15" s="56"/>
      <c r="T15" s="56"/>
      <c r="U15" s="54"/>
      <c r="V15" s="54"/>
      <c r="W15" s="55"/>
      <c r="X15" s="57"/>
      <c r="Y15" s="37"/>
    </row>
    <row r="16" spans="1:27" ht="29.25" customHeight="1">
      <c r="A16" s="30"/>
      <c r="B16" s="30"/>
      <c r="C16" s="30" t="str">
        <f t="shared" si="0"/>
        <v/>
      </c>
      <c r="D16" s="30" t="str">
        <f t="shared" si="6"/>
        <v/>
      </c>
      <c r="E16" s="30" t="str">
        <f t="shared" si="7"/>
        <v/>
      </c>
      <c r="F16" s="30" t="str">
        <f t="shared" si="3"/>
        <v/>
      </c>
      <c r="G16" s="37"/>
      <c r="H16" s="39"/>
      <c r="I16" s="58"/>
      <c r="J16" s="58"/>
      <c r="K16" s="59"/>
      <c r="L16" s="54"/>
      <c r="M16" s="58"/>
      <c r="N16" s="54"/>
      <c r="O16" s="55"/>
      <c r="P16" s="37"/>
      <c r="Q16" s="56"/>
      <c r="R16" s="56"/>
      <c r="S16" s="56"/>
      <c r="T16" s="56"/>
      <c r="U16" s="54"/>
      <c r="V16" s="54"/>
      <c r="W16" s="55"/>
      <c r="X16" s="57"/>
      <c r="Y16" s="37"/>
    </row>
    <row r="17" spans="1:25" ht="29.25" customHeight="1">
      <c r="A17" s="30"/>
      <c r="B17" s="30"/>
      <c r="C17" s="30" t="str">
        <f t="shared" si="0"/>
        <v/>
      </c>
      <c r="D17" s="30" t="str">
        <f t="shared" si="6"/>
        <v/>
      </c>
      <c r="E17" s="30" t="str">
        <f t="shared" si="7"/>
        <v/>
      </c>
      <c r="F17" s="30" t="str">
        <f t="shared" si="3"/>
        <v/>
      </c>
      <c r="G17" s="37"/>
      <c r="H17" s="39"/>
      <c r="I17" s="58"/>
      <c r="J17" s="58"/>
      <c r="K17" s="59"/>
      <c r="L17" s="54"/>
      <c r="M17" s="58"/>
      <c r="N17" s="54"/>
      <c r="O17" s="55"/>
      <c r="P17" s="37"/>
      <c r="Q17" s="56"/>
      <c r="R17" s="56"/>
      <c r="S17" s="56"/>
      <c r="T17" s="56"/>
      <c r="U17" s="54"/>
      <c r="V17" s="54"/>
      <c r="W17" s="55"/>
      <c r="X17" s="57"/>
      <c r="Y17" s="37"/>
    </row>
    <row r="18" spans="1:25" ht="29.25" customHeight="1">
      <c r="A18" s="30"/>
      <c r="B18" s="30"/>
      <c r="C18" s="30" t="str">
        <f t="shared" si="0"/>
        <v/>
      </c>
      <c r="D18" s="30" t="str">
        <f t="shared" si="6"/>
        <v/>
      </c>
      <c r="E18" s="30" t="str">
        <f t="shared" si="7"/>
        <v/>
      </c>
      <c r="F18" s="30" t="str">
        <f t="shared" si="3"/>
        <v/>
      </c>
      <c r="G18" s="39"/>
      <c r="H18" s="39"/>
      <c r="I18" s="52"/>
      <c r="J18" s="52"/>
      <c r="K18" s="53"/>
      <c r="L18" s="60"/>
      <c r="M18" s="52"/>
      <c r="N18" s="60"/>
      <c r="O18" s="55"/>
      <c r="P18" s="39"/>
      <c r="Q18" s="56"/>
      <c r="R18" s="56"/>
      <c r="S18" s="56"/>
      <c r="T18" s="56"/>
      <c r="U18" s="60"/>
      <c r="V18" s="60"/>
      <c r="W18" s="55"/>
      <c r="X18" s="57"/>
      <c r="Y18" s="39"/>
    </row>
    <row r="19" spans="1:25" ht="29.25" customHeight="1">
      <c r="A19" s="30"/>
      <c r="B19" s="30"/>
      <c r="C19" s="30" t="str">
        <f t="shared" si="0"/>
        <v/>
      </c>
      <c r="D19" s="30" t="str">
        <f t="shared" si="6"/>
        <v/>
      </c>
      <c r="E19" s="30" t="str">
        <f t="shared" si="7"/>
        <v/>
      </c>
      <c r="F19" s="30" t="str">
        <f t="shared" si="3"/>
        <v/>
      </c>
      <c r="G19" s="39"/>
      <c r="H19" s="39"/>
      <c r="I19" s="52"/>
      <c r="J19" s="52"/>
      <c r="K19" s="53"/>
      <c r="L19" s="60"/>
      <c r="M19" s="52"/>
      <c r="N19" s="60"/>
      <c r="O19" s="55"/>
      <c r="P19" s="33"/>
      <c r="Q19" s="56"/>
      <c r="R19" s="56"/>
      <c r="S19" s="56"/>
      <c r="T19" s="56"/>
      <c r="U19" s="60"/>
      <c r="V19" s="60"/>
      <c r="W19" s="55"/>
      <c r="X19" s="57"/>
      <c r="Y19" s="39"/>
    </row>
    <row r="20" spans="1:25" ht="29.25" customHeight="1">
      <c r="A20" s="30"/>
      <c r="B20" s="30"/>
      <c r="C20" s="30" t="str">
        <f t="shared" si="0"/>
        <v/>
      </c>
      <c r="D20" s="30" t="str">
        <f t="shared" si="6"/>
        <v/>
      </c>
      <c r="E20" s="30" t="str">
        <f t="shared" si="7"/>
        <v/>
      </c>
      <c r="F20" s="30" t="str">
        <f t="shared" si="3"/>
        <v/>
      </c>
      <c r="G20" s="39"/>
      <c r="H20" s="39"/>
      <c r="I20" s="52"/>
      <c r="J20" s="52"/>
      <c r="K20" s="53"/>
      <c r="L20" s="60"/>
      <c r="M20" s="55"/>
      <c r="N20" s="60"/>
      <c r="O20" s="55"/>
      <c r="P20" s="33"/>
      <c r="Q20" s="56"/>
      <c r="R20" s="61"/>
      <c r="S20" s="56"/>
      <c r="T20" s="56"/>
      <c r="U20" s="60"/>
      <c r="V20" s="60"/>
      <c r="W20" s="55"/>
      <c r="X20" s="57"/>
      <c r="Y20" s="33"/>
    </row>
    <row r="21" spans="1:25" ht="29.25" customHeight="1">
      <c r="A21" s="30"/>
      <c r="B21" s="30"/>
      <c r="C21" s="30" t="str">
        <f t="shared" si="0"/>
        <v/>
      </c>
      <c r="D21" s="30" t="str">
        <f t="shared" si="6"/>
        <v/>
      </c>
      <c r="E21" s="30" t="str">
        <f t="shared" si="7"/>
        <v/>
      </c>
      <c r="F21" s="30" t="str">
        <f t="shared" si="3"/>
        <v/>
      </c>
      <c r="G21" s="39"/>
      <c r="H21" s="39"/>
      <c r="I21" s="52"/>
      <c r="J21" s="52"/>
      <c r="K21" s="53"/>
      <c r="L21" s="60"/>
      <c r="M21" s="55"/>
      <c r="N21" s="60"/>
      <c r="O21" s="55"/>
      <c r="P21" s="33"/>
      <c r="Q21" s="56"/>
      <c r="R21" s="56"/>
      <c r="S21" s="56"/>
      <c r="T21" s="56"/>
      <c r="U21" s="60"/>
      <c r="V21" s="60"/>
      <c r="W21" s="55"/>
      <c r="X21" s="57"/>
      <c r="Y21" s="33"/>
    </row>
    <row r="22" spans="1:25" ht="29.25" customHeight="1">
      <c r="A22" s="30"/>
      <c r="B22" s="30"/>
      <c r="C22" s="30" t="str">
        <f t="shared" si="0"/>
        <v/>
      </c>
      <c r="D22" s="30" t="str">
        <f t="shared" si="6"/>
        <v/>
      </c>
      <c r="E22" s="30" t="str">
        <f t="shared" si="7"/>
        <v/>
      </c>
      <c r="F22" s="30" t="str">
        <f t="shared" si="3"/>
        <v/>
      </c>
      <c r="G22" s="39"/>
      <c r="H22" s="39"/>
      <c r="I22" s="52"/>
      <c r="J22" s="52"/>
      <c r="K22" s="53"/>
      <c r="L22" s="60"/>
      <c r="M22" s="55"/>
      <c r="N22" s="60"/>
      <c r="O22" s="55"/>
      <c r="P22" s="33"/>
      <c r="Q22" s="56"/>
      <c r="R22" s="56"/>
      <c r="S22" s="56"/>
      <c r="T22" s="61"/>
      <c r="U22" s="60"/>
      <c r="V22" s="60"/>
      <c r="W22" s="55"/>
      <c r="X22" s="57"/>
      <c r="Y22" s="33"/>
    </row>
    <row r="23" spans="1:25" ht="29.25" customHeight="1">
      <c r="A23" s="30"/>
      <c r="B23" s="30"/>
      <c r="C23" s="30" t="str">
        <f t="shared" si="0"/>
        <v/>
      </c>
      <c r="D23" s="30" t="str">
        <f t="shared" si="6"/>
        <v/>
      </c>
      <c r="E23" s="30" t="str">
        <f t="shared" si="7"/>
        <v/>
      </c>
      <c r="F23" s="30" t="str">
        <f t="shared" si="3"/>
        <v/>
      </c>
      <c r="G23" s="39"/>
      <c r="H23" s="39"/>
      <c r="I23" s="52"/>
      <c r="J23" s="52"/>
      <c r="K23" s="53"/>
      <c r="L23" s="60"/>
      <c r="M23" s="55"/>
      <c r="N23" s="60"/>
      <c r="O23" s="55"/>
      <c r="P23" s="33"/>
      <c r="Q23" s="56"/>
      <c r="R23" s="56"/>
      <c r="S23" s="56"/>
      <c r="T23" s="56"/>
      <c r="U23" s="54"/>
      <c r="V23" s="54"/>
      <c r="W23" s="55"/>
      <c r="X23" s="57"/>
      <c r="Y23" s="33"/>
    </row>
    <row r="24" spans="1:25" ht="29.25" customHeight="1">
      <c r="A24" s="30"/>
      <c r="B24" s="30"/>
      <c r="C24" s="30" t="str">
        <f t="shared" si="0"/>
        <v/>
      </c>
      <c r="D24" s="30" t="str">
        <f t="shared" si="6"/>
        <v/>
      </c>
      <c r="E24" s="30" t="str">
        <f t="shared" si="7"/>
        <v/>
      </c>
      <c r="F24" s="30" t="str">
        <f t="shared" si="3"/>
        <v/>
      </c>
      <c r="G24" s="39"/>
      <c r="H24" s="39"/>
      <c r="I24" s="52"/>
      <c r="J24" s="52"/>
      <c r="K24" s="53"/>
      <c r="L24" s="60"/>
      <c r="M24" s="55"/>
      <c r="N24" s="60"/>
      <c r="O24" s="55"/>
      <c r="P24" s="33"/>
      <c r="Q24" s="56"/>
      <c r="R24" s="56"/>
      <c r="S24" s="56"/>
      <c r="T24" s="56"/>
      <c r="U24" s="54"/>
      <c r="V24" s="54"/>
      <c r="W24" s="55"/>
      <c r="X24" s="57"/>
      <c r="Y24" s="33"/>
    </row>
    <row r="25" spans="1:25" ht="29.25" customHeight="1">
      <c r="A25" s="30"/>
      <c r="B25" s="30"/>
      <c r="C25" s="30" t="str">
        <f t="shared" si="0"/>
        <v/>
      </c>
      <c r="D25" s="30" t="str">
        <f t="shared" si="6"/>
        <v/>
      </c>
      <c r="E25" s="30" t="str">
        <f t="shared" si="7"/>
        <v/>
      </c>
      <c r="F25" s="30" t="str">
        <f t="shared" si="3"/>
        <v/>
      </c>
      <c r="G25" s="39"/>
      <c r="H25" s="39"/>
      <c r="I25" s="52"/>
      <c r="J25" s="52"/>
      <c r="K25" s="53"/>
      <c r="L25" s="60"/>
      <c r="M25" s="55"/>
      <c r="N25" s="60"/>
      <c r="O25" s="55"/>
      <c r="P25" s="33"/>
      <c r="Q25" s="56"/>
      <c r="R25" s="56"/>
      <c r="S25" s="56"/>
      <c r="T25" s="56"/>
      <c r="U25" s="54"/>
      <c r="V25" s="54"/>
      <c r="W25" s="55"/>
      <c r="X25" s="57"/>
      <c r="Y25" s="33"/>
    </row>
    <row r="26" spans="1:25" ht="29.25" customHeight="1">
      <c r="A26" s="30"/>
      <c r="B26" s="30"/>
      <c r="C26" s="30" t="str">
        <f t="shared" si="0"/>
        <v/>
      </c>
      <c r="D26" s="30" t="str">
        <f t="shared" si="6"/>
        <v/>
      </c>
      <c r="E26" s="30" t="str">
        <f t="shared" si="7"/>
        <v/>
      </c>
      <c r="F26" s="30" t="str">
        <f t="shared" si="3"/>
        <v/>
      </c>
      <c r="G26" s="39"/>
      <c r="H26" s="39"/>
      <c r="I26" s="52"/>
      <c r="J26" s="52"/>
      <c r="K26" s="53"/>
      <c r="L26" s="60"/>
      <c r="M26" s="55"/>
      <c r="N26" s="60"/>
      <c r="O26" s="55"/>
      <c r="P26" s="33"/>
      <c r="Q26" s="56"/>
      <c r="R26" s="56"/>
      <c r="S26" s="56"/>
      <c r="T26" s="56"/>
      <c r="U26" s="54"/>
      <c r="V26" s="54"/>
      <c r="W26" s="55"/>
      <c r="X26" s="57"/>
      <c r="Y26" s="33"/>
    </row>
    <row r="27" spans="1:25" ht="29.25" customHeight="1">
      <c r="A27" s="30"/>
      <c r="B27" s="30"/>
      <c r="C27" s="30" t="str">
        <f t="shared" si="0"/>
        <v/>
      </c>
      <c r="D27" s="30" t="str">
        <f t="shared" si="6"/>
        <v/>
      </c>
      <c r="E27" s="30" t="str">
        <f t="shared" si="7"/>
        <v/>
      </c>
      <c r="F27" s="30" t="str">
        <f t="shared" si="3"/>
        <v/>
      </c>
      <c r="G27" s="39"/>
      <c r="H27" s="39"/>
      <c r="I27" s="52"/>
      <c r="J27" s="52"/>
      <c r="K27" s="53"/>
      <c r="L27" s="60"/>
      <c r="M27" s="55"/>
      <c r="N27" s="60"/>
      <c r="O27" s="55"/>
      <c r="P27" s="33"/>
      <c r="Q27" s="56"/>
      <c r="R27" s="56"/>
      <c r="S27" s="56"/>
      <c r="T27" s="56"/>
      <c r="U27" s="54"/>
      <c r="V27" s="54"/>
      <c r="W27" s="55"/>
      <c r="X27" s="57"/>
      <c r="Y27" s="33"/>
    </row>
    <row r="28" spans="1:25" ht="29.25" customHeight="1">
      <c r="A28" s="30"/>
      <c r="B28" s="30"/>
      <c r="C28" s="30" t="str">
        <f t="shared" si="0"/>
        <v/>
      </c>
      <c r="D28" s="30" t="str">
        <f t="shared" si="6"/>
        <v/>
      </c>
      <c r="E28" s="30" t="str">
        <f t="shared" si="7"/>
        <v/>
      </c>
      <c r="F28" s="30" t="str">
        <f t="shared" si="3"/>
        <v/>
      </c>
      <c r="G28" s="37"/>
      <c r="H28" s="39"/>
      <c r="I28" s="58"/>
      <c r="J28" s="58"/>
      <c r="K28" s="59"/>
      <c r="L28" s="54"/>
      <c r="M28" s="58"/>
      <c r="N28" s="54"/>
      <c r="O28" s="55"/>
      <c r="P28" s="37"/>
      <c r="Q28" s="56"/>
      <c r="R28" s="56"/>
      <c r="S28" s="56"/>
      <c r="T28" s="56"/>
      <c r="U28" s="54"/>
      <c r="V28" s="54"/>
      <c r="W28" s="55"/>
      <c r="X28" s="57"/>
      <c r="Y28" s="37"/>
    </row>
    <row r="29" spans="1:25" ht="29.25" customHeight="1">
      <c r="A29" s="30"/>
      <c r="B29" s="30"/>
      <c r="C29" s="30" t="str">
        <f t="shared" si="0"/>
        <v/>
      </c>
      <c r="D29" s="30" t="str">
        <f t="shared" si="6"/>
        <v/>
      </c>
      <c r="E29" s="30" t="str">
        <f t="shared" si="7"/>
        <v/>
      </c>
      <c r="F29" s="30" t="str">
        <f t="shared" si="3"/>
        <v/>
      </c>
      <c r="G29" s="37"/>
      <c r="H29" s="39"/>
      <c r="I29" s="58"/>
      <c r="J29" s="58"/>
      <c r="K29" s="59"/>
      <c r="L29" s="54"/>
      <c r="M29" s="58"/>
      <c r="N29" s="54"/>
      <c r="O29" s="55"/>
      <c r="P29" s="37"/>
      <c r="Q29" s="56"/>
      <c r="R29" s="56"/>
      <c r="S29" s="56"/>
      <c r="T29" s="56"/>
      <c r="U29" s="54"/>
      <c r="V29" s="54"/>
      <c r="W29" s="55"/>
      <c r="X29" s="57"/>
      <c r="Y29" s="38"/>
    </row>
    <row r="30" spans="1:25" ht="29.25" customHeight="1">
      <c r="A30" s="30"/>
      <c r="B30" s="30"/>
      <c r="C30" s="30" t="str">
        <f t="shared" si="0"/>
        <v/>
      </c>
      <c r="D30" s="30" t="str">
        <f t="shared" si="6"/>
        <v/>
      </c>
      <c r="E30" s="30" t="str">
        <f t="shared" si="7"/>
        <v/>
      </c>
      <c r="F30" s="30" t="str">
        <f t="shared" si="3"/>
        <v/>
      </c>
      <c r="G30" s="37"/>
      <c r="H30" s="39"/>
      <c r="I30" s="58"/>
      <c r="J30" s="58"/>
      <c r="K30" s="59"/>
      <c r="L30" s="54"/>
      <c r="M30" s="58"/>
      <c r="N30" s="54"/>
      <c r="O30" s="55"/>
      <c r="P30" s="37"/>
      <c r="Q30" s="56"/>
      <c r="R30" s="56"/>
      <c r="S30" s="56"/>
      <c r="T30" s="56"/>
      <c r="U30" s="54"/>
      <c r="V30" s="54"/>
      <c r="W30" s="55"/>
      <c r="X30" s="57"/>
      <c r="Y30" s="38"/>
    </row>
    <row r="31" spans="1:25" ht="29.25" customHeight="1">
      <c r="A31" s="30"/>
      <c r="B31" s="30"/>
      <c r="C31" s="30" t="str">
        <f t="shared" si="0"/>
        <v/>
      </c>
      <c r="D31" s="30" t="str">
        <f t="shared" si="6"/>
        <v/>
      </c>
      <c r="E31" s="30" t="str">
        <f t="shared" si="7"/>
        <v/>
      </c>
      <c r="F31" s="30" t="str">
        <f t="shared" si="3"/>
        <v/>
      </c>
      <c r="G31" s="37"/>
      <c r="H31" s="39"/>
      <c r="I31" s="58"/>
      <c r="J31" s="58"/>
      <c r="K31" s="59"/>
      <c r="L31" s="54"/>
      <c r="M31" s="58"/>
      <c r="N31" s="54"/>
      <c r="O31" s="55"/>
      <c r="P31" s="37"/>
      <c r="Q31" s="56"/>
      <c r="R31" s="56"/>
      <c r="S31" s="56"/>
      <c r="T31" s="56"/>
      <c r="U31" s="54"/>
      <c r="V31" s="54"/>
      <c r="W31" s="55"/>
      <c r="X31" s="57"/>
      <c r="Y31" s="37"/>
    </row>
    <row r="32" spans="1:25" ht="29.25" customHeight="1">
      <c r="A32" s="30"/>
      <c r="B32" s="30"/>
      <c r="C32" s="30" t="str">
        <f t="shared" si="0"/>
        <v/>
      </c>
      <c r="D32" s="30" t="str">
        <f t="shared" si="6"/>
        <v/>
      </c>
      <c r="E32" s="30" t="str">
        <f t="shared" si="7"/>
        <v/>
      </c>
      <c r="F32" s="30" t="str">
        <f t="shared" si="3"/>
        <v/>
      </c>
      <c r="G32" s="37"/>
      <c r="H32" s="39"/>
      <c r="I32" s="58"/>
      <c r="J32" s="58"/>
      <c r="K32" s="59"/>
      <c r="L32" s="54"/>
      <c r="M32" s="58"/>
      <c r="N32" s="54"/>
      <c r="O32" s="55"/>
      <c r="P32" s="37"/>
      <c r="Q32" s="56"/>
      <c r="R32" s="56"/>
      <c r="S32" s="56"/>
      <c r="T32" s="56"/>
      <c r="U32" s="54"/>
      <c r="V32" s="54"/>
      <c r="W32" s="55"/>
      <c r="X32" s="57"/>
      <c r="Y32" s="37"/>
    </row>
    <row r="33" spans="1:26" ht="29.25" customHeight="1">
      <c r="A33" s="30"/>
      <c r="B33" s="30"/>
      <c r="C33" s="30" t="str">
        <f t="shared" si="0"/>
        <v/>
      </c>
      <c r="D33" s="30" t="str">
        <f t="shared" si="6"/>
        <v/>
      </c>
      <c r="E33" s="30" t="str">
        <f t="shared" si="7"/>
        <v/>
      </c>
      <c r="F33" s="30" t="str">
        <f t="shared" si="3"/>
        <v/>
      </c>
      <c r="G33" s="37"/>
      <c r="H33" s="39"/>
      <c r="I33" s="58"/>
      <c r="J33" s="58"/>
      <c r="K33" s="59"/>
      <c r="L33" s="54"/>
      <c r="M33" s="58"/>
      <c r="N33" s="54"/>
      <c r="O33" s="55"/>
      <c r="P33" s="37"/>
      <c r="Q33" s="56"/>
      <c r="R33" s="56"/>
      <c r="S33" s="56"/>
      <c r="T33" s="56"/>
      <c r="U33" s="54"/>
      <c r="V33" s="54"/>
      <c r="W33" s="55"/>
      <c r="X33" s="57"/>
      <c r="Y33" s="37"/>
    </row>
    <row r="34" spans="1:26" ht="29.25" customHeight="1">
      <c r="A34" s="30"/>
      <c r="B34" s="30"/>
      <c r="C34" s="30" t="str">
        <f t="shared" si="0"/>
        <v/>
      </c>
      <c r="D34" s="30" t="str">
        <f t="shared" si="6"/>
        <v/>
      </c>
      <c r="E34" s="30" t="str">
        <f t="shared" si="7"/>
        <v/>
      </c>
      <c r="F34" s="30" t="str">
        <f t="shared" si="3"/>
        <v/>
      </c>
      <c r="G34" s="37"/>
      <c r="H34" s="39"/>
      <c r="I34" s="58"/>
      <c r="J34" s="58"/>
      <c r="K34" s="59"/>
      <c r="L34" s="54"/>
      <c r="M34" s="58"/>
      <c r="N34" s="54"/>
      <c r="O34" s="55"/>
      <c r="P34" s="37"/>
      <c r="Q34" s="56"/>
      <c r="R34" s="56"/>
      <c r="S34" s="56"/>
      <c r="T34" s="56"/>
      <c r="U34" s="54"/>
      <c r="V34" s="54"/>
      <c r="W34" s="55"/>
      <c r="X34" s="57"/>
      <c r="Y34" s="37"/>
    </row>
    <row r="35" spans="1:26" ht="29.25" customHeight="1">
      <c r="B35" s="30"/>
      <c r="C35" s="30" t="str">
        <f t="shared" si="0"/>
        <v/>
      </c>
      <c r="D35" s="30" t="str">
        <f t="shared" si="6"/>
        <v/>
      </c>
      <c r="E35" s="30" t="str">
        <f t="shared" si="7"/>
        <v/>
      </c>
      <c r="F35" s="30" t="str">
        <f t="shared" si="3"/>
        <v/>
      </c>
      <c r="G35" s="37"/>
      <c r="H35" s="39"/>
      <c r="I35" s="58"/>
      <c r="J35" s="58"/>
      <c r="K35" s="59"/>
      <c r="L35" s="54"/>
      <c r="M35" s="58"/>
      <c r="N35" s="54"/>
      <c r="O35" s="55"/>
      <c r="P35" s="37"/>
      <c r="Q35" s="56"/>
      <c r="R35" s="56"/>
      <c r="S35" s="56"/>
      <c r="T35" s="56"/>
      <c r="U35" s="54"/>
      <c r="V35" s="54"/>
      <c r="W35" s="55"/>
      <c r="X35" s="57"/>
      <c r="Y35" s="37"/>
    </row>
    <row r="36" spans="1:26" ht="29.25" customHeight="1">
      <c r="B36" s="30"/>
      <c r="G36" s="39"/>
      <c r="H36" s="39"/>
      <c r="I36" s="52"/>
      <c r="J36" s="52"/>
      <c r="K36" s="53"/>
      <c r="L36" s="60"/>
      <c r="M36" s="52"/>
      <c r="N36" s="60"/>
      <c r="O36" s="55"/>
      <c r="P36" s="39"/>
      <c r="Q36" s="56"/>
      <c r="R36" s="56"/>
      <c r="S36" s="56"/>
      <c r="T36" s="56"/>
      <c r="U36" s="60"/>
      <c r="V36" s="60"/>
      <c r="W36" s="55"/>
      <c r="X36" s="57"/>
      <c r="Y36" s="39"/>
      <c r="Z36" s="10"/>
    </row>
    <row r="37" spans="1:26" ht="29.25" customHeight="1">
      <c r="G37" s="39"/>
      <c r="H37" s="39"/>
      <c r="I37" s="52"/>
      <c r="J37" s="52"/>
      <c r="K37" s="53"/>
      <c r="L37" s="60"/>
      <c r="M37" s="52"/>
      <c r="N37" s="60"/>
      <c r="O37" s="55"/>
      <c r="P37" s="33"/>
      <c r="Q37" s="56"/>
      <c r="R37" s="56"/>
      <c r="S37" s="56"/>
      <c r="T37" s="56"/>
      <c r="U37" s="60"/>
      <c r="V37" s="60"/>
      <c r="W37" s="55"/>
      <c r="X37" s="57"/>
      <c r="Y37" s="39"/>
    </row>
    <row r="38" spans="1:26" ht="29.25" customHeight="1">
      <c r="G38" s="39"/>
      <c r="H38" s="39"/>
      <c r="I38" s="52"/>
      <c r="J38" s="52"/>
      <c r="K38" s="53"/>
      <c r="L38" s="60"/>
      <c r="M38" s="55"/>
      <c r="N38" s="60"/>
      <c r="O38" s="55"/>
      <c r="P38" s="33"/>
      <c r="Q38" s="56"/>
      <c r="R38" s="61"/>
      <c r="S38" s="56"/>
      <c r="T38" s="56"/>
      <c r="U38" s="60"/>
      <c r="V38" s="60"/>
      <c r="W38" s="55"/>
      <c r="X38" s="57"/>
      <c r="Y38" s="33"/>
    </row>
    <row r="39" spans="1:26" ht="29.25" customHeight="1">
      <c r="G39" s="39"/>
      <c r="H39" s="39"/>
      <c r="I39" s="52"/>
      <c r="J39" s="52"/>
      <c r="K39" s="53"/>
      <c r="L39" s="60"/>
      <c r="M39" s="55"/>
      <c r="N39" s="60"/>
      <c r="O39" s="55"/>
      <c r="P39" s="33"/>
      <c r="Q39" s="56"/>
      <c r="R39" s="56"/>
      <c r="S39" s="56"/>
      <c r="T39" s="56"/>
      <c r="U39" s="60"/>
      <c r="V39" s="60"/>
      <c r="W39" s="55"/>
      <c r="X39" s="57"/>
      <c r="Y39" s="33"/>
    </row>
    <row r="40" spans="1:26" ht="29.25" customHeight="1">
      <c r="G40" s="39"/>
      <c r="H40" s="39"/>
      <c r="I40" s="52"/>
      <c r="J40" s="52"/>
      <c r="K40" s="53"/>
      <c r="L40" s="60"/>
      <c r="M40" s="55"/>
      <c r="N40" s="60"/>
      <c r="O40" s="55"/>
      <c r="P40" s="33"/>
      <c r="Q40" s="56"/>
      <c r="R40" s="56"/>
      <c r="S40" s="56"/>
      <c r="T40" s="61"/>
      <c r="U40" s="60"/>
      <c r="V40" s="60"/>
      <c r="W40" s="55"/>
      <c r="X40" s="57"/>
      <c r="Y40" s="33"/>
    </row>
    <row r="41" spans="1:26" ht="29.25" customHeight="1">
      <c r="R41" s="8"/>
      <c r="S41" s="8"/>
      <c r="T41" s="8"/>
    </row>
    <row r="42" spans="1:26" ht="29.25" customHeight="1">
      <c r="R42" s="8"/>
      <c r="S42" s="8"/>
      <c r="T42" s="8"/>
    </row>
    <row r="43" spans="1:26" ht="29.25" customHeight="1">
      <c r="R43" s="8"/>
      <c r="S43" s="8"/>
      <c r="T43" s="8"/>
    </row>
    <row r="44" spans="1:26" ht="29.25" customHeight="1">
      <c r="R44" s="8"/>
      <c r="S44" s="8"/>
      <c r="T44" s="8"/>
    </row>
    <row r="45" spans="1:26" ht="29.25" customHeight="1">
      <c r="R45" s="8"/>
      <c r="S45" s="8"/>
      <c r="T45" s="8"/>
    </row>
    <row r="46" spans="1:26" ht="29.25" customHeight="1">
      <c r="R46" s="8"/>
      <c r="S46" s="8"/>
      <c r="T46" s="8"/>
    </row>
    <row r="47" spans="1:26" ht="29.25" customHeight="1">
      <c r="R47" s="8"/>
      <c r="S47" s="8"/>
      <c r="T47" s="8"/>
    </row>
    <row r="48" spans="1:26" ht="29.25" customHeight="1">
      <c r="R48" s="8"/>
      <c r="S48" s="8"/>
      <c r="T48" s="8"/>
    </row>
    <row r="49" spans="18:20" ht="29.25" customHeight="1">
      <c r="R49" s="8"/>
      <c r="S49" s="8"/>
      <c r="T49" s="8"/>
    </row>
    <row r="50" spans="18:20" ht="29.25" customHeight="1">
      <c r="R50" s="8"/>
      <c r="S50" s="8"/>
      <c r="T50" s="8"/>
    </row>
    <row r="51" spans="18:20" ht="29.25" customHeight="1">
      <c r="R51" s="8"/>
      <c r="S51" s="8"/>
      <c r="T51" s="8"/>
    </row>
    <row r="52" spans="18:20" ht="29.25" customHeight="1">
      <c r="R52" s="8"/>
      <c r="S52" s="8"/>
      <c r="T52" s="8"/>
    </row>
    <row r="53" spans="18:20" ht="29.25" customHeight="1">
      <c r="R53" s="8"/>
      <c r="S53" s="8"/>
      <c r="T53" s="8"/>
    </row>
    <row r="54" spans="18:20" ht="29.25" customHeight="1">
      <c r="R54" s="8"/>
      <c r="S54" s="8"/>
      <c r="T54" s="8"/>
    </row>
    <row r="55" spans="18:20" ht="29.25" customHeight="1">
      <c r="R55" s="8"/>
      <c r="S55" s="8"/>
      <c r="T55" s="8"/>
    </row>
    <row r="56" spans="18:20" ht="29.25" customHeight="1">
      <c r="R56" s="8"/>
      <c r="S56" s="8"/>
      <c r="T56" s="8"/>
    </row>
    <row r="57" spans="18:20" ht="29.25" customHeight="1">
      <c r="R57" s="8"/>
      <c r="S57" s="8"/>
      <c r="T57" s="8"/>
    </row>
    <row r="58" spans="18:20" ht="29.25" customHeight="1">
      <c r="R58" s="8"/>
      <c r="S58" s="8"/>
      <c r="T58" s="8"/>
    </row>
    <row r="59" spans="18:20" ht="29.25" customHeight="1">
      <c r="R59" s="8"/>
      <c r="S59" s="8"/>
      <c r="T59" s="8"/>
    </row>
    <row r="60" spans="18:20" ht="29.25" customHeight="1">
      <c r="R60" s="8"/>
      <c r="S60" s="8"/>
      <c r="T60" s="8"/>
    </row>
    <row r="61" spans="18:20" ht="29.25" customHeight="1">
      <c r="R61" s="8"/>
      <c r="S61" s="8"/>
      <c r="T61" s="8"/>
    </row>
    <row r="62" spans="18:20" ht="29.25" customHeight="1">
      <c r="R62" s="8"/>
      <c r="S62" s="8"/>
      <c r="T62" s="8"/>
    </row>
    <row r="63" spans="18:20" ht="29.25" customHeight="1">
      <c r="R63" s="8"/>
      <c r="S63" s="8"/>
      <c r="T63" s="8"/>
    </row>
    <row r="64" spans="18:20" ht="29.25" customHeight="1">
      <c r="R64" s="8"/>
      <c r="S64" s="8"/>
      <c r="T64" s="8"/>
    </row>
    <row r="65" spans="18:20" ht="29.25" customHeight="1">
      <c r="R65" s="8"/>
      <c r="S65" s="8"/>
      <c r="T65" s="8"/>
    </row>
    <row r="66" spans="18:20" ht="29.25" customHeight="1">
      <c r="R66" s="8"/>
      <c r="S66" s="8"/>
      <c r="T66" s="8"/>
    </row>
    <row r="67" spans="18:20" ht="29.25" customHeight="1">
      <c r="R67" s="8"/>
      <c r="S67" s="8"/>
      <c r="T67" s="8"/>
    </row>
    <row r="68" spans="18:20" ht="29.25" customHeight="1">
      <c r="R68" s="8"/>
      <c r="S68" s="8"/>
      <c r="T68" s="8"/>
    </row>
    <row r="69" spans="18:20" ht="29.25" customHeight="1">
      <c r="R69" s="8"/>
      <c r="S69" s="8"/>
      <c r="T69" s="8"/>
    </row>
    <row r="70" spans="18:20" ht="29.25" customHeight="1">
      <c r="R70" s="8"/>
      <c r="S70" s="8"/>
      <c r="T70" s="8"/>
    </row>
    <row r="71" spans="18:20" ht="29.25" customHeight="1">
      <c r="R71" s="8"/>
      <c r="S71" s="8"/>
      <c r="T71" s="8"/>
    </row>
    <row r="72" spans="18:20" ht="29.25" customHeight="1">
      <c r="R72" s="8"/>
      <c r="S72" s="8"/>
      <c r="T72" s="8"/>
    </row>
    <row r="73" spans="18:20" ht="29.25" customHeight="1">
      <c r="R73" s="8"/>
      <c r="S73" s="8"/>
      <c r="T73" s="8"/>
    </row>
    <row r="74" spans="18:20" ht="29.25" customHeight="1">
      <c r="R74" s="8"/>
      <c r="S74" s="8"/>
      <c r="T74" s="8"/>
    </row>
    <row r="75" spans="18:20" ht="29.25" customHeight="1">
      <c r="R75" s="8"/>
      <c r="S75" s="8"/>
      <c r="T75" s="8"/>
    </row>
    <row r="76" spans="18:20" ht="29.25" customHeight="1">
      <c r="R76" s="8"/>
      <c r="S76" s="8"/>
      <c r="T76" s="8"/>
    </row>
    <row r="77" spans="18:20" ht="29.25" customHeight="1">
      <c r="R77" s="8"/>
      <c r="S77" s="8"/>
      <c r="T77" s="8"/>
    </row>
    <row r="78" spans="18:20" ht="29.25" customHeight="1">
      <c r="R78" s="8"/>
      <c r="S78" s="8"/>
      <c r="T78" s="8"/>
    </row>
    <row r="79" spans="18:20" ht="29.25" customHeight="1">
      <c r="R79" s="8"/>
      <c r="S79" s="8"/>
      <c r="T79" s="8"/>
    </row>
    <row r="80" spans="18:20" ht="29.25" customHeight="1">
      <c r="R80" s="8"/>
      <c r="S80" s="8"/>
      <c r="T80" s="8"/>
    </row>
    <row r="81" spans="18:20" ht="29.25" customHeight="1">
      <c r="R81" s="8"/>
      <c r="S81" s="8"/>
      <c r="T81" s="8"/>
    </row>
    <row r="82" spans="18:20" ht="29.25" customHeight="1">
      <c r="R82" s="8"/>
      <c r="S82" s="8"/>
      <c r="T82" s="8"/>
    </row>
    <row r="83" spans="18:20" ht="29.25" customHeight="1">
      <c r="R83" s="8"/>
      <c r="S83" s="8"/>
      <c r="T83" s="8"/>
    </row>
    <row r="84" spans="18:20" ht="29.25" customHeight="1">
      <c r="R84" s="8"/>
      <c r="S84" s="8"/>
      <c r="T84" s="8"/>
    </row>
    <row r="85" spans="18:20" ht="29.25" customHeight="1">
      <c r="R85" s="8"/>
      <c r="S85" s="8"/>
      <c r="T85" s="8"/>
    </row>
    <row r="86" spans="18:20" ht="29.25" customHeight="1">
      <c r="R86" s="8"/>
      <c r="S86" s="8"/>
      <c r="T86" s="8"/>
    </row>
    <row r="87" spans="18:20" ht="29.25" customHeight="1">
      <c r="R87" s="8"/>
      <c r="S87" s="8"/>
      <c r="T87" s="8"/>
    </row>
    <row r="88" spans="18:20" ht="29.25" customHeight="1">
      <c r="R88" s="8"/>
      <c r="S88" s="8"/>
      <c r="T88" s="8"/>
    </row>
    <row r="89" spans="18:20" ht="29.25" customHeight="1">
      <c r="R89" s="8"/>
      <c r="S89" s="8"/>
      <c r="T89" s="8"/>
    </row>
    <row r="90" spans="18:20" ht="29.25" customHeight="1">
      <c r="R90" s="8"/>
      <c r="S90" s="8"/>
      <c r="T90" s="8"/>
    </row>
    <row r="91" spans="18:20" ht="29.25" customHeight="1">
      <c r="R91" s="8"/>
      <c r="S91" s="8"/>
      <c r="T91" s="8"/>
    </row>
    <row r="92" spans="18:20" ht="29.25" customHeight="1">
      <c r="R92" s="8"/>
      <c r="S92" s="8"/>
      <c r="T92" s="8"/>
    </row>
    <row r="93" spans="18:20" ht="29.25" customHeight="1">
      <c r="R93" s="8"/>
      <c r="S93" s="8"/>
      <c r="T93" s="8"/>
    </row>
    <row r="94" spans="18:20" ht="29.25" customHeight="1">
      <c r="R94" s="8"/>
      <c r="S94" s="8"/>
      <c r="T94" s="8"/>
    </row>
    <row r="95" spans="18:20" ht="29.25" customHeight="1">
      <c r="R95" s="8"/>
      <c r="S95" s="8"/>
      <c r="T95" s="8"/>
    </row>
    <row r="96" spans="18:20" ht="29.25" customHeight="1">
      <c r="R96" s="8"/>
      <c r="S96" s="8"/>
      <c r="T96" s="8"/>
    </row>
    <row r="97" spans="18:20" ht="29.25" customHeight="1">
      <c r="R97" s="8"/>
      <c r="S97" s="8"/>
      <c r="T97" s="8"/>
    </row>
    <row r="98" spans="18:20" ht="29.25" customHeight="1">
      <c r="R98" s="8"/>
      <c r="S98" s="8"/>
      <c r="T98" s="8"/>
    </row>
    <row r="99" spans="18:20" ht="29.25" customHeight="1">
      <c r="R99" s="8"/>
      <c r="S99" s="8"/>
      <c r="T99" s="8"/>
    </row>
    <row r="100" spans="18:20" ht="29.25" customHeight="1">
      <c r="R100" s="8"/>
      <c r="S100" s="8"/>
      <c r="T100" s="8"/>
    </row>
    <row r="101" spans="18:20" ht="29.25" customHeight="1">
      <c r="R101" s="8"/>
      <c r="S101" s="8"/>
      <c r="T101" s="8"/>
    </row>
    <row r="102" spans="18:20" ht="29.25" customHeight="1">
      <c r="R102" s="8"/>
      <c r="S102" s="8"/>
      <c r="T102" s="8"/>
    </row>
    <row r="103" spans="18:20" ht="29.25" customHeight="1">
      <c r="R103" s="8"/>
      <c r="S103" s="8"/>
      <c r="T103" s="8"/>
    </row>
    <row r="104" spans="18:20" ht="29.25" customHeight="1">
      <c r="R104" s="8"/>
      <c r="S104" s="8"/>
      <c r="T104" s="8"/>
    </row>
    <row r="105" spans="18:20" ht="29.25" customHeight="1">
      <c r="R105" s="8"/>
      <c r="S105" s="8"/>
      <c r="T105" s="8"/>
    </row>
    <row r="106" spans="18:20" ht="29.25" customHeight="1">
      <c r="R106" s="8"/>
      <c r="S106" s="8"/>
      <c r="T106" s="8"/>
    </row>
    <row r="107" spans="18:20" ht="29.25" customHeight="1">
      <c r="R107" s="8"/>
      <c r="S107" s="8"/>
      <c r="T107" s="8"/>
    </row>
    <row r="108" spans="18:20" ht="29.25" customHeight="1">
      <c r="R108" s="8"/>
      <c r="S108" s="8"/>
      <c r="T108" s="8"/>
    </row>
    <row r="109" spans="18:20" ht="29.25" customHeight="1">
      <c r="R109" s="8"/>
      <c r="S109" s="8"/>
      <c r="T109" s="8"/>
    </row>
    <row r="110" spans="18:20" ht="29.25" customHeight="1">
      <c r="R110" s="8"/>
      <c r="S110" s="8"/>
      <c r="T110" s="8"/>
    </row>
    <row r="111" spans="18:20" ht="29.25" customHeight="1">
      <c r="R111" s="8"/>
      <c r="S111" s="8"/>
      <c r="T111" s="8"/>
    </row>
    <row r="112" spans="18:20" ht="29.25" customHeight="1">
      <c r="R112" s="8"/>
      <c r="S112" s="8"/>
      <c r="T112" s="8"/>
    </row>
    <row r="113" spans="18:20" ht="29.25" customHeight="1">
      <c r="R113" s="8"/>
      <c r="S113" s="8"/>
      <c r="T113" s="8"/>
    </row>
    <row r="114" spans="18:20" ht="29.25" customHeight="1">
      <c r="R114" s="8"/>
      <c r="S114" s="8"/>
      <c r="T114" s="8"/>
    </row>
    <row r="115" spans="18:20" ht="29.25" customHeight="1">
      <c r="R115" s="8"/>
      <c r="S115" s="8"/>
      <c r="T115" s="8"/>
    </row>
    <row r="116" spans="18:20" ht="29.25" customHeight="1">
      <c r="R116" s="8"/>
      <c r="S116" s="8"/>
      <c r="T116" s="8"/>
    </row>
    <row r="117" spans="18:20" ht="29.25" customHeight="1">
      <c r="R117" s="8"/>
      <c r="S117" s="8"/>
      <c r="T117" s="8"/>
    </row>
    <row r="118" spans="18:20" ht="29.25" customHeight="1">
      <c r="R118" s="8"/>
      <c r="S118" s="8"/>
      <c r="T118" s="8"/>
    </row>
    <row r="119" spans="18:20" ht="29.25" customHeight="1">
      <c r="R119" s="8"/>
      <c r="S119" s="8"/>
      <c r="T119" s="8"/>
    </row>
    <row r="120" spans="18:20" ht="29.25" customHeight="1">
      <c r="R120" s="8"/>
      <c r="S120" s="8"/>
      <c r="T120" s="8"/>
    </row>
    <row r="121" spans="18:20" ht="29.25" customHeight="1">
      <c r="R121" s="8"/>
      <c r="S121" s="8"/>
      <c r="T121" s="8"/>
    </row>
    <row r="122" spans="18:20" ht="29.25" customHeight="1">
      <c r="R122" s="8"/>
      <c r="S122" s="8"/>
      <c r="T122" s="8"/>
    </row>
    <row r="123" spans="18:20" ht="29.25" customHeight="1">
      <c r="R123" s="8"/>
      <c r="S123" s="8"/>
      <c r="T123" s="8"/>
    </row>
    <row r="124" spans="18:20" ht="29.25" customHeight="1">
      <c r="R124" s="8"/>
      <c r="S124" s="8"/>
      <c r="T124" s="8"/>
    </row>
    <row r="125" spans="18:20" ht="29.25" customHeight="1">
      <c r="R125" s="8"/>
      <c r="S125" s="8"/>
      <c r="T125" s="8"/>
    </row>
    <row r="126" spans="18:20" ht="29.25" customHeight="1">
      <c r="R126" s="8"/>
      <c r="S126" s="8"/>
      <c r="T126" s="8"/>
    </row>
    <row r="127" spans="18:20" ht="29.25" customHeight="1">
      <c r="R127" s="8"/>
      <c r="S127" s="8"/>
      <c r="T127" s="8"/>
    </row>
    <row r="128" spans="18:20" ht="29.25" customHeight="1">
      <c r="R128" s="8"/>
      <c r="S128" s="8"/>
      <c r="T128" s="8"/>
    </row>
    <row r="129" spans="18:20" ht="29.25" customHeight="1">
      <c r="R129" s="8"/>
      <c r="S129" s="8"/>
      <c r="T129" s="8"/>
    </row>
    <row r="130" spans="18:20" ht="29.25" customHeight="1">
      <c r="R130" s="8"/>
      <c r="S130" s="8"/>
      <c r="T130" s="8"/>
    </row>
    <row r="131" spans="18:20" ht="29.25" customHeight="1">
      <c r="R131" s="8"/>
      <c r="S131" s="8"/>
      <c r="T131" s="8"/>
    </row>
    <row r="132" spans="18:20" ht="29.25" customHeight="1">
      <c r="R132" s="8"/>
      <c r="S132" s="8"/>
      <c r="T132" s="8"/>
    </row>
    <row r="133" spans="18:20" ht="29.25" customHeight="1">
      <c r="R133" s="8"/>
      <c r="S133" s="8"/>
      <c r="T133" s="8"/>
    </row>
    <row r="134" spans="18:20" ht="29.25" customHeight="1">
      <c r="R134" s="8"/>
      <c r="S134" s="8"/>
      <c r="T134" s="8"/>
    </row>
    <row r="135" spans="18:20" ht="29.25" customHeight="1">
      <c r="R135" s="8"/>
      <c r="S135" s="8"/>
      <c r="T135" s="8"/>
    </row>
    <row r="136" spans="18:20" ht="29.25" customHeight="1">
      <c r="R136" s="8"/>
      <c r="S136" s="8"/>
      <c r="T136" s="8"/>
    </row>
    <row r="137" spans="18:20" ht="29.25" customHeight="1">
      <c r="R137" s="8"/>
      <c r="S137" s="8"/>
      <c r="T137" s="8"/>
    </row>
    <row r="138" spans="18:20" ht="29.25" customHeight="1">
      <c r="R138" s="8"/>
      <c r="S138" s="8"/>
      <c r="T138" s="8"/>
    </row>
    <row r="139" spans="18:20" ht="29.25" customHeight="1">
      <c r="R139" s="8"/>
      <c r="S139" s="8"/>
      <c r="T139" s="8"/>
    </row>
    <row r="140" spans="18:20" ht="29.25" customHeight="1">
      <c r="R140" s="8"/>
      <c r="S140" s="8"/>
      <c r="T140" s="8"/>
    </row>
    <row r="141" spans="18:20" ht="29.25" customHeight="1">
      <c r="R141" s="8"/>
      <c r="S141" s="8"/>
      <c r="T141" s="8"/>
    </row>
    <row r="142" spans="18:20" ht="29.25" customHeight="1">
      <c r="R142" s="8"/>
      <c r="S142" s="8"/>
      <c r="T142" s="8"/>
    </row>
    <row r="143" spans="18:20" ht="29.25" customHeight="1">
      <c r="R143" s="8"/>
      <c r="S143" s="8"/>
      <c r="T143" s="8"/>
    </row>
    <row r="144" spans="18:20" ht="29.25" customHeight="1">
      <c r="R144" s="8"/>
      <c r="S144" s="8"/>
      <c r="T144" s="8"/>
    </row>
    <row r="145" spans="18:20" ht="29.25" customHeight="1">
      <c r="R145" s="8"/>
      <c r="S145" s="8"/>
      <c r="T145" s="8"/>
    </row>
    <row r="146" spans="18:20" ht="29.25" customHeight="1">
      <c r="R146" s="8"/>
      <c r="S146" s="8"/>
      <c r="T146" s="8"/>
    </row>
    <row r="147" spans="18:20" ht="29.25" customHeight="1">
      <c r="R147" s="8"/>
      <c r="S147" s="8"/>
      <c r="T147" s="8"/>
    </row>
    <row r="148" spans="18:20" ht="29.25" customHeight="1">
      <c r="R148" s="8"/>
      <c r="S148" s="8"/>
      <c r="T148" s="8"/>
    </row>
    <row r="149" spans="18:20" ht="29.25" customHeight="1">
      <c r="R149" s="8"/>
      <c r="S149" s="8"/>
      <c r="T149" s="8"/>
    </row>
    <row r="150" spans="18:20" ht="29.25" customHeight="1">
      <c r="R150" s="8"/>
      <c r="S150" s="8"/>
      <c r="T150" s="8"/>
    </row>
    <row r="151" spans="18:20" ht="29.25" customHeight="1">
      <c r="R151" s="8"/>
      <c r="S151" s="8"/>
      <c r="T151" s="8"/>
    </row>
    <row r="152" spans="18:20" ht="29.25" customHeight="1">
      <c r="R152" s="8"/>
      <c r="S152" s="8"/>
      <c r="T152" s="8"/>
    </row>
    <row r="153" spans="18:20" ht="29.25" customHeight="1">
      <c r="R153" s="8"/>
      <c r="S153" s="8"/>
      <c r="T153" s="8"/>
    </row>
    <row r="154" spans="18:20" ht="29.25" customHeight="1">
      <c r="R154" s="8"/>
      <c r="S154" s="8"/>
      <c r="T154" s="8"/>
    </row>
    <row r="155" spans="18:20" ht="29.25" customHeight="1">
      <c r="R155" s="8"/>
      <c r="S155" s="8"/>
      <c r="T155" s="8"/>
    </row>
    <row r="156" spans="18:20" ht="29.25" customHeight="1">
      <c r="R156" s="8"/>
      <c r="S156" s="8"/>
      <c r="T156" s="8"/>
    </row>
    <row r="157" spans="18:20" ht="29.25" customHeight="1">
      <c r="R157" s="8"/>
      <c r="S157" s="8"/>
      <c r="T157" s="8"/>
    </row>
    <row r="158" spans="18:20" ht="29.25" customHeight="1">
      <c r="R158" s="8"/>
      <c r="S158" s="8"/>
      <c r="T158" s="8"/>
    </row>
    <row r="159" spans="18:20" ht="29.25" customHeight="1">
      <c r="R159" s="8"/>
      <c r="S159" s="8"/>
      <c r="T159" s="8"/>
    </row>
    <row r="160" spans="18:20" ht="29.25" customHeight="1">
      <c r="R160" s="8"/>
      <c r="S160" s="8"/>
      <c r="T160" s="8"/>
    </row>
    <row r="161" spans="18:20" ht="29.25" customHeight="1">
      <c r="R161" s="8"/>
      <c r="S161" s="8"/>
      <c r="T161" s="8"/>
    </row>
    <row r="162" spans="18:20" ht="29.25" customHeight="1">
      <c r="R162" s="8"/>
      <c r="S162" s="8"/>
      <c r="T162" s="8"/>
    </row>
    <row r="163" spans="18:20" ht="29.25" customHeight="1">
      <c r="R163" s="8"/>
      <c r="S163" s="8"/>
      <c r="T163" s="8"/>
    </row>
    <row r="164" spans="18:20" ht="29.25" customHeight="1">
      <c r="R164" s="8"/>
      <c r="S164" s="8"/>
      <c r="T164" s="8"/>
    </row>
    <row r="165" spans="18:20" ht="29.25" customHeight="1">
      <c r="R165" s="8"/>
      <c r="S165" s="8"/>
      <c r="T165" s="8"/>
    </row>
    <row r="166" spans="18:20" ht="29.25" customHeight="1">
      <c r="R166" s="8"/>
      <c r="S166" s="8"/>
      <c r="T166" s="8"/>
    </row>
    <row r="167" spans="18:20" ht="29.25" customHeight="1">
      <c r="R167" s="8"/>
      <c r="S167" s="8"/>
      <c r="T167" s="8"/>
    </row>
    <row r="168" spans="18:20" ht="29.25" customHeight="1">
      <c r="R168" s="8"/>
      <c r="S168" s="8"/>
      <c r="T168" s="8"/>
    </row>
    <row r="169" spans="18:20" ht="29.25" customHeight="1">
      <c r="R169" s="8"/>
      <c r="S169" s="8"/>
      <c r="T169" s="8"/>
    </row>
    <row r="170" spans="18:20" ht="29.25" customHeight="1">
      <c r="R170" s="8"/>
      <c r="S170" s="8"/>
      <c r="T170" s="8"/>
    </row>
    <row r="171" spans="18:20" ht="29.25" customHeight="1">
      <c r="R171" s="8"/>
      <c r="S171" s="8"/>
      <c r="T171" s="8"/>
    </row>
    <row r="172" spans="18:20" ht="29.25" customHeight="1">
      <c r="R172" s="8"/>
      <c r="S172" s="8"/>
      <c r="T172" s="8"/>
    </row>
    <row r="173" spans="18:20" ht="29.25" customHeight="1">
      <c r="R173" s="8"/>
      <c r="S173" s="8"/>
      <c r="T173" s="8"/>
    </row>
    <row r="174" spans="18:20" ht="29.25" customHeight="1">
      <c r="R174" s="8"/>
      <c r="S174" s="8"/>
      <c r="T174" s="8"/>
    </row>
    <row r="175" spans="18:20" ht="29.25" customHeight="1">
      <c r="R175" s="8"/>
      <c r="S175" s="8"/>
      <c r="T175" s="8"/>
    </row>
    <row r="176" spans="18:20" ht="29.25" customHeight="1">
      <c r="R176" s="8"/>
      <c r="S176" s="8"/>
      <c r="T176" s="8"/>
    </row>
    <row r="177" spans="18:20" ht="29.25" customHeight="1">
      <c r="R177" s="8"/>
      <c r="S177" s="8"/>
      <c r="T177" s="8"/>
    </row>
    <row r="178" spans="18:20" ht="29.25" customHeight="1">
      <c r="R178" s="8"/>
      <c r="S178" s="8"/>
      <c r="T178" s="8"/>
    </row>
    <row r="179" spans="18:20" ht="29.25" customHeight="1">
      <c r="R179" s="8"/>
      <c r="S179" s="8"/>
      <c r="T179" s="8"/>
    </row>
    <row r="180" spans="18:20" ht="29.25" customHeight="1">
      <c r="R180" s="8"/>
      <c r="S180" s="8"/>
      <c r="T180" s="8"/>
    </row>
    <row r="181" spans="18:20" ht="29.25" customHeight="1">
      <c r="R181" s="8"/>
      <c r="S181" s="8"/>
      <c r="T181" s="8"/>
    </row>
    <row r="182" spans="18:20" ht="29.25" customHeight="1">
      <c r="R182" s="8"/>
      <c r="S182" s="8"/>
      <c r="T182" s="8"/>
    </row>
    <row r="183" spans="18:20" ht="29.25" customHeight="1">
      <c r="R183" s="8"/>
      <c r="S183" s="8"/>
      <c r="T183" s="8"/>
    </row>
    <row r="184" spans="18:20" ht="29.25" customHeight="1">
      <c r="R184" s="8"/>
      <c r="S184" s="8"/>
      <c r="T184" s="8"/>
    </row>
    <row r="185" spans="18:20" ht="29.25" customHeight="1">
      <c r="R185" s="8"/>
      <c r="S185" s="8"/>
      <c r="T185" s="8"/>
    </row>
    <row r="186" spans="18:20" ht="29.25" customHeight="1">
      <c r="R186" s="8"/>
      <c r="S186" s="8"/>
      <c r="T186" s="8"/>
    </row>
    <row r="187" spans="18:20" ht="29.25" customHeight="1">
      <c r="R187" s="8"/>
      <c r="S187" s="8"/>
      <c r="T187" s="8"/>
    </row>
    <row r="188" spans="18:20" ht="29.25" customHeight="1">
      <c r="R188" s="8"/>
      <c r="S188" s="8"/>
      <c r="T188" s="8"/>
    </row>
    <row r="189" spans="18:20" ht="29.25" customHeight="1">
      <c r="R189" s="8"/>
      <c r="S189" s="8"/>
      <c r="T189" s="8"/>
    </row>
    <row r="190" spans="18:20" ht="29.25" customHeight="1">
      <c r="R190" s="8"/>
      <c r="S190" s="8"/>
      <c r="T190" s="8"/>
    </row>
    <row r="191" spans="18:20" ht="29.25" customHeight="1">
      <c r="R191" s="8"/>
      <c r="S191" s="8"/>
      <c r="T191" s="8"/>
    </row>
    <row r="192" spans="18:20" ht="29.25" customHeight="1">
      <c r="R192" s="8"/>
      <c r="S192" s="8"/>
      <c r="T192" s="8"/>
    </row>
    <row r="193" spans="18:20" ht="29.25" customHeight="1">
      <c r="R193" s="8"/>
      <c r="S193" s="8"/>
      <c r="T193" s="8"/>
    </row>
    <row r="194" spans="18:20" ht="29.25" customHeight="1">
      <c r="R194" s="8"/>
      <c r="S194" s="8"/>
      <c r="T194" s="8"/>
    </row>
    <row r="195" spans="18:20" ht="29.25" customHeight="1">
      <c r="R195" s="8"/>
      <c r="S195" s="8"/>
      <c r="T195" s="8"/>
    </row>
    <row r="196" spans="18:20" ht="29.25" customHeight="1">
      <c r="R196" s="8"/>
      <c r="S196" s="8"/>
      <c r="T196" s="8"/>
    </row>
    <row r="197" spans="18:20" ht="29.25" customHeight="1">
      <c r="R197" s="8"/>
      <c r="S197" s="8"/>
      <c r="T197" s="8"/>
    </row>
    <row r="198" spans="18:20" ht="29.25" customHeight="1">
      <c r="R198" s="8"/>
      <c r="S198" s="8"/>
      <c r="T198" s="8"/>
    </row>
    <row r="199" spans="18:20" ht="29.25" customHeight="1">
      <c r="R199" s="8"/>
      <c r="S199" s="8"/>
      <c r="T199" s="8"/>
    </row>
    <row r="200" spans="18:20" ht="29.25" customHeight="1">
      <c r="R200" s="8"/>
      <c r="S200" s="8"/>
      <c r="T200" s="8"/>
    </row>
    <row r="201" spans="18:20" ht="29.25" customHeight="1">
      <c r="R201" s="8"/>
      <c r="S201" s="8"/>
      <c r="T201" s="8"/>
    </row>
    <row r="202" spans="18:20" ht="29.25" customHeight="1">
      <c r="R202" s="8"/>
      <c r="S202" s="8"/>
      <c r="T202" s="8"/>
    </row>
    <row r="203" spans="18:20" ht="29.25" customHeight="1">
      <c r="R203" s="8"/>
      <c r="S203" s="8"/>
      <c r="T203" s="8"/>
    </row>
    <row r="204" spans="18:20" ht="29.25" customHeight="1">
      <c r="R204" s="8"/>
      <c r="S204" s="8"/>
      <c r="T204" s="8"/>
    </row>
    <row r="205" spans="18:20" ht="29.25" customHeight="1">
      <c r="R205" s="8"/>
      <c r="S205" s="8"/>
      <c r="T205" s="8"/>
    </row>
    <row r="206" spans="18:20" ht="29.25" customHeight="1">
      <c r="R206" s="8"/>
      <c r="S206" s="8"/>
      <c r="T206" s="8"/>
    </row>
    <row r="207" spans="18:20" ht="29.25" customHeight="1">
      <c r="R207" s="8"/>
      <c r="S207" s="8"/>
      <c r="T207" s="8"/>
    </row>
    <row r="208" spans="18:20" ht="29.25" customHeight="1">
      <c r="R208" s="8"/>
      <c r="S208" s="8"/>
      <c r="T208" s="8"/>
    </row>
    <row r="209" spans="18:20" ht="29.25" customHeight="1">
      <c r="R209" s="8"/>
      <c r="S209" s="8"/>
      <c r="T209" s="8"/>
    </row>
    <row r="210" spans="18:20" ht="29.25" customHeight="1">
      <c r="R210" s="8"/>
      <c r="S210" s="8"/>
      <c r="T210" s="8"/>
    </row>
    <row r="211" spans="18:20" ht="29.25" customHeight="1">
      <c r="R211" s="8"/>
      <c r="S211" s="8"/>
      <c r="T211" s="8"/>
    </row>
    <row r="212" spans="18:20" ht="29.25" customHeight="1">
      <c r="R212" s="8"/>
      <c r="S212" s="8"/>
      <c r="T212" s="8"/>
    </row>
    <row r="213" spans="18:20" ht="29.25" customHeight="1">
      <c r="R213" s="8"/>
      <c r="S213" s="8"/>
      <c r="T213" s="8"/>
    </row>
    <row r="214" spans="18:20" ht="29.25" customHeight="1">
      <c r="R214" s="8"/>
      <c r="S214" s="8"/>
      <c r="T214" s="8"/>
    </row>
    <row r="215" spans="18:20" ht="29.25" customHeight="1">
      <c r="R215" s="8"/>
      <c r="S215" s="8"/>
      <c r="T215" s="8"/>
    </row>
    <row r="216" spans="18:20" ht="29.25" customHeight="1">
      <c r="R216" s="8"/>
      <c r="S216" s="8"/>
      <c r="T216" s="8"/>
    </row>
    <row r="217" spans="18:20" ht="29.25" customHeight="1">
      <c r="R217" s="8"/>
      <c r="S217" s="8"/>
      <c r="T217" s="8"/>
    </row>
    <row r="218" spans="18:20" ht="29.25" customHeight="1">
      <c r="R218" s="8"/>
      <c r="S218" s="8"/>
      <c r="T218" s="8"/>
    </row>
    <row r="219" spans="18:20" ht="29.25" customHeight="1">
      <c r="R219" s="8"/>
      <c r="S219" s="8"/>
      <c r="T219" s="8"/>
    </row>
    <row r="220" spans="18:20" ht="29.25" customHeight="1">
      <c r="R220" s="8"/>
      <c r="S220" s="8"/>
      <c r="T220" s="8"/>
    </row>
    <row r="221" spans="18:20" ht="29.25" customHeight="1">
      <c r="R221" s="8"/>
      <c r="S221" s="8"/>
      <c r="T221" s="8"/>
    </row>
    <row r="222" spans="18:20" ht="29.25" customHeight="1">
      <c r="R222" s="8"/>
      <c r="S222" s="8"/>
      <c r="T222" s="8"/>
    </row>
    <row r="223" spans="18:20" ht="29.25" customHeight="1">
      <c r="R223" s="8"/>
      <c r="S223" s="8"/>
      <c r="T223" s="8"/>
    </row>
    <row r="224" spans="18:20" ht="29.25" customHeight="1">
      <c r="R224" s="8"/>
      <c r="S224" s="8"/>
      <c r="T224" s="8"/>
    </row>
    <row r="225" spans="18:20" ht="29.25" customHeight="1">
      <c r="R225" s="8"/>
      <c r="S225" s="8"/>
      <c r="T225" s="8"/>
    </row>
    <row r="226" spans="18:20" ht="29.25" customHeight="1">
      <c r="R226" s="8"/>
      <c r="S226" s="8"/>
      <c r="T226" s="8"/>
    </row>
    <row r="227" spans="18:20" ht="29.25" customHeight="1">
      <c r="R227" s="8"/>
      <c r="S227" s="8"/>
      <c r="T227" s="8"/>
    </row>
    <row r="228" spans="18:20" ht="29.25" customHeight="1">
      <c r="R228" s="8"/>
      <c r="S228" s="8"/>
      <c r="T228" s="8"/>
    </row>
    <row r="229" spans="18:20" ht="29.25" customHeight="1">
      <c r="R229" s="8"/>
      <c r="S229" s="8"/>
      <c r="T229" s="8"/>
    </row>
    <row r="230" spans="18:20" ht="29.25" customHeight="1">
      <c r="R230" s="8"/>
      <c r="S230" s="8"/>
      <c r="T230" s="8"/>
    </row>
    <row r="231" spans="18:20" ht="29.25" customHeight="1">
      <c r="R231" s="8"/>
      <c r="S231" s="8"/>
      <c r="T231" s="8"/>
    </row>
    <row r="232" spans="18:20" ht="29.25" customHeight="1">
      <c r="R232" s="8"/>
      <c r="S232" s="8"/>
      <c r="T232" s="8"/>
    </row>
    <row r="233" spans="18:20" ht="29.25" customHeight="1">
      <c r="R233" s="8"/>
      <c r="S233" s="8"/>
      <c r="T233" s="8"/>
    </row>
    <row r="234" spans="18:20" ht="29.25" customHeight="1">
      <c r="R234" s="8"/>
      <c r="S234" s="8"/>
      <c r="T234" s="8"/>
    </row>
    <row r="235" spans="18:20" ht="29.25" customHeight="1">
      <c r="R235" s="8"/>
      <c r="S235" s="8"/>
      <c r="T235" s="8"/>
    </row>
    <row r="236" spans="18:20" ht="29.25" customHeight="1">
      <c r="R236" s="8"/>
      <c r="S236" s="8"/>
      <c r="T236" s="8"/>
    </row>
    <row r="237" spans="18:20" ht="29.25" customHeight="1">
      <c r="R237" s="8"/>
      <c r="S237" s="8"/>
      <c r="T237" s="8"/>
    </row>
    <row r="238" spans="18:20" ht="29.25" customHeight="1">
      <c r="R238" s="8"/>
      <c r="S238" s="8"/>
      <c r="T238" s="8"/>
    </row>
    <row r="239" spans="18:20" ht="29.25" customHeight="1">
      <c r="R239" s="8"/>
      <c r="S239" s="8"/>
      <c r="T239" s="8"/>
    </row>
    <row r="240" spans="18:20" ht="29.25" customHeight="1">
      <c r="R240" s="8"/>
      <c r="S240" s="8"/>
      <c r="T240" s="8"/>
    </row>
    <row r="241" spans="18:20" ht="29.25" customHeight="1">
      <c r="R241" s="8"/>
      <c r="S241" s="8"/>
      <c r="T241" s="8"/>
    </row>
    <row r="242" spans="18:20" ht="29.25" customHeight="1">
      <c r="R242" s="8"/>
      <c r="S242" s="8"/>
      <c r="T242" s="8"/>
    </row>
    <row r="243" spans="18:20" ht="29.25" customHeight="1">
      <c r="R243" s="8"/>
      <c r="S243" s="8"/>
      <c r="T243" s="8"/>
    </row>
    <row r="244" spans="18:20" ht="29.25" customHeight="1">
      <c r="R244" s="8"/>
      <c r="S244" s="8"/>
      <c r="T244" s="8"/>
    </row>
    <row r="245" spans="18:20" ht="29.25" customHeight="1">
      <c r="R245" s="8"/>
      <c r="S245" s="8"/>
      <c r="T245" s="8"/>
    </row>
    <row r="246" spans="18:20" ht="29.25" customHeight="1">
      <c r="R246" s="8"/>
      <c r="S246" s="8"/>
      <c r="T246" s="8"/>
    </row>
    <row r="247" spans="18:20" ht="29.25" customHeight="1">
      <c r="R247" s="8"/>
      <c r="S247" s="8"/>
      <c r="T247" s="8"/>
    </row>
    <row r="248" spans="18:20" ht="29.25" customHeight="1">
      <c r="R248" s="8"/>
      <c r="S248" s="8"/>
      <c r="T248" s="8"/>
    </row>
    <row r="249" spans="18:20" ht="29.25" customHeight="1">
      <c r="R249" s="8"/>
      <c r="S249" s="8"/>
      <c r="T249" s="8"/>
    </row>
    <row r="250" spans="18:20" ht="29.25" customHeight="1">
      <c r="R250" s="8"/>
      <c r="S250" s="8"/>
      <c r="T250" s="8"/>
    </row>
    <row r="251" spans="18:20" ht="29.25" customHeight="1">
      <c r="R251" s="8"/>
      <c r="S251" s="8"/>
      <c r="T251" s="8"/>
    </row>
    <row r="252" spans="18:20" ht="29.25" customHeight="1">
      <c r="R252" s="8"/>
      <c r="S252" s="8"/>
      <c r="T252" s="8"/>
    </row>
    <row r="253" spans="18:20" ht="29.25" customHeight="1">
      <c r="R253" s="8"/>
      <c r="S253" s="8"/>
      <c r="T253" s="8"/>
    </row>
    <row r="254" spans="18:20" ht="29.25" customHeight="1">
      <c r="R254" s="8"/>
      <c r="S254" s="8"/>
      <c r="T254" s="8"/>
    </row>
    <row r="255" spans="18:20" ht="29.25" customHeight="1">
      <c r="R255" s="8"/>
      <c r="S255" s="8"/>
      <c r="T255" s="8"/>
    </row>
    <row r="256" spans="18:20" ht="29.25" customHeight="1">
      <c r="R256" s="8"/>
      <c r="S256" s="8"/>
      <c r="T256" s="8"/>
    </row>
    <row r="257" spans="18:20" ht="29.25" customHeight="1">
      <c r="R257" s="8"/>
      <c r="S257" s="8"/>
      <c r="T257" s="8"/>
    </row>
    <row r="258" spans="18:20" ht="29.25" customHeight="1">
      <c r="R258" s="8"/>
      <c r="S258" s="8"/>
      <c r="T258" s="8"/>
    </row>
    <row r="259" spans="18:20" ht="29.25" customHeight="1">
      <c r="R259" s="8"/>
      <c r="S259" s="8"/>
      <c r="T259" s="8"/>
    </row>
    <row r="260" spans="18:20" ht="29.25" customHeight="1">
      <c r="R260" s="8"/>
      <c r="S260" s="8"/>
      <c r="T260" s="8"/>
    </row>
    <row r="261" spans="18:20" ht="29.25" customHeight="1">
      <c r="R261" s="8"/>
      <c r="S261" s="8"/>
      <c r="T261" s="8"/>
    </row>
    <row r="262" spans="18:20" ht="29.25" customHeight="1">
      <c r="R262" s="8"/>
      <c r="S262" s="8"/>
      <c r="T262" s="8"/>
    </row>
    <row r="263" spans="18:20" ht="29.25" customHeight="1">
      <c r="R263" s="8"/>
      <c r="S263" s="8"/>
      <c r="T263" s="8"/>
    </row>
    <row r="264" spans="18:20" ht="29.25" customHeight="1">
      <c r="R264" s="8"/>
      <c r="S264" s="8"/>
      <c r="T264" s="8"/>
    </row>
    <row r="265" spans="18:20" ht="29.25" customHeight="1">
      <c r="R265" s="8"/>
      <c r="S265" s="8"/>
      <c r="T265" s="8"/>
    </row>
    <row r="266" spans="18:20" ht="29.25" customHeight="1">
      <c r="R266" s="8"/>
      <c r="S266" s="8"/>
      <c r="T266" s="8"/>
    </row>
    <row r="267" spans="18:20" ht="29.25" customHeight="1">
      <c r="R267" s="8"/>
      <c r="S267" s="8"/>
      <c r="T267" s="8"/>
    </row>
    <row r="268" spans="18:20" ht="29.25" customHeight="1">
      <c r="R268" s="8"/>
      <c r="S268" s="8"/>
      <c r="T268" s="8"/>
    </row>
    <row r="269" spans="18:20" ht="29.25" customHeight="1">
      <c r="R269" s="8"/>
      <c r="S269" s="8"/>
      <c r="T269" s="8"/>
    </row>
    <row r="270" spans="18:20" ht="29.25" customHeight="1">
      <c r="R270" s="8"/>
      <c r="S270" s="8"/>
      <c r="T270" s="8"/>
    </row>
    <row r="271" spans="18:20" ht="29.25" customHeight="1">
      <c r="R271" s="8"/>
      <c r="S271" s="8"/>
      <c r="T271" s="8"/>
    </row>
    <row r="272" spans="18:20" ht="29.25" customHeight="1">
      <c r="R272" s="8"/>
      <c r="S272" s="8"/>
      <c r="T272" s="8"/>
    </row>
    <row r="273" spans="18:20" ht="29.25" customHeight="1">
      <c r="R273" s="8"/>
      <c r="S273" s="8"/>
      <c r="T273" s="8"/>
    </row>
    <row r="274" spans="18:20" ht="29.25" customHeight="1">
      <c r="R274" s="8"/>
      <c r="S274" s="8"/>
      <c r="T274" s="8"/>
    </row>
    <row r="275" spans="18:20" ht="29.25" customHeight="1">
      <c r="R275" s="8"/>
      <c r="S275" s="8"/>
      <c r="T275" s="8"/>
    </row>
    <row r="276" spans="18:20" ht="29.25" customHeight="1">
      <c r="R276" s="8"/>
      <c r="S276" s="8"/>
      <c r="T276" s="8"/>
    </row>
    <row r="277" spans="18:20" ht="29.25" customHeight="1">
      <c r="R277" s="8"/>
      <c r="S277" s="8"/>
      <c r="T277" s="8"/>
    </row>
    <row r="278" spans="18:20" ht="29.25" customHeight="1">
      <c r="R278" s="8"/>
      <c r="S278" s="8"/>
      <c r="T278" s="8"/>
    </row>
    <row r="279" spans="18:20" ht="29.25" customHeight="1">
      <c r="R279" s="8"/>
      <c r="S279" s="8"/>
      <c r="T279" s="8"/>
    </row>
    <row r="280" spans="18:20" ht="29.25" customHeight="1">
      <c r="R280" s="8"/>
      <c r="S280" s="8"/>
      <c r="T280" s="8"/>
    </row>
    <row r="281" spans="18:20" ht="29.25" customHeight="1">
      <c r="R281" s="8"/>
      <c r="S281" s="8"/>
      <c r="T281" s="8"/>
    </row>
    <row r="282" spans="18:20" ht="29.25" customHeight="1">
      <c r="R282" s="8"/>
      <c r="S282" s="8"/>
      <c r="T282" s="8"/>
    </row>
    <row r="283" spans="18:20" ht="29.25" customHeight="1">
      <c r="R283" s="8"/>
      <c r="S283" s="8"/>
      <c r="T283" s="8"/>
    </row>
    <row r="284" spans="18:20" ht="29.25" customHeight="1">
      <c r="R284" s="8"/>
      <c r="S284" s="8"/>
      <c r="T284" s="8"/>
    </row>
    <row r="285" spans="18:20" ht="29.25" customHeight="1">
      <c r="R285" s="8"/>
      <c r="S285" s="8"/>
      <c r="T285" s="8"/>
    </row>
    <row r="286" spans="18:20" ht="29.25" customHeight="1">
      <c r="R286" s="8"/>
      <c r="S286" s="8"/>
      <c r="T286" s="8"/>
    </row>
    <row r="287" spans="18:20" ht="29.25" customHeight="1">
      <c r="R287" s="8"/>
      <c r="S287" s="8"/>
      <c r="T287" s="8"/>
    </row>
    <row r="288" spans="18:20" ht="29.25" customHeight="1">
      <c r="R288" s="8"/>
      <c r="S288" s="8"/>
      <c r="T288" s="8"/>
    </row>
    <row r="289" spans="18:20" ht="29.25" customHeight="1">
      <c r="R289" s="8"/>
      <c r="S289" s="8"/>
      <c r="T289" s="8"/>
    </row>
    <row r="290" spans="18:20" ht="29.25" customHeight="1">
      <c r="R290" s="8"/>
      <c r="S290" s="8"/>
      <c r="T290" s="8"/>
    </row>
    <row r="291" spans="18:20" ht="29.25" customHeight="1">
      <c r="R291" s="8"/>
      <c r="S291" s="8"/>
      <c r="T291" s="8"/>
    </row>
    <row r="292" spans="18:20" ht="29.25" customHeight="1">
      <c r="R292" s="8"/>
      <c r="S292" s="8"/>
      <c r="T292" s="8"/>
    </row>
    <row r="293" spans="18:20" ht="29.25" customHeight="1">
      <c r="R293" s="8"/>
      <c r="S293" s="8"/>
      <c r="T293" s="8"/>
    </row>
    <row r="294" spans="18:20" ht="29.25" customHeight="1">
      <c r="R294" s="8"/>
      <c r="S294" s="8"/>
      <c r="T294" s="8"/>
    </row>
    <row r="295" spans="18:20" ht="29.25" customHeight="1">
      <c r="R295" s="8"/>
      <c r="S295" s="8"/>
      <c r="T295" s="8"/>
    </row>
    <row r="296" spans="18:20" ht="29.25" customHeight="1">
      <c r="R296" s="8"/>
      <c r="S296" s="8"/>
      <c r="T296" s="8"/>
    </row>
    <row r="297" spans="18:20" ht="29.25" customHeight="1">
      <c r="R297" s="8"/>
      <c r="S297" s="8"/>
      <c r="T297" s="8"/>
    </row>
    <row r="298" spans="18:20" ht="29.25" customHeight="1">
      <c r="R298" s="8"/>
      <c r="S298" s="8"/>
      <c r="T298" s="8"/>
    </row>
    <row r="299" spans="18:20" ht="29.25" customHeight="1">
      <c r="R299" s="8"/>
      <c r="S299" s="8"/>
      <c r="T299" s="8"/>
    </row>
    <row r="300" spans="18:20" ht="29.25" customHeight="1">
      <c r="R300" s="8"/>
      <c r="S300" s="8"/>
      <c r="T300" s="8"/>
    </row>
    <row r="301" spans="18:20" ht="29.25" customHeight="1">
      <c r="R301" s="8"/>
      <c r="S301" s="8"/>
      <c r="T301" s="8"/>
    </row>
    <row r="302" spans="18:20" ht="29.25" customHeight="1">
      <c r="R302" s="8"/>
      <c r="S302" s="8"/>
      <c r="T302" s="8"/>
    </row>
    <row r="303" spans="18:20" ht="29.25" customHeight="1">
      <c r="R303" s="8"/>
      <c r="S303" s="8"/>
      <c r="T303" s="8"/>
    </row>
    <row r="304" spans="18:20" ht="29.25" customHeight="1">
      <c r="R304" s="8"/>
      <c r="S304" s="8"/>
      <c r="T304" s="8"/>
    </row>
    <row r="305" spans="18:20" ht="29.25" customHeight="1">
      <c r="R305" s="8"/>
      <c r="S305" s="8"/>
      <c r="T305" s="8"/>
    </row>
    <row r="306" spans="18:20" ht="29.25" customHeight="1">
      <c r="R306" s="8"/>
      <c r="S306" s="8"/>
      <c r="T306" s="8"/>
    </row>
    <row r="307" spans="18:20" ht="29.25" customHeight="1">
      <c r="R307" s="8"/>
      <c r="S307" s="8"/>
      <c r="T307" s="8"/>
    </row>
    <row r="308" spans="18:20" ht="29.25" customHeight="1">
      <c r="R308" s="8"/>
      <c r="S308" s="8"/>
      <c r="T308" s="8"/>
    </row>
    <row r="309" spans="18:20" ht="29.25" customHeight="1">
      <c r="R309" s="8"/>
      <c r="S309" s="8"/>
      <c r="T309" s="8"/>
    </row>
    <row r="310" spans="18:20" ht="29.25" customHeight="1">
      <c r="R310" s="8"/>
      <c r="S310" s="8"/>
      <c r="T310" s="8"/>
    </row>
    <row r="311" spans="18:20" ht="29.25" customHeight="1">
      <c r="R311" s="8"/>
      <c r="S311" s="8"/>
      <c r="T311" s="8"/>
    </row>
    <row r="312" spans="18:20" ht="29.25" customHeight="1">
      <c r="R312" s="8"/>
      <c r="S312" s="8"/>
      <c r="T312" s="8"/>
    </row>
    <row r="313" spans="18:20" ht="29.25" customHeight="1">
      <c r="R313" s="8"/>
      <c r="S313" s="8"/>
      <c r="T313" s="8"/>
    </row>
    <row r="314" spans="18:20" ht="29.25" customHeight="1">
      <c r="R314" s="8"/>
      <c r="S314" s="8"/>
      <c r="T314" s="8"/>
    </row>
    <row r="315" spans="18:20" ht="29.25" customHeight="1">
      <c r="R315" s="8"/>
      <c r="S315" s="8"/>
      <c r="T315" s="8"/>
    </row>
    <row r="316" spans="18:20" ht="29.25" customHeight="1">
      <c r="R316" s="8"/>
      <c r="S316" s="8"/>
      <c r="T316" s="8"/>
    </row>
    <row r="317" spans="18:20" ht="29.25" customHeight="1">
      <c r="R317" s="8"/>
      <c r="S317" s="8"/>
      <c r="T317" s="8"/>
    </row>
    <row r="318" spans="18:20" ht="29.25" customHeight="1">
      <c r="R318" s="8"/>
      <c r="S318" s="8"/>
      <c r="T318" s="8"/>
    </row>
    <row r="319" spans="18:20" ht="29.25" customHeight="1">
      <c r="R319" s="8"/>
      <c r="S319" s="8"/>
      <c r="T319" s="8"/>
    </row>
    <row r="320" spans="18:20" ht="29.25" customHeight="1">
      <c r="R320" s="8"/>
      <c r="S320" s="8"/>
      <c r="T320" s="8"/>
    </row>
    <row r="321" spans="18:20" ht="29.25" customHeight="1">
      <c r="R321" s="8"/>
      <c r="S321" s="8"/>
      <c r="T321" s="8"/>
    </row>
    <row r="322" spans="18:20" ht="29.25" customHeight="1">
      <c r="R322" s="8"/>
      <c r="S322" s="8"/>
      <c r="T322" s="8"/>
    </row>
    <row r="323" spans="18:20" ht="29.25" customHeight="1">
      <c r="R323" s="8"/>
      <c r="S323" s="8"/>
      <c r="T323" s="8"/>
    </row>
    <row r="324" spans="18:20" ht="29.25" customHeight="1">
      <c r="R324" s="8"/>
      <c r="S324" s="8"/>
      <c r="T324" s="8"/>
    </row>
    <row r="325" spans="18:20" ht="29.25" customHeight="1">
      <c r="R325" s="8"/>
      <c r="S325" s="8"/>
      <c r="T325" s="8"/>
    </row>
    <row r="326" spans="18:20" ht="29.25" customHeight="1">
      <c r="R326" s="8"/>
      <c r="S326" s="8"/>
      <c r="T326" s="8"/>
    </row>
    <row r="327" spans="18:20" ht="29.25" customHeight="1">
      <c r="R327" s="8"/>
      <c r="S327" s="8"/>
      <c r="T327" s="8"/>
    </row>
    <row r="328" spans="18:20" ht="29.25" customHeight="1">
      <c r="R328" s="8"/>
      <c r="S328" s="8"/>
      <c r="T328" s="8"/>
    </row>
    <row r="329" spans="18:20" ht="29.25" customHeight="1">
      <c r="R329" s="8"/>
      <c r="S329" s="8"/>
      <c r="T329" s="8"/>
    </row>
    <row r="330" spans="18:20" ht="29.25" customHeight="1">
      <c r="R330" s="8"/>
      <c r="S330" s="8"/>
      <c r="T330" s="8"/>
    </row>
    <row r="331" spans="18:20" ht="29.25" customHeight="1">
      <c r="R331" s="8"/>
      <c r="S331" s="8"/>
      <c r="T331" s="8"/>
    </row>
    <row r="332" spans="18:20" ht="29.25" customHeight="1">
      <c r="R332" s="8"/>
      <c r="S332" s="8"/>
      <c r="T332" s="8"/>
    </row>
    <row r="333" spans="18:20" ht="29.25" customHeight="1">
      <c r="R333" s="8"/>
      <c r="S333" s="8"/>
      <c r="T333" s="8"/>
    </row>
    <row r="334" spans="18:20" ht="29.25" customHeight="1">
      <c r="R334" s="8"/>
      <c r="S334" s="8"/>
      <c r="T334" s="8"/>
    </row>
    <row r="335" spans="18:20" ht="29.25" customHeight="1">
      <c r="R335" s="8"/>
      <c r="S335" s="8"/>
      <c r="T335" s="8"/>
    </row>
    <row r="336" spans="18:20" ht="29.25" customHeight="1">
      <c r="R336" s="8"/>
      <c r="S336" s="8"/>
      <c r="T336" s="8"/>
    </row>
    <row r="337" spans="18:20" ht="29.25" customHeight="1">
      <c r="R337" s="8"/>
      <c r="S337" s="8"/>
      <c r="T337" s="8"/>
    </row>
    <row r="338" spans="18:20" ht="29.25" customHeight="1">
      <c r="R338" s="8"/>
      <c r="S338" s="8"/>
      <c r="T338" s="8"/>
    </row>
    <row r="339" spans="18:20" ht="29.25" customHeight="1">
      <c r="R339" s="8"/>
      <c r="S339" s="8"/>
      <c r="T339" s="8"/>
    </row>
    <row r="340" spans="18:20" ht="29.25" customHeight="1">
      <c r="R340" s="8"/>
      <c r="S340" s="8"/>
      <c r="T340" s="8"/>
    </row>
    <row r="341" spans="18:20" ht="29.25" customHeight="1">
      <c r="R341" s="8"/>
      <c r="S341" s="8"/>
      <c r="T341" s="8"/>
    </row>
    <row r="342" spans="18:20" ht="29.25" customHeight="1">
      <c r="R342" s="8"/>
      <c r="S342" s="8"/>
      <c r="T342" s="8"/>
    </row>
    <row r="343" spans="18:20" ht="29.25" customHeight="1">
      <c r="R343" s="8"/>
      <c r="S343" s="8"/>
      <c r="T343" s="8"/>
    </row>
    <row r="344" spans="18:20" ht="29.25" customHeight="1">
      <c r="R344" s="8"/>
      <c r="S344" s="8"/>
      <c r="T344" s="8"/>
    </row>
    <row r="345" spans="18:20" ht="29.25" customHeight="1">
      <c r="R345" s="8"/>
      <c r="S345" s="8"/>
      <c r="T345" s="8"/>
    </row>
    <row r="346" spans="18:20" ht="29.25" customHeight="1">
      <c r="R346" s="8"/>
      <c r="S346" s="8"/>
      <c r="T346" s="8"/>
    </row>
    <row r="347" spans="18:20" ht="29.25" customHeight="1">
      <c r="R347" s="8"/>
      <c r="S347" s="8"/>
      <c r="T347" s="8"/>
    </row>
    <row r="348" spans="18:20" ht="29.25" customHeight="1">
      <c r="R348" s="8"/>
      <c r="S348" s="8"/>
      <c r="T348" s="8"/>
    </row>
    <row r="349" spans="18:20" ht="29.25" customHeight="1">
      <c r="R349" s="8"/>
      <c r="S349" s="8"/>
      <c r="T349" s="8"/>
    </row>
    <row r="350" spans="18:20" ht="29.25" customHeight="1">
      <c r="R350" s="8"/>
      <c r="S350" s="8"/>
      <c r="T350" s="8"/>
    </row>
    <row r="351" spans="18:20" ht="29.25" customHeight="1">
      <c r="R351" s="8"/>
      <c r="S351" s="8"/>
      <c r="T351" s="8"/>
    </row>
    <row r="352" spans="18:20" ht="29.25" customHeight="1">
      <c r="R352" s="8"/>
      <c r="S352" s="8"/>
      <c r="T352" s="8"/>
    </row>
    <row r="353" spans="18:20" ht="29.25" customHeight="1">
      <c r="R353" s="8"/>
      <c r="S353" s="8"/>
      <c r="T353" s="8"/>
    </row>
    <row r="354" spans="18:20" ht="29.25" customHeight="1">
      <c r="R354" s="8"/>
      <c r="S354" s="8"/>
      <c r="T354" s="8"/>
    </row>
    <row r="355" spans="18:20" ht="29.25" customHeight="1">
      <c r="R355" s="8"/>
      <c r="S355" s="8"/>
      <c r="T355" s="8"/>
    </row>
    <row r="356" spans="18:20" ht="29.25" customHeight="1">
      <c r="R356" s="8"/>
      <c r="S356" s="8"/>
      <c r="T356" s="8"/>
    </row>
    <row r="357" spans="18:20" ht="29.25" customHeight="1">
      <c r="R357" s="8"/>
      <c r="S357" s="8"/>
      <c r="T357" s="8"/>
    </row>
    <row r="358" spans="18:20" ht="29.25" customHeight="1">
      <c r="R358" s="8"/>
      <c r="S358" s="8"/>
      <c r="T358" s="8"/>
    </row>
    <row r="359" spans="18:20" ht="29.25" customHeight="1">
      <c r="R359" s="8"/>
      <c r="S359" s="8"/>
      <c r="T359" s="8"/>
    </row>
    <row r="360" spans="18:20" ht="29.25" customHeight="1">
      <c r="R360" s="8"/>
      <c r="S360" s="8"/>
      <c r="T360" s="8"/>
    </row>
    <row r="361" spans="18:20" ht="29.25" customHeight="1">
      <c r="R361" s="8"/>
      <c r="S361" s="8"/>
      <c r="T361" s="8"/>
    </row>
    <row r="362" spans="18:20" ht="29.25" customHeight="1">
      <c r="R362" s="8"/>
      <c r="S362" s="8"/>
      <c r="T362" s="8"/>
    </row>
    <row r="363" spans="18:20" ht="29.25" customHeight="1">
      <c r="R363" s="8"/>
      <c r="S363" s="8"/>
      <c r="T363" s="8"/>
    </row>
    <row r="364" spans="18:20" ht="29.25" customHeight="1">
      <c r="R364" s="8"/>
      <c r="S364" s="8"/>
      <c r="T364" s="8"/>
    </row>
    <row r="365" spans="18:20" ht="29.25" customHeight="1">
      <c r="R365" s="8"/>
      <c r="S365" s="8"/>
      <c r="T365" s="8"/>
    </row>
    <row r="366" spans="18:20" ht="29.25" customHeight="1">
      <c r="R366" s="8"/>
      <c r="S366" s="8"/>
      <c r="T366" s="8"/>
    </row>
    <row r="367" spans="18:20" ht="29.25" customHeight="1">
      <c r="R367" s="8"/>
      <c r="S367" s="8"/>
      <c r="T367" s="8"/>
    </row>
    <row r="368" spans="18:20" ht="29.25" customHeight="1">
      <c r="R368" s="8"/>
      <c r="S368" s="8"/>
      <c r="T368" s="8"/>
    </row>
    <row r="369" spans="18:20" ht="29.25" customHeight="1">
      <c r="R369" s="8"/>
      <c r="S369" s="8"/>
      <c r="T369" s="8"/>
    </row>
    <row r="370" spans="18:20" ht="29.25" customHeight="1">
      <c r="R370" s="8"/>
      <c r="S370" s="8"/>
      <c r="T370" s="8"/>
    </row>
    <row r="371" spans="18:20" ht="29.25" customHeight="1">
      <c r="R371" s="8"/>
      <c r="S371" s="8"/>
      <c r="T371" s="8"/>
    </row>
    <row r="372" spans="18:20" ht="29.25" customHeight="1">
      <c r="R372" s="8"/>
      <c r="S372" s="8"/>
      <c r="T372" s="8"/>
    </row>
    <row r="373" spans="18:20" ht="29.25" customHeight="1">
      <c r="R373" s="8"/>
      <c r="S373" s="8"/>
      <c r="T373" s="8"/>
    </row>
    <row r="374" spans="18:20" ht="29.25" customHeight="1">
      <c r="R374" s="8"/>
      <c r="S374" s="8"/>
      <c r="T374" s="8"/>
    </row>
    <row r="375" spans="18:20" ht="29.25" customHeight="1">
      <c r="R375" s="8"/>
      <c r="S375" s="8"/>
      <c r="T375" s="8"/>
    </row>
    <row r="376" spans="18:20" ht="29.25" customHeight="1">
      <c r="R376" s="8"/>
      <c r="S376" s="8"/>
      <c r="T376" s="8"/>
    </row>
    <row r="377" spans="18:20" ht="29.25" customHeight="1">
      <c r="R377" s="8"/>
      <c r="S377" s="8"/>
      <c r="T377" s="8"/>
    </row>
    <row r="378" spans="18:20" ht="29.25" customHeight="1">
      <c r="R378" s="8"/>
      <c r="S378" s="8"/>
      <c r="T378" s="8"/>
    </row>
    <row r="379" spans="18:20" ht="29.25" customHeight="1">
      <c r="R379" s="8"/>
      <c r="S379" s="8"/>
      <c r="T379" s="8"/>
    </row>
    <row r="380" spans="18:20" ht="29.25" customHeight="1">
      <c r="R380" s="8"/>
      <c r="S380" s="8"/>
      <c r="T380" s="8"/>
    </row>
    <row r="381" spans="18:20" ht="29.25" customHeight="1">
      <c r="R381" s="8"/>
      <c r="S381" s="8"/>
      <c r="T381" s="8"/>
    </row>
    <row r="382" spans="18:20" ht="29.25" customHeight="1">
      <c r="R382" s="8"/>
      <c r="S382" s="8"/>
      <c r="T382" s="8"/>
    </row>
    <row r="383" spans="18:20" ht="29.25" customHeight="1">
      <c r="R383" s="8"/>
      <c r="S383" s="8"/>
      <c r="T383" s="8"/>
    </row>
    <row r="384" spans="18:20" ht="29.25" customHeight="1">
      <c r="R384" s="8"/>
      <c r="S384" s="8"/>
      <c r="T384" s="8"/>
    </row>
    <row r="385" spans="18:20" ht="29.25" customHeight="1">
      <c r="R385" s="8"/>
      <c r="S385" s="8"/>
      <c r="T385" s="8"/>
    </row>
    <row r="386" spans="18:20" ht="29.25" customHeight="1">
      <c r="R386" s="8"/>
      <c r="S386" s="8"/>
      <c r="T386" s="8"/>
    </row>
    <row r="387" spans="18:20" ht="29.25" customHeight="1">
      <c r="R387" s="8"/>
      <c r="S387" s="8"/>
      <c r="T387" s="8"/>
    </row>
    <row r="388" spans="18:20" ht="29.25" customHeight="1">
      <c r="R388" s="8"/>
      <c r="S388" s="8"/>
      <c r="T388" s="8"/>
    </row>
    <row r="389" spans="18:20" ht="29.25" customHeight="1">
      <c r="R389" s="8"/>
      <c r="S389" s="8"/>
      <c r="T389" s="8"/>
    </row>
    <row r="390" spans="18:20" ht="29.25" customHeight="1">
      <c r="R390" s="8"/>
      <c r="S390" s="8"/>
      <c r="T390" s="8"/>
    </row>
    <row r="391" spans="18:20" ht="29.25" customHeight="1">
      <c r="R391" s="8"/>
      <c r="S391" s="8"/>
      <c r="T391" s="8"/>
    </row>
    <row r="392" spans="18:20" ht="29.25" customHeight="1">
      <c r="R392" s="8"/>
      <c r="S392" s="8"/>
      <c r="T392" s="8"/>
    </row>
    <row r="393" spans="18:20" ht="29.25" customHeight="1">
      <c r="R393" s="8"/>
      <c r="S393" s="8"/>
      <c r="T393" s="8"/>
    </row>
    <row r="394" spans="18:20" ht="29.25" customHeight="1">
      <c r="R394" s="8"/>
      <c r="S394" s="8"/>
      <c r="T394" s="8"/>
    </row>
    <row r="395" spans="18:20" ht="29.25" customHeight="1">
      <c r="R395" s="8"/>
      <c r="S395" s="8"/>
      <c r="T395" s="8"/>
    </row>
    <row r="396" spans="18:20" ht="29.25" customHeight="1">
      <c r="R396" s="8"/>
      <c r="S396" s="8"/>
      <c r="T396" s="8"/>
    </row>
    <row r="397" spans="18:20" ht="29.25" customHeight="1">
      <c r="R397" s="8"/>
      <c r="S397" s="8"/>
      <c r="T397" s="8"/>
    </row>
    <row r="398" spans="18:20" ht="29.25" customHeight="1">
      <c r="R398" s="8"/>
      <c r="S398" s="8"/>
      <c r="T398" s="8"/>
    </row>
    <row r="399" spans="18:20" ht="29.25" customHeight="1">
      <c r="R399" s="8"/>
      <c r="S399" s="8"/>
      <c r="T399" s="8"/>
    </row>
    <row r="400" spans="18:20" ht="29.25" customHeight="1">
      <c r="R400" s="8"/>
      <c r="S400" s="8"/>
      <c r="T400" s="8"/>
    </row>
    <row r="401" spans="18:20" ht="29.25" customHeight="1">
      <c r="R401" s="8"/>
      <c r="S401" s="8"/>
      <c r="T401" s="8"/>
    </row>
    <row r="402" spans="18:20" ht="29.25" customHeight="1">
      <c r="R402" s="8"/>
      <c r="S402" s="8"/>
      <c r="T402" s="8"/>
    </row>
    <row r="403" spans="18:20" ht="29.25" customHeight="1">
      <c r="R403" s="8"/>
      <c r="S403" s="8"/>
      <c r="T403" s="8"/>
    </row>
    <row r="404" spans="18:20" ht="29.25" customHeight="1">
      <c r="R404" s="8"/>
      <c r="S404" s="8"/>
      <c r="T404" s="8"/>
    </row>
    <row r="405" spans="18:20" ht="29.25" customHeight="1">
      <c r="R405" s="8"/>
      <c r="S405" s="8"/>
      <c r="T405" s="8"/>
    </row>
    <row r="406" spans="18:20" ht="29.25" customHeight="1">
      <c r="R406" s="8"/>
      <c r="S406" s="8"/>
      <c r="T406" s="8"/>
    </row>
    <row r="407" spans="18:20" ht="29.25" customHeight="1">
      <c r="R407" s="8"/>
      <c r="S407" s="8"/>
      <c r="T407" s="8"/>
    </row>
    <row r="408" spans="18:20" ht="29.25" customHeight="1">
      <c r="R408" s="8"/>
      <c r="S408" s="8"/>
      <c r="T408" s="8"/>
    </row>
    <row r="409" spans="18:20" ht="29.25" customHeight="1">
      <c r="R409" s="8"/>
      <c r="S409" s="8"/>
      <c r="T409" s="8"/>
    </row>
    <row r="410" spans="18:20" ht="29.25" customHeight="1">
      <c r="R410" s="8"/>
      <c r="S410" s="8"/>
      <c r="T410" s="8"/>
    </row>
    <row r="411" spans="18:20" ht="29.25" customHeight="1">
      <c r="R411" s="8"/>
      <c r="S411" s="8"/>
      <c r="T411" s="8"/>
    </row>
    <row r="412" spans="18:20" ht="29.25" customHeight="1">
      <c r="R412" s="8"/>
      <c r="S412" s="8"/>
      <c r="T412" s="8"/>
    </row>
    <row r="413" spans="18:20" ht="29.25" customHeight="1">
      <c r="R413" s="8"/>
      <c r="S413" s="8"/>
      <c r="T413" s="8"/>
    </row>
    <row r="414" spans="18:20" ht="29.25" customHeight="1">
      <c r="R414" s="8"/>
      <c r="S414" s="8"/>
      <c r="T414" s="8"/>
    </row>
    <row r="415" spans="18:20" ht="29.25" customHeight="1">
      <c r="R415" s="8"/>
      <c r="S415" s="8"/>
      <c r="T415" s="8"/>
    </row>
    <row r="416" spans="18:20" ht="29.25" customHeight="1">
      <c r="R416" s="8"/>
      <c r="S416" s="8"/>
      <c r="T416" s="8"/>
    </row>
    <row r="417" spans="18:20" ht="29.25" customHeight="1">
      <c r="R417" s="8"/>
      <c r="S417" s="8"/>
      <c r="T417" s="8"/>
    </row>
    <row r="418" spans="18:20" ht="29.25" customHeight="1">
      <c r="R418" s="8"/>
      <c r="S418" s="8"/>
      <c r="T418" s="8"/>
    </row>
    <row r="419" spans="18:20" ht="29.25" customHeight="1">
      <c r="R419" s="8"/>
      <c r="S419" s="8"/>
      <c r="T419" s="8"/>
    </row>
    <row r="420" spans="18:20" ht="29.25" customHeight="1">
      <c r="R420" s="8"/>
      <c r="S420" s="8"/>
      <c r="T420" s="8"/>
    </row>
    <row r="421" spans="18:20" ht="29.25" customHeight="1">
      <c r="R421" s="8"/>
      <c r="S421" s="8"/>
      <c r="T421" s="8"/>
    </row>
    <row r="422" spans="18:20" ht="29.25" customHeight="1">
      <c r="R422" s="8"/>
      <c r="S422" s="8"/>
      <c r="T422" s="8"/>
    </row>
    <row r="423" spans="18:20" ht="29.25" customHeight="1">
      <c r="R423" s="8"/>
      <c r="S423" s="8"/>
      <c r="T423" s="8"/>
    </row>
    <row r="424" spans="18:20" ht="29.25" customHeight="1">
      <c r="R424" s="8"/>
      <c r="S424" s="8"/>
      <c r="T424" s="8"/>
    </row>
    <row r="425" spans="18:20" ht="29.25" customHeight="1">
      <c r="R425" s="8"/>
      <c r="S425" s="8"/>
      <c r="T425" s="8"/>
    </row>
    <row r="426" spans="18:20" ht="29.25" customHeight="1">
      <c r="R426" s="8"/>
      <c r="S426" s="8"/>
      <c r="T426" s="8"/>
    </row>
    <row r="427" spans="18:20" ht="29.25" customHeight="1">
      <c r="R427" s="8"/>
      <c r="S427" s="8"/>
      <c r="T427" s="8"/>
    </row>
    <row r="428" spans="18:20" ht="29.25" customHeight="1">
      <c r="R428" s="8"/>
      <c r="S428" s="8"/>
      <c r="T428" s="8"/>
    </row>
    <row r="429" spans="18:20" ht="29.25" customHeight="1">
      <c r="R429" s="8"/>
      <c r="S429" s="8"/>
      <c r="T429" s="8"/>
    </row>
    <row r="430" spans="18:20" ht="29.25" customHeight="1">
      <c r="R430" s="8"/>
      <c r="S430" s="8"/>
      <c r="T430" s="8"/>
    </row>
    <row r="431" spans="18:20" ht="29.25" customHeight="1">
      <c r="R431" s="8"/>
      <c r="S431" s="8"/>
      <c r="T431" s="8"/>
    </row>
    <row r="432" spans="18:20" ht="29.25" customHeight="1">
      <c r="R432" s="8"/>
      <c r="S432" s="8"/>
      <c r="T432" s="8"/>
    </row>
    <row r="433" spans="18:20" ht="29.25" customHeight="1">
      <c r="R433" s="8"/>
      <c r="S433" s="8"/>
      <c r="T433" s="8"/>
    </row>
    <row r="434" spans="18:20" ht="29.25" customHeight="1">
      <c r="R434" s="8"/>
      <c r="S434" s="8"/>
      <c r="T434" s="8"/>
    </row>
    <row r="435" spans="18:20" ht="29.25" customHeight="1">
      <c r="R435" s="8"/>
      <c r="S435" s="8"/>
      <c r="T435" s="8"/>
    </row>
    <row r="436" spans="18:20" ht="29.25" customHeight="1">
      <c r="R436" s="8"/>
      <c r="S436" s="8"/>
      <c r="T436" s="8"/>
    </row>
    <row r="437" spans="18:20" ht="29.25" customHeight="1">
      <c r="R437" s="8"/>
      <c r="S437" s="8"/>
      <c r="T437" s="8"/>
    </row>
    <row r="438" spans="18:20" ht="29.25" customHeight="1">
      <c r="R438" s="8"/>
      <c r="S438" s="8"/>
      <c r="T438" s="8"/>
    </row>
    <row r="439" spans="18:20" ht="29.25" customHeight="1">
      <c r="R439" s="8"/>
      <c r="S439" s="8"/>
      <c r="T439" s="8"/>
    </row>
    <row r="440" spans="18:20" ht="29.25" customHeight="1">
      <c r="R440" s="8"/>
      <c r="S440" s="8"/>
      <c r="T440" s="8"/>
    </row>
    <row r="441" spans="18:20" ht="29.25" customHeight="1">
      <c r="R441" s="8"/>
      <c r="S441" s="8"/>
      <c r="T441" s="8"/>
    </row>
    <row r="442" spans="18:20" ht="29.25" customHeight="1">
      <c r="R442" s="8"/>
      <c r="S442" s="8"/>
      <c r="T442" s="8"/>
    </row>
    <row r="443" spans="18:20" ht="29.25" customHeight="1">
      <c r="R443" s="8"/>
      <c r="S443" s="8"/>
      <c r="T443" s="8"/>
    </row>
    <row r="444" spans="18:20" ht="29.25" customHeight="1">
      <c r="R444" s="8"/>
      <c r="S444" s="8"/>
      <c r="T444" s="8"/>
    </row>
    <row r="445" spans="18:20" ht="29.25" customHeight="1">
      <c r="R445" s="8"/>
      <c r="S445" s="8"/>
      <c r="T445" s="8"/>
    </row>
    <row r="446" spans="18:20" ht="29.25" customHeight="1">
      <c r="R446" s="8"/>
      <c r="S446" s="8"/>
      <c r="T446" s="8"/>
    </row>
    <row r="447" spans="18:20" ht="29.25" customHeight="1">
      <c r="R447" s="8"/>
      <c r="S447" s="8"/>
      <c r="T447" s="8"/>
    </row>
    <row r="448" spans="18:20" ht="29.25" customHeight="1">
      <c r="R448" s="8"/>
      <c r="S448" s="8"/>
      <c r="T448" s="8"/>
    </row>
    <row r="449" spans="18:20" ht="29.25" customHeight="1">
      <c r="R449" s="8"/>
      <c r="S449" s="8"/>
      <c r="T449" s="8"/>
    </row>
    <row r="450" spans="18:20" ht="29.25" customHeight="1">
      <c r="R450" s="8"/>
      <c r="S450" s="8"/>
      <c r="T450" s="8"/>
    </row>
    <row r="451" spans="18:20" ht="29.25" customHeight="1">
      <c r="R451" s="8"/>
      <c r="S451" s="8"/>
      <c r="T451" s="8"/>
    </row>
    <row r="452" spans="18:20" ht="29.25" customHeight="1">
      <c r="R452" s="8"/>
      <c r="S452" s="8"/>
      <c r="T452" s="8"/>
    </row>
    <row r="453" spans="18:20" ht="29.25" customHeight="1">
      <c r="R453" s="8"/>
      <c r="S453" s="8"/>
      <c r="T453" s="8"/>
    </row>
    <row r="454" spans="18:20" ht="29.25" customHeight="1">
      <c r="R454" s="8"/>
      <c r="S454" s="8"/>
      <c r="T454" s="8"/>
    </row>
    <row r="455" spans="18:20" ht="29.25" customHeight="1">
      <c r="R455" s="8"/>
      <c r="S455" s="8"/>
      <c r="T455" s="8"/>
    </row>
    <row r="456" spans="18:20" ht="29.25" customHeight="1">
      <c r="R456" s="8"/>
      <c r="S456" s="8"/>
      <c r="T456" s="8"/>
    </row>
    <row r="457" spans="18:20" ht="29.25" customHeight="1">
      <c r="R457" s="8"/>
      <c r="S457" s="8"/>
      <c r="T457" s="8"/>
    </row>
    <row r="458" spans="18:20" ht="29.25" customHeight="1">
      <c r="R458" s="8"/>
      <c r="S458" s="8"/>
      <c r="T458" s="8"/>
    </row>
    <row r="459" spans="18:20" ht="29.25" customHeight="1">
      <c r="R459" s="8"/>
      <c r="S459" s="8"/>
      <c r="T459" s="8"/>
    </row>
    <row r="460" spans="18:20" ht="29.25" customHeight="1">
      <c r="R460" s="8"/>
      <c r="S460" s="8"/>
      <c r="T460" s="8"/>
    </row>
    <row r="461" spans="18:20" ht="29.25" customHeight="1">
      <c r="R461" s="8"/>
      <c r="S461" s="8"/>
      <c r="T461" s="8"/>
    </row>
    <row r="462" spans="18:20" ht="29.25" customHeight="1">
      <c r="R462" s="8"/>
      <c r="S462" s="8"/>
      <c r="T462" s="8"/>
    </row>
    <row r="463" spans="18:20" ht="29.25" customHeight="1">
      <c r="R463" s="8"/>
      <c r="S463" s="8"/>
      <c r="T463" s="8"/>
    </row>
    <row r="464" spans="18:20" ht="29.25" customHeight="1">
      <c r="R464" s="8"/>
      <c r="S464" s="8"/>
      <c r="T464" s="8"/>
    </row>
    <row r="465" spans="18:20" ht="29.25" customHeight="1">
      <c r="R465" s="8"/>
      <c r="S465" s="8"/>
      <c r="T465" s="8"/>
    </row>
    <row r="466" spans="18:20" ht="29.25" customHeight="1">
      <c r="R466" s="8"/>
      <c r="S466" s="8"/>
      <c r="T466" s="8"/>
    </row>
    <row r="467" spans="18:20" ht="29.25" customHeight="1">
      <c r="R467" s="8"/>
      <c r="S467" s="8"/>
      <c r="T467" s="8"/>
    </row>
    <row r="468" spans="18:20" ht="29.25" customHeight="1">
      <c r="R468" s="8"/>
      <c r="S468" s="8"/>
      <c r="T468" s="8"/>
    </row>
    <row r="469" spans="18:20" ht="29.25" customHeight="1">
      <c r="R469" s="8"/>
      <c r="S469" s="8"/>
      <c r="T469" s="8"/>
    </row>
    <row r="470" spans="18:20" ht="29.25" customHeight="1">
      <c r="R470" s="8"/>
      <c r="S470" s="8"/>
      <c r="T470" s="8"/>
    </row>
    <row r="471" spans="18:20" ht="29.25" customHeight="1">
      <c r="R471" s="8"/>
      <c r="S471" s="8"/>
      <c r="T471" s="8"/>
    </row>
    <row r="472" spans="18:20" ht="29.25" customHeight="1">
      <c r="R472" s="8"/>
      <c r="S472" s="8"/>
      <c r="T472" s="8"/>
    </row>
    <row r="473" spans="18:20" ht="29.25" customHeight="1">
      <c r="R473" s="8"/>
      <c r="S473" s="8"/>
      <c r="T473" s="8"/>
    </row>
    <row r="474" spans="18:20" ht="29.25" customHeight="1">
      <c r="R474" s="8"/>
      <c r="S474" s="8"/>
      <c r="T474" s="8"/>
    </row>
    <row r="475" spans="18:20" ht="29.25" customHeight="1">
      <c r="R475" s="8"/>
      <c r="S475" s="8"/>
      <c r="T475" s="8"/>
    </row>
    <row r="476" spans="18:20" ht="29.25" customHeight="1">
      <c r="R476" s="8"/>
      <c r="S476" s="8"/>
      <c r="T476" s="8"/>
    </row>
    <row r="477" spans="18:20" ht="29.25" customHeight="1">
      <c r="R477" s="8"/>
      <c r="S477" s="8"/>
      <c r="T477" s="8"/>
    </row>
    <row r="478" spans="18:20" ht="29.25" customHeight="1">
      <c r="R478" s="8"/>
      <c r="S478" s="8"/>
      <c r="T478" s="8"/>
    </row>
    <row r="479" spans="18:20" ht="29.25" customHeight="1">
      <c r="R479" s="8"/>
      <c r="S479" s="8"/>
      <c r="T479" s="8"/>
    </row>
    <row r="480" spans="18:20" ht="29.25" customHeight="1">
      <c r="R480" s="8"/>
      <c r="S480" s="8"/>
      <c r="T480" s="8"/>
    </row>
    <row r="481" spans="18:20" ht="29.25" customHeight="1">
      <c r="R481" s="8"/>
      <c r="S481" s="8"/>
      <c r="T481" s="8"/>
    </row>
    <row r="482" spans="18:20" ht="29.25" customHeight="1">
      <c r="R482" s="8"/>
      <c r="S482" s="8"/>
      <c r="T482" s="8"/>
    </row>
    <row r="483" spans="18:20" ht="29.25" customHeight="1">
      <c r="R483" s="8"/>
      <c r="S483" s="8"/>
      <c r="T483" s="8"/>
    </row>
    <row r="484" spans="18:20" ht="29.25" customHeight="1">
      <c r="R484" s="8"/>
      <c r="S484" s="8"/>
      <c r="T484" s="8"/>
    </row>
    <row r="485" spans="18:20" ht="29.25" customHeight="1">
      <c r="R485" s="8"/>
      <c r="S485" s="8"/>
      <c r="T485" s="8"/>
    </row>
    <row r="486" spans="18:20" ht="29.25" customHeight="1">
      <c r="R486" s="8"/>
      <c r="S486" s="8"/>
      <c r="T486" s="8"/>
    </row>
    <row r="487" spans="18:20" ht="29.25" customHeight="1">
      <c r="R487" s="8"/>
      <c r="S487" s="8"/>
      <c r="T487" s="8"/>
    </row>
    <row r="488" spans="18:20" ht="29.25" customHeight="1">
      <c r="R488" s="8"/>
      <c r="S488" s="8"/>
      <c r="T488" s="8"/>
    </row>
    <row r="489" spans="18:20" ht="29.25" customHeight="1">
      <c r="R489" s="8"/>
      <c r="S489" s="8"/>
      <c r="T489" s="8"/>
    </row>
    <row r="490" spans="18:20" ht="29.25" customHeight="1">
      <c r="R490" s="8"/>
      <c r="S490" s="8"/>
      <c r="T490" s="8"/>
    </row>
    <row r="491" spans="18:20" ht="29.25" customHeight="1">
      <c r="R491" s="8"/>
      <c r="S491" s="8"/>
      <c r="T491" s="8"/>
    </row>
    <row r="492" spans="18:20" ht="29.25" customHeight="1">
      <c r="R492" s="8"/>
      <c r="S492" s="8"/>
      <c r="T492" s="8"/>
    </row>
    <row r="493" spans="18:20" ht="29.25" customHeight="1">
      <c r="R493" s="8"/>
      <c r="S493" s="8"/>
      <c r="T493" s="8"/>
    </row>
    <row r="494" spans="18:20" ht="29.25" customHeight="1">
      <c r="R494" s="8"/>
      <c r="S494" s="8"/>
      <c r="T494" s="8"/>
    </row>
    <row r="495" spans="18:20" ht="29.25" customHeight="1">
      <c r="R495" s="8"/>
      <c r="S495" s="8"/>
      <c r="T495" s="8"/>
    </row>
    <row r="496" spans="18:20" ht="29.25" customHeight="1">
      <c r="R496" s="8"/>
      <c r="S496" s="8"/>
      <c r="T496" s="8"/>
    </row>
    <row r="497" spans="18:20" ht="29.25" customHeight="1">
      <c r="R497" s="8"/>
      <c r="S497" s="8"/>
      <c r="T497" s="8"/>
    </row>
    <row r="498" spans="18:20" ht="29.25" customHeight="1">
      <c r="R498" s="8"/>
      <c r="S498" s="8"/>
      <c r="T498" s="8"/>
    </row>
    <row r="499" spans="18:20" ht="29.25" customHeight="1">
      <c r="R499" s="8"/>
      <c r="S499" s="8"/>
      <c r="T499" s="8"/>
    </row>
    <row r="500" spans="18:20" ht="29.25" customHeight="1">
      <c r="R500" s="8"/>
      <c r="S500" s="8"/>
      <c r="T500" s="8"/>
    </row>
    <row r="501" spans="18:20" ht="29.25" customHeight="1">
      <c r="R501" s="8"/>
      <c r="S501" s="8"/>
      <c r="T501" s="8"/>
    </row>
    <row r="502" spans="18:20" ht="29.25" customHeight="1">
      <c r="R502" s="8"/>
      <c r="S502" s="8"/>
      <c r="T502" s="8"/>
    </row>
    <row r="503" spans="18:20" ht="29.25" customHeight="1">
      <c r="R503" s="8"/>
      <c r="S503" s="8"/>
      <c r="T503" s="8"/>
    </row>
    <row r="504" spans="18:20" ht="29.25" customHeight="1">
      <c r="R504" s="8"/>
      <c r="S504" s="8"/>
      <c r="T504" s="8"/>
    </row>
    <row r="505" spans="18:20" ht="29.25" customHeight="1">
      <c r="R505" s="8"/>
      <c r="S505" s="8"/>
      <c r="T505" s="8"/>
    </row>
    <row r="506" spans="18:20" ht="29.25" customHeight="1">
      <c r="R506" s="8"/>
      <c r="S506" s="8"/>
      <c r="T506" s="8"/>
    </row>
    <row r="507" spans="18:20" ht="29.25" customHeight="1">
      <c r="R507" s="8"/>
      <c r="S507" s="8"/>
      <c r="T507" s="8"/>
    </row>
    <row r="508" spans="18:20" ht="29.25" customHeight="1">
      <c r="R508" s="8"/>
      <c r="S508" s="8"/>
      <c r="T508" s="8"/>
    </row>
    <row r="509" spans="18:20" ht="29.25" customHeight="1">
      <c r="R509" s="8"/>
      <c r="S509" s="8"/>
      <c r="T509" s="8"/>
    </row>
    <row r="510" spans="18:20" ht="29.25" customHeight="1">
      <c r="R510" s="8"/>
      <c r="S510" s="8"/>
      <c r="T510" s="8"/>
    </row>
    <row r="511" spans="18:20" ht="29.25" customHeight="1">
      <c r="R511" s="8"/>
      <c r="S511" s="8"/>
      <c r="T511" s="8"/>
    </row>
    <row r="512" spans="18:20" ht="29.25" customHeight="1">
      <c r="R512" s="8"/>
      <c r="S512" s="8"/>
      <c r="T512" s="8"/>
    </row>
    <row r="513" spans="18:20" ht="29.25" customHeight="1">
      <c r="R513" s="8"/>
      <c r="S513" s="8"/>
      <c r="T513" s="8"/>
    </row>
    <row r="514" spans="18:20" ht="29.25" customHeight="1">
      <c r="R514" s="8"/>
      <c r="S514" s="8"/>
      <c r="T514" s="8"/>
    </row>
    <row r="515" spans="18:20" ht="29.25" customHeight="1">
      <c r="R515" s="8"/>
      <c r="S515" s="8"/>
      <c r="T515" s="8"/>
    </row>
    <row r="516" spans="18:20" ht="29.25" customHeight="1">
      <c r="R516" s="8"/>
      <c r="S516" s="8"/>
      <c r="T516" s="8"/>
    </row>
    <row r="517" spans="18:20" ht="29.25" customHeight="1">
      <c r="R517" s="8"/>
      <c r="S517" s="8"/>
      <c r="T517" s="8"/>
    </row>
    <row r="518" spans="18:20" ht="29.25" customHeight="1">
      <c r="R518" s="8"/>
      <c r="S518" s="8"/>
      <c r="T518" s="8"/>
    </row>
    <row r="519" spans="18:20" ht="29.25" customHeight="1">
      <c r="R519" s="8"/>
      <c r="S519" s="8"/>
      <c r="T519" s="8"/>
    </row>
    <row r="520" spans="18:20" ht="29.25" customHeight="1">
      <c r="R520" s="8"/>
      <c r="S520" s="8"/>
      <c r="T520" s="8"/>
    </row>
    <row r="521" spans="18:20" ht="29.25" customHeight="1">
      <c r="R521" s="8"/>
      <c r="S521" s="8"/>
      <c r="T521" s="8"/>
    </row>
    <row r="522" spans="18:20" ht="29.25" customHeight="1">
      <c r="R522" s="8"/>
      <c r="S522" s="8"/>
      <c r="T522" s="8"/>
    </row>
    <row r="523" spans="18:20" ht="29.25" customHeight="1">
      <c r="R523" s="8"/>
      <c r="S523" s="8"/>
      <c r="T523" s="8"/>
    </row>
    <row r="524" spans="18:20" ht="29.25" customHeight="1">
      <c r="R524" s="8"/>
      <c r="S524" s="8"/>
      <c r="T524" s="8"/>
    </row>
    <row r="525" spans="18:20" ht="29.25" customHeight="1">
      <c r="R525" s="8"/>
      <c r="S525" s="8"/>
      <c r="T525" s="8"/>
    </row>
    <row r="526" spans="18:20" ht="29.25" customHeight="1">
      <c r="R526" s="8"/>
      <c r="S526" s="8"/>
      <c r="T526" s="8"/>
    </row>
    <row r="527" spans="18:20" ht="29.25" customHeight="1">
      <c r="R527" s="8"/>
      <c r="S527" s="8"/>
      <c r="T527" s="8"/>
    </row>
    <row r="528" spans="18:20" ht="29.25" customHeight="1">
      <c r="R528" s="8"/>
      <c r="S528" s="8"/>
      <c r="T528" s="8"/>
    </row>
    <row r="529" spans="18:20" ht="29.25" customHeight="1">
      <c r="R529" s="8"/>
      <c r="S529" s="8"/>
      <c r="T529" s="8"/>
    </row>
    <row r="530" spans="18:20" ht="29.25" customHeight="1">
      <c r="R530" s="8"/>
      <c r="S530" s="8"/>
      <c r="T530" s="8"/>
    </row>
    <row r="531" spans="18:20" ht="29.25" customHeight="1">
      <c r="R531" s="8"/>
      <c r="S531" s="8"/>
      <c r="T531" s="8"/>
    </row>
    <row r="532" spans="18:20" ht="29.25" customHeight="1">
      <c r="R532" s="8"/>
      <c r="S532" s="8"/>
      <c r="T532" s="8"/>
    </row>
    <row r="533" spans="18:20" ht="29.25" customHeight="1">
      <c r="R533" s="8"/>
      <c r="S533" s="8"/>
      <c r="T533" s="8"/>
    </row>
    <row r="534" spans="18:20" ht="29.25" customHeight="1">
      <c r="R534" s="8"/>
      <c r="S534" s="8"/>
      <c r="T534" s="8"/>
    </row>
    <row r="535" spans="18:20" ht="29.25" customHeight="1">
      <c r="R535" s="8"/>
      <c r="S535" s="8"/>
      <c r="T535" s="8"/>
    </row>
    <row r="536" spans="18:20" ht="29.25" customHeight="1">
      <c r="R536" s="8"/>
      <c r="S536" s="8"/>
      <c r="T536" s="8"/>
    </row>
    <row r="537" spans="18:20" ht="29.25" customHeight="1">
      <c r="R537" s="8"/>
      <c r="S537" s="8"/>
      <c r="T537" s="8"/>
    </row>
    <row r="538" spans="18:20" ht="29.25" customHeight="1">
      <c r="R538" s="8"/>
      <c r="S538" s="8"/>
      <c r="T538" s="8"/>
    </row>
    <row r="539" spans="18:20" ht="29.25" customHeight="1">
      <c r="R539" s="8"/>
      <c r="S539" s="8"/>
      <c r="T539" s="8"/>
    </row>
    <row r="540" spans="18:20" ht="29.25" customHeight="1">
      <c r="R540" s="8"/>
      <c r="S540" s="8"/>
      <c r="T540" s="8"/>
    </row>
    <row r="541" spans="18:20" ht="29.25" customHeight="1">
      <c r="R541" s="8"/>
      <c r="S541" s="8"/>
      <c r="T541" s="8"/>
    </row>
    <row r="542" spans="18:20" ht="29.25" customHeight="1">
      <c r="R542" s="8"/>
      <c r="S542" s="8"/>
      <c r="T542" s="8"/>
    </row>
    <row r="543" spans="18:20" ht="29.25" customHeight="1">
      <c r="R543" s="8"/>
      <c r="S543" s="8"/>
      <c r="T543" s="8"/>
    </row>
    <row r="544" spans="18:20" ht="29.25" customHeight="1">
      <c r="R544" s="8"/>
      <c r="S544" s="8"/>
      <c r="T544" s="8"/>
    </row>
    <row r="545" spans="18:20" ht="29.25" customHeight="1">
      <c r="R545" s="8"/>
      <c r="S545" s="8"/>
      <c r="T545" s="8"/>
    </row>
    <row r="546" spans="18:20" ht="29.25" customHeight="1">
      <c r="R546" s="8"/>
      <c r="S546" s="8"/>
      <c r="T546" s="8"/>
    </row>
    <row r="547" spans="18:20" ht="29.25" customHeight="1">
      <c r="R547" s="8"/>
      <c r="S547" s="8"/>
      <c r="T547" s="8"/>
    </row>
    <row r="548" spans="18:20" ht="29.25" customHeight="1">
      <c r="R548" s="8"/>
      <c r="S548" s="8"/>
      <c r="T548" s="8"/>
    </row>
    <row r="549" spans="18:20" ht="29.25" customHeight="1">
      <c r="R549" s="8"/>
      <c r="S549" s="8"/>
      <c r="T549" s="8"/>
    </row>
    <row r="550" spans="18:20" ht="29.25" customHeight="1">
      <c r="R550" s="8"/>
      <c r="S550" s="8"/>
      <c r="T550" s="8"/>
    </row>
    <row r="551" spans="18:20" ht="29.25" customHeight="1">
      <c r="R551" s="8"/>
      <c r="S551" s="8"/>
      <c r="T551" s="8"/>
    </row>
    <row r="552" spans="18:20" ht="29.25" customHeight="1">
      <c r="R552" s="8"/>
      <c r="S552" s="8"/>
      <c r="T552" s="8"/>
    </row>
    <row r="553" spans="18:20" ht="29.25" customHeight="1">
      <c r="R553" s="8"/>
      <c r="S553" s="8"/>
      <c r="T553" s="8"/>
    </row>
    <row r="554" spans="18:20" ht="29.25" customHeight="1">
      <c r="R554" s="8"/>
      <c r="S554" s="8"/>
      <c r="T554" s="8"/>
    </row>
    <row r="555" spans="18:20" ht="29.25" customHeight="1">
      <c r="R555" s="8"/>
      <c r="S555" s="8"/>
      <c r="T555" s="8"/>
    </row>
    <row r="556" spans="18:20" ht="29.25" customHeight="1">
      <c r="R556" s="8"/>
      <c r="S556" s="8"/>
      <c r="T556" s="8"/>
    </row>
    <row r="557" spans="18:20" ht="29.25" customHeight="1">
      <c r="R557" s="8"/>
      <c r="S557" s="8"/>
      <c r="T557" s="8"/>
    </row>
    <row r="558" spans="18:20" ht="29.25" customHeight="1">
      <c r="R558" s="8"/>
      <c r="S558" s="8"/>
      <c r="T558" s="8"/>
    </row>
    <row r="559" spans="18:20" ht="29.25" customHeight="1">
      <c r="R559" s="8"/>
      <c r="S559" s="8"/>
      <c r="T559" s="8"/>
    </row>
    <row r="560" spans="18:20" ht="29.25" customHeight="1">
      <c r="R560" s="8"/>
      <c r="S560" s="8"/>
      <c r="T560" s="8"/>
    </row>
    <row r="561" spans="18:20" ht="29.25" customHeight="1">
      <c r="R561" s="8"/>
      <c r="S561" s="8"/>
      <c r="T561" s="8"/>
    </row>
    <row r="562" spans="18:20" ht="29.25" customHeight="1">
      <c r="R562" s="8"/>
      <c r="S562" s="8"/>
      <c r="T562" s="8"/>
    </row>
    <row r="563" spans="18:20" ht="29.25" customHeight="1">
      <c r="R563" s="8"/>
      <c r="S563" s="8"/>
      <c r="T563" s="8"/>
    </row>
    <row r="564" spans="18:20" ht="29.25" customHeight="1">
      <c r="R564" s="8"/>
      <c r="S564" s="8"/>
      <c r="T564" s="8"/>
    </row>
    <row r="565" spans="18:20" ht="29.25" customHeight="1">
      <c r="R565" s="8"/>
      <c r="S565" s="8"/>
      <c r="T565" s="8"/>
    </row>
    <row r="566" spans="18:20" ht="29.25" customHeight="1">
      <c r="R566" s="8"/>
      <c r="S566" s="8"/>
      <c r="T566" s="8"/>
    </row>
    <row r="567" spans="18:20" ht="29.25" customHeight="1">
      <c r="R567" s="8"/>
      <c r="S567" s="8"/>
      <c r="T567" s="8"/>
    </row>
    <row r="568" spans="18:20" ht="29.25" customHeight="1">
      <c r="R568" s="8"/>
      <c r="S568" s="8"/>
      <c r="T568" s="8"/>
    </row>
    <row r="569" spans="18:20" ht="29.25" customHeight="1">
      <c r="R569" s="8"/>
      <c r="S569" s="8"/>
      <c r="T569" s="8"/>
    </row>
    <row r="570" spans="18:20" ht="29.25" customHeight="1">
      <c r="R570" s="8"/>
      <c r="S570" s="8"/>
      <c r="T570" s="8"/>
    </row>
    <row r="571" spans="18:20" ht="29.25" customHeight="1">
      <c r="R571" s="8"/>
      <c r="S571" s="8"/>
      <c r="T571" s="8"/>
    </row>
    <row r="572" spans="18:20" ht="29.25" customHeight="1">
      <c r="R572" s="8"/>
      <c r="S572" s="8"/>
      <c r="T572" s="8"/>
    </row>
    <row r="573" spans="18:20" ht="29.25" customHeight="1">
      <c r="R573" s="8"/>
      <c r="S573" s="8"/>
      <c r="T573" s="8"/>
    </row>
    <row r="574" spans="18:20" ht="29.25" customHeight="1">
      <c r="R574" s="8"/>
      <c r="S574" s="8"/>
      <c r="T574" s="8"/>
    </row>
    <row r="575" spans="18:20" ht="29.25" customHeight="1">
      <c r="R575" s="8"/>
      <c r="S575" s="8"/>
      <c r="T575" s="8"/>
    </row>
    <row r="576" spans="18:20" ht="29.25" customHeight="1">
      <c r="R576" s="8"/>
      <c r="S576" s="8"/>
      <c r="T576" s="8"/>
    </row>
    <row r="577" spans="18:20" ht="29.25" customHeight="1">
      <c r="R577" s="8"/>
      <c r="S577" s="8"/>
      <c r="T577" s="8"/>
    </row>
    <row r="578" spans="18:20" ht="29.25" customHeight="1">
      <c r="R578" s="8"/>
      <c r="S578" s="8"/>
      <c r="T578" s="8"/>
    </row>
    <row r="579" spans="18:20" ht="29.25" customHeight="1">
      <c r="R579" s="8"/>
      <c r="S579" s="8"/>
      <c r="T579" s="8"/>
    </row>
    <row r="580" spans="18:20" ht="29.25" customHeight="1">
      <c r="R580" s="8"/>
      <c r="S580" s="8"/>
      <c r="T580" s="8"/>
    </row>
    <row r="581" spans="18:20" ht="29.25" customHeight="1">
      <c r="R581" s="8"/>
      <c r="S581" s="8"/>
      <c r="T581" s="8"/>
    </row>
    <row r="582" spans="18:20" ht="29.25" customHeight="1">
      <c r="R582" s="8"/>
      <c r="S582" s="8"/>
      <c r="T582" s="8"/>
    </row>
    <row r="583" spans="18:20" ht="29.25" customHeight="1">
      <c r="R583" s="8"/>
      <c r="S583" s="8"/>
      <c r="T583" s="8"/>
    </row>
    <row r="584" spans="18:20" ht="29.25" customHeight="1">
      <c r="R584" s="8"/>
      <c r="S584" s="8"/>
      <c r="T584" s="8"/>
    </row>
    <row r="585" spans="18:20" ht="29.25" customHeight="1">
      <c r="R585" s="8"/>
      <c r="S585" s="8"/>
      <c r="T585" s="8"/>
    </row>
    <row r="586" spans="18:20" ht="29.25" customHeight="1">
      <c r="R586" s="8"/>
      <c r="S586" s="8"/>
      <c r="T586" s="8"/>
    </row>
    <row r="587" spans="18:20" ht="29.25" customHeight="1">
      <c r="R587" s="8"/>
      <c r="S587" s="8"/>
      <c r="T587" s="8"/>
    </row>
    <row r="588" spans="18:20" ht="29.25" customHeight="1">
      <c r="R588" s="8"/>
      <c r="S588" s="8"/>
      <c r="T588" s="8"/>
    </row>
    <row r="589" spans="18:20" ht="29.25" customHeight="1">
      <c r="R589" s="8"/>
      <c r="S589" s="8"/>
      <c r="T589" s="8"/>
    </row>
    <row r="590" spans="18:20" ht="29.25" customHeight="1">
      <c r="R590" s="8"/>
      <c r="S590" s="8"/>
      <c r="T590" s="8"/>
    </row>
    <row r="591" spans="18:20" ht="29.25" customHeight="1">
      <c r="R591" s="8"/>
      <c r="S591" s="8"/>
      <c r="T591" s="8"/>
    </row>
    <row r="592" spans="18:20" ht="29.25" customHeight="1">
      <c r="R592" s="8"/>
      <c r="S592" s="8"/>
      <c r="T592" s="8"/>
    </row>
    <row r="593" spans="18:20" ht="29.25" customHeight="1">
      <c r="R593" s="8"/>
      <c r="S593" s="8"/>
      <c r="T593" s="8"/>
    </row>
    <row r="594" spans="18:20" ht="29.25" customHeight="1">
      <c r="R594" s="8"/>
      <c r="S594" s="8"/>
      <c r="T594" s="8"/>
    </row>
    <row r="595" spans="18:20" ht="29.25" customHeight="1">
      <c r="R595" s="8"/>
      <c r="S595" s="8"/>
      <c r="T595" s="8"/>
    </row>
    <row r="596" spans="18:20" ht="29.25" customHeight="1">
      <c r="R596" s="8"/>
      <c r="S596" s="8"/>
      <c r="T596" s="8"/>
    </row>
    <row r="597" spans="18:20" ht="29.25" customHeight="1">
      <c r="R597" s="8"/>
      <c r="S597" s="8"/>
      <c r="T597" s="8"/>
    </row>
    <row r="598" spans="18:20" ht="29.25" customHeight="1">
      <c r="R598" s="8"/>
      <c r="S598" s="8"/>
      <c r="T598" s="8"/>
    </row>
    <row r="599" spans="18:20" ht="29.25" customHeight="1">
      <c r="R599" s="8"/>
      <c r="S599" s="8"/>
      <c r="T599" s="8"/>
    </row>
    <row r="600" spans="18:20" ht="29.25" customHeight="1">
      <c r="R600" s="8"/>
      <c r="S600" s="8"/>
      <c r="T600" s="8"/>
    </row>
    <row r="601" spans="18:20" ht="29.25" customHeight="1">
      <c r="R601" s="8"/>
      <c r="S601" s="8"/>
      <c r="T601" s="8"/>
    </row>
    <row r="602" spans="18:20" ht="29.25" customHeight="1">
      <c r="R602" s="8"/>
      <c r="S602" s="8"/>
      <c r="T602" s="8"/>
    </row>
    <row r="603" spans="18:20" ht="29.25" customHeight="1">
      <c r="R603" s="8"/>
      <c r="S603" s="8"/>
      <c r="T603" s="8"/>
    </row>
    <row r="604" spans="18:20" ht="29.25" customHeight="1">
      <c r="R604" s="8"/>
      <c r="S604" s="8"/>
      <c r="T604" s="8"/>
    </row>
    <row r="605" spans="18:20" ht="29.25" customHeight="1">
      <c r="R605" s="8"/>
      <c r="S605" s="8"/>
      <c r="T605" s="8"/>
    </row>
    <row r="606" spans="18:20" ht="29.25" customHeight="1">
      <c r="R606" s="8"/>
      <c r="S606" s="8"/>
      <c r="T606" s="8"/>
    </row>
    <row r="607" spans="18:20" ht="29.25" customHeight="1">
      <c r="R607" s="8"/>
      <c r="S607" s="8"/>
      <c r="T607" s="8"/>
    </row>
    <row r="608" spans="18:20" ht="29.25" customHeight="1">
      <c r="R608" s="8"/>
      <c r="S608" s="8"/>
      <c r="T608" s="8"/>
    </row>
    <row r="609" spans="18:20" ht="29.25" customHeight="1">
      <c r="R609" s="8"/>
      <c r="S609" s="8"/>
      <c r="T609" s="8"/>
    </row>
    <row r="610" spans="18:20" ht="29.25" customHeight="1">
      <c r="R610" s="8"/>
      <c r="S610" s="8"/>
      <c r="T610" s="8"/>
    </row>
    <row r="611" spans="18:20" ht="29.25" customHeight="1">
      <c r="R611" s="8"/>
      <c r="S611" s="8"/>
      <c r="T611" s="8"/>
    </row>
    <row r="612" spans="18:20" ht="29.25" customHeight="1">
      <c r="R612" s="8"/>
      <c r="S612" s="8"/>
      <c r="T612" s="8"/>
    </row>
    <row r="613" spans="18:20" ht="29.25" customHeight="1">
      <c r="R613" s="8"/>
      <c r="S613" s="8"/>
      <c r="T613" s="8"/>
    </row>
    <row r="614" spans="18:20" ht="29.25" customHeight="1">
      <c r="R614" s="8"/>
      <c r="S614" s="8"/>
      <c r="T614" s="8"/>
    </row>
    <row r="615" spans="18:20" ht="29.25" customHeight="1">
      <c r="R615" s="8"/>
      <c r="S615" s="8"/>
      <c r="T615" s="8"/>
    </row>
    <row r="616" spans="18:20" ht="29.25" customHeight="1">
      <c r="R616" s="8"/>
      <c r="S616" s="8"/>
      <c r="T616" s="8"/>
    </row>
    <row r="617" spans="18:20" ht="29.25" customHeight="1">
      <c r="R617" s="8"/>
      <c r="S617" s="8"/>
      <c r="T617" s="8"/>
    </row>
    <row r="618" spans="18:20" ht="29.25" customHeight="1">
      <c r="R618" s="8"/>
      <c r="S618" s="8"/>
      <c r="T618" s="8"/>
    </row>
    <row r="619" spans="18:20" ht="29.25" customHeight="1">
      <c r="R619" s="8"/>
      <c r="S619" s="8"/>
      <c r="T619" s="8"/>
    </row>
    <row r="620" spans="18:20" ht="29.25" customHeight="1">
      <c r="R620" s="8"/>
      <c r="S620" s="8"/>
      <c r="T620" s="8"/>
    </row>
    <row r="621" spans="18:20" ht="29.25" customHeight="1">
      <c r="R621" s="8"/>
      <c r="S621" s="8"/>
      <c r="T621" s="8"/>
    </row>
    <row r="622" spans="18:20" ht="29.25" customHeight="1">
      <c r="R622" s="8"/>
      <c r="S622" s="8"/>
      <c r="T622" s="8"/>
    </row>
    <row r="623" spans="18:20" ht="29.25" customHeight="1">
      <c r="R623" s="8"/>
      <c r="S623" s="8"/>
      <c r="T623" s="8"/>
    </row>
    <row r="624" spans="18:20" ht="29.25" customHeight="1">
      <c r="R624" s="8"/>
      <c r="S624" s="8"/>
      <c r="T624" s="8"/>
    </row>
    <row r="625" spans="18:20" ht="29.25" customHeight="1">
      <c r="R625" s="8"/>
      <c r="S625" s="8"/>
      <c r="T625" s="8"/>
    </row>
    <row r="626" spans="18:20" ht="29.25" customHeight="1">
      <c r="R626" s="8"/>
      <c r="S626" s="8"/>
      <c r="T626" s="8"/>
    </row>
    <row r="627" spans="18:20" ht="29.25" customHeight="1">
      <c r="R627" s="8"/>
      <c r="S627" s="8"/>
      <c r="T627" s="8"/>
    </row>
    <row r="628" spans="18:20" ht="29.25" customHeight="1">
      <c r="R628" s="8"/>
      <c r="S628" s="8"/>
      <c r="T628" s="8"/>
    </row>
    <row r="629" spans="18:20" ht="29.25" customHeight="1">
      <c r="R629" s="8"/>
      <c r="S629" s="8"/>
      <c r="T629" s="8"/>
    </row>
    <row r="630" spans="18:20" ht="29.25" customHeight="1">
      <c r="R630" s="8"/>
      <c r="S630" s="8"/>
      <c r="T630" s="8"/>
    </row>
    <row r="631" spans="18:20" ht="29.25" customHeight="1">
      <c r="R631" s="8"/>
      <c r="S631" s="8"/>
      <c r="T631" s="8"/>
    </row>
    <row r="632" spans="18:20" ht="29.25" customHeight="1">
      <c r="R632" s="8"/>
      <c r="S632" s="8"/>
      <c r="T632" s="8"/>
    </row>
    <row r="633" spans="18:20" ht="29.25" customHeight="1">
      <c r="R633" s="8"/>
      <c r="S633" s="8"/>
      <c r="T633" s="8"/>
    </row>
    <row r="634" spans="18:20" ht="29.25" customHeight="1">
      <c r="R634" s="8"/>
      <c r="S634" s="8"/>
      <c r="T634" s="8"/>
    </row>
    <row r="635" spans="18:20" ht="29.25" customHeight="1">
      <c r="R635" s="8"/>
      <c r="S635" s="8"/>
      <c r="T635" s="8"/>
    </row>
    <row r="636" spans="18:20" ht="29.25" customHeight="1">
      <c r="R636" s="8"/>
      <c r="S636" s="8"/>
      <c r="T636" s="8"/>
    </row>
    <row r="637" spans="18:20" ht="29.25" customHeight="1">
      <c r="R637" s="8"/>
      <c r="S637" s="8"/>
      <c r="T637" s="8"/>
    </row>
    <row r="638" spans="18:20" ht="29.25" customHeight="1">
      <c r="R638" s="8"/>
      <c r="S638" s="8"/>
      <c r="T638" s="8"/>
    </row>
    <row r="639" spans="18:20" ht="29.25" customHeight="1">
      <c r="R639" s="8"/>
      <c r="S639" s="8"/>
      <c r="T639" s="8"/>
    </row>
    <row r="640" spans="18:20" ht="29.25" customHeight="1">
      <c r="R640" s="8"/>
      <c r="S640" s="8"/>
      <c r="T640" s="8"/>
    </row>
    <row r="641" spans="18:20" ht="29.25" customHeight="1">
      <c r="R641" s="8"/>
      <c r="S641" s="8"/>
      <c r="T641" s="8"/>
    </row>
    <row r="642" spans="18:20" ht="29.25" customHeight="1">
      <c r="R642" s="8"/>
      <c r="S642" s="8"/>
      <c r="T642" s="8"/>
    </row>
    <row r="643" spans="18:20" ht="29.25" customHeight="1">
      <c r="R643" s="8"/>
      <c r="S643" s="8"/>
      <c r="T643" s="8"/>
    </row>
    <row r="644" spans="18:20" ht="29.25" customHeight="1">
      <c r="R644" s="8"/>
      <c r="S644" s="8"/>
      <c r="T644" s="8"/>
    </row>
    <row r="645" spans="18:20" ht="29.25" customHeight="1">
      <c r="R645" s="8"/>
      <c r="S645" s="8"/>
      <c r="T645" s="8"/>
    </row>
    <row r="646" spans="18:20" ht="29.25" customHeight="1">
      <c r="R646" s="8"/>
      <c r="S646" s="8"/>
      <c r="T646" s="8"/>
    </row>
    <row r="647" spans="18:20" ht="29.25" customHeight="1">
      <c r="R647" s="8"/>
      <c r="S647" s="8"/>
      <c r="T647" s="8"/>
    </row>
    <row r="648" spans="18:20" ht="29.25" customHeight="1">
      <c r="R648" s="8"/>
      <c r="S648" s="8"/>
      <c r="T648" s="8"/>
    </row>
    <row r="649" spans="18:20" ht="29.25" customHeight="1">
      <c r="R649" s="8"/>
      <c r="S649" s="8"/>
      <c r="T649" s="8"/>
    </row>
    <row r="650" spans="18:20" ht="29.25" customHeight="1">
      <c r="R650" s="8"/>
      <c r="S650" s="8"/>
      <c r="T650" s="8"/>
    </row>
    <row r="651" spans="18:20" ht="29.25" customHeight="1">
      <c r="R651" s="8"/>
      <c r="S651" s="8"/>
      <c r="T651" s="8"/>
    </row>
    <row r="652" spans="18:20" ht="29.25" customHeight="1">
      <c r="R652" s="8"/>
      <c r="S652" s="8"/>
      <c r="T652" s="8"/>
    </row>
    <row r="653" spans="18:20" ht="29.25" customHeight="1">
      <c r="R653" s="8"/>
      <c r="S653" s="8"/>
      <c r="T653" s="8"/>
    </row>
    <row r="654" spans="18:20" ht="29.25" customHeight="1">
      <c r="R654" s="8"/>
      <c r="S654" s="8"/>
      <c r="T654" s="8"/>
    </row>
    <row r="655" spans="18:20" ht="29.25" customHeight="1">
      <c r="R655" s="8"/>
      <c r="S655" s="8"/>
      <c r="T655" s="8"/>
    </row>
    <row r="656" spans="18:20" ht="29.25" customHeight="1">
      <c r="R656" s="8"/>
      <c r="S656" s="8"/>
      <c r="T656" s="8"/>
    </row>
    <row r="657" spans="18:20" ht="29.25" customHeight="1">
      <c r="R657" s="8"/>
      <c r="S657" s="8"/>
      <c r="T657" s="8"/>
    </row>
    <row r="658" spans="18:20" ht="29.25" customHeight="1">
      <c r="R658" s="8"/>
      <c r="S658" s="8"/>
      <c r="T658" s="8"/>
    </row>
    <row r="659" spans="18:20" ht="29.25" customHeight="1">
      <c r="R659" s="8"/>
      <c r="S659" s="8"/>
      <c r="T659" s="8"/>
    </row>
    <row r="660" spans="18:20" ht="29.25" customHeight="1">
      <c r="R660" s="8"/>
      <c r="S660" s="8"/>
      <c r="T660" s="8"/>
    </row>
    <row r="661" spans="18:20" ht="29.25" customHeight="1">
      <c r="R661" s="8"/>
      <c r="S661" s="8"/>
      <c r="T661" s="8"/>
    </row>
    <row r="662" spans="18:20" ht="29.25" customHeight="1">
      <c r="R662" s="8"/>
      <c r="S662" s="8"/>
      <c r="T662" s="8"/>
    </row>
    <row r="663" spans="18:20" ht="29.25" customHeight="1">
      <c r="R663" s="8"/>
      <c r="S663" s="8"/>
      <c r="T663" s="8"/>
    </row>
    <row r="664" spans="18:20" ht="29.25" customHeight="1">
      <c r="R664" s="8"/>
      <c r="S664" s="8"/>
      <c r="T664" s="8"/>
    </row>
    <row r="665" spans="18:20" ht="29.25" customHeight="1">
      <c r="R665" s="8"/>
      <c r="S665" s="8"/>
      <c r="T665" s="8"/>
    </row>
    <row r="666" spans="18:20" ht="29.25" customHeight="1">
      <c r="R666" s="8"/>
      <c r="S666" s="8"/>
      <c r="T666" s="8"/>
    </row>
    <row r="667" spans="18:20" ht="29.25" customHeight="1">
      <c r="R667" s="8"/>
      <c r="S667" s="8"/>
      <c r="T667" s="8"/>
    </row>
    <row r="668" spans="18:20" ht="29.25" customHeight="1">
      <c r="R668" s="8"/>
      <c r="S668" s="8"/>
      <c r="T668" s="8"/>
    </row>
    <row r="669" spans="18:20" ht="29.25" customHeight="1">
      <c r="R669" s="8"/>
      <c r="S669" s="8"/>
      <c r="T669" s="8"/>
    </row>
    <row r="670" spans="18:20" ht="29.25" customHeight="1">
      <c r="R670" s="8"/>
      <c r="S670" s="8"/>
      <c r="T670" s="8"/>
    </row>
    <row r="671" spans="18:20" ht="29.25" customHeight="1">
      <c r="R671" s="8"/>
      <c r="S671" s="8"/>
      <c r="T671" s="8"/>
    </row>
    <row r="672" spans="18:20" ht="29.25" customHeight="1">
      <c r="R672" s="8"/>
      <c r="S672" s="8"/>
      <c r="T672" s="8"/>
    </row>
    <row r="673" spans="18:20" ht="29.25" customHeight="1">
      <c r="R673" s="8"/>
      <c r="S673" s="8"/>
      <c r="T673" s="8"/>
    </row>
    <row r="674" spans="18:20" ht="29.25" customHeight="1">
      <c r="R674" s="8"/>
      <c r="S674" s="8"/>
      <c r="T674" s="8"/>
    </row>
    <row r="675" spans="18:20" ht="29.25" customHeight="1">
      <c r="R675" s="8"/>
      <c r="S675" s="8"/>
      <c r="T675" s="8"/>
    </row>
    <row r="676" spans="18:20" ht="29.25" customHeight="1">
      <c r="R676" s="8"/>
      <c r="S676" s="8"/>
      <c r="T676" s="8"/>
    </row>
    <row r="677" spans="18:20" ht="29.25" customHeight="1">
      <c r="R677" s="8"/>
      <c r="S677" s="8"/>
      <c r="T677" s="8"/>
    </row>
    <row r="678" spans="18:20" ht="29.25" customHeight="1">
      <c r="R678" s="8"/>
      <c r="S678" s="8"/>
      <c r="T678" s="8"/>
    </row>
    <row r="679" spans="18:20" ht="29.25" customHeight="1">
      <c r="R679" s="8"/>
      <c r="S679" s="8"/>
      <c r="T679" s="8"/>
    </row>
    <row r="680" spans="18:20" ht="29.25" customHeight="1">
      <c r="R680" s="8"/>
      <c r="S680" s="8"/>
      <c r="T680" s="8"/>
    </row>
    <row r="681" spans="18:20" ht="29.25" customHeight="1">
      <c r="R681" s="8"/>
      <c r="S681" s="8"/>
      <c r="T681" s="8"/>
    </row>
    <row r="682" spans="18:20" ht="29.25" customHeight="1">
      <c r="R682" s="8"/>
      <c r="S682" s="8"/>
      <c r="T682" s="8"/>
    </row>
    <row r="683" spans="18:20" ht="29.25" customHeight="1">
      <c r="R683" s="8"/>
      <c r="S683" s="8"/>
      <c r="T683" s="8"/>
    </row>
    <row r="684" spans="18:20" ht="29.25" customHeight="1">
      <c r="R684" s="8"/>
      <c r="S684" s="8"/>
      <c r="T684" s="8"/>
    </row>
    <row r="685" spans="18:20" ht="29.25" customHeight="1">
      <c r="R685" s="8"/>
      <c r="S685" s="8"/>
      <c r="T685" s="8"/>
    </row>
    <row r="686" spans="18:20" ht="29.25" customHeight="1">
      <c r="R686" s="8"/>
      <c r="S686" s="8"/>
      <c r="T686" s="8"/>
    </row>
    <row r="687" spans="18:20" ht="29.25" customHeight="1">
      <c r="R687" s="8"/>
      <c r="S687" s="8"/>
      <c r="T687" s="8"/>
    </row>
    <row r="688" spans="18:20" ht="29.25" customHeight="1">
      <c r="R688" s="8"/>
      <c r="S688" s="8"/>
      <c r="T688" s="8"/>
    </row>
    <row r="689" spans="18:20" ht="29.25" customHeight="1">
      <c r="R689" s="8"/>
      <c r="S689" s="8"/>
      <c r="T689" s="8"/>
    </row>
    <row r="690" spans="18:20" ht="29.25" customHeight="1">
      <c r="R690" s="8"/>
      <c r="S690" s="8"/>
      <c r="T690" s="8"/>
    </row>
    <row r="691" spans="18:20" ht="29.25" customHeight="1">
      <c r="R691" s="8"/>
      <c r="S691" s="8"/>
      <c r="T691" s="8"/>
    </row>
    <row r="692" spans="18:20" ht="29.25" customHeight="1">
      <c r="R692" s="8"/>
      <c r="S692" s="8"/>
      <c r="T692" s="8"/>
    </row>
    <row r="693" spans="18:20" ht="29.25" customHeight="1">
      <c r="R693" s="8"/>
      <c r="S693" s="8"/>
      <c r="T693" s="8"/>
    </row>
    <row r="694" spans="18:20" ht="29.25" customHeight="1">
      <c r="R694" s="8"/>
      <c r="S694" s="8"/>
      <c r="T694" s="8"/>
    </row>
    <row r="695" spans="18:20" ht="29.25" customHeight="1">
      <c r="R695" s="8"/>
      <c r="S695" s="8"/>
      <c r="T695" s="8"/>
    </row>
    <row r="696" spans="18:20" ht="29.25" customHeight="1">
      <c r="R696" s="8"/>
      <c r="S696" s="8"/>
      <c r="T696" s="8"/>
    </row>
    <row r="697" spans="18:20" ht="29.25" customHeight="1">
      <c r="R697" s="8"/>
      <c r="S697" s="8"/>
      <c r="T697" s="8"/>
    </row>
    <row r="698" spans="18:20" ht="29.25" customHeight="1">
      <c r="R698" s="8"/>
      <c r="S698" s="8"/>
      <c r="T698" s="8"/>
    </row>
    <row r="699" spans="18:20" ht="29.25" customHeight="1">
      <c r="R699" s="8"/>
      <c r="S699" s="8"/>
      <c r="T699" s="8"/>
    </row>
    <row r="700" spans="18:20" ht="29.25" customHeight="1">
      <c r="R700" s="8"/>
      <c r="S700" s="8"/>
      <c r="T700" s="8"/>
    </row>
    <row r="701" spans="18:20" ht="29.25" customHeight="1">
      <c r="R701" s="8"/>
      <c r="S701" s="8"/>
      <c r="T701" s="8"/>
    </row>
    <row r="702" spans="18:20" ht="29.25" customHeight="1">
      <c r="R702" s="8"/>
      <c r="S702" s="8"/>
      <c r="T702" s="8"/>
    </row>
    <row r="703" spans="18:20" ht="29.25" customHeight="1">
      <c r="R703" s="8"/>
      <c r="S703" s="8"/>
      <c r="T703" s="8"/>
    </row>
    <row r="704" spans="18:20" ht="29.25" customHeight="1">
      <c r="R704" s="8"/>
      <c r="S704" s="8"/>
      <c r="T704" s="8"/>
    </row>
    <row r="705" spans="18:20" ht="29.25" customHeight="1">
      <c r="R705" s="8"/>
      <c r="S705" s="8"/>
      <c r="T705" s="8"/>
    </row>
    <row r="706" spans="18:20" ht="29.25" customHeight="1">
      <c r="R706" s="8"/>
      <c r="S706" s="8"/>
      <c r="T706" s="8"/>
    </row>
    <row r="707" spans="18:20" ht="29.25" customHeight="1">
      <c r="R707" s="8"/>
      <c r="S707" s="8"/>
      <c r="T707" s="8"/>
    </row>
    <row r="708" spans="18:20" ht="29.25" customHeight="1">
      <c r="R708" s="8"/>
      <c r="S708" s="8"/>
      <c r="T708" s="8"/>
    </row>
    <row r="709" spans="18:20" ht="29.25" customHeight="1">
      <c r="R709" s="8"/>
      <c r="S709" s="8"/>
      <c r="T709" s="8"/>
    </row>
    <row r="710" spans="18:20" ht="29.25" customHeight="1">
      <c r="R710" s="8"/>
      <c r="S710" s="8"/>
      <c r="T710" s="8"/>
    </row>
    <row r="711" spans="18:20" ht="29.25" customHeight="1">
      <c r="R711" s="8"/>
      <c r="S711" s="8"/>
      <c r="T711" s="8"/>
    </row>
    <row r="712" spans="18:20" ht="29.25" customHeight="1">
      <c r="R712" s="8"/>
      <c r="S712" s="8"/>
      <c r="T712" s="8"/>
    </row>
    <row r="713" spans="18:20" ht="29.25" customHeight="1">
      <c r="R713" s="8"/>
      <c r="S713" s="8"/>
      <c r="T713" s="8"/>
    </row>
    <row r="714" spans="18:20" ht="29.25" customHeight="1">
      <c r="R714" s="8"/>
      <c r="S714" s="8"/>
      <c r="T714" s="8"/>
    </row>
    <row r="715" spans="18:20" ht="29.25" customHeight="1">
      <c r="R715" s="8"/>
      <c r="S715" s="8"/>
      <c r="T715" s="8"/>
    </row>
    <row r="716" spans="18:20" ht="29.25" customHeight="1">
      <c r="R716" s="8"/>
      <c r="S716" s="8"/>
      <c r="T716" s="8"/>
    </row>
    <row r="717" spans="18:20" ht="29.25" customHeight="1">
      <c r="R717" s="8"/>
      <c r="S717" s="8"/>
      <c r="T717" s="8"/>
    </row>
    <row r="718" spans="18:20" ht="29.25" customHeight="1">
      <c r="R718" s="8"/>
      <c r="S718" s="8"/>
      <c r="T718" s="8"/>
    </row>
    <row r="719" spans="18:20" ht="29.25" customHeight="1">
      <c r="R719" s="8"/>
      <c r="S719" s="8"/>
      <c r="T719" s="8"/>
    </row>
    <row r="720" spans="18:20" ht="29.25" customHeight="1">
      <c r="R720" s="8"/>
      <c r="S720" s="8"/>
      <c r="T720" s="8"/>
    </row>
    <row r="721" spans="18:20" ht="29.25" customHeight="1">
      <c r="R721" s="8"/>
      <c r="S721" s="8"/>
      <c r="T721" s="8"/>
    </row>
    <row r="722" spans="18:20" ht="29.25" customHeight="1">
      <c r="R722" s="8"/>
      <c r="S722" s="8"/>
      <c r="T722" s="8"/>
    </row>
    <row r="723" spans="18:20" ht="29.25" customHeight="1">
      <c r="R723" s="8"/>
      <c r="S723" s="8"/>
      <c r="T723" s="8"/>
    </row>
    <row r="724" spans="18:20" ht="29.25" customHeight="1">
      <c r="R724" s="8"/>
      <c r="S724" s="8"/>
      <c r="T724" s="8"/>
    </row>
    <row r="725" spans="18:20" ht="29.25" customHeight="1">
      <c r="R725" s="8"/>
      <c r="S725" s="8"/>
      <c r="T725" s="8"/>
    </row>
    <row r="726" spans="18:20" ht="29.25" customHeight="1">
      <c r="R726" s="8"/>
      <c r="S726" s="8"/>
      <c r="T726" s="8"/>
    </row>
    <row r="727" spans="18:20" ht="29.25" customHeight="1">
      <c r="R727" s="8"/>
      <c r="S727" s="8"/>
      <c r="T727" s="8"/>
    </row>
    <row r="728" spans="18:20" ht="29.25" customHeight="1">
      <c r="R728" s="8"/>
      <c r="S728" s="8"/>
      <c r="T728" s="8"/>
    </row>
    <row r="729" spans="18:20" ht="29.25" customHeight="1">
      <c r="R729" s="8"/>
      <c r="S729" s="8"/>
      <c r="T729" s="8"/>
    </row>
    <row r="730" spans="18:20" ht="29.25" customHeight="1">
      <c r="R730" s="8"/>
      <c r="S730" s="8"/>
      <c r="T730" s="8"/>
    </row>
    <row r="731" spans="18:20" ht="29.25" customHeight="1">
      <c r="R731" s="8"/>
      <c r="S731" s="8"/>
      <c r="T731" s="8"/>
    </row>
    <row r="732" spans="18:20" ht="29.25" customHeight="1">
      <c r="R732" s="8"/>
      <c r="S732" s="8"/>
      <c r="T732" s="8"/>
    </row>
    <row r="733" spans="18:20" ht="29.25" customHeight="1">
      <c r="R733" s="8"/>
      <c r="S733" s="8"/>
      <c r="T733" s="8"/>
    </row>
    <row r="734" spans="18:20" ht="29.25" customHeight="1">
      <c r="R734" s="8"/>
      <c r="S734" s="8"/>
      <c r="T734" s="8"/>
    </row>
    <row r="735" spans="18:20" ht="29.25" customHeight="1">
      <c r="R735" s="8"/>
      <c r="S735" s="8"/>
      <c r="T735" s="8"/>
    </row>
    <row r="736" spans="18:20" ht="29.25" customHeight="1">
      <c r="R736" s="8"/>
      <c r="S736" s="8"/>
      <c r="T736" s="8"/>
    </row>
    <row r="737" spans="18:20" ht="29.25" customHeight="1">
      <c r="R737" s="8"/>
      <c r="S737" s="8"/>
      <c r="T737" s="8"/>
    </row>
    <row r="738" spans="18:20" ht="29.25" customHeight="1">
      <c r="R738" s="8"/>
      <c r="S738" s="8"/>
      <c r="T738" s="8"/>
    </row>
    <row r="739" spans="18:20" ht="29.25" customHeight="1">
      <c r="R739" s="8"/>
      <c r="S739" s="8"/>
      <c r="T739" s="8"/>
    </row>
    <row r="740" spans="18:20" ht="29.25" customHeight="1">
      <c r="R740" s="8"/>
      <c r="S740" s="8"/>
      <c r="T740" s="8"/>
    </row>
    <row r="741" spans="18:20" ht="29.25" customHeight="1">
      <c r="R741" s="8"/>
      <c r="S741" s="8"/>
      <c r="T741" s="8"/>
    </row>
    <row r="742" spans="18:20" ht="29.25" customHeight="1">
      <c r="R742" s="8"/>
      <c r="S742" s="8"/>
      <c r="T742" s="8"/>
    </row>
    <row r="743" spans="18:20" ht="29.25" customHeight="1">
      <c r="R743" s="8"/>
      <c r="S743" s="8"/>
      <c r="T743" s="8"/>
    </row>
    <row r="744" spans="18:20" ht="29.25" customHeight="1">
      <c r="R744" s="8"/>
      <c r="S744" s="8"/>
      <c r="T744" s="8"/>
    </row>
    <row r="745" spans="18:20" ht="29.25" customHeight="1">
      <c r="R745" s="8"/>
      <c r="S745" s="8"/>
      <c r="T745" s="8"/>
    </row>
    <row r="746" spans="18:20" ht="29.25" customHeight="1">
      <c r="R746" s="8"/>
      <c r="S746" s="8"/>
      <c r="T746" s="8"/>
    </row>
    <row r="747" spans="18:20" ht="29.25" customHeight="1">
      <c r="R747" s="8"/>
      <c r="S747" s="8"/>
      <c r="T747" s="8"/>
    </row>
    <row r="748" spans="18:20" ht="29.25" customHeight="1">
      <c r="R748" s="8"/>
      <c r="S748" s="8"/>
      <c r="T748" s="8"/>
    </row>
    <row r="749" spans="18:20" ht="29.25" customHeight="1">
      <c r="R749" s="8"/>
      <c r="S749" s="8"/>
      <c r="T749" s="8"/>
    </row>
    <row r="750" spans="18:20" ht="29.25" customHeight="1">
      <c r="R750" s="8"/>
      <c r="S750" s="8"/>
      <c r="T750" s="8"/>
    </row>
    <row r="751" spans="18:20" ht="29.25" customHeight="1">
      <c r="R751" s="8"/>
      <c r="S751" s="8"/>
      <c r="T751" s="8"/>
    </row>
    <row r="752" spans="18:20" ht="29.25" customHeight="1">
      <c r="R752" s="8"/>
      <c r="S752" s="8"/>
      <c r="T752" s="8"/>
    </row>
    <row r="753" spans="18:20" ht="29.25" customHeight="1">
      <c r="R753" s="8"/>
      <c r="S753" s="8"/>
      <c r="T753" s="8"/>
    </row>
    <row r="754" spans="18:20" ht="29.25" customHeight="1">
      <c r="R754" s="8"/>
      <c r="S754" s="8"/>
      <c r="T754" s="8"/>
    </row>
    <row r="755" spans="18:20" ht="29.25" customHeight="1">
      <c r="R755" s="8"/>
      <c r="S755" s="8"/>
      <c r="T755" s="8"/>
    </row>
    <row r="756" spans="18:20" ht="29.25" customHeight="1">
      <c r="R756" s="8"/>
      <c r="S756" s="8"/>
      <c r="T756" s="8"/>
    </row>
    <row r="757" spans="18:20" ht="29.25" customHeight="1">
      <c r="R757" s="8"/>
      <c r="S757" s="8"/>
      <c r="T757" s="8"/>
    </row>
    <row r="758" spans="18:20" ht="29.25" customHeight="1">
      <c r="R758" s="8"/>
      <c r="S758" s="8"/>
      <c r="T758" s="8"/>
    </row>
    <row r="759" spans="18:20" ht="29.25" customHeight="1">
      <c r="R759" s="8"/>
      <c r="S759" s="8"/>
      <c r="T759" s="8"/>
    </row>
    <row r="760" spans="18:20" ht="29.25" customHeight="1">
      <c r="R760" s="8"/>
      <c r="S760" s="8"/>
      <c r="T760" s="8"/>
    </row>
    <row r="761" spans="18:20" ht="29.25" customHeight="1">
      <c r="R761" s="8"/>
      <c r="S761" s="8"/>
      <c r="T761" s="8"/>
    </row>
    <row r="762" spans="18:20" ht="29.25" customHeight="1">
      <c r="R762" s="8"/>
      <c r="S762" s="8"/>
      <c r="T762" s="8"/>
    </row>
    <row r="763" spans="18:20" ht="29.25" customHeight="1">
      <c r="R763" s="8"/>
      <c r="S763" s="8"/>
      <c r="T763" s="8"/>
    </row>
    <row r="764" spans="18:20" ht="29.25" customHeight="1">
      <c r="R764" s="8"/>
      <c r="S764" s="8"/>
      <c r="T764" s="8"/>
    </row>
    <row r="765" spans="18:20" ht="29.25" customHeight="1">
      <c r="R765" s="8"/>
      <c r="S765" s="8"/>
      <c r="T765" s="8"/>
    </row>
    <row r="766" spans="18:20" ht="29.25" customHeight="1">
      <c r="R766" s="8"/>
      <c r="S766" s="8"/>
      <c r="T766" s="8"/>
    </row>
    <row r="767" spans="18:20" ht="29.25" customHeight="1">
      <c r="R767" s="8"/>
      <c r="S767" s="8"/>
      <c r="T767" s="8"/>
    </row>
    <row r="768" spans="18:20" ht="29.25" customHeight="1">
      <c r="R768" s="8"/>
      <c r="S768" s="8"/>
      <c r="T768" s="8"/>
    </row>
    <row r="769" spans="18:20" ht="29.25" customHeight="1">
      <c r="R769" s="8"/>
      <c r="S769" s="8"/>
      <c r="T769" s="8"/>
    </row>
    <row r="770" spans="18:20" ht="29.25" customHeight="1">
      <c r="R770" s="8"/>
      <c r="S770" s="8"/>
      <c r="T770" s="8"/>
    </row>
    <row r="771" spans="18:20" ht="29.25" customHeight="1">
      <c r="R771" s="8"/>
      <c r="S771" s="8"/>
      <c r="T771" s="8"/>
    </row>
    <row r="772" spans="18:20" ht="29.25" customHeight="1">
      <c r="R772" s="8"/>
      <c r="S772" s="8"/>
      <c r="T772" s="8"/>
    </row>
    <row r="773" spans="18:20" ht="29.25" customHeight="1">
      <c r="R773" s="8"/>
      <c r="S773" s="8"/>
      <c r="T773" s="8"/>
    </row>
    <row r="774" spans="18:20" ht="29.25" customHeight="1">
      <c r="R774" s="8"/>
      <c r="S774" s="8"/>
      <c r="T774" s="8"/>
    </row>
    <row r="775" spans="18:20" ht="29.25" customHeight="1">
      <c r="R775" s="8"/>
      <c r="S775" s="8"/>
      <c r="T775" s="8"/>
    </row>
    <row r="776" spans="18:20" ht="29.25" customHeight="1">
      <c r="R776" s="8"/>
      <c r="S776" s="8"/>
      <c r="T776" s="8"/>
    </row>
    <row r="777" spans="18:20" ht="29.25" customHeight="1">
      <c r="R777" s="8"/>
      <c r="S777" s="8"/>
      <c r="T777" s="8"/>
    </row>
    <row r="778" spans="18:20" ht="29.25" customHeight="1">
      <c r="R778" s="8"/>
      <c r="S778" s="8"/>
      <c r="T778" s="8"/>
    </row>
    <row r="779" spans="18:20" ht="29.25" customHeight="1">
      <c r="R779" s="8"/>
      <c r="S779" s="8"/>
      <c r="T779" s="8"/>
    </row>
    <row r="780" spans="18:20" ht="29.25" customHeight="1">
      <c r="R780" s="8"/>
      <c r="S780" s="8"/>
      <c r="T780" s="8"/>
    </row>
    <row r="781" spans="18:20" ht="29.25" customHeight="1">
      <c r="R781" s="8"/>
      <c r="S781" s="8"/>
      <c r="T781" s="8"/>
    </row>
    <row r="782" spans="18:20" ht="29.25" customHeight="1">
      <c r="R782" s="8"/>
      <c r="S782" s="8"/>
      <c r="T782" s="8"/>
    </row>
    <row r="783" spans="18:20" ht="29.25" customHeight="1">
      <c r="R783" s="8"/>
      <c r="S783" s="8"/>
      <c r="T783" s="8"/>
    </row>
    <row r="784" spans="18:20" ht="26.25" customHeight="1">
      <c r="R784" s="8"/>
      <c r="S784" s="8"/>
      <c r="T784" s="8"/>
    </row>
    <row r="785" spans="18:20" ht="26.25" customHeight="1">
      <c r="R785" s="8"/>
      <c r="S785" s="8"/>
      <c r="T785" s="8"/>
    </row>
    <row r="786" spans="18:20" ht="26.25" customHeight="1">
      <c r="R786" s="8"/>
      <c r="S786" s="8"/>
      <c r="T786" s="8"/>
    </row>
    <row r="787" spans="18:20" ht="26.25" customHeight="1">
      <c r="R787" s="8"/>
      <c r="S787" s="8"/>
      <c r="T787" s="8"/>
    </row>
    <row r="788" spans="18:20" ht="26.25" customHeight="1">
      <c r="R788" s="8"/>
      <c r="S788" s="8"/>
      <c r="T788" s="8"/>
    </row>
    <row r="789" spans="18:20" ht="26.25" customHeight="1">
      <c r="R789" s="8"/>
      <c r="S789" s="8"/>
      <c r="T789" s="8"/>
    </row>
    <row r="790" spans="18:20" ht="26.25" customHeight="1">
      <c r="R790" s="8"/>
      <c r="S790" s="8"/>
      <c r="T790" s="8"/>
    </row>
    <row r="791" spans="18:20" ht="26.25" customHeight="1">
      <c r="R791" s="8"/>
      <c r="S791" s="8"/>
      <c r="T791" s="8"/>
    </row>
    <row r="792" spans="18:20" ht="26.25" customHeight="1">
      <c r="R792" s="8"/>
      <c r="S792" s="8"/>
      <c r="T792" s="8"/>
    </row>
    <row r="793" spans="18:20" ht="26.25" customHeight="1">
      <c r="R793" s="8"/>
      <c r="S793" s="8"/>
      <c r="T793" s="8"/>
    </row>
    <row r="794" spans="18:20" ht="26.25" customHeight="1">
      <c r="R794" s="8"/>
      <c r="S794" s="8"/>
      <c r="T794" s="8"/>
    </row>
    <row r="795" spans="18:20" ht="26.25" customHeight="1">
      <c r="R795" s="8"/>
      <c r="S795" s="8"/>
      <c r="T795" s="8"/>
    </row>
    <row r="796" spans="18:20" ht="26.25" customHeight="1">
      <c r="R796" s="8"/>
      <c r="S796" s="8"/>
      <c r="T796" s="8"/>
    </row>
    <row r="797" spans="18:20" ht="26.25" customHeight="1">
      <c r="R797" s="8"/>
      <c r="S797" s="8"/>
      <c r="T797" s="8"/>
    </row>
    <row r="798" spans="18:20" ht="26.25" customHeight="1">
      <c r="R798" s="8"/>
      <c r="S798" s="8"/>
      <c r="T798" s="8"/>
    </row>
    <row r="799" spans="18:20" ht="26.25" customHeight="1">
      <c r="R799" s="8"/>
      <c r="S799" s="8"/>
      <c r="T799" s="8"/>
    </row>
    <row r="800" spans="18:20" ht="26.25" customHeight="1">
      <c r="R800" s="8"/>
      <c r="S800" s="8"/>
      <c r="T800" s="8"/>
    </row>
    <row r="801" spans="18:20" ht="26.25" customHeight="1">
      <c r="R801" s="8"/>
      <c r="S801" s="8"/>
      <c r="T801" s="8"/>
    </row>
    <row r="802" spans="18:20" ht="26.25" customHeight="1">
      <c r="R802" s="8"/>
      <c r="S802" s="8"/>
      <c r="T802" s="8"/>
    </row>
    <row r="803" spans="18:20" ht="26.25" customHeight="1">
      <c r="R803" s="8"/>
      <c r="S803" s="8"/>
      <c r="T803" s="8"/>
    </row>
    <row r="804" spans="18:20" ht="26.25" customHeight="1">
      <c r="R804" s="8"/>
      <c r="S804" s="8"/>
      <c r="T804" s="8"/>
    </row>
    <row r="805" spans="18:20" ht="26.25" customHeight="1">
      <c r="R805" s="8"/>
      <c r="S805" s="8"/>
      <c r="T805" s="8"/>
    </row>
    <row r="806" spans="18:20" ht="26.25" customHeight="1">
      <c r="R806" s="8"/>
      <c r="S806" s="8"/>
      <c r="T806" s="8"/>
    </row>
    <row r="807" spans="18:20" ht="26.25" customHeight="1">
      <c r="R807" s="8"/>
      <c r="S807" s="8"/>
      <c r="T807" s="8"/>
    </row>
    <row r="808" spans="18:20" ht="26.25" customHeight="1">
      <c r="R808" s="8"/>
      <c r="S808" s="8"/>
      <c r="T808" s="8"/>
    </row>
    <row r="809" spans="18:20" ht="26.25" customHeight="1">
      <c r="R809" s="8"/>
      <c r="S809" s="8"/>
      <c r="T809" s="8"/>
    </row>
    <row r="810" spans="18:20" ht="26.25" customHeight="1">
      <c r="R810" s="8"/>
      <c r="S810" s="8"/>
      <c r="T810" s="8"/>
    </row>
    <row r="811" spans="18:20" ht="26.25" customHeight="1">
      <c r="R811" s="8"/>
      <c r="S811" s="8"/>
      <c r="T811" s="8"/>
    </row>
    <row r="812" spans="18:20" ht="26.25" customHeight="1">
      <c r="R812" s="8"/>
      <c r="S812" s="8"/>
      <c r="T812" s="8"/>
    </row>
    <row r="813" spans="18:20" ht="26.25" customHeight="1">
      <c r="R813" s="8"/>
      <c r="S813" s="8"/>
      <c r="T813" s="8"/>
    </row>
    <row r="814" spans="18:20" ht="26.25" customHeight="1">
      <c r="R814" s="8"/>
      <c r="S814" s="8"/>
      <c r="T814" s="8"/>
    </row>
    <row r="815" spans="18:20" ht="26.25" customHeight="1">
      <c r="R815" s="8"/>
      <c r="S815" s="8"/>
      <c r="T815" s="8"/>
    </row>
    <row r="816" spans="18:20" ht="26.25" customHeight="1">
      <c r="R816" s="8"/>
      <c r="S816" s="8"/>
      <c r="T816" s="8"/>
    </row>
    <row r="817" spans="18:20" ht="26.25" customHeight="1">
      <c r="R817" s="8"/>
      <c r="S817" s="8"/>
      <c r="T817" s="8"/>
    </row>
    <row r="818" spans="18:20" ht="26.25" customHeight="1">
      <c r="R818" s="8"/>
      <c r="S818" s="8"/>
      <c r="T818" s="8"/>
    </row>
    <row r="819" spans="18:20" ht="26.25" customHeight="1">
      <c r="R819" s="8"/>
      <c r="S819" s="8"/>
      <c r="T819" s="8"/>
    </row>
    <row r="820" spans="18:20" ht="26.25" customHeight="1">
      <c r="R820" s="8"/>
      <c r="S820" s="8"/>
      <c r="T820" s="8"/>
    </row>
    <row r="821" spans="18:20" ht="26.25" customHeight="1">
      <c r="R821" s="8"/>
      <c r="S821" s="8"/>
      <c r="T821" s="8"/>
    </row>
    <row r="822" spans="18:20" ht="26.25" customHeight="1">
      <c r="R822" s="8"/>
      <c r="S822" s="8"/>
      <c r="T822" s="8"/>
    </row>
    <row r="823" spans="18:20" ht="26.25" customHeight="1">
      <c r="R823" s="8"/>
      <c r="S823" s="8"/>
      <c r="T823" s="8"/>
    </row>
    <row r="824" spans="18:20" ht="26.25" customHeight="1">
      <c r="R824" s="8"/>
      <c r="S824" s="8"/>
      <c r="T824" s="8"/>
    </row>
    <row r="825" spans="18:20" ht="26.25" customHeight="1">
      <c r="R825" s="8"/>
      <c r="S825" s="8"/>
      <c r="T825" s="8"/>
    </row>
    <row r="826" spans="18:20" ht="26.25" customHeight="1">
      <c r="R826" s="8"/>
      <c r="S826" s="8"/>
      <c r="T826" s="8"/>
    </row>
    <row r="827" spans="18:20" ht="26.25" customHeight="1">
      <c r="R827" s="8"/>
      <c r="S827" s="8"/>
      <c r="T827" s="8"/>
    </row>
    <row r="828" spans="18:20" ht="26.25" customHeight="1">
      <c r="R828" s="8"/>
      <c r="S828" s="8"/>
      <c r="T828" s="8"/>
    </row>
    <row r="829" spans="18:20" ht="26.25" customHeight="1">
      <c r="R829" s="8"/>
      <c r="S829" s="8"/>
      <c r="T829" s="8"/>
    </row>
    <row r="830" spans="18:20" ht="26.25" customHeight="1">
      <c r="R830" s="8"/>
      <c r="S830" s="8"/>
      <c r="T830" s="8"/>
    </row>
    <row r="831" spans="18:20" ht="26.25" customHeight="1">
      <c r="R831" s="8"/>
      <c r="S831" s="8"/>
      <c r="T831" s="8"/>
    </row>
    <row r="832" spans="18:20" ht="26.25" customHeight="1">
      <c r="R832" s="8"/>
      <c r="S832" s="8"/>
      <c r="T832" s="8"/>
    </row>
    <row r="833" spans="18:20" ht="26.25" customHeight="1">
      <c r="R833" s="8"/>
      <c r="S833" s="8"/>
      <c r="T833" s="8"/>
    </row>
    <row r="834" spans="18:20" ht="26.25" customHeight="1">
      <c r="R834" s="8"/>
      <c r="S834" s="8"/>
      <c r="T834" s="8"/>
    </row>
    <row r="835" spans="18:20" ht="26.25" customHeight="1">
      <c r="R835" s="8"/>
      <c r="S835" s="8"/>
      <c r="T835" s="8"/>
    </row>
    <row r="836" spans="18:20" ht="26.25" customHeight="1">
      <c r="R836" s="8"/>
      <c r="S836" s="8"/>
      <c r="T836" s="8"/>
    </row>
    <row r="837" spans="18:20" ht="26.25" customHeight="1">
      <c r="R837" s="8"/>
      <c r="S837" s="8"/>
      <c r="T837" s="8"/>
    </row>
    <row r="838" spans="18:20" ht="26.25" customHeight="1">
      <c r="R838" s="8"/>
      <c r="S838" s="8"/>
      <c r="T838" s="8"/>
    </row>
    <row r="839" spans="18:20" ht="26.25" customHeight="1">
      <c r="R839" s="8"/>
      <c r="S839" s="8"/>
      <c r="T839" s="8"/>
    </row>
    <row r="840" spans="18:20" ht="26.25" customHeight="1">
      <c r="R840" s="8"/>
      <c r="S840" s="8"/>
      <c r="T840" s="8"/>
    </row>
    <row r="841" spans="18:20" ht="26.25" customHeight="1">
      <c r="R841" s="8"/>
      <c r="S841" s="8"/>
      <c r="T841" s="8"/>
    </row>
    <row r="842" spans="18:20" ht="26.25" customHeight="1">
      <c r="R842" s="8"/>
      <c r="S842" s="8"/>
      <c r="T842" s="8"/>
    </row>
    <row r="843" spans="18:20" ht="26.25" customHeight="1">
      <c r="R843" s="8"/>
      <c r="S843" s="8"/>
      <c r="T843" s="8"/>
    </row>
    <row r="844" spans="18:20" ht="26.25" customHeight="1">
      <c r="R844" s="8"/>
      <c r="S844" s="8"/>
      <c r="T844" s="8"/>
    </row>
    <row r="845" spans="18:20" ht="26.25" customHeight="1">
      <c r="R845" s="8"/>
      <c r="S845" s="8"/>
      <c r="T845" s="8"/>
    </row>
    <row r="846" spans="18:20" ht="26.25" customHeight="1">
      <c r="R846" s="8"/>
      <c r="S846" s="8"/>
      <c r="T846" s="8"/>
    </row>
    <row r="847" spans="18:20" ht="26.25" customHeight="1">
      <c r="R847" s="8"/>
      <c r="S847" s="8"/>
      <c r="T847" s="8"/>
    </row>
    <row r="848" spans="18:20" ht="26.25" customHeight="1">
      <c r="R848" s="8"/>
      <c r="S848" s="8"/>
      <c r="T848" s="8"/>
    </row>
    <row r="849" spans="18:20" ht="26.25" customHeight="1">
      <c r="R849" s="8"/>
      <c r="S849" s="8"/>
      <c r="T849" s="8"/>
    </row>
    <row r="850" spans="18:20" ht="26.25" customHeight="1">
      <c r="R850" s="8"/>
      <c r="S850" s="8"/>
      <c r="T850" s="8"/>
    </row>
    <row r="851" spans="18:20" ht="26.25" customHeight="1">
      <c r="R851" s="8"/>
      <c r="S851" s="8"/>
      <c r="T851" s="8"/>
    </row>
    <row r="852" spans="18:20" ht="26.25" customHeight="1">
      <c r="R852" s="8"/>
      <c r="S852" s="8"/>
      <c r="T852" s="8"/>
    </row>
    <row r="853" spans="18:20" ht="26.25" customHeight="1">
      <c r="R853" s="8"/>
      <c r="S853" s="8"/>
      <c r="T853" s="8"/>
    </row>
    <row r="854" spans="18:20" ht="26.25" customHeight="1">
      <c r="R854" s="8"/>
      <c r="S854" s="8"/>
      <c r="T854" s="8"/>
    </row>
    <row r="855" spans="18:20" ht="26.25" customHeight="1">
      <c r="R855" s="8"/>
      <c r="S855" s="8"/>
      <c r="T855" s="8"/>
    </row>
    <row r="856" spans="18:20" ht="26.25" customHeight="1">
      <c r="R856" s="8"/>
      <c r="S856" s="8"/>
      <c r="T856" s="8"/>
    </row>
    <row r="857" spans="18:20" ht="26.25" customHeight="1">
      <c r="R857" s="8"/>
      <c r="S857" s="8"/>
      <c r="T857" s="8"/>
    </row>
    <row r="858" spans="18:20" ht="26.25" customHeight="1">
      <c r="R858" s="8"/>
      <c r="S858" s="8"/>
      <c r="T858" s="8"/>
    </row>
    <row r="859" spans="18:20" ht="26.25" customHeight="1">
      <c r="R859" s="8"/>
      <c r="S859" s="8"/>
      <c r="T859" s="8"/>
    </row>
    <row r="860" spans="18:20" ht="26.25" customHeight="1">
      <c r="R860" s="8"/>
      <c r="S860" s="8"/>
      <c r="T860" s="8"/>
    </row>
    <row r="861" spans="18:20" ht="26.25" customHeight="1">
      <c r="R861" s="8"/>
      <c r="S861" s="8"/>
      <c r="T861" s="8"/>
    </row>
    <row r="862" spans="18:20" ht="26.25" customHeight="1">
      <c r="R862" s="8"/>
      <c r="S862" s="8"/>
      <c r="T862" s="8"/>
    </row>
    <row r="863" spans="18:20" ht="26.25" customHeight="1">
      <c r="R863" s="8"/>
      <c r="S863" s="8"/>
      <c r="T863" s="8"/>
    </row>
    <row r="864" spans="18:20" ht="26.25" customHeight="1">
      <c r="R864" s="8"/>
      <c r="S864" s="8"/>
      <c r="T864" s="8"/>
    </row>
    <row r="865" spans="18:20" ht="26.25" customHeight="1">
      <c r="R865" s="8"/>
      <c r="S865" s="8"/>
      <c r="T865" s="8"/>
    </row>
    <row r="866" spans="18:20" ht="26.25" customHeight="1">
      <c r="R866" s="8"/>
      <c r="S866" s="8"/>
      <c r="T866" s="8"/>
    </row>
    <row r="867" spans="18:20" ht="26.25" customHeight="1">
      <c r="R867" s="8"/>
      <c r="S867" s="8"/>
      <c r="T867" s="8"/>
    </row>
    <row r="868" spans="18:20" ht="26.25" customHeight="1">
      <c r="R868" s="8"/>
      <c r="S868" s="8"/>
      <c r="T868" s="8"/>
    </row>
    <row r="869" spans="18:20" ht="26.25" customHeight="1">
      <c r="R869" s="8"/>
      <c r="S869" s="8"/>
      <c r="T869" s="8"/>
    </row>
    <row r="870" spans="18:20" ht="26.25" customHeight="1">
      <c r="R870" s="8"/>
      <c r="S870" s="8"/>
      <c r="T870" s="8"/>
    </row>
    <row r="871" spans="18:20" ht="26.25" customHeight="1">
      <c r="R871" s="8"/>
      <c r="S871" s="8"/>
      <c r="T871" s="8"/>
    </row>
    <row r="872" spans="18:20" ht="26.25" customHeight="1">
      <c r="R872" s="8"/>
      <c r="S872" s="8"/>
      <c r="T872" s="8"/>
    </row>
    <row r="873" spans="18:20" ht="26.25" customHeight="1">
      <c r="R873" s="8"/>
      <c r="S873" s="8"/>
      <c r="T873" s="8"/>
    </row>
    <row r="874" spans="18:20" ht="26.25" customHeight="1">
      <c r="R874" s="8"/>
      <c r="S874" s="8"/>
      <c r="T874" s="8"/>
    </row>
    <row r="875" spans="18:20" ht="26.25" customHeight="1">
      <c r="R875" s="8"/>
      <c r="S875" s="8"/>
      <c r="T875" s="8"/>
    </row>
    <row r="876" spans="18:20" ht="26.25" customHeight="1">
      <c r="R876" s="8"/>
      <c r="S876" s="8"/>
      <c r="T876" s="8"/>
    </row>
    <row r="877" spans="18:20" ht="26.25" customHeight="1">
      <c r="R877" s="8"/>
      <c r="S877" s="8"/>
      <c r="T877" s="8"/>
    </row>
    <row r="878" spans="18:20" ht="26.25" customHeight="1">
      <c r="R878" s="8"/>
      <c r="S878" s="8"/>
      <c r="T878" s="8"/>
    </row>
    <row r="879" spans="18:20" ht="26.25" customHeight="1">
      <c r="R879" s="8"/>
      <c r="S879" s="8"/>
      <c r="T879" s="8"/>
    </row>
    <row r="880" spans="18:20" ht="26.25" customHeight="1">
      <c r="R880" s="8"/>
      <c r="S880" s="8"/>
      <c r="T880" s="8"/>
    </row>
    <row r="881" spans="18:20" ht="26.25" customHeight="1">
      <c r="R881" s="8"/>
      <c r="S881" s="8"/>
      <c r="T881" s="8"/>
    </row>
    <row r="882" spans="18:20" ht="26.25" customHeight="1">
      <c r="R882" s="8"/>
      <c r="S882" s="8"/>
      <c r="T882" s="8"/>
    </row>
    <row r="883" spans="18:20" ht="26.25" customHeight="1">
      <c r="R883" s="8"/>
      <c r="S883" s="8"/>
      <c r="T883" s="8"/>
    </row>
    <row r="884" spans="18:20" ht="26.25" customHeight="1">
      <c r="R884" s="8"/>
      <c r="S884" s="8"/>
      <c r="T884" s="8"/>
    </row>
    <row r="885" spans="18:20" ht="26.25" customHeight="1">
      <c r="R885" s="8"/>
      <c r="S885" s="8"/>
      <c r="T885" s="8"/>
    </row>
    <row r="886" spans="18:20" ht="26.25" customHeight="1">
      <c r="R886" s="8"/>
      <c r="S886" s="8"/>
      <c r="T886" s="8"/>
    </row>
    <row r="887" spans="18:20" ht="26.25" customHeight="1">
      <c r="R887" s="8"/>
      <c r="S887" s="8"/>
      <c r="T887" s="8"/>
    </row>
    <row r="888" spans="18:20" ht="26.25" customHeight="1">
      <c r="R888" s="8"/>
      <c r="S888" s="8"/>
      <c r="T888" s="8"/>
    </row>
    <row r="889" spans="18:20" ht="26.25" customHeight="1">
      <c r="R889" s="8"/>
      <c r="S889" s="8"/>
      <c r="T889" s="8"/>
    </row>
    <row r="890" spans="18:20" ht="26.25" customHeight="1">
      <c r="R890" s="8"/>
      <c r="S890" s="8"/>
      <c r="T890" s="8"/>
    </row>
    <row r="891" spans="18:20" ht="26.25" customHeight="1">
      <c r="R891" s="8"/>
      <c r="S891" s="8"/>
      <c r="T891" s="8"/>
    </row>
    <row r="892" spans="18:20" ht="26.25" customHeight="1">
      <c r="R892" s="8"/>
      <c r="S892" s="8"/>
      <c r="T892" s="8"/>
    </row>
    <row r="893" spans="18:20" ht="26.25" customHeight="1">
      <c r="R893" s="8"/>
      <c r="S893" s="8"/>
      <c r="T893" s="8"/>
    </row>
    <row r="894" spans="18:20" ht="26.25" customHeight="1">
      <c r="R894" s="8"/>
      <c r="S894" s="8"/>
      <c r="T894" s="8"/>
    </row>
    <row r="895" spans="18:20" ht="26.25" customHeight="1">
      <c r="R895" s="8"/>
      <c r="S895" s="8"/>
      <c r="T895" s="8"/>
    </row>
    <row r="896" spans="18:20" ht="26.25" customHeight="1">
      <c r="R896" s="8"/>
      <c r="S896" s="8"/>
      <c r="T896" s="8"/>
    </row>
    <row r="897" spans="18:20" ht="26.25" customHeight="1">
      <c r="R897" s="8"/>
      <c r="S897" s="8"/>
      <c r="T897" s="8"/>
    </row>
    <row r="898" spans="18:20" ht="26.25" customHeight="1">
      <c r="R898" s="8"/>
      <c r="S898" s="8"/>
      <c r="T898" s="8"/>
    </row>
    <row r="899" spans="18:20" ht="26.25" customHeight="1">
      <c r="R899" s="8"/>
      <c r="S899" s="8"/>
      <c r="T899" s="8"/>
    </row>
    <row r="900" spans="18:20" ht="26.25" customHeight="1">
      <c r="R900" s="8"/>
      <c r="S900" s="8"/>
      <c r="T900" s="8"/>
    </row>
    <row r="901" spans="18:20" ht="26.25" customHeight="1">
      <c r="R901" s="8"/>
      <c r="S901" s="8"/>
      <c r="T901" s="8"/>
    </row>
    <row r="902" spans="18:20" ht="26.25" customHeight="1">
      <c r="R902" s="8"/>
      <c r="S902" s="8"/>
      <c r="T902" s="8"/>
    </row>
    <row r="903" spans="18:20" ht="26.25" customHeight="1">
      <c r="R903" s="8"/>
      <c r="S903" s="8"/>
      <c r="T903" s="8"/>
    </row>
    <row r="904" spans="18:20" ht="26.25" customHeight="1">
      <c r="R904" s="8"/>
      <c r="S904" s="8"/>
      <c r="T904" s="8"/>
    </row>
    <row r="905" spans="18:20" ht="26.25" customHeight="1">
      <c r="R905" s="8"/>
      <c r="S905" s="8"/>
      <c r="T905" s="8"/>
    </row>
    <row r="906" spans="18:20" ht="26.25" customHeight="1">
      <c r="R906" s="8"/>
      <c r="S906" s="8"/>
      <c r="T906" s="8"/>
    </row>
    <row r="907" spans="18:20" ht="26.25" customHeight="1">
      <c r="R907" s="8"/>
      <c r="S907" s="8"/>
      <c r="T907" s="8"/>
    </row>
    <row r="908" spans="18:20" ht="26.25" customHeight="1">
      <c r="R908" s="8"/>
      <c r="S908" s="8"/>
      <c r="T908" s="8"/>
    </row>
    <row r="909" spans="18:20" ht="26.25" customHeight="1">
      <c r="R909" s="8"/>
      <c r="S909" s="8"/>
      <c r="T909" s="8"/>
    </row>
    <row r="910" spans="18:20" ht="26.25" customHeight="1">
      <c r="R910" s="8"/>
      <c r="S910" s="8"/>
      <c r="T910" s="8"/>
    </row>
    <row r="911" spans="18:20" ht="26.25" customHeight="1">
      <c r="R911" s="8"/>
      <c r="S911" s="8"/>
      <c r="T911" s="8"/>
    </row>
    <row r="912" spans="18:20" ht="26.25" customHeight="1">
      <c r="R912" s="8"/>
      <c r="S912" s="8"/>
      <c r="T912" s="8"/>
    </row>
    <row r="913" spans="18:20" ht="26.25" customHeight="1">
      <c r="R913" s="8"/>
      <c r="S913" s="8"/>
      <c r="T913" s="8"/>
    </row>
    <row r="914" spans="18:20" ht="26.25" customHeight="1">
      <c r="R914" s="8"/>
      <c r="S914" s="8"/>
      <c r="T914" s="8"/>
    </row>
    <row r="915" spans="18:20" ht="26.25" customHeight="1">
      <c r="R915" s="8"/>
      <c r="S915" s="8"/>
      <c r="T915" s="8"/>
    </row>
    <row r="916" spans="18:20" ht="26.25" customHeight="1">
      <c r="R916" s="8"/>
      <c r="S916" s="8"/>
      <c r="T916" s="8"/>
    </row>
    <row r="917" spans="18:20" ht="26.25" customHeight="1">
      <c r="R917" s="8"/>
      <c r="S917" s="8"/>
      <c r="T917" s="8"/>
    </row>
    <row r="918" spans="18:20" ht="26.25" customHeight="1">
      <c r="R918" s="8"/>
      <c r="S918" s="8"/>
      <c r="T918" s="8"/>
    </row>
    <row r="919" spans="18:20" ht="26.25" customHeight="1">
      <c r="R919" s="8"/>
      <c r="S919" s="8"/>
      <c r="T919" s="8"/>
    </row>
    <row r="920" spans="18:20" ht="26.25" customHeight="1">
      <c r="R920" s="8"/>
      <c r="S920" s="8"/>
      <c r="T920" s="8"/>
    </row>
    <row r="921" spans="18:20" ht="26.25" customHeight="1">
      <c r="R921" s="8"/>
      <c r="S921" s="8"/>
      <c r="T921" s="8"/>
    </row>
    <row r="922" spans="18:20" ht="26.25" customHeight="1">
      <c r="R922" s="8"/>
      <c r="S922" s="8"/>
      <c r="T922" s="8"/>
    </row>
    <row r="923" spans="18:20" ht="26.25" customHeight="1">
      <c r="R923" s="8"/>
      <c r="S923" s="8"/>
      <c r="T923" s="8"/>
    </row>
    <row r="924" spans="18:20" ht="26.25" customHeight="1">
      <c r="R924" s="8"/>
      <c r="S924" s="8"/>
      <c r="T924" s="8"/>
    </row>
    <row r="925" spans="18:20" ht="26.25" customHeight="1">
      <c r="R925" s="8"/>
      <c r="S925" s="8"/>
      <c r="T925" s="8"/>
    </row>
    <row r="926" spans="18:20" ht="26.25" customHeight="1">
      <c r="R926" s="8"/>
      <c r="S926" s="8"/>
      <c r="T926" s="8"/>
    </row>
    <row r="927" spans="18:20" ht="26.25" customHeight="1">
      <c r="R927" s="8"/>
      <c r="S927" s="8"/>
      <c r="T927" s="8"/>
    </row>
    <row r="928" spans="18:20" ht="26.25" customHeight="1">
      <c r="R928" s="8"/>
      <c r="S928" s="8"/>
      <c r="T928" s="8"/>
    </row>
    <row r="929" spans="18:20" ht="26.25" customHeight="1">
      <c r="R929" s="8"/>
      <c r="S929" s="8"/>
      <c r="T929" s="8"/>
    </row>
    <row r="930" spans="18:20" ht="26.25" customHeight="1">
      <c r="R930" s="8"/>
      <c r="S930" s="8"/>
      <c r="T930" s="8"/>
    </row>
    <row r="931" spans="18:20" ht="26.25" customHeight="1">
      <c r="R931" s="8"/>
      <c r="S931" s="8"/>
      <c r="T931" s="8"/>
    </row>
    <row r="932" spans="18:20" ht="26.25" customHeight="1">
      <c r="R932" s="8"/>
      <c r="S932" s="8"/>
      <c r="T932" s="8"/>
    </row>
    <row r="933" spans="18:20" ht="26.25" customHeight="1">
      <c r="R933" s="8"/>
      <c r="S933" s="8"/>
      <c r="T933" s="8"/>
    </row>
    <row r="934" spans="18:20" ht="26.25" customHeight="1">
      <c r="R934" s="8"/>
      <c r="S934" s="8"/>
      <c r="T934" s="8"/>
    </row>
    <row r="935" spans="18:20" ht="26.25" customHeight="1">
      <c r="R935" s="8"/>
      <c r="S935" s="8"/>
      <c r="T935" s="8"/>
    </row>
    <row r="936" spans="18:20" ht="26.25" customHeight="1">
      <c r="R936" s="8"/>
      <c r="S936" s="8"/>
      <c r="T936" s="8"/>
    </row>
    <row r="937" spans="18:20" ht="26.25" customHeight="1">
      <c r="R937" s="8"/>
      <c r="S937" s="8"/>
      <c r="T937" s="8"/>
    </row>
    <row r="938" spans="18:20" ht="26.25" customHeight="1">
      <c r="R938" s="8"/>
      <c r="S938" s="8"/>
      <c r="T938" s="8"/>
    </row>
    <row r="939" spans="18:20" ht="26.25" customHeight="1">
      <c r="R939" s="8"/>
      <c r="S939" s="8"/>
      <c r="T939" s="8"/>
    </row>
    <row r="940" spans="18:20" ht="26.25" customHeight="1">
      <c r="R940" s="8"/>
      <c r="S940" s="8"/>
      <c r="T940" s="8"/>
    </row>
    <row r="941" spans="18:20" ht="26.25" customHeight="1">
      <c r="R941" s="8"/>
      <c r="S941" s="8"/>
      <c r="T941" s="8"/>
    </row>
    <row r="942" spans="18:20" ht="26.25" customHeight="1">
      <c r="R942" s="8"/>
      <c r="S942" s="8"/>
      <c r="T942" s="8"/>
    </row>
    <row r="943" spans="18:20" ht="26.25" customHeight="1">
      <c r="R943" s="8"/>
      <c r="S943" s="8"/>
      <c r="T943" s="8"/>
    </row>
    <row r="944" spans="18:20" ht="26.25" customHeight="1">
      <c r="R944" s="8"/>
      <c r="S944" s="8"/>
      <c r="T944" s="8"/>
    </row>
    <row r="945" spans="18:20" ht="26.25" customHeight="1">
      <c r="R945" s="8"/>
      <c r="S945" s="8"/>
      <c r="T945" s="8"/>
    </row>
    <row r="946" spans="18:20" ht="26.25" customHeight="1">
      <c r="R946" s="8"/>
      <c r="S946" s="8"/>
      <c r="T946" s="8"/>
    </row>
    <row r="947" spans="18:20" ht="26.25" customHeight="1">
      <c r="R947" s="8"/>
      <c r="S947" s="8"/>
      <c r="T947" s="8"/>
    </row>
    <row r="948" spans="18:20" ht="26.25" customHeight="1">
      <c r="R948" s="8"/>
      <c r="S948" s="8"/>
      <c r="T948" s="8"/>
    </row>
    <row r="949" spans="18:20" ht="26.25" customHeight="1">
      <c r="R949" s="8"/>
      <c r="S949" s="8"/>
      <c r="T949" s="8"/>
    </row>
    <row r="950" spans="18:20" ht="26.25" customHeight="1">
      <c r="R950" s="8"/>
      <c r="S950" s="8"/>
      <c r="T950" s="8"/>
    </row>
    <row r="951" spans="18:20" ht="26.25" customHeight="1">
      <c r="R951" s="8"/>
      <c r="S951" s="8"/>
      <c r="T951" s="8"/>
    </row>
    <row r="952" spans="18:20" ht="26.25" customHeight="1">
      <c r="R952" s="8"/>
      <c r="S952" s="8"/>
      <c r="T952" s="8"/>
    </row>
    <row r="953" spans="18:20" ht="26.25" customHeight="1">
      <c r="R953" s="8"/>
      <c r="S953" s="8"/>
      <c r="T953" s="8"/>
    </row>
    <row r="954" spans="18:20" ht="26.25" customHeight="1">
      <c r="R954" s="8"/>
      <c r="S954" s="8"/>
      <c r="T954" s="8"/>
    </row>
    <row r="955" spans="18:20" ht="26.25" customHeight="1">
      <c r="R955" s="8"/>
      <c r="S955" s="8"/>
      <c r="T955" s="8"/>
    </row>
    <row r="956" spans="18:20" ht="26.25" customHeight="1">
      <c r="R956" s="8"/>
      <c r="S956" s="8"/>
      <c r="T956" s="8"/>
    </row>
    <row r="957" spans="18:20" ht="26.25" customHeight="1">
      <c r="R957" s="8"/>
      <c r="S957" s="8"/>
      <c r="T957" s="8"/>
    </row>
    <row r="958" spans="18:20" ht="26.25" customHeight="1">
      <c r="R958" s="8"/>
      <c r="S958" s="8"/>
      <c r="T958" s="8"/>
    </row>
    <row r="959" spans="18:20" ht="26.25" customHeight="1">
      <c r="R959" s="8"/>
      <c r="S959" s="8"/>
      <c r="T959" s="8"/>
    </row>
    <row r="960" spans="18:20" ht="26.25" customHeight="1">
      <c r="R960" s="8"/>
      <c r="S960" s="8"/>
      <c r="T960" s="8"/>
    </row>
    <row r="961" spans="18:20" ht="26.25" customHeight="1">
      <c r="R961" s="8"/>
      <c r="S961" s="8"/>
      <c r="T961" s="8"/>
    </row>
    <row r="962" spans="18:20" ht="26.25" customHeight="1">
      <c r="R962" s="8"/>
      <c r="S962" s="8"/>
      <c r="T962" s="8"/>
    </row>
    <row r="963" spans="18:20" ht="26.25" customHeight="1">
      <c r="R963" s="8"/>
      <c r="S963" s="8"/>
      <c r="T963" s="8"/>
    </row>
    <row r="964" spans="18:20" ht="26.25" customHeight="1">
      <c r="R964" s="8"/>
      <c r="S964" s="8"/>
      <c r="T964" s="8"/>
    </row>
    <row r="965" spans="18:20" ht="26.25" customHeight="1">
      <c r="R965" s="8"/>
      <c r="S965" s="8"/>
      <c r="T965" s="8"/>
    </row>
    <row r="966" spans="18:20" ht="26.25" customHeight="1">
      <c r="R966" s="8"/>
      <c r="S966" s="8"/>
      <c r="T966" s="8"/>
    </row>
    <row r="967" spans="18:20" ht="26.25" customHeight="1">
      <c r="R967" s="8"/>
      <c r="S967" s="8"/>
      <c r="T967" s="8"/>
    </row>
    <row r="968" spans="18:20" ht="26.25" customHeight="1">
      <c r="R968" s="8"/>
      <c r="S968" s="8"/>
      <c r="T968" s="8"/>
    </row>
    <row r="969" spans="18:20" ht="26.25" customHeight="1">
      <c r="R969" s="8"/>
      <c r="S969" s="8"/>
      <c r="T969" s="8"/>
    </row>
    <row r="970" spans="18:20" ht="26.25" customHeight="1">
      <c r="R970" s="8"/>
      <c r="S970" s="8"/>
      <c r="T970" s="8"/>
    </row>
    <row r="971" spans="18:20" ht="26.25" customHeight="1">
      <c r="R971" s="8"/>
      <c r="S971" s="8"/>
      <c r="T971" s="8"/>
    </row>
    <row r="972" spans="18:20" ht="26.25" customHeight="1">
      <c r="R972" s="8"/>
      <c r="S972" s="8"/>
      <c r="T972" s="8"/>
    </row>
    <row r="973" spans="18:20" ht="26.25" customHeight="1">
      <c r="R973" s="8"/>
      <c r="S973" s="8"/>
      <c r="T973" s="8"/>
    </row>
    <row r="974" spans="18:20" ht="26.25" customHeight="1">
      <c r="R974" s="8"/>
      <c r="S974" s="8"/>
      <c r="T974" s="8"/>
    </row>
    <row r="975" spans="18:20" ht="26.25" customHeight="1">
      <c r="R975" s="8"/>
      <c r="S975" s="8"/>
      <c r="T975" s="8"/>
    </row>
    <row r="976" spans="18:20" ht="26.25" customHeight="1">
      <c r="R976" s="8"/>
      <c r="S976" s="8"/>
      <c r="T976" s="8"/>
    </row>
    <row r="977" spans="18:20" ht="26.25" customHeight="1">
      <c r="R977" s="8"/>
      <c r="S977" s="8"/>
      <c r="T977" s="8"/>
    </row>
    <row r="978" spans="18:20" ht="26.25" customHeight="1">
      <c r="R978" s="8"/>
      <c r="S978" s="8"/>
      <c r="T978" s="8"/>
    </row>
    <row r="979" spans="18:20" ht="26.25" customHeight="1">
      <c r="R979" s="8"/>
      <c r="S979" s="8"/>
      <c r="T979" s="8"/>
    </row>
    <row r="980" spans="18:20" ht="26.25" customHeight="1">
      <c r="R980" s="8"/>
      <c r="S980" s="8"/>
      <c r="T980" s="8"/>
    </row>
    <row r="981" spans="18:20" ht="26.25" customHeight="1">
      <c r="R981" s="8"/>
      <c r="S981" s="8"/>
      <c r="T981" s="8"/>
    </row>
    <row r="982" spans="18:20" ht="26.25" customHeight="1">
      <c r="R982" s="8"/>
      <c r="S982" s="8"/>
      <c r="T982" s="8"/>
    </row>
    <row r="983" spans="18:20" ht="26.25" customHeight="1">
      <c r="R983" s="8"/>
      <c r="S983" s="8"/>
      <c r="T983" s="8"/>
    </row>
    <row r="984" spans="18:20" ht="26.25" customHeight="1">
      <c r="R984" s="8"/>
      <c r="S984" s="8"/>
      <c r="T984" s="8"/>
    </row>
    <row r="985" spans="18:20" ht="26.25" customHeight="1">
      <c r="R985" s="8"/>
      <c r="S985" s="8"/>
      <c r="T985" s="8"/>
    </row>
    <row r="986" spans="18:20" ht="26.25" customHeight="1">
      <c r="R986" s="8"/>
      <c r="S986" s="8"/>
      <c r="T986" s="8"/>
    </row>
    <row r="987" spans="18:20" ht="26.25" customHeight="1">
      <c r="R987" s="8"/>
      <c r="S987" s="8"/>
      <c r="T987" s="8"/>
    </row>
    <row r="988" spans="18:20" ht="26.25" customHeight="1">
      <c r="R988" s="8"/>
      <c r="S988" s="8"/>
      <c r="T988" s="8"/>
    </row>
    <row r="989" spans="18:20" ht="26.25" customHeight="1">
      <c r="R989" s="8"/>
      <c r="S989" s="8"/>
      <c r="T989" s="8"/>
    </row>
    <row r="990" spans="18:20" ht="26.25" customHeight="1">
      <c r="R990" s="8"/>
      <c r="S990" s="8"/>
      <c r="T990" s="8"/>
    </row>
    <row r="991" spans="18:20" ht="26.25" customHeight="1">
      <c r="R991" s="8"/>
      <c r="S991" s="8"/>
      <c r="T991" s="8"/>
    </row>
    <row r="992" spans="18:20" ht="26.25" customHeight="1">
      <c r="R992" s="8"/>
      <c r="S992" s="8"/>
      <c r="T992" s="8"/>
    </row>
    <row r="993" spans="18:20" ht="26.25" customHeight="1">
      <c r="R993" s="8"/>
      <c r="S993" s="8"/>
      <c r="T993" s="8"/>
    </row>
    <row r="994" spans="18:20" ht="26.25" customHeight="1">
      <c r="R994" s="8"/>
      <c r="S994" s="8"/>
      <c r="T994" s="8"/>
    </row>
    <row r="995" spans="18:20" ht="26.25" customHeight="1">
      <c r="R995" s="8"/>
      <c r="S995" s="8"/>
      <c r="T995" s="8"/>
    </row>
    <row r="996" spans="18:20" ht="26.25" customHeight="1">
      <c r="R996" s="8"/>
      <c r="S996" s="8"/>
      <c r="T996" s="8"/>
    </row>
    <row r="997" spans="18:20" ht="26.25" customHeight="1">
      <c r="R997" s="8"/>
      <c r="S997" s="8"/>
      <c r="T997" s="8"/>
    </row>
    <row r="998" spans="18:20" ht="26.25" customHeight="1">
      <c r="R998" s="8"/>
      <c r="S998" s="8"/>
      <c r="T998" s="8"/>
    </row>
    <row r="999" spans="18:20" ht="26.25" customHeight="1">
      <c r="R999" s="8"/>
      <c r="S999" s="8"/>
      <c r="T999" s="8"/>
    </row>
    <row r="1000" spans="18:20" ht="26.25" customHeight="1">
      <c r="R1000" s="8"/>
      <c r="S1000" s="8"/>
      <c r="T1000" s="8"/>
    </row>
    <row r="1001" spans="18:20" ht="26.25" customHeight="1">
      <c r="R1001" s="8"/>
      <c r="S1001" s="8"/>
      <c r="T1001" s="8"/>
    </row>
    <row r="1002" spans="18:20" ht="26.25" customHeight="1">
      <c r="R1002" s="8"/>
      <c r="S1002" s="8"/>
      <c r="T1002" s="8"/>
    </row>
    <row r="1003" spans="18:20" ht="26.25" customHeight="1">
      <c r="R1003" s="8"/>
      <c r="S1003" s="8"/>
      <c r="T1003" s="8"/>
    </row>
    <row r="1004" spans="18:20" ht="26.25" customHeight="1"/>
    <row r="1005" spans="18:20" ht="26.25" customHeight="1"/>
    <row r="1006" spans="18:20" ht="26.25" customHeight="1"/>
    <row r="1007" spans="18:20" ht="26.25" customHeight="1"/>
    <row r="1008" spans="18:20" ht="26.25" customHeight="1"/>
    <row r="1009" ht="26.25" customHeight="1"/>
    <row r="1010" ht="26.25" customHeight="1"/>
    <row r="1011" ht="26.25" customHeight="1"/>
    <row r="1012" ht="26.25" customHeight="1"/>
    <row r="1013" ht="26.25" customHeight="1"/>
    <row r="1014" ht="26.25" customHeight="1"/>
    <row r="1015" ht="26.25" customHeight="1"/>
    <row r="1016" ht="26.25" customHeight="1"/>
    <row r="1017" ht="26.25" customHeight="1"/>
    <row r="1018" ht="26.25" customHeight="1"/>
    <row r="1019" ht="26.25" customHeight="1"/>
    <row r="1020" ht="26.25" customHeight="1"/>
    <row r="1021" ht="26.25" customHeight="1"/>
    <row r="1022" ht="26.25" customHeight="1"/>
    <row r="1023" ht="26.25" customHeight="1"/>
    <row r="1024" ht="26.25" customHeight="1"/>
    <row r="1025" ht="26.25" customHeight="1"/>
    <row r="1026" ht="26.25" customHeight="1"/>
    <row r="1027" ht="26.25" customHeight="1"/>
    <row r="1028" ht="26.25" customHeight="1"/>
    <row r="1029" ht="26.25" customHeight="1"/>
    <row r="1030" ht="26.25" customHeight="1"/>
    <row r="1031" ht="26.25" customHeight="1"/>
    <row r="1032" ht="26.25" customHeight="1"/>
    <row r="1033" ht="26.25" customHeight="1"/>
    <row r="1034" ht="26.25" customHeight="1"/>
    <row r="1035" ht="26.25" customHeight="1"/>
    <row r="1036" ht="26.25" customHeight="1"/>
    <row r="1037" ht="26.25" customHeight="1"/>
    <row r="1038" ht="26.25" customHeight="1"/>
    <row r="1039" ht="26.25" customHeight="1"/>
    <row r="1040" ht="26.25" customHeight="1"/>
    <row r="1041" ht="26.25" customHeight="1"/>
    <row r="1042" ht="26.25" customHeight="1"/>
    <row r="1043" ht="26.25" customHeight="1"/>
    <row r="1044" ht="26.25" customHeight="1"/>
    <row r="1045" ht="26.25" customHeight="1"/>
    <row r="1046" ht="26.25" customHeight="1"/>
    <row r="1047" ht="26.25" customHeight="1"/>
    <row r="1048" ht="26.25" customHeight="1"/>
    <row r="1049" ht="26.25" customHeight="1"/>
    <row r="1050" ht="26.25" customHeight="1"/>
    <row r="1051" ht="26.25" customHeight="1"/>
    <row r="1052" ht="26.25" customHeight="1"/>
    <row r="1053" ht="26.25" customHeight="1"/>
    <row r="1054" ht="26.25" customHeight="1"/>
    <row r="1055" ht="26.25" customHeight="1"/>
    <row r="1056" ht="26.25" customHeight="1"/>
    <row r="1057" ht="26.25" customHeight="1"/>
    <row r="1058" ht="26.25" customHeight="1"/>
    <row r="1059" ht="26.25" customHeight="1"/>
    <row r="1060" ht="26.25" customHeight="1"/>
    <row r="1061" ht="26.25" customHeight="1"/>
    <row r="1062" ht="26.25" customHeight="1"/>
    <row r="1063" ht="26.25" customHeight="1"/>
    <row r="1064" ht="26.25" customHeight="1"/>
    <row r="1065" ht="26.25" customHeight="1"/>
    <row r="1066" ht="26.25" customHeight="1"/>
    <row r="1067" ht="26.25" customHeight="1"/>
    <row r="1068" ht="26.25" customHeight="1"/>
    <row r="1069" ht="26.25" customHeight="1"/>
    <row r="1070" ht="26.25" customHeight="1"/>
    <row r="1071" ht="26.25" customHeight="1"/>
    <row r="1072" ht="26.25" customHeight="1"/>
    <row r="1073" ht="26.25" customHeight="1"/>
    <row r="1074" ht="26.25" customHeight="1"/>
    <row r="1075" ht="26.25" customHeight="1"/>
    <row r="1076" ht="26.25" customHeight="1"/>
    <row r="1077" ht="23.25" customHeight="1"/>
    <row r="1078" ht="23.25" customHeight="1"/>
    <row r="1079" ht="23.25" customHeight="1"/>
    <row r="1080" ht="23.25" customHeight="1"/>
    <row r="1081" ht="23.25" customHeight="1"/>
    <row r="1082" ht="23.25" customHeight="1"/>
    <row r="1083" ht="23.25" customHeight="1"/>
    <row r="1084" ht="23.25" customHeight="1"/>
    <row r="1085" ht="23.25" customHeight="1"/>
    <row r="1086" ht="23.25" customHeight="1"/>
    <row r="1087" ht="23.25" customHeight="1"/>
    <row r="1088" ht="23.25" customHeight="1"/>
    <row r="1089" ht="23.25" customHeight="1"/>
    <row r="1090" ht="23.25" customHeight="1"/>
    <row r="1091" ht="23.25" customHeight="1"/>
    <row r="1092" ht="23.25" customHeight="1"/>
    <row r="1093" ht="23.25" customHeight="1"/>
    <row r="1094" ht="23.25" customHeight="1"/>
    <row r="1095" ht="23.25" customHeight="1"/>
    <row r="1096" ht="23.25" customHeight="1"/>
    <row r="1097" ht="23.25" customHeight="1"/>
    <row r="1098" ht="23.25" customHeight="1"/>
    <row r="1099" ht="23.25" customHeight="1"/>
    <row r="1100" ht="23.25" customHeight="1"/>
    <row r="1101" ht="23.25" customHeight="1"/>
    <row r="1102" ht="23.25" customHeight="1"/>
    <row r="1103" ht="23.25" customHeight="1"/>
    <row r="1104" ht="23.25" customHeight="1"/>
    <row r="1105" ht="23.25" customHeight="1"/>
    <row r="1106" ht="23.25" customHeight="1"/>
    <row r="1107" ht="23.25" customHeight="1"/>
    <row r="1108" ht="23.25" customHeight="1"/>
    <row r="1109" ht="23.25" customHeight="1"/>
    <row r="1110" ht="23.25" customHeight="1"/>
    <row r="1111" ht="23.25" customHeight="1"/>
    <row r="1112" ht="23.25" customHeight="1"/>
    <row r="1113" ht="23.25" customHeight="1"/>
    <row r="1114" ht="23.25" customHeight="1"/>
    <row r="1115" ht="23.25" customHeight="1"/>
    <row r="1116" ht="23.25" customHeight="1"/>
    <row r="1117" ht="23.25" customHeight="1"/>
    <row r="1118" ht="23.25" customHeight="1"/>
    <row r="1119" ht="23.25" customHeight="1"/>
    <row r="1120" ht="23.25" customHeight="1"/>
    <row r="1121" ht="23.25" customHeight="1"/>
    <row r="1122" ht="23.25" customHeight="1"/>
    <row r="1123" ht="23.25" customHeight="1"/>
    <row r="1124" ht="23.25" customHeight="1"/>
    <row r="1125" ht="23.25" customHeight="1"/>
    <row r="1126" ht="23.25" customHeight="1"/>
    <row r="1127" ht="23.25" customHeight="1"/>
    <row r="1128" ht="23.25" customHeight="1"/>
    <row r="1129" ht="23.25" customHeight="1"/>
    <row r="1130" ht="23.25" customHeight="1"/>
    <row r="1131" ht="23.25" customHeight="1"/>
    <row r="1132" ht="23.25" customHeight="1"/>
    <row r="1133" ht="23.25" customHeight="1"/>
    <row r="1134" ht="23.25" customHeight="1"/>
    <row r="1135" ht="23.25" customHeight="1"/>
    <row r="1136" ht="23.25" customHeight="1"/>
    <row r="1137" ht="23.25" customHeight="1"/>
    <row r="1138" ht="23.25" customHeight="1"/>
    <row r="1139" ht="23.25" customHeight="1"/>
    <row r="1140" ht="23.25" customHeight="1"/>
    <row r="1141" ht="23.25" customHeight="1"/>
    <row r="1142" ht="23.25" customHeight="1"/>
    <row r="1143" ht="23.25" customHeight="1"/>
    <row r="1144" ht="23.25" customHeight="1"/>
    <row r="1145" ht="23.25" customHeight="1"/>
    <row r="1146" ht="23.25" customHeight="1"/>
    <row r="1147" ht="23.25" customHeight="1"/>
    <row r="1148" ht="23.25" customHeight="1"/>
    <row r="1149" ht="23.25" customHeight="1"/>
    <row r="1150" ht="23.25" customHeight="1"/>
    <row r="1151" ht="23.25" customHeight="1"/>
    <row r="1152" ht="23.25" customHeight="1"/>
    <row r="1153" ht="23.25" customHeight="1"/>
    <row r="1154" ht="23.25" customHeight="1"/>
    <row r="1155" ht="23.25" customHeight="1"/>
    <row r="1156" ht="23.25" customHeight="1"/>
    <row r="1157" ht="23.25" customHeight="1"/>
    <row r="1158" ht="23.25" customHeight="1"/>
    <row r="1159" ht="23.25" customHeight="1"/>
    <row r="1160" ht="23.25" customHeight="1"/>
    <row r="1161" ht="23.25" customHeight="1"/>
    <row r="1162" ht="23.25" customHeight="1"/>
    <row r="1163" ht="23.25" customHeight="1"/>
    <row r="1164" ht="23.25" customHeight="1"/>
    <row r="1165" ht="23.25" customHeight="1"/>
    <row r="1166" ht="23.25" customHeight="1"/>
    <row r="1167" ht="23.25" customHeight="1"/>
    <row r="1168" ht="23.25" customHeight="1"/>
    <row r="1169" ht="23.25" customHeight="1"/>
    <row r="1170" ht="23.25" customHeight="1"/>
    <row r="1171" ht="23.25" customHeight="1"/>
    <row r="1172" ht="23.25" customHeight="1"/>
    <row r="1173" ht="23.25" customHeight="1"/>
    <row r="1174" ht="23.25" customHeight="1"/>
    <row r="1175" ht="23.25" customHeight="1"/>
    <row r="1176" ht="23.25" customHeight="1"/>
    <row r="1177" ht="23.25" customHeight="1"/>
    <row r="1178" ht="23.25" customHeight="1"/>
    <row r="1179" ht="23.25" customHeight="1"/>
    <row r="1180" ht="23.25" customHeight="1"/>
    <row r="1181" ht="23.25" customHeight="1"/>
    <row r="1182" ht="23.25" customHeight="1"/>
    <row r="1183" ht="23.25" customHeight="1"/>
    <row r="1184" ht="23.25" customHeight="1"/>
    <row r="1185" ht="23.25" customHeight="1"/>
    <row r="1186" ht="23.25" customHeight="1"/>
    <row r="1187" ht="23.25" customHeight="1"/>
    <row r="1188" ht="23.25" customHeight="1"/>
    <row r="1189" ht="23.25" customHeight="1"/>
    <row r="1190" ht="23.25" customHeight="1"/>
    <row r="1191" ht="23.25" customHeight="1"/>
    <row r="1192" ht="23.25" customHeight="1"/>
    <row r="1193" ht="23.25" customHeight="1"/>
    <row r="1194" ht="23.25" customHeight="1"/>
    <row r="1195" ht="23.25" customHeight="1"/>
    <row r="1196" ht="23.25" customHeight="1"/>
    <row r="1197" ht="23.25" customHeight="1"/>
    <row r="1198" ht="23.25" customHeight="1"/>
    <row r="1199" ht="23.25" customHeight="1"/>
    <row r="1200" ht="23.25" customHeight="1"/>
    <row r="1201" ht="23.25" customHeight="1"/>
    <row r="1202" ht="23.25" customHeight="1"/>
    <row r="1203" ht="23.25" customHeight="1"/>
    <row r="1204" ht="23.25" customHeight="1"/>
    <row r="1205" ht="23.25" customHeight="1"/>
    <row r="1206" ht="23.25" customHeight="1"/>
    <row r="1207" ht="23.25" customHeight="1"/>
    <row r="1208" ht="23.25" customHeight="1"/>
    <row r="1209" ht="23.25" customHeight="1"/>
    <row r="1210" ht="23.25" customHeight="1"/>
    <row r="1211" ht="23.25" customHeight="1"/>
    <row r="1212" ht="23.25" customHeight="1"/>
    <row r="1213" ht="23.25" customHeight="1"/>
    <row r="1214" ht="23.25" customHeight="1"/>
    <row r="1215" ht="23.25" customHeight="1"/>
    <row r="1216" ht="23.25" customHeight="1"/>
    <row r="1217" ht="23.25" customHeight="1"/>
    <row r="1218" ht="23.25" customHeight="1"/>
    <row r="1219" ht="23.25" customHeight="1"/>
    <row r="1220" ht="23.25" customHeight="1"/>
    <row r="1221" ht="23.25" customHeight="1"/>
    <row r="1222" ht="23.25" customHeight="1"/>
    <row r="1223" ht="23.25" customHeight="1"/>
    <row r="1224" ht="23.25" customHeight="1"/>
    <row r="1225" ht="23.25" customHeight="1"/>
    <row r="1226" ht="23.25" customHeight="1"/>
    <row r="1227" ht="23.25" customHeight="1"/>
    <row r="1228" ht="23.25" customHeight="1"/>
    <row r="1229" ht="23.25" customHeight="1"/>
    <row r="1230" ht="23.25" customHeight="1"/>
    <row r="1231" ht="23.25" customHeight="1"/>
    <row r="1232" ht="23.25" customHeight="1"/>
    <row r="1233" ht="23.25" customHeight="1"/>
    <row r="1234" ht="23.25" customHeight="1"/>
    <row r="1235" ht="23.25" customHeight="1"/>
    <row r="1236" ht="23.25" customHeight="1"/>
    <row r="1237" ht="23.25" customHeight="1"/>
    <row r="1238" ht="23.25" customHeight="1"/>
    <row r="1239" ht="23.25" customHeight="1"/>
    <row r="1240" ht="23.25" customHeight="1"/>
    <row r="1241" ht="23.25" customHeight="1"/>
    <row r="1242" ht="23.25" customHeight="1"/>
    <row r="1243" ht="23.25" customHeight="1"/>
    <row r="1244" ht="23.25" customHeight="1"/>
    <row r="1245" ht="23.25" customHeight="1"/>
    <row r="1246" ht="23.25" customHeight="1"/>
    <row r="1247" ht="23.25" customHeight="1"/>
    <row r="1248" ht="23.25" customHeight="1"/>
    <row r="1249" ht="23.25" customHeight="1"/>
    <row r="1250" ht="23.25" customHeight="1"/>
    <row r="1251" ht="23.25" customHeight="1"/>
    <row r="1252" ht="23.25" customHeight="1"/>
    <row r="1253" ht="23.25" customHeight="1"/>
    <row r="1254" ht="23.25" customHeight="1"/>
    <row r="1255" ht="23.25" customHeight="1"/>
    <row r="1256" ht="23.25" customHeight="1"/>
    <row r="1257" ht="23.25" customHeight="1"/>
    <row r="1258" ht="23.25" customHeight="1"/>
    <row r="1259" ht="23.25" customHeight="1"/>
    <row r="1260" ht="23.25" customHeight="1"/>
    <row r="1261" ht="23.25" customHeight="1"/>
    <row r="1262" ht="23.25" customHeight="1"/>
    <row r="1263" ht="23.25" customHeight="1"/>
    <row r="1264" ht="23.25" customHeight="1"/>
    <row r="1265" ht="23.25" customHeight="1"/>
    <row r="1266" ht="23.25" customHeight="1"/>
    <row r="1267" ht="23.25" customHeight="1"/>
    <row r="1268" ht="23.25" customHeight="1"/>
    <row r="1269" ht="23.25" customHeight="1"/>
    <row r="1270" ht="23.25" customHeight="1"/>
    <row r="1271" ht="23.25" customHeight="1"/>
    <row r="1272" ht="23.25" customHeight="1"/>
    <row r="1273" ht="23.25" customHeight="1"/>
    <row r="1274" ht="23.25" customHeight="1"/>
    <row r="1275" ht="23.25" customHeight="1"/>
    <row r="1276" ht="23.25" customHeight="1"/>
    <row r="1277" ht="23.25" customHeight="1"/>
    <row r="1278" ht="23.25" customHeight="1"/>
    <row r="1279" ht="23.25" customHeight="1"/>
    <row r="1280" ht="23.25" customHeight="1"/>
    <row r="1281" ht="23.25" customHeight="1"/>
    <row r="1282" ht="23.25" customHeight="1"/>
    <row r="1283" ht="23.25" customHeight="1"/>
    <row r="1284" ht="23.25" customHeight="1"/>
    <row r="1285" ht="23.25" customHeight="1"/>
    <row r="1286" ht="23.25" customHeight="1"/>
    <row r="1287" ht="23.25" customHeight="1"/>
    <row r="1288" ht="23.25" customHeight="1"/>
    <row r="1289" ht="23.25" customHeight="1"/>
    <row r="1290" ht="23.25" customHeight="1"/>
    <row r="1291" ht="23.25" customHeight="1"/>
    <row r="1292" ht="23.25" customHeight="1"/>
    <row r="1293" ht="23.25" customHeight="1"/>
    <row r="1294" ht="23.25" customHeight="1"/>
    <row r="1295" ht="23.25" customHeight="1"/>
    <row r="1296" ht="23.25" customHeight="1"/>
    <row r="1297" ht="23.25" customHeight="1"/>
    <row r="1298" ht="23.25" customHeight="1"/>
    <row r="1299" ht="23.25" customHeight="1"/>
    <row r="1300" ht="23.25" customHeight="1"/>
    <row r="1301" ht="23.25" customHeight="1"/>
    <row r="1302" ht="23.25" customHeight="1"/>
    <row r="1303" ht="23.25" customHeight="1"/>
    <row r="1304" ht="23.25" customHeight="1"/>
    <row r="1305" ht="23.25" customHeight="1"/>
    <row r="1306" ht="23.25" customHeight="1"/>
    <row r="1307" ht="23.25" customHeight="1"/>
    <row r="1308" ht="23.25" customHeight="1"/>
    <row r="1309" ht="23.25" customHeight="1"/>
    <row r="1310" ht="23.25" customHeight="1"/>
    <row r="1311" ht="23.25" customHeight="1"/>
    <row r="1312" ht="23.25" customHeight="1"/>
    <row r="1313" ht="23.25" customHeight="1"/>
    <row r="1314" ht="23.25" customHeight="1"/>
    <row r="1315" ht="23.25" customHeight="1"/>
    <row r="1316" ht="23.25" customHeight="1"/>
    <row r="1317" ht="23.25" customHeight="1"/>
    <row r="1318" ht="23.25" customHeight="1"/>
    <row r="1319" ht="23.25" customHeight="1"/>
    <row r="1320" ht="23.25" customHeight="1"/>
    <row r="1321" ht="23.25" customHeight="1"/>
    <row r="1322" ht="23.25" customHeight="1"/>
    <row r="1323" ht="23.25" customHeight="1"/>
    <row r="1324" ht="23.25" customHeight="1"/>
    <row r="1325" ht="23.25" customHeight="1"/>
    <row r="1326" ht="23.25" customHeight="1"/>
    <row r="1327" ht="23.25" customHeight="1"/>
    <row r="1328" ht="23.25" customHeight="1"/>
    <row r="1329" ht="23.25" customHeight="1"/>
    <row r="1330" ht="23.25" customHeight="1"/>
    <row r="1331" ht="23.25" customHeight="1"/>
    <row r="1332" ht="23.25" customHeight="1"/>
    <row r="1333" ht="23.25" customHeight="1"/>
    <row r="1334" ht="23.25" customHeight="1"/>
    <row r="1335" ht="23.25" customHeight="1"/>
    <row r="1336" ht="23.25" customHeight="1"/>
    <row r="1337" ht="23.25" customHeight="1"/>
    <row r="1338" ht="23.25" customHeight="1"/>
    <row r="1339" ht="23.25" customHeight="1"/>
    <row r="1340" ht="23.25" customHeight="1"/>
    <row r="1341" ht="23.25" customHeight="1"/>
    <row r="1342" ht="23.25" customHeight="1"/>
    <row r="1343" ht="23.25" customHeight="1"/>
    <row r="1344" ht="23.25" customHeight="1"/>
    <row r="1345" ht="23.25" customHeight="1"/>
    <row r="1346" ht="23.25" customHeight="1"/>
    <row r="1347" ht="23.25" customHeight="1"/>
    <row r="1348" ht="23.25" customHeight="1"/>
    <row r="1349" ht="23.25" customHeight="1"/>
    <row r="1350" ht="23.25" customHeight="1"/>
    <row r="1351" ht="23.25" customHeight="1"/>
    <row r="1352" ht="23.25" customHeight="1"/>
    <row r="1353" ht="23.25" customHeight="1"/>
    <row r="1354" ht="23.25" customHeight="1"/>
    <row r="1355" ht="23.25" customHeight="1"/>
    <row r="1356" ht="23.25" customHeight="1"/>
    <row r="1357" ht="23.25" customHeight="1"/>
    <row r="1358" ht="23.25" customHeight="1"/>
    <row r="1359" ht="23.25" customHeight="1"/>
    <row r="1360" ht="23.25" customHeight="1"/>
    <row r="1361" ht="23.25" customHeight="1"/>
    <row r="1362" ht="23.25" customHeight="1"/>
    <row r="1363" ht="23.25" customHeight="1"/>
    <row r="1364" ht="23.25" customHeight="1"/>
    <row r="1365" ht="23.25" customHeight="1"/>
    <row r="1366" ht="23.25" customHeight="1"/>
    <row r="1367" ht="23.25" customHeight="1"/>
    <row r="1368" ht="23.25" customHeight="1"/>
    <row r="1369" ht="23.25" customHeight="1"/>
    <row r="1370" ht="23.25" customHeight="1"/>
    <row r="1371" ht="23.25" customHeight="1"/>
    <row r="1372" ht="23.25" customHeight="1"/>
    <row r="1373" ht="23.25" customHeight="1"/>
    <row r="1374" ht="23.25" customHeight="1"/>
    <row r="1375" ht="23.25" customHeight="1"/>
    <row r="1376" ht="23.25" customHeight="1"/>
    <row r="1377" ht="23.25" customHeight="1"/>
    <row r="1378" ht="23.25" customHeight="1"/>
    <row r="1379" ht="23.25" customHeight="1"/>
    <row r="1380" ht="23.25" customHeight="1"/>
    <row r="1381" ht="23.25" customHeight="1"/>
    <row r="1382" ht="23.25" customHeight="1"/>
    <row r="1383" ht="23.25" customHeight="1"/>
    <row r="1384" ht="23.25" customHeight="1"/>
    <row r="1385" ht="23.25" customHeight="1"/>
    <row r="1386" ht="23.25" customHeight="1"/>
    <row r="1387" ht="23.25" customHeight="1"/>
    <row r="1388" ht="23.25" customHeight="1"/>
    <row r="1389" ht="23.25" customHeight="1"/>
    <row r="1390" ht="23.25" customHeight="1"/>
    <row r="1391" ht="23.25" customHeight="1"/>
    <row r="1392" ht="23.25" customHeight="1"/>
    <row r="1393" ht="23.25" customHeight="1"/>
    <row r="1394" ht="23.25" customHeight="1"/>
    <row r="1395" ht="23.25" customHeight="1"/>
    <row r="1396" ht="23.25" customHeight="1"/>
    <row r="1397" ht="23.25" customHeight="1"/>
    <row r="1398" ht="23.25" customHeight="1"/>
    <row r="1399" ht="23.25" customHeight="1"/>
    <row r="1400" ht="23.25" customHeight="1"/>
    <row r="1401" ht="23.25" customHeight="1"/>
    <row r="1402" ht="23.25" customHeight="1"/>
    <row r="1403" ht="23.25" customHeight="1"/>
    <row r="1404" ht="23.25" customHeight="1"/>
    <row r="1405" ht="23.25" customHeight="1"/>
    <row r="1406" ht="23.25" customHeight="1"/>
    <row r="1407" ht="23.25" customHeight="1"/>
    <row r="1408" ht="23.25" customHeight="1"/>
    <row r="1409" ht="23.25" customHeight="1"/>
    <row r="1410" ht="23.25" customHeight="1"/>
    <row r="1411" ht="23.25" customHeight="1"/>
    <row r="1412" ht="23.25" customHeight="1"/>
    <row r="1413" ht="23.25" customHeight="1"/>
    <row r="1414" ht="23.25" customHeight="1"/>
    <row r="1415" ht="23.25" customHeight="1"/>
    <row r="1416" ht="23.25" customHeight="1"/>
    <row r="1417" ht="23.25" customHeight="1"/>
    <row r="1418" ht="23.25" customHeight="1"/>
    <row r="1419" ht="23.25" customHeight="1"/>
    <row r="1420" ht="23.25" customHeight="1"/>
    <row r="1421" ht="23.25" customHeight="1"/>
    <row r="1422" ht="23.25" customHeight="1"/>
    <row r="1423" ht="23.25" customHeight="1"/>
    <row r="1424" ht="23.25" customHeight="1"/>
    <row r="1425" ht="23.25" customHeight="1"/>
    <row r="1426" ht="23.25" customHeight="1"/>
    <row r="1427" ht="23.25" customHeight="1"/>
    <row r="1428" ht="23.25" customHeight="1"/>
    <row r="1429" ht="23.25" customHeight="1"/>
    <row r="1430" ht="23.25" customHeight="1"/>
    <row r="1431" ht="23.25" customHeight="1"/>
    <row r="1432" ht="23.25" customHeight="1"/>
    <row r="1433" ht="23.25" customHeight="1"/>
    <row r="1434" ht="23.25" customHeight="1"/>
    <row r="1435" ht="23.25" customHeight="1"/>
    <row r="1436" ht="23.25" customHeight="1"/>
    <row r="1437" ht="23.25" customHeight="1"/>
    <row r="1438" ht="23.25" customHeight="1"/>
    <row r="1439" ht="23.25" customHeight="1"/>
    <row r="1440" ht="23.25" customHeight="1"/>
    <row r="1441" ht="23.25" customHeight="1"/>
    <row r="1442" ht="23.25" customHeight="1"/>
    <row r="1443" ht="23.25" customHeight="1"/>
    <row r="1444" ht="23.25" customHeight="1"/>
    <row r="1445" ht="23.25" customHeight="1"/>
    <row r="1446" ht="23.25" customHeight="1"/>
    <row r="1447" ht="23.25" customHeight="1"/>
    <row r="1448" ht="23.25" customHeight="1"/>
    <row r="1449" ht="23.25" customHeight="1"/>
    <row r="1450" ht="23.25" customHeight="1"/>
    <row r="1451" ht="23.25" customHeight="1"/>
    <row r="1452" ht="23.25" customHeight="1"/>
    <row r="1453" ht="23.25" customHeight="1"/>
    <row r="1454" ht="23.25" customHeight="1"/>
    <row r="1455" ht="23.25" customHeight="1"/>
    <row r="1456" ht="23.25" customHeight="1"/>
    <row r="1457" ht="23.25" customHeight="1"/>
    <row r="1458" ht="23.25" customHeight="1"/>
    <row r="1459" ht="23.25" customHeight="1"/>
    <row r="1460" ht="23.25" customHeight="1"/>
    <row r="1461" ht="23.25" customHeight="1"/>
    <row r="1462" ht="23.25" customHeight="1"/>
    <row r="1463" ht="23.25" customHeight="1"/>
    <row r="1464" ht="23.25" customHeight="1"/>
    <row r="1465" ht="23.25" customHeight="1"/>
    <row r="1466" ht="23.25" customHeight="1"/>
    <row r="1467" ht="23.25" customHeight="1"/>
    <row r="1468" ht="23.25" customHeight="1"/>
    <row r="1469" ht="23.25" customHeight="1"/>
    <row r="1470" ht="23.25" customHeight="1"/>
    <row r="1471" ht="23.25" customHeight="1"/>
    <row r="1472" ht="23.25" customHeight="1"/>
    <row r="1473" ht="23.25" customHeight="1"/>
    <row r="1474" ht="23.25" customHeight="1"/>
    <row r="1475" ht="23.25" customHeight="1"/>
    <row r="1476" ht="23.25" customHeight="1"/>
    <row r="1477" ht="23.25" customHeight="1"/>
    <row r="1478" ht="23.25" customHeight="1"/>
    <row r="1479" ht="23.25" customHeight="1"/>
    <row r="1480" ht="23.25" customHeight="1"/>
    <row r="1481" ht="23.25" customHeight="1"/>
    <row r="1482" ht="23.25" customHeight="1"/>
    <row r="1483" ht="23.25" customHeight="1"/>
    <row r="1484" ht="23.25" customHeight="1"/>
    <row r="1485" ht="23.25" customHeight="1"/>
    <row r="1486" ht="23.25" customHeight="1"/>
    <row r="1487" ht="23.25" customHeight="1"/>
    <row r="1488" ht="23.25" customHeight="1"/>
    <row r="1489" ht="23.25" customHeight="1"/>
    <row r="1490" ht="23.25" customHeight="1"/>
    <row r="1491" ht="23.25" customHeight="1"/>
    <row r="1492" ht="23.25" customHeight="1"/>
    <row r="1493" ht="23.25" customHeight="1"/>
    <row r="1494" ht="23.25" customHeight="1"/>
    <row r="1495" ht="23.25" customHeight="1"/>
    <row r="1496" ht="23.25" customHeight="1"/>
    <row r="1497" ht="23.25" customHeight="1"/>
    <row r="1498" ht="23.25" customHeight="1"/>
    <row r="1499" ht="23.25" customHeight="1"/>
    <row r="1500" ht="23.25" customHeight="1"/>
    <row r="1501" ht="23.25" customHeight="1"/>
    <row r="1502" ht="23.25" customHeight="1"/>
    <row r="1503" ht="23.25" customHeight="1"/>
    <row r="1504" ht="23.25" customHeight="1"/>
    <row r="1505" ht="23.25" customHeight="1"/>
    <row r="1506" ht="23.25" customHeight="1"/>
    <row r="1507" ht="23.25" customHeight="1"/>
    <row r="1508" ht="23.25" customHeight="1"/>
    <row r="1509" ht="23.25" customHeight="1"/>
    <row r="1510" ht="23.25" customHeight="1"/>
    <row r="1511" ht="23.25" customHeight="1"/>
    <row r="1512" ht="23.25" customHeight="1"/>
    <row r="1513" ht="23.25" customHeight="1"/>
    <row r="1514" ht="23.25" customHeight="1"/>
    <row r="1515" ht="23.25" customHeight="1"/>
    <row r="1516" ht="23.25" customHeight="1"/>
    <row r="1517" ht="23.25" customHeight="1"/>
    <row r="1518" ht="23.25" customHeight="1"/>
    <row r="1519" ht="23.25" customHeight="1"/>
    <row r="1520" ht="23.25" customHeight="1"/>
    <row r="1521" ht="23.25" customHeight="1"/>
    <row r="1522" ht="23.25" customHeight="1"/>
    <row r="1523" ht="23.25" customHeight="1"/>
    <row r="1524" ht="23.25" customHeight="1"/>
    <row r="1525" ht="23.25" customHeight="1"/>
    <row r="1526" ht="23.25" customHeight="1"/>
    <row r="1527" ht="23.25" customHeight="1"/>
    <row r="1528" ht="23.25" customHeight="1"/>
    <row r="1529" ht="23.25" customHeight="1"/>
    <row r="1530" ht="23.25" customHeight="1"/>
    <row r="1531" ht="23.25" customHeight="1"/>
    <row r="1532" ht="23.25" customHeight="1"/>
    <row r="1533" ht="23.25" customHeight="1"/>
    <row r="1534" ht="23.25" customHeight="1"/>
    <row r="1535" ht="23.25" customHeight="1"/>
    <row r="1536" ht="23.25" customHeight="1"/>
    <row r="1537" ht="23.25" customHeight="1"/>
    <row r="1538" ht="23.25" customHeight="1"/>
    <row r="1539" ht="23.25" customHeight="1"/>
    <row r="1540" ht="23.25" customHeight="1"/>
    <row r="1541" ht="23.25" customHeight="1"/>
    <row r="1542" ht="23.25" customHeight="1"/>
    <row r="1543" ht="23.25" customHeight="1"/>
    <row r="1544" ht="23.25" customHeight="1"/>
    <row r="1545" ht="23.25" customHeight="1"/>
    <row r="1546" ht="23.25" customHeight="1"/>
    <row r="1547" ht="23.25" customHeight="1"/>
    <row r="1548" ht="23.25" customHeight="1"/>
    <row r="1549" ht="23.25" customHeight="1"/>
    <row r="1550" ht="23.25" customHeight="1"/>
    <row r="1551" ht="23.25" customHeight="1"/>
    <row r="1552" ht="23.25" customHeight="1"/>
    <row r="1553" ht="23.25" customHeight="1"/>
    <row r="1554" ht="23.25" customHeight="1"/>
    <row r="1555" ht="23.25" customHeight="1"/>
    <row r="1556" ht="23.25" customHeight="1"/>
    <row r="1557" ht="23.25" customHeight="1"/>
    <row r="1558" ht="23.25" customHeight="1"/>
    <row r="1559" ht="23.25" customHeight="1"/>
    <row r="1560" ht="23.25" customHeight="1"/>
    <row r="1561" ht="23.25" customHeight="1"/>
    <row r="1562" ht="23.25" customHeight="1"/>
    <row r="1563" ht="23.25" customHeight="1"/>
    <row r="1564" ht="23.25" customHeight="1"/>
    <row r="1565" ht="23.25" customHeight="1"/>
    <row r="1566" ht="23.25" customHeight="1"/>
    <row r="1567" ht="23.25" customHeight="1"/>
    <row r="1568" ht="23.25" customHeight="1"/>
    <row r="1569" ht="23.25" customHeight="1"/>
    <row r="1570" ht="23.25" customHeight="1"/>
    <row r="1571" ht="23.25" customHeight="1"/>
    <row r="1572" ht="23.25" customHeight="1"/>
    <row r="1573" ht="23.25" customHeight="1"/>
    <row r="1574" ht="23.25" customHeight="1"/>
    <row r="1575" ht="23.25" customHeight="1"/>
    <row r="1576" ht="23.25" customHeight="1"/>
    <row r="1577" ht="23.25" customHeight="1"/>
    <row r="1578" ht="23.25" customHeight="1"/>
    <row r="1579" ht="23.25" customHeight="1"/>
    <row r="1580" ht="23.25" customHeight="1"/>
    <row r="1581" ht="23.25" customHeight="1"/>
    <row r="1582" ht="23.25" customHeight="1"/>
    <row r="1583" ht="23.25" customHeight="1"/>
    <row r="1584" ht="23.25" customHeight="1"/>
    <row r="1585" ht="23.25" customHeight="1"/>
    <row r="1586" ht="23.25" customHeight="1"/>
  </sheetData>
  <mergeCells count="1">
    <mergeCell ref="A1:C1"/>
  </mergeCells>
  <pageMargins left="0.7" right="0.7" top="0.75" bottom="0.75" header="0.3" footer="0.3"/>
  <pageSetup paperSize="9" scale="39" orientation="landscape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354"/>
  <sheetViews>
    <sheetView tabSelected="1" zoomScale="85" zoomScaleNormal="85" workbookViewId="0">
      <selection activeCell="M158" sqref="M158"/>
    </sheetView>
  </sheetViews>
  <sheetFormatPr baseColWidth="10" defaultRowHeight="19.5"/>
  <cols>
    <col min="1" max="1" width="3.85546875" style="33" customWidth="1"/>
    <col min="2" max="2" width="4" style="33" customWidth="1"/>
    <col min="3" max="3" width="100.7109375" style="33" customWidth="1"/>
    <col min="4" max="4" width="15.42578125" style="33" customWidth="1"/>
    <col min="5" max="5" width="13.140625" style="55" customWidth="1"/>
    <col min="6" max="6" width="44.5703125" style="55" customWidth="1"/>
    <col min="7" max="7" width="26.42578125" style="55" customWidth="1"/>
    <col min="8" max="8" width="12.5703125" style="54" customWidth="1"/>
    <col min="9" max="9" width="7.5703125" style="55" customWidth="1"/>
    <col min="10" max="10" width="15" style="54" customWidth="1"/>
    <col min="11" max="11" width="11.42578125" style="64" customWidth="1"/>
    <col min="12" max="12" width="138.28515625" style="33" customWidth="1"/>
    <col min="13" max="16" width="19" style="55" customWidth="1"/>
    <col min="17" max="17" width="10.7109375" style="54" customWidth="1"/>
    <col min="18" max="18" width="12.5703125" style="54" customWidth="1"/>
    <col min="19" max="19" width="17.140625" style="55" customWidth="1"/>
    <col min="20" max="20" width="15.28515625" style="55" customWidth="1"/>
    <col min="21" max="16384" width="11.42578125" style="33"/>
  </cols>
  <sheetData>
    <row r="1" spans="1:20" ht="57.75" customHeight="1">
      <c r="C1" s="40" t="s">
        <v>0</v>
      </c>
      <c r="D1" s="40" t="s">
        <v>156</v>
      </c>
      <c r="E1" s="40" t="s">
        <v>44</v>
      </c>
      <c r="F1" s="40" t="s">
        <v>43</v>
      </c>
      <c r="G1" s="40" t="s">
        <v>71</v>
      </c>
      <c r="H1" s="41" t="s">
        <v>62</v>
      </c>
      <c r="I1" s="42" t="s">
        <v>88</v>
      </c>
      <c r="J1" s="41" t="s">
        <v>70</v>
      </c>
      <c r="K1" s="40" t="s">
        <v>63</v>
      </c>
      <c r="L1" s="40" t="s">
        <v>41</v>
      </c>
      <c r="M1" s="40" t="s">
        <v>47</v>
      </c>
      <c r="N1" s="40" t="s">
        <v>53</v>
      </c>
      <c r="O1" s="40" t="s">
        <v>54</v>
      </c>
      <c r="P1" s="40" t="s">
        <v>95</v>
      </c>
      <c r="Q1" s="41" t="s">
        <v>60</v>
      </c>
      <c r="R1" s="41" t="s">
        <v>59</v>
      </c>
      <c r="S1" s="40" t="s">
        <v>64</v>
      </c>
      <c r="T1" s="40" t="s">
        <v>72</v>
      </c>
    </row>
    <row r="2" spans="1:20" s="34" customFormat="1">
      <c r="C2" s="43" t="s">
        <v>1</v>
      </c>
      <c r="D2" s="43" t="s">
        <v>10</v>
      </c>
      <c r="E2" s="44"/>
      <c r="F2" s="44"/>
      <c r="G2" s="44"/>
      <c r="H2" s="45"/>
      <c r="I2" s="46"/>
      <c r="J2" s="45"/>
      <c r="K2" s="44"/>
      <c r="M2" s="44"/>
      <c r="N2" s="44"/>
      <c r="O2" s="44"/>
      <c r="P2" s="44"/>
      <c r="Q2" s="45"/>
      <c r="R2" s="45"/>
      <c r="S2" s="46"/>
      <c r="T2" s="46"/>
    </row>
    <row r="3" spans="1:20" s="35" customFormat="1">
      <c r="C3" s="47" t="s">
        <v>2</v>
      </c>
      <c r="D3" s="47" t="s">
        <v>21</v>
      </c>
      <c r="E3" s="48"/>
      <c r="F3" s="48"/>
      <c r="G3" s="48"/>
      <c r="H3" s="49"/>
      <c r="I3" s="50"/>
      <c r="J3" s="49"/>
      <c r="K3" s="51"/>
      <c r="M3" s="48"/>
      <c r="N3" s="48"/>
      <c r="O3" s="48"/>
      <c r="P3" s="48"/>
      <c r="Q3" s="49"/>
      <c r="R3" s="49"/>
      <c r="S3" s="50"/>
      <c r="T3" s="50"/>
    </row>
    <row r="4" spans="1:20">
      <c r="A4" s="36"/>
      <c r="C4" s="39" t="s">
        <v>66</v>
      </c>
      <c r="D4" s="39" t="s">
        <v>24</v>
      </c>
      <c r="E4" s="52" t="s">
        <v>42</v>
      </c>
      <c r="F4" s="52" t="s">
        <v>23</v>
      </c>
      <c r="G4" s="53" t="s">
        <v>33</v>
      </c>
      <c r="H4" s="60">
        <f>25.9</f>
        <v>25.9</v>
      </c>
      <c r="I4" s="55" t="s">
        <v>89</v>
      </c>
      <c r="J4" s="60">
        <v>1.5</v>
      </c>
      <c r="K4" s="55">
        <f>ROUNDUP((H4*R4)+(J4*Q4),0)</f>
        <v>90</v>
      </c>
      <c r="L4" s="33" t="s">
        <v>152</v>
      </c>
      <c r="M4" s="56" t="s">
        <v>68</v>
      </c>
      <c r="N4" s="56"/>
      <c r="O4" s="56" t="s">
        <v>104</v>
      </c>
      <c r="P4" s="56" t="s">
        <v>96</v>
      </c>
      <c r="Q4" s="54">
        <v>37</v>
      </c>
      <c r="R4" s="54">
        <v>1.3</v>
      </c>
      <c r="S4" s="55">
        <f>Q4*J4</f>
        <v>55.5</v>
      </c>
      <c r="T4" s="57">
        <f>R4*H4</f>
        <v>33.67</v>
      </c>
    </row>
    <row r="5" spans="1:20">
      <c r="C5" s="39" t="s">
        <v>31</v>
      </c>
      <c r="D5" s="39" t="s">
        <v>32</v>
      </c>
      <c r="E5" s="52" t="s">
        <v>42</v>
      </c>
      <c r="F5" s="52" t="s">
        <v>23</v>
      </c>
      <c r="G5" s="53" t="s">
        <v>98</v>
      </c>
      <c r="H5" s="60">
        <f>28.91</f>
        <v>28.91</v>
      </c>
      <c r="I5" s="55" t="s">
        <v>89</v>
      </c>
      <c r="J5" s="60">
        <v>1</v>
      </c>
      <c r="K5" s="55">
        <f>ROUNDUP((H5*R5)+(J5*Q5),0)</f>
        <v>75</v>
      </c>
      <c r="L5" s="33" t="s">
        <v>97</v>
      </c>
      <c r="M5" s="56" t="s">
        <v>92</v>
      </c>
      <c r="N5" s="56"/>
      <c r="O5" s="56" t="s">
        <v>94</v>
      </c>
      <c r="P5" s="56" t="s">
        <v>96</v>
      </c>
      <c r="Q5" s="54">
        <v>37</v>
      </c>
      <c r="R5" s="54">
        <v>1.3</v>
      </c>
      <c r="S5" s="55">
        <f>Q5*J5</f>
        <v>37</v>
      </c>
      <c r="T5" s="57">
        <f t="shared" ref="T5:T26" si="0">R5*H5</f>
        <v>37</v>
      </c>
    </row>
    <row r="6" spans="1:20">
      <c r="C6" s="39" t="s">
        <v>140</v>
      </c>
      <c r="D6" s="39" t="s">
        <v>52</v>
      </c>
      <c r="E6" s="52" t="s">
        <v>42</v>
      </c>
      <c r="F6" s="52" t="s">
        <v>125</v>
      </c>
      <c r="G6" s="53" t="s">
        <v>151</v>
      </c>
      <c r="H6" s="60"/>
      <c r="J6" s="60">
        <v>1.5</v>
      </c>
      <c r="K6" s="55">
        <f t="shared" ref="K6:K26" si="1">ROUNDUP((H6*R6)+(J6*Q6),0)</f>
        <v>56</v>
      </c>
      <c r="L6" s="33" t="s">
        <v>152</v>
      </c>
      <c r="M6" s="56" t="s">
        <v>93</v>
      </c>
      <c r="N6" s="56" t="s">
        <v>166</v>
      </c>
      <c r="O6" s="56" t="s">
        <v>167</v>
      </c>
      <c r="P6" s="56" t="s">
        <v>96</v>
      </c>
      <c r="Q6" s="54">
        <v>37</v>
      </c>
      <c r="R6" s="54">
        <v>1.3</v>
      </c>
      <c r="S6" s="55">
        <f t="shared" ref="S6:S26" si="2">Q6*J6</f>
        <v>55.5</v>
      </c>
      <c r="T6" s="57">
        <f t="shared" si="0"/>
        <v>0</v>
      </c>
    </row>
    <row r="7" spans="1:20">
      <c r="C7" s="39" t="s">
        <v>146</v>
      </c>
      <c r="D7" s="39" t="s">
        <v>99</v>
      </c>
      <c r="E7" s="52" t="s">
        <v>144</v>
      </c>
      <c r="F7" s="52" t="s">
        <v>149</v>
      </c>
      <c r="G7" s="53" t="s">
        <v>150</v>
      </c>
      <c r="H7" s="60"/>
      <c r="J7" s="60">
        <v>1.5</v>
      </c>
      <c r="K7" s="55">
        <f t="shared" si="1"/>
        <v>56</v>
      </c>
      <c r="L7" s="33" t="s">
        <v>152</v>
      </c>
      <c r="M7" s="56" t="s">
        <v>168</v>
      </c>
      <c r="N7" s="56"/>
      <c r="O7" s="56" t="s">
        <v>169</v>
      </c>
      <c r="P7" s="56" t="s">
        <v>96</v>
      </c>
      <c r="Q7" s="54">
        <v>37</v>
      </c>
      <c r="R7" s="54">
        <v>1.3</v>
      </c>
      <c r="S7" s="55">
        <f t="shared" si="2"/>
        <v>55.5</v>
      </c>
      <c r="T7" s="57">
        <f t="shared" si="0"/>
        <v>0</v>
      </c>
    </row>
    <row r="8" spans="1:20">
      <c r="C8" s="39" t="s">
        <v>141</v>
      </c>
      <c r="D8" s="39" t="s">
        <v>100</v>
      </c>
      <c r="E8" s="52" t="s">
        <v>42</v>
      </c>
      <c r="F8" s="52" t="s">
        <v>145</v>
      </c>
      <c r="G8" s="53" t="s">
        <v>165</v>
      </c>
      <c r="H8" s="60"/>
      <c r="J8" s="60">
        <v>1</v>
      </c>
      <c r="K8" s="55">
        <f t="shared" si="1"/>
        <v>37</v>
      </c>
      <c r="L8" s="33" t="s">
        <v>97</v>
      </c>
      <c r="M8" s="56" t="s">
        <v>170</v>
      </c>
      <c r="N8" s="56" t="s">
        <v>119</v>
      </c>
      <c r="O8" s="56" t="s">
        <v>171</v>
      </c>
      <c r="P8" s="56" t="s">
        <v>96</v>
      </c>
      <c r="Q8" s="54">
        <v>37</v>
      </c>
      <c r="R8" s="54">
        <v>1.3</v>
      </c>
      <c r="S8" s="55">
        <f t="shared" si="2"/>
        <v>37</v>
      </c>
      <c r="T8" s="57">
        <f t="shared" si="0"/>
        <v>0</v>
      </c>
    </row>
    <row r="9" spans="1:20" s="37" customFormat="1" ht="17.25" customHeight="1">
      <c r="C9" s="37" t="s">
        <v>113</v>
      </c>
      <c r="D9" s="39" t="s">
        <v>122</v>
      </c>
      <c r="E9" s="58" t="s">
        <v>42</v>
      </c>
      <c r="F9" s="58" t="s">
        <v>23</v>
      </c>
      <c r="G9" s="59" t="s">
        <v>90</v>
      </c>
      <c r="H9" s="54">
        <v>46.26</v>
      </c>
      <c r="I9" s="58" t="s">
        <v>89</v>
      </c>
      <c r="J9" s="54">
        <v>3</v>
      </c>
      <c r="K9" s="55">
        <f t="shared" si="1"/>
        <v>172</v>
      </c>
      <c r="L9" s="37" t="s">
        <v>51</v>
      </c>
      <c r="M9" s="56" t="s">
        <v>157</v>
      </c>
      <c r="N9" s="56"/>
      <c r="O9" s="56" t="s">
        <v>158</v>
      </c>
      <c r="P9" s="56" t="s">
        <v>96</v>
      </c>
      <c r="Q9" s="54">
        <v>37</v>
      </c>
      <c r="R9" s="54">
        <v>1.3</v>
      </c>
      <c r="S9" s="55">
        <f t="shared" si="2"/>
        <v>111</v>
      </c>
      <c r="T9" s="57">
        <f t="shared" si="0"/>
        <v>60</v>
      </c>
    </row>
    <row r="10" spans="1:20" s="38" customFormat="1">
      <c r="C10" s="37" t="s">
        <v>115</v>
      </c>
      <c r="D10" s="39" t="s">
        <v>123</v>
      </c>
      <c r="E10" s="58" t="s">
        <v>42</v>
      </c>
      <c r="F10" s="58" t="s">
        <v>117</v>
      </c>
      <c r="G10" s="59" t="s">
        <v>120</v>
      </c>
      <c r="H10" s="54"/>
      <c r="I10" s="58"/>
      <c r="J10" s="54">
        <v>3</v>
      </c>
      <c r="K10" s="55">
        <f t="shared" si="1"/>
        <v>111</v>
      </c>
      <c r="L10" s="37" t="s">
        <v>245</v>
      </c>
      <c r="M10" s="56" t="s">
        <v>159</v>
      </c>
      <c r="N10" s="56" t="s">
        <v>161</v>
      </c>
      <c r="O10" s="56" t="s">
        <v>163</v>
      </c>
      <c r="P10" s="56" t="s">
        <v>96</v>
      </c>
      <c r="Q10" s="54">
        <v>37</v>
      </c>
      <c r="R10" s="54">
        <v>1.3</v>
      </c>
      <c r="S10" s="55">
        <f t="shared" si="2"/>
        <v>111</v>
      </c>
      <c r="T10" s="57">
        <f t="shared" si="0"/>
        <v>0</v>
      </c>
    </row>
    <row r="11" spans="1:20" s="38" customFormat="1">
      <c r="C11" s="37" t="s">
        <v>116</v>
      </c>
      <c r="D11" s="39" t="s">
        <v>124</v>
      </c>
      <c r="E11" s="58" t="s">
        <v>42</v>
      </c>
      <c r="F11" s="58" t="s">
        <v>118</v>
      </c>
      <c r="G11" s="59" t="s">
        <v>121</v>
      </c>
      <c r="H11" s="54"/>
      <c r="I11" s="58"/>
      <c r="J11" s="54">
        <v>3</v>
      </c>
      <c r="K11" s="55">
        <f t="shared" si="1"/>
        <v>111</v>
      </c>
      <c r="L11" s="37" t="s">
        <v>51</v>
      </c>
      <c r="M11" s="56" t="s">
        <v>160</v>
      </c>
      <c r="N11" s="56" t="s">
        <v>162</v>
      </c>
      <c r="O11" s="56" t="s">
        <v>164</v>
      </c>
      <c r="P11" s="56" t="s">
        <v>96</v>
      </c>
      <c r="Q11" s="54">
        <v>37</v>
      </c>
      <c r="R11" s="54">
        <v>1.3</v>
      </c>
      <c r="S11" s="55">
        <f t="shared" si="2"/>
        <v>111</v>
      </c>
      <c r="T11" s="57">
        <f t="shared" si="0"/>
        <v>0</v>
      </c>
    </row>
    <row r="12" spans="1:20" s="37" customFormat="1">
      <c r="C12" s="37" t="s">
        <v>127</v>
      </c>
      <c r="D12" s="39" t="s">
        <v>132</v>
      </c>
      <c r="E12" s="58" t="s">
        <v>42</v>
      </c>
      <c r="F12" s="58" t="s">
        <v>129</v>
      </c>
      <c r="G12" s="59" t="s">
        <v>126</v>
      </c>
      <c r="H12" s="54"/>
      <c r="I12" s="58"/>
      <c r="J12" s="54">
        <v>3</v>
      </c>
      <c r="K12" s="55">
        <f t="shared" si="1"/>
        <v>111</v>
      </c>
      <c r="L12" s="37" t="s">
        <v>245</v>
      </c>
      <c r="M12" s="56" t="s">
        <v>172</v>
      </c>
      <c r="N12" s="56" t="s">
        <v>173</v>
      </c>
      <c r="O12" s="56" t="s">
        <v>174</v>
      </c>
      <c r="P12" s="56" t="s">
        <v>96</v>
      </c>
      <c r="Q12" s="54">
        <v>37</v>
      </c>
      <c r="R12" s="54">
        <v>1.3</v>
      </c>
      <c r="S12" s="55">
        <f t="shared" si="2"/>
        <v>111</v>
      </c>
      <c r="T12" s="57">
        <f t="shared" si="0"/>
        <v>0</v>
      </c>
    </row>
    <row r="13" spans="1:20" s="37" customFormat="1">
      <c r="C13" s="37" t="s">
        <v>128</v>
      </c>
      <c r="D13" s="39" t="s">
        <v>142</v>
      </c>
      <c r="E13" s="58" t="s">
        <v>42</v>
      </c>
      <c r="F13" s="58" t="s">
        <v>130</v>
      </c>
      <c r="G13" s="59" t="s">
        <v>131</v>
      </c>
      <c r="H13" s="54"/>
      <c r="I13" s="58"/>
      <c r="J13" s="54">
        <v>3</v>
      </c>
      <c r="K13" s="55">
        <f t="shared" si="1"/>
        <v>111</v>
      </c>
      <c r="L13" s="37" t="s">
        <v>51</v>
      </c>
      <c r="M13" s="56" t="s">
        <v>175</v>
      </c>
      <c r="N13" s="56" t="s">
        <v>176</v>
      </c>
      <c r="O13" s="56" t="s">
        <v>177</v>
      </c>
      <c r="P13" s="56" t="s">
        <v>96</v>
      </c>
      <c r="Q13" s="54">
        <v>37</v>
      </c>
      <c r="R13" s="54">
        <v>1.3</v>
      </c>
      <c r="S13" s="55">
        <f t="shared" si="2"/>
        <v>111</v>
      </c>
      <c r="T13" s="57">
        <f t="shared" si="0"/>
        <v>0</v>
      </c>
    </row>
    <row r="14" spans="1:20" s="37" customFormat="1">
      <c r="C14" s="37" t="s">
        <v>133</v>
      </c>
      <c r="D14" s="39" t="s">
        <v>143</v>
      </c>
      <c r="E14" s="58" t="s">
        <v>42</v>
      </c>
      <c r="F14" s="58" t="s">
        <v>135</v>
      </c>
      <c r="G14" s="59" t="s">
        <v>136</v>
      </c>
      <c r="H14" s="54"/>
      <c r="I14" s="58"/>
      <c r="J14" s="54">
        <v>3</v>
      </c>
      <c r="K14" s="55">
        <f t="shared" si="1"/>
        <v>111</v>
      </c>
      <c r="L14" s="37" t="s">
        <v>245</v>
      </c>
      <c r="M14" s="56" t="s">
        <v>178</v>
      </c>
      <c r="N14" s="56" t="s">
        <v>179</v>
      </c>
      <c r="O14" s="56" t="s">
        <v>180</v>
      </c>
      <c r="P14" s="56" t="s">
        <v>96</v>
      </c>
      <c r="Q14" s="54">
        <v>37</v>
      </c>
      <c r="R14" s="54">
        <v>1.3</v>
      </c>
      <c r="S14" s="55">
        <f t="shared" si="2"/>
        <v>111</v>
      </c>
      <c r="T14" s="57">
        <f t="shared" si="0"/>
        <v>0</v>
      </c>
    </row>
    <row r="15" spans="1:20" s="37" customFormat="1">
      <c r="C15" s="37" t="s">
        <v>134</v>
      </c>
      <c r="D15" s="39" t="s">
        <v>147</v>
      </c>
      <c r="E15" s="58" t="s">
        <v>42</v>
      </c>
      <c r="F15" s="58" t="s">
        <v>137</v>
      </c>
      <c r="G15" s="59" t="s">
        <v>138</v>
      </c>
      <c r="H15" s="54"/>
      <c r="I15" s="58"/>
      <c r="J15" s="54">
        <v>3</v>
      </c>
      <c r="K15" s="55">
        <f t="shared" si="1"/>
        <v>111</v>
      </c>
      <c r="L15" s="37" t="s">
        <v>51</v>
      </c>
      <c r="M15" s="56" t="s">
        <v>181</v>
      </c>
      <c r="N15" s="56" t="s">
        <v>182</v>
      </c>
      <c r="O15" s="56" t="s">
        <v>183</v>
      </c>
      <c r="P15" s="56" t="s">
        <v>96</v>
      </c>
      <c r="Q15" s="54">
        <v>37</v>
      </c>
      <c r="R15" s="54">
        <v>1.3</v>
      </c>
      <c r="S15" s="55">
        <f t="shared" si="2"/>
        <v>111</v>
      </c>
      <c r="T15" s="57">
        <f t="shared" si="0"/>
        <v>0</v>
      </c>
    </row>
    <row r="16" spans="1:20" s="37" customFormat="1">
      <c r="C16" s="37" t="s">
        <v>139</v>
      </c>
      <c r="D16" s="39" t="s">
        <v>148</v>
      </c>
      <c r="E16" s="58" t="s">
        <v>42</v>
      </c>
      <c r="F16" s="58" t="s">
        <v>149</v>
      </c>
      <c r="G16" s="59" t="s">
        <v>155</v>
      </c>
      <c r="H16" s="54"/>
      <c r="I16" s="58"/>
      <c r="J16" s="54">
        <v>3</v>
      </c>
      <c r="K16" s="55">
        <f t="shared" si="1"/>
        <v>111</v>
      </c>
      <c r="L16" s="37" t="s">
        <v>51</v>
      </c>
      <c r="M16" s="56" t="s">
        <v>184</v>
      </c>
      <c r="N16" s="56" t="s">
        <v>185</v>
      </c>
      <c r="O16" s="56" t="s">
        <v>186</v>
      </c>
      <c r="P16" s="56" t="s">
        <v>96</v>
      </c>
      <c r="Q16" s="54">
        <v>37</v>
      </c>
      <c r="R16" s="54">
        <v>1.3</v>
      </c>
      <c r="S16" s="55">
        <f t="shared" si="2"/>
        <v>111</v>
      </c>
      <c r="T16" s="57">
        <f t="shared" si="0"/>
        <v>0</v>
      </c>
    </row>
    <row r="17" spans="3:20" s="39" customFormat="1">
      <c r="C17" s="39" t="s">
        <v>198</v>
      </c>
      <c r="D17" s="39" t="s">
        <v>201</v>
      </c>
      <c r="E17" s="52" t="s">
        <v>42</v>
      </c>
      <c r="F17" s="52" t="s">
        <v>39</v>
      </c>
      <c r="G17" s="53" t="s">
        <v>209</v>
      </c>
      <c r="H17" s="60"/>
      <c r="I17" s="52"/>
      <c r="J17" s="60">
        <v>1</v>
      </c>
      <c r="K17" s="55">
        <f t="shared" si="1"/>
        <v>37</v>
      </c>
      <c r="L17" s="39" t="s">
        <v>323</v>
      </c>
      <c r="M17" s="56" t="s">
        <v>213</v>
      </c>
      <c r="N17" s="56"/>
      <c r="O17" s="56" t="s">
        <v>214</v>
      </c>
      <c r="P17" s="56" t="s">
        <v>96</v>
      </c>
      <c r="Q17" s="60">
        <v>37</v>
      </c>
      <c r="R17" s="60">
        <v>1.3</v>
      </c>
      <c r="S17" s="55">
        <f t="shared" si="2"/>
        <v>37</v>
      </c>
      <c r="T17" s="57">
        <f t="shared" si="0"/>
        <v>0</v>
      </c>
    </row>
    <row r="18" spans="3:20" s="39" customFormat="1">
      <c r="C18" s="39" t="s">
        <v>199</v>
      </c>
      <c r="D18" s="39" t="s">
        <v>202</v>
      </c>
      <c r="E18" s="52" t="s">
        <v>42</v>
      </c>
      <c r="F18" s="52" t="s">
        <v>39</v>
      </c>
      <c r="G18" s="53" t="s">
        <v>210</v>
      </c>
      <c r="H18" s="60"/>
      <c r="I18" s="52"/>
      <c r="J18" s="60">
        <v>1</v>
      </c>
      <c r="K18" s="55">
        <f t="shared" si="1"/>
        <v>37</v>
      </c>
      <c r="L18" s="33" t="s">
        <v>152</v>
      </c>
      <c r="M18" s="56" t="s">
        <v>215</v>
      </c>
      <c r="N18" s="56"/>
      <c r="O18" s="56" t="s">
        <v>216</v>
      </c>
      <c r="P18" s="56" t="s">
        <v>96</v>
      </c>
      <c r="Q18" s="60">
        <v>37</v>
      </c>
      <c r="R18" s="60">
        <v>1.3</v>
      </c>
      <c r="S18" s="55">
        <f t="shared" si="2"/>
        <v>37</v>
      </c>
      <c r="T18" s="57">
        <f t="shared" si="0"/>
        <v>0</v>
      </c>
    </row>
    <row r="19" spans="3:20">
      <c r="C19" s="39" t="s">
        <v>200</v>
      </c>
      <c r="D19" s="39" t="s">
        <v>203</v>
      </c>
      <c r="E19" s="52" t="s">
        <v>42</v>
      </c>
      <c r="F19" s="52" t="s">
        <v>39</v>
      </c>
      <c r="G19" s="53" t="s">
        <v>210</v>
      </c>
      <c r="H19" s="60"/>
      <c r="J19" s="60">
        <v>1</v>
      </c>
      <c r="K19" s="55">
        <f t="shared" si="1"/>
        <v>37</v>
      </c>
      <c r="L19" s="33" t="s">
        <v>211</v>
      </c>
      <c r="M19" s="56" t="s">
        <v>217</v>
      </c>
      <c r="N19" s="61"/>
      <c r="O19" s="56" t="s">
        <v>218</v>
      </c>
      <c r="P19" s="56" t="s">
        <v>96</v>
      </c>
      <c r="Q19" s="60">
        <v>37</v>
      </c>
      <c r="R19" s="60">
        <v>1.3</v>
      </c>
      <c r="S19" s="55">
        <f t="shared" si="2"/>
        <v>37</v>
      </c>
      <c r="T19" s="57">
        <f t="shared" si="0"/>
        <v>0</v>
      </c>
    </row>
    <row r="20" spans="3:20">
      <c r="C20" s="39" t="s">
        <v>196</v>
      </c>
      <c r="D20" s="39" t="s">
        <v>204</v>
      </c>
      <c r="E20" s="52" t="s">
        <v>42</v>
      </c>
      <c r="F20" s="52" t="s">
        <v>39</v>
      </c>
      <c r="G20" s="53" t="s">
        <v>197</v>
      </c>
      <c r="H20" s="60"/>
      <c r="J20" s="60">
        <v>1</v>
      </c>
      <c r="K20" s="55">
        <f t="shared" si="1"/>
        <v>37</v>
      </c>
      <c r="L20" s="33" t="s">
        <v>97</v>
      </c>
      <c r="M20" s="56" t="s">
        <v>219</v>
      </c>
      <c r="N20" s="56" t="s">
        <v>220</v>
      </c>
      <c r="O20" s="56" t="s">
        <v>221</v>
      </c>
      <c r="P20" s="56" t="s">
        <v>96</v>
      </c>
      <c r="Q20" s="60">
        <v>37</v>
      </c>
      <c r="R20" s="60">
        <v>1.3</v>
      </c>
      <c r="S20" s="55">
        <f t="shared" si="2"/>
        <v>37</v>
      </c>
      <c r="T20" s="57">
        <f t="shared" si="0"/>
        <v>0</v>
      </c>
    </row>
    <row r="21" spans="3:20">
      <c r="C21" s="39" t="s">
        <v>206</v>
      </c>
      <c r="D21" s="39" t="s">
        <v>205</v>
      </c>
      <c r="E21" s="52" t="s">
        <v>42</v>
      </c>
      <c r="F21" s="52" t="s">
        <v>39</v>
      </c>
      <c r="G21" s="53" t="s">
        <v>207</v>
      </c>
      <c r="H21" s="60"/>
      <c r="J21" s="60">
        <v>0.5</v>
      </c>
      <c r="K21" s="55">
        <f t="shared" si="1"/>
        <v>19</v>
      </c>
      <c r="L21" s="33" t="s">
        <v>212</v>
      </c>
      <c r="M21" s="56" t="s">
        <v>222</v>
      </c>
      <c r="N21" s="56" t="s">
        <v>223</v>
      </c>
      <c r="O21" s="56" t="s">
        <v>224</v>
      </c>
      <c r="P21" s="61"/>
      <c r="Q21" s="60">
        <v>37</v>
      </c>
      <c r="R21" s="60">
        <v>1.3</v>
      </c>
      <c r="S21" s="55">
        <f t="shared" si="2"/>
        <v>18.5</v>
      </c>
      <c r="T21" s="57">
        <f t="shared" si="0"/>
        <v>0</v>
      </c>
    </row>
    <row r="22" spans="3:20">
      <c r="C22" s="62"/>
      <c r="D22" s="62"/>
      <c r="E22" s="61"/>
      <c r="F22" s="61"/>
      <c r="G22" s="52"/>
      <c r="K22" s="55">
        <f t="shared" si="1"/>
        <v>0</v>
      </c>
      <c r="M22" s="61"/>
      <c r="N22" s="61"/>
      <c r="O22" s="61"/>
      <c r="P22" s="61"/>
      <c r="Q22" s="60">
        <v>37</v>
      </c>
      <c r="R22" s="60">
        <v>1.3</v>
      </c>
      <c r="S22" s="55">
        <f t="shared" si="2"/>
        <v>0</v>
      </c>
      <c r="T22" s="57">
        <f t="shared" si="0"/>
        <v>0</v>
      </c>
    </row>
    <row r="23" spans="3:20">
      <c r="C23" s="62"/>
      <c r="D23" s="62"/>
      <c r="E23" s="61"/>
      <c r="F23" s="61"/>
      <c r="G23" s="52"/>
      <c r="K23" s="55">
        <f t="shared" si="1"/>
        <v>0</v>
      </c>
      <c r="M23" s="61"/>
      <c r="N23" s="61"/>
      <c r="O23" s="61"/>
      <c r="P23" s="61"/>
      <c r="Q23" s="60">
        <v>37</v>
      </c>
      <c r="R23" s="60">
        <v>1.3</v>
      </c>
      <c r="S23" s="55">
        <f t="shared" si="2"/>
        <v>0</v>
      </c>
      <c r="T23" s="57">
        <f t="shared" si="0"/>
        <v>0</v>
      </c>
    </row>
    <row r="24" spans="3:20">
      <c r="C24" s="62"/>
      <c r="D24" s="62"/>
      <c r="E24" s="61"/>
      <c r="F24" s="61"/>
      <c r="G24" s="52"/>
      <c r="K24" s="55">
        <f t="shared" si="1"/>
        <v>0</v>
      </c>
      <c r="M24" s="61"/>
      <c r="N24" s="61"/>
      <c r="O24" s="61"/>
      <c r="P24" s="61"/>
      <c r="Q24" s="60">
        <v>37</v>
      </c>
      <c r="R24" s="60">
        <v>1.3</v>
      </c>
      <c r="S24" s="55">
        <f t="shared" ref="S24" si="3">Q24*J24</f>
        <v>0</v>
      </c>
      <c r="T24" s="57">
        <f t="shared" ref="T24" si="4">R24*H24</f>
        <v>0</v>
      </c>
    </row>
    <row r="25" spans="3:20">
      <c r="C25" s="62"/>
      <c r="D25" s="62"/>
      <c r="E25" s="61"/>
      <c r="F25" s="61"/>
      <c r="G25" s="52"/>
      <c r="K25" s="55">
        <f t="shared" si="1"/>
        <v>0</v>
      </c>
      <c r="M25" s="61"/>
      <c r="N25" s="61"/>
      <c r="O25" s="61"/>
      <c r="P25" s="61"/>
      <c r="Q25" s="60">
        <v>37</v>
      </c>
      <c r="R25" s="60">
        <v>1.3</v>
      </c>
      <c r="S25" s="55">
        <f t="shared" si="2"/>
        <v>0</v>
      </c>
      <c r="T25" s="57">
        <f t="shared" si="0"/>
        <v>0</v>
      </c>
    </row>
    <row r="26" spans="3:20">
      <c r="C26" s="62"/>
      <c r="D26" s="62"/>
      <c r="E26" s="61"/>
      <c r="F26" s="61"/>
      <c r="G26" s="52"/>
      <c r="K26" s="55">
        <f t="shared" si="1"/>
        <v>0</v>
      </c>
      <c r="M26" s="61"/>
      <c r="N26" s="61"/>
      <c r="O26" s="61"/>
      <c r="P26" s="61"/>
      <c r="Q26" s="60">
        <v>37</v>
      </c>
      <c r="R26" s="60">
        <v>1.3</v>
      </c>
      <c r="S26" s="55">
        <f t="shared" si="2"/>
        <v>0</v>
      </c>
      <c r="T26" s="57">
        <f t="shared" si="0"/>
        <v>0</v>
      </c>
    </row>
    <row r="27" spans="3:20" s="35" customFormat="1">
      <c r="C27" s="47" t="s">
        <v>103</v>
      </c>
      <c r="D27" s="47" t="s">
        <v>22</v>
      </c>
      <c r="E27" s="48"/>
      <c r="F27" s="48"/>
      <c r="G27" s="63"/>
      <c r="H27" s="49"/>
      <c r="I27" s="50"/>
      <c r="J27" s="49"/>
      <c r="K27" s="51"/>
      <c r="M27" s="48"/>
      <c r="N27" s="48"/>
      <c r="O27" s="48"/>
      <c r="P27" s="48"/>
      <c r="Q27" s="49"/>
      <c r="R27" s="49"/>
      <c r="S27" s="50"/>
      <c r="T27" s="50"/>
    </row>
    <row r="28" spans="3:20">
      <c r="C28" s="39" t="s">
        <v>105</v>
      </c>
      <c r="D28" s="39" t="s">
        <v>26</v>
      </c>
      <c r="E28" s="52" t="s">
        <v>42</v>
      </c>
      <c r="F28" s="52" t="s">
        <v>23</v>
      </c>
      <c r="G28" s="53" t="s">
        <v>34</v>
      </c>
      <c r="H28" s="60">
        <v>55.67</v>
      </c>
      <c r="I28" s="52" t="s">
        <v>89</v>
      </c>
      <c r="J28" s="60">
        <v>1.5</v>
      </c>
      <c r="K28" s="55">
        <f t="shared" ref="K28" si="5">ROUNDUP((H28*R28)+(J28*Q28),0)</f>
        <v>128</v>
      </c>
      <c r="L28" s="33" t="s">
        <v>152</v>
      </c>
      <c r="M28" s="56" t="s">
        <v>230</v>
      </c>
      <c r="N28" s="56"/>
      <c r="O28" s="56" t="s">
        <v>231</v>
      </c>
      <c r="P28" s="56" t="s">
        <v>96</v>
      </c>
      <c r="Q28" s="54">
        <v>37</v>
      </c>
      <c r="R28" s="54">
        <v>1.3</v>
      </c>
      <c r="S28" s="55">
        <f>Q28*J28</f>
        <v>55.5</v>
      </c>
      <c r="T28" s="57">
        <f>R28*H28</f>
        <v>72</v>
      </c>
    </row>
    <row r="29" spans="3:20">
      <c r="C29" s="39" t="s">
        <v>31</v>
      </c>
      <c r="D29" s="39" t="s">
        <v>32</v>
      </c>
      <c r="E29" s="52" t="s">
        <v>42</v>
      </c>
      <c r="F29" s="52" t="s">
        <v>23</v>
      </c>
      <c r="G29" s="53" t="s">
        <v>98</v>
      </c>
      <c r="H29" s="60">
        <f>28.91</f>
        <v>28.91</v>
      </c>
      <c r="I29" s="55" t="s">
        <v>89</v>
      </c>
      <c r="J29" s="60">
        <v>1</v>
      </c>
      <c r="K29" s="55">
        <f>ROUNDUP((H29*R29)+(J29*Q29),0)</f>
        <v>75</v>
      </c>
      <c r="L29" s="33" t="s">
        <v>97</v>
      </c>
      <c r="M29" s="56" t="s">
        <v>112</v>
      </c>
      <c r="N29" s="56"/>
      <c r="O29" s="56" t="s">
        <v>94</v>
      </c>
      <c r="P29" s="56" t="s">
        <v>96</v>
      </c>
      <c r="Q29" s="54">
        <v>37</v>
      </c>
      <c r="R29" s="54">
        <v>1.3</v>
      </c>
      <c r="S29" s="55">
        <f t="shared" ref="S29" si="6">Q29*J29</f>
        <v>37</v>
      </c>
      <c r="T29" s="57">
        <f t="shared" ref="T29" si="7">R29*H29</f>
        <v>37</v>
      </c>
    </row>
    <row r="30" spans="3:20">
      <c r="C30" s="39" t="s">
        <v>187</v>
      </c>
      <c r="D30" s="39" t="s">
        <v>190</v>
      </c>
      <c r="E30" s="52" t="s">
        <v>42</v>
      </c>
      <c r="F30" s="52" t="s">
        <v>188</v>
      </c>
      <c r="G30" s="53" t="s">
        <v>189</v>
      </c>
      <c r="H30" s="60"/>
      <c r="J30" s="60">
        <v>1.5</v>
      </c>
      <c r="K30" s="55"/>
      <c r="L30" s="33" t="s">
        <v>152</v>
      </c>
      <c r="M30" s="56" t="s">
        <v>232</v>
      </c>
      <c r="N30" s="56" t="s">
        <v>233</v>
      </c>
      <c r="O30" s="56" t="s">
        <v>234</v>
      </c>
      <c r="P30" s="56" t="s">
        <v>96</v>
      </c>
      <c r="Q30" s="54">
        <v>37</v>
      </c>
      <c r="R30" s="54">
        <v>1.3</v>
      </c>
      <c r="S30" s="55">
        <f t="shared" ref="S30:S36" si="8">Q30*J30</f>
        <v>55.5</v>
      </c>
      <c r="T30" s="57">
        <f t="shared" ref="T30:T36" si="9">R30*H30</f>
        <v>0</v>
      </c>
    </row>
    <row r="31" spans="3:20">
      <c r="C31" s="39" t="s">
        <v>141</v>
      </c>
      <c r="D31" s="39" t="s">
        <v>100</v>
      </c>
      <c r="E31" s="52" t="s">
        <v>42</v>
      </c>
      <c r="F31" s="52" t="s">
        <v>145</v>
      </c>
      <c r="G31" s="53" t="s">
        <v>165</v>
      </c>
      <c r="H31" s="60"/>
      <c r="J31" s="60">
        <v>1</v>
      </c>
      <c r="K31" s="55">
        <f t="shared" ref="K31" si="10">ROUNDUP((H31*R31)+(J31*Q31),0)</f>
        <v>37</v>
      </c>
      <c r="L31" s="33" t="s">
        <v>97</v>
      </c>
      <c r="M31" s="56" t="s">
        <v>170</v>
      </c>
      <c r="N31" s="56" t="s">
        <v>119</v>
      </c>
      <c r="O31" s="56" t="s">
        <v>171</v>
      </c>
      <c r="P31" s="56" t="s">
        <v>96</v>
      </c>
      <c r="Q31" s="54">
        <v>37</v>
      </c>
      <c r="R31" s="54">
        <v>1.3</v>
      </c>
      <c r="S31" s="55">
        <f t="shared" si="8"/>
        <v>37</v>
      </c>
      <c r="T31" s="57">
        <f t="shared" si="9"/>
        <v>0</v>
      </c>
    </row>
    <row r="32" spans="3:20">
      <c r="C32" s="39" t="s">
        <v>208</v>
      </c>
      <c r="D32" s="39" t="s">
        <v>102</v>
      </c>
      <c r="E32" s="52" t="s">
        <v>42</v>
      </c>
      <c r="F32" s="52" t="s">
        <v>39</v>
      </c>
      <c r="G32" s="53" t="s">
        <v>194</v>
      </c>
      <c r="H32" s="60"/>
      <c r="J32" s="60">
        <v>1.5</v>
      </c>
      <c r="K32" s="55"/>
      <c r="L32" s="33" t="s">
        <v>228</v>
      </c>
      <c r="M32" s="56" t="s">
        <v>235</v>
      </c>
      <c r="N32" s="56"/>
      <c r="O32" s="56" t="s">
        <v>236</v>
      </c>
      <c r="P32" s="56" t="s">
        <v>96</v>
      </c>
      <c r="Q32" s="54">
        <v>37</v>
      </c>
      <c r="R32" s="54">
        <v>1.3</v>
      </c>
      <c r="S32" s="55">
        <f t="shared" si="8"/>
        <v>55.5</v>
      </c>
      <c r="T32" s="57">
        <f t="shared" si="9"/>
        <v>0</v>
      </c>
    </row>
    <row r="33" spans="3:20">
      <c r="C33" s="39" t="s">
        <v>192</v>
      </c>
      <c r="D33" s="39" t="s">
        <v>225</v>
      </c>
      <c r="E33" s="52" t="s">
        <v>42</v>
      </c>
      <c r="F33" s="52" t="s">
        <v>39</v>
      </c>
      <c r="G33" s="53" t="s">
        <v>193</v>
      </c>
      <c r="H33" s="60"/>
      <c r="J33" s="60">
        <v>1.5</v>
      </c>
      <c r="K33" s="55"/>
      <c r="L33" s="33" t="s">
        <v>195</v>
      </c>
      <c r="M33" s="56" t="s">
        <v>237</v>
      </c>
      <c r="N33" s="56"/>
      <c r="O33" s="56" t="s">
        <v>238</v>
      </c>
      <c r="P33" s="56" t="s">
        <v>96</v>
      </c>
      <c r="Q33" s="54">
        <v>37</v>
      </c>
      <c r="R33" s="54">
        <v>1.3</v>
      </c>
      <c r="S33" s="55">
        <f t="shared" si="8"/>
        <v>55.5</v>
      </c>
      <c r="T33" s="57">
        <f t="shared" si="9"/>
        <v>0</v>
      </c>
    </row>
    <row r="34" spans="3:20">
      <c r="C34" s="39" t="s">
        <v>196</v>
      </c>
      <c r="D34" s="39" t="s">
        <v>204</v>
      </c>
      <c r="E34" s="52" t="s">
        <v>42</v>
      </c>
      <c r="F34" s="52" t="s">
        <v>39</v>
      </c>
      <c r="G34" s="53" t="s">
        <v>197</v>
      </c>
      <c r="H34" s="60"/>
      <c r="J34" s="60">
        <v>1</v>
      </c>
      <c r="K34" s="55">
        <f t="shared" ref="K34:K35" si="11">ROUNDUP((H34*R34)+(J34*Q34),0)</f>
        <v>37</v>
      </c>
      <c r="L34" s="33" t="s">
        <v>97</v>
      </c>
      <c r="M34" s="56" t="s">
        <v>219</v>
      </c>
      <c r="N34" s="56" t="s">
        <v>220</v>
      </c>
      <c r="O34" s="56" t="s">
        <v>221</v>
      </c>
      <c r="P34" s="56" t="s">
        <v>96</v>
      </c>
      <c r="Q34" s="54">
        <v>37</v>
      </c>
      <c r="R34" s="54">
        <v>1.3</v>
      </c>
      <c r="S34" s="55">
        <f t="shared" si="8"/>
        <v>37</v>
      </c>
      <c r="T34" s="57">
        <f t="shared" si="9"/>
        <v>0</v>
      </c>
    </row>
    <row r="35" spans="3:20">
      <c r="C35" s="39" t="s">
        <v>271</v>
      </c>
      <c r="D35" s="39" t="s">
        <v>205</v>
      </c>
      <c r="E35" s="52" t="s">
        <v>42</v>
      </c>
      <c r="F35" s="52" t="s">
        <v>39</v>
      </c>
      <c r="G35" s="53" t="s">
        <v>207</v>
      </c>
      <c r="H35" s="60"/>
      <c r="J35" s="60">
        <v>0.5</v>
      </c>
      <c r="K35" s="55">
        <f t="shared" si="11"/>
        <v>19</v>
      </c>
      <c r="L35" s="33" t="s">
        <v>212</v>
      </c>
      <c r="M35" s="56" t="s">
        <v>222</v>
      </c>
      <c r="N35" s="56" t="s">
        <v>223</v>
      </c>
      <c r="O35" s="56" t="s">
        <v>224</v>
      </c>
      <c r="P35" s="61"/>
      <c r="Q35" s="54">
        <v>37</v>
      </c>
      <c r="R35" s="54">
        <v>1.3</v>
      </c>
      <c r="S35" s="55">
        <f t="shared" si="8"/>
        <v>18.5</v>
      </c>
      <c r="T35" s="57">
        <f t="shared" si="9"/>
        <v>0</v>
      </c>
    </row>
    <row r="36" spans="3:20" s="38" customFormat="1">
      <c r="C36" s="37" t="s">
        <v>114</v>
      </c>
      <c r="D36" s="37" t="s">
        <v>226</v>
      </c>
      <c r="E36" s="58" t="s">
        <v>42</v>
      </c>
      <c r="F36" s="58" t="s">
        <v>23</v>
      </c>
      <c r="G36" s="59" t="s">
        <v>98</v>
      </c>
      <c r="H36" s="54">
        <v>101.93</v>
      </c>
      <c r="I36" s="58" t="s">
        <v>89</v>
      </c>
      <c r="J36" s="54">
        <v>3</v>
      </c>
      <c r="K36" s="64">
        <f t="shared" ref="K36" si="12">ROUNDUP((H36*R36)+(J36*Q36),0)</f>
        <v>244</v>
      </c>
      <c r="L36" s="37" t="s">
        <v>51</v>
      </c>
      <c r="M36" s="56" t="s">
        <v>239</v>
      </c>
      <c r="N36" s="56"/>
      <c r="O36" s="56" t="s">
        <v>240</v>
      </c>
      <c r="P36" s="56" t="s">
        <v>96</v>
      </c>
      <c r="Q36" s="54">
        <v>37</v>
      </c>
      <c r="R36" s="54">
        <v>1.3</v>
      </c>
      <c r="S36" s="55">
        <f t="shared" si="8"/>
        <v>111</v>
      </c>
      <c r="T36" s="57">
        <f t="shared" si="9"/>
        <v>132</v>
      </c>
    </row>
    <row r="37" spans="3:20" s="38" customFormat="1">
      <c r="C37" s="37" t="s">
        <v>191</v>
      </c>
      <c r="D37" s="37" t="s">
        <v>227</v>
      </c>
      <c r="E37" s="58" t="s">
        <v>42</v>
      </c>
      <c r="F37" s="58" t="s">
        <v>188</v>
      </c>
      <c r="G37" s="59" t="s">
        <v>229</v>
      </c>
      <c r="H37" s="54"/>
      <c r="I37" s="58"/>
      <c r="J37" s="54">
        <v>3</v>
      </c>
      <c r="K37" s="64"/>
      <c r="L37" s="37" t="s">
        <v>51</v>
      </c>
      <c r="M37" s="56" t="s">
        <v>241</v>
      </c>
      <c r="N37" s="56" t="s">
        <v>242</v>
      </c>
      <c r="O37" s="56" t="s">
        <v>243</v>
      </c>
      <c r="P37" s="56" t="s">
        <v>96</v>
      </c>
      <c r="Q37" s="54">
        <v>37</v>
      </c>
      <c r="R37" s="54">
        <v>1.3</v>
      </c>
      <c r="S37" s="55">
        <f t="shared" ref="S37" si="13">Q37*J37</f>
        <v>111</v>
      </c>
      <c r="T37" s="57">
        <f t="shared" ref="T37" si="14">R37*H37</f>
        <v>0</v>
      </c>
    </row>
    <row r="38" spans="3:20" s="38" customFormat="1">
      <c r="C38" s="39"/>
      <c r="D38" s="37"/>
      <c r="E38" s="58"/>
      <c r="F38" s="58"/>
      <c r="G38" s="66"/>
      <c r="H38" s="54"/>
      <c r="I38" s="58"/>
      <c r="J38" s="54"/>
      <c r="K38" s="64"/>
      <c r="L38" s="37"/>
      <c r="M38" s="56"/>
      <c r="N38" s="58"/>
      <c r="O38" s="58"/>
      <c r="P38" s="56"/>
      <c r="Q38" s="54"/>
      <c r="R38" s="54"/>
      <c r="S38" s="64"/>
      <c r="T38" s="65"/>
    </row>
    <row r="39" spans="3:20" s="38" customFormat="1">
      <c r="C39" s="37"/>
      <c r="D39" s="37"/>
      <c r="E39" s="58"/>
      <c r="F39" s="58"/>
      <c r="G39" s="66"/>
      <c r="H39" s="54"/>
      <c r="I39" s="58"/>
      <c r="J39" s="54"/>
      <c r="K39" s="64"/>
      <c r="L39" s="37"/>
      <c r="M39" s="56"/>
      <c r="N39" s="58"/>
      <c r="O39" s="58"/>
      <c r="P39" s="56"/>
      <c r="Q39" s="54"/>
      <c r="R39" s="54"/>
      <c r="S39" s="64"/>
      <c r="T39" s="65"/>
    </row>
    <row r="40" spans="3:20" s="38" customFormat="1">
      <c r="C40" s="37"/>
      <c r="D40" s="37"/>
      <c r="E40" s="58"/>
      <c r="F40" s="58"/>
      <c r="G40" s="66"/>
      <c r="H40" s="54"/>
      <c r="I40" s="58"/>
      <c r="J40" s="54"/>
      <c r="K40" s="64"/>
      <c r="L40" s="37"/>
      <c r="M40" s="56"/>
      <c r="N40" s="58"/>
      <c r="O40" s="58"/>
      <c r="P40" s="56"/>
      <c r="Q40" s="54"/>
      <c r="R40" s="54"/>
      <c r="S40" s="64"/>
      <c r="T40" s="65"/>
    </row>
    <row r="41" spans="3:20" s="38" customFormat="1">
      <c r="C41" s="37"/>
      <c r="D41" s="37"/>
      <c r="E41" s="58"/>
      <c r="F41" s="58"/>
      <c r="G41" s="66"/>
      <c r="H41" s="54"/>
      <c r="I41" s="58"/>
      <c r="J41" s="54"/>
      <c r="K41" s="64"/>
      <c r="L41" s="37"/>
      <c r="M41" s="56"/>
      <c r="N41" s="58"/>
      <c r="O41" s="58"/>
      <c r="P41" s="56"/>
      <c r="Q41" s="54"/>
      <c r="R41" s="54"/>
      <c r="S41" s="64"/>
      <c r="T41" s="65"/>
    </row>
    <row r="42" spans="3:20">
      <c r="C42" s="39"/>
      <c r="D42" s="39"/>
      <c r="E42" s="52"/>
      <c r="F42" s="52"/>
      <c r="G42" s="67"/>
      <c r="M42" s="52"/>
      <c r="N42" s="52"/>
      <c r="O42" s="52"/>
      <c r="P42" s="52"/>
    </row>
    <row r="43" spans="3:20" s="35" customFormat="1">
      <c r="C43" s="47" t="s">
        <v>25</v>
      </c>
      <c r="D43" s="47" t="s">
        <v>19</v>
      </c>
      <c r="E43" s="48"/>
      <c r="F43" s="48"/>
      <c r="G43" s="48"/>
      <c r="H43" s="49"/>
      <c r="I43" s="50"/>
      <c r="J43" s="49"/>
      <c r="K43" s="51"/>
      <c r="M43" s="48"/>
      <c r="N43" s="48"/>
      <c r="O43" s="48"/>
      <c r="P43" s="48"/>
      <c r="Q43" s="49"/>
      <c r="R43" s="49"/>
      <c r="S43" s="50"/>
      <c r="T43" s="50"/>
    </row>
    <row r="44" spans="3:20">
      <c r="C44" s="39" t="s">
        <v>246</v>
      </c>
      <c r="D44" s="39" t="s">
        <v>48</v>
      </c>
      <c r="E44" s="52" t="s">
        <v>42</v>
      </c>
      <c r="F44" s="52" t="s">
        <v>23</v>
      </c>
      <c r="G44" s="68" t="s">
        <v>282</v>
      </c>
      <c r="J44" s="54">
        <v>1.5</v>
      </c>
      <c r="K44" s="55">
        <f>ROUNDUP((H44*R44)+(J44*Q44),0)</f>
        <v>56</v>
      </c>
      <c r="L44" s="33" t="s">
        <v>318</v>
      </c>
      <c r="M44" s="52"/>
      <c r="N44" s="52"/>
      <c r="O44" s="52"/>
      <c r="P44" s="52"/>
      <c r="Q44" s="54">
        <v>37</v>
      </c>
      <c r="R44" s="54">
        <v>1.3</v>
      </c>
      <c r="S44" s="55">
        <f t="shared" ref="S44:S65" si="15">Q44*J44</f>
        <v>55.5</v>
      </c>
      <c r="T44" s="57">
        <f t="shared" ref="T44:T65" si="16">R44*H44</f>
        <v>0</v>
      </c>
    </row>
    <row r="45" spans="3:20">
      <c r="C45" s="39" t="s">
        <v>247</v>
      </c>
      <c r="D45" s="39" t="s">
        <v>296</v>
      </c>
      <c r="E45" s="52" t="s">
        <v>42</v>
      </c>
      <c r="F45" s="52" t="s">
        <v>23</v>
      </c>
      <c r="G45" s="68" t="s">
        <v>283</v>
      </c>
      <c r="J45" s="54">
        <v>1.5</v>
      </c>
      <c r="K45" s="55">
        <f t="shared" ref="K45:K65" si="17">ROUNDUP((H45*R45)+(J45*Q45),0)</f>
        <v>56</v>
      </c>
      <c r="L45" s="33" t="s">
        <v>320</v>
      </c>
      <c r="M45" s="52"/>
      <c r="N45" s="52"/>
      <c r="O45" s="52"/>
      <c r="P45" s="52"/>
      <c r="Q45" s="54">
        <v>37</v>
      </c>
      <c r="R45" s="54">
        <v>1.3</v>
      </c>
      <c r="S45" s="55">
        <f t="shared" si="15"/>
        <v>55.5</v>
      </c>
      <c r="T45" s="57">
        <f t="shared" si="16"/>
        <v>0</v>
      </c>
    </row>
    <row r="46" spans="3:20">
      <c r="C46" s="39" t="s">
        <v>248</v>
      </c>
      <c r="D46" s="39" t="s">
        <v>297</v>
      </c>
      <c r="E46" s="52" t="s">
        <v>42</v>
      </c>
      <c r="F46" s="52" t="s">
        <v>145</v>
      </c>
      <c r="G46" s="68" t="s">
        <v>284</v>
      </c>
      <c r="J46" s="54">
        <v>1.5</v>
      </c>
      <c r="K46" s="55">
        <f t="shared" si="17"/>
        <v>56</v>
      </c>
      <c r="L46" s="33" t="s">
        <v>318</v>
      </c>
      <c r="M46" s="52"/>
      <c r="N46" s="52"/>
      <c r="O46" s="52"/>
      <c r="P46" s="52"/>
      <c r="Q46" s="54">
        <v>37</v>
      </c>
      <c r="R46" s="54">
        <v>1.3</v>
      </c>
      <c r="S46" s="55">
        <f t="shared" si="15"/>
        <v>55.5</v>
      </c>
      <c r="T46" s="57">
        <f t="shared" si="16"/>
        <v>0</v>
      </c>
    </row>
    <row r="47" spans="3:20">
      <c r="C47" s="39" t="s">
        <v>249</v>
      </c>
      <c r="D47" s="39" t="s">
        <v>298</v>
      </c>
      <c r="E47" s="52" t="s">
        <v>42</v>
      </c>
      <c r="F47" s="52" t="s">
        <v>145</v>
      </c>
      <c r="G47" s="68" t="s">
        <v>285</v>
      </c>
      <c r="J47" s="54">
        <v>1.5</v>
      </c>
      <c r="K47" s="55">
        <f t="shared" si="17"/>
        <v>56</v>
      </c>
      <c r="L47" s="33" t="s">
        <v>320</v>
      </c>
      <c r="M47" s="52"/>
      <c r="N47" s="52"/>
      <c r="O47" s="52"/>
      <c r="P47" s="52"/>
      <c r="Q47" s="54">
        <v>37</v>
      </c>
      <c r="R47" s="54">
        <v>1.3</v>
      </c>
      <c r="S47" s="55">
        <f t="shared" si="15"/>
        <v>55.5</v>
      </c>
      <c r="T47" s="57">
        <f t="shared" si="16"/>
        <v>0</v>
      </c>
    </row>
    <row r="48" spans="3:20">
      <c r="C48" s="39" t="s">
        <v>250</v>
      </c>
      <c r="D48" s="39" t="s">
        <v>299</v>
      </c>
      <c r="E48" s="52" t="s">
        <v>42</v>
      </c>
      <c r="F48" s="52" t="s">
        <v>266</v>
      </c>
      <c r="G48" s="68" t="s">
        <v>286</v>
      </c>
      <c r="J48" s="54">
        <v>1.5</v>
      </c>
      <c r="K48" s="55">
        <f t="shared" si="17"/>
        <v>56</v>
      </c>
      <c r="L48" s="33" t="s">
        <v>318</v>
      </c>
      <c r="M48" s="52"/>
      <c r="N48" s="52"/>
      <c r="O48" s="52"/>
      <c r="P48" s="52"/>
      <c r="Q48" s="54">
        <v>37</v>
      </c>
      <c r="R48" s="54">
        <v>1.3</v>
      </c>
      <c r="S48" s="55">
        <f t="shared" si="15"/>
        <v>55.5</v>
      </c>
      <c r="T48" s="57">
        <f t="shared" si="16"/>
        <v>0</v>
      </c>
    </row>
    <row r="49" spans="3:20">
      <c r="C49" s="39" t="s">
        <v>251</v>
      </c>
      <c r="D49" s="39" t="s">
        <v>300</v>
      </c>
      <c r="E49" s="52" t="s">
        <v>42</v>
      </c>
      <c r="F49" s="52" t="s">
        <v>266</v>
      </c>
      <c r="G49" s="68" t="s">
        <v>287</v>
      </c>
      <c r="J49" s="54">
        <v>1.5</v>
      </c>
      <c r="K49" s="55">
        <f t="shared" si="17"/>
        <v>56</v>
      </c>
      <c r="L49" s="33" t="s">
        <v>320</v>
      </c>
      <c r="M49" s="52"/>
      <c r="N49" s="52"/>
      <c r="O49" s="52"/>
      <c r="P49" s="52"/>
      <c r="Q49" s="54">
        <v>37</v>
      </c>
      <c r="R49" s="54">
        <v>1.3</v>
      </c>
      <c r="S49" s="55">
        <f t="shared" si="15"/>
        <v>55.5</v>
      </c>
      <c r="T49" s="57">
        <f t="shared" si="16"/>
        <v>0</v>
      </c>
    </row>
    <row r="50" spans="3:20">
      <c r="C50" s="39" t="s">
        <v>268</v>
      </c>
      <c r="D50" s="39" t="s">
        <v>301</v>
      </c>
      <c r="E50" s="52" t="s">
        <v>42</v>
      </c>
      <c r="F50" s="52" t="s">
        <v>269</v>
      </c>
      <c r="G50" s="68" t="s">
        <v>317</v>
      </c>
      <c r="J50" s="54">
        <v>1.5</v>
      </c>
      <c r="K50" s="55">
        <f t="shared" si="17"/>
        <v>56</v>
      </c>
      <c r="L50" s="33" t="s">
        <v>320</v>
      </c>
      <c r="M50" s="52"/>
      <c r="N50" s="52"/>
      <c r="O50" s="52"/>
      <c r="P50" s="52"/>
      <c r="Q50" s="54">
        <v>37</v>
      </c>
      <c r="R50" s="54">
        <v>1.3</v>
      </c>
      <c r="S50" s="55">
        <f t="shared" si="15"/>
        <v>55.5</v>
      </c>
      <c r="T50" s="57">
        <f t="shared" si="16"/>
        <v>0</v>
      </c>
    </row>
    <row r="51" spans="3:20">
      <c r="C51" s="39" t="s">
        <v>252</v>
      </c>
      <c r="D51" s="39" t="s">
        <v>302</v>
      </c>
      <c r="E51" s="52" t="s">
        <v>42</v>
      </c>
      <c r="F51" s="52" t="s">
        <v>267</v>
      </c>
      <c r="G51" s="68" t="s">
        <v>288</v>
      </c>
      <c r="J51" s="54">
        <v>1.5</v>
      </c>
      <c r="K51" s="55">
        <f t="shared" si="17"/>
        <v>56</v>
      </c>
      <c r="L51" s="33" t="s">
        <v>318</v>
      </c>
      <c r="M51" s="52"/>
      <c r="N51" s="52"/>
      <c r="O51" s="52"/>
      <c r="P51" s="52"/>
      <c r="Q51" s="54">
        <v>37</v>
      </c>
      <c r="R51" s="54">
        <v>1.3</v>
      </c>
      <c r="S51" s="55">
        <f t="shared" si="15"/>
        <v>55.5</v>
      </c>
      <c r="T51" s="57">
        <f t="shared" si="16"/>
        <v>0</v>
      </c>
    </row>
    <row r="52" spans="3:20">
      <c r="C52" s="39" t="s">
        <v>253</v>
      </c>
      <c r="D52" s="39" t="s">
        <v>303</v>
      </c>
      <c r="E52" s="52" t="s">
        <v>42</v>
      </c>
      <c r="F52" s="52" t="s">
        <v>267</v>
      </c>
      <c r="G52" s="68" t="s">
        <v>289</v>
      </c>
      <c r="J52" s="54">
        <v>1.5</v>
      </c>
      <c r="K52" s="55">
        <f t="shared" si="17"/>
        <v>56</v>
      </c>
      <c r="L52" s="33" t="s">
        <v>320</v>
      </c>
      <c r="M52" s="52"/>
      <c r="N52" s="52"/>
      <c r="O52" s="52"/>
      <c r="P52" s="52"/>
      <c r="Q52" s="54">
        <v>37</v>
      </c>
      <c r="R52" s="54">
        <v>1.3</v>
      </c>
      <c r="S52" s="55">
        <f t="shared" si="15"/>
        <v>55.5</v>
      </c>
      <c r="T52" s="57">
        <f t="shared" si="16"/>
        <v>0</v>
      </c>
    </row>
    <row r="53" spans="3:20">
      <c r="C53" s="39" t="s">
        <v>254</v>
      </c>
      <c r="D53" s="39" t="s">
        <v>304</v>
      </c>
      <c r="E53" s="52" t="s">
        <v>42</v>
      </c>
      <c r="F53" s="52" t="s">
        <v>39</v>
      </c>
      <c r="G53" s="68" t="s">
        <v>290</v>
      </c>
      <c r="J53" s="54">
        <v>1.5</v>
      </c>
      <c r="K53" s="55">
        <f t="shared" si="17"/>
        <v>56</v>
      </c>
      <c r="L53" s="33" t="s">
        <v>318</v>
      </c>
      <c r="M53" s="52"/>
      <c r="N53" s="52"/>
      <c r="O53" s="52"/>
      <c r="P53" s="52"/>
      <c r="Q53" s="54">
        <v>37</v>
      </c>
      <c r="R53" s="54">
        <v>1.3</v>
      </c>
      <c r="S53" s="55">
        <f t="shared" si="15"/>
        <v>55.5</v>
      </c>
      <c r="T53" s="57">
        <f t="shared" si="16"/>
        <v>0</v>
      </c>
    </row>
    <row r="54" spans="3:20">
      <c r="C54" s="39" t="s">
        <v>255</v>
      </c>
      <c r="D54" s="39" t="s">
        <v>305</v>
      </c>
      <c r="E54" s="52" t="s">
        <v>42</v>
      </c>
      <c r="F54" s="52" t="s">
        <v>270</v>
      </c>
      <c r="G54" s="68" t="s">
        <v>291</v>
      </c>
      <c r="J54" s="54">
        <v>1.5</v>
      </c>
      <c r="K54" s="55">
        <f t="shared" si="17"/>
        <v>56</v>
      </c>
      <c r="L54" s="33" t="s">
        <v>318</v>
      </c>
      <c r="M54" s="52"/>
      <c r="N54" s="52"/>
      <c r="O54" s="52"/>
      <c r="P54" s="52"/>
      <c r="Q54" s="54">
        <v>37</v>
      </c>
      <c r="R54" s="54">
        <v>1.3</v>
      </c>
      <c r="S54" s="55">
        <f t="shared" si="15"/>
        <v>55.5</v>
      </c>
      <c r="T54" s="57">
        <f t="shared" si="16"/>
        <v>0</v>
      </c>
    </row>
    <row r="55" spans="3:20">
      <c r="C55" s="39" t="s">
        <v>256</v>
      </c>
      <c r="D55" s="39" t="s">
        <v>306</v>
      </c>
      <c r="E55" s="52" t="s">
        <v>42</v>
      </c>
      <c r="F55" s="52" t="s">
        <v>270</v>
      </c>
      <c r="G55" s="68" t="s">
        <v>292</v>
      </c>
      <c r="J55" s="54">
        <v>1.5</v>
      </c>
      <c r="K55" s="55">
        <f t="shared" si="17"/>
        <v>56</v>
      </c>
      <c r="L55" s="33" t="s">
        <v>320</v>
      </c>
      <c r="M55" s="52"/>
      <c r="N55" s="52"/>
      <c r="O55" s="52"/>
      <c r="P55" s="52"/>
      <c r="Q55" s="54">
        <v>37</v>
      </c>
      <c r="R55" s="54">
        <v>1.3</v>
      </c>
      <c r="S55" s="55">
        <f t="shared" si="15"/>
        <v>55.5</v>
      </c>
      <c r="T55" s="57">
        <f t="shared" si="16"/>
        <v>0</v>
      </c>
    </row>
    <row r="56" spans="3:20">
      <c r="C56" s="39" t="s">
        <v>263</v>
      </c>
      <c r="D56" s="39" t="s">
        <v>307</v>
      </c>
      <c r="E56" s="52" t="s">
        <v>42</v>
      </c>
      <c r="F56" s="52" t="s">
        <v>272</v>
      </c>
      <c r="G56" s="68" t="s">
        <v>316</v>
      </c>
      <c r="J56" s="54">
        <v>0.25</v>
      </c>
      <c r="K56" s="55">
        <f t="shared" si="17"/>
        <v>10</v>
      </c>
      <c r="L56" s="33" t="s">
        <v>319</v>
      </c>
      <c r="M56" s="52"/>
      <c r="N56" s="52"/>
      <c r="O56" s="52"/>
      <c r="P56" s="52"/>
      <c r="Q56" s="54">
        <v>37</v>
      </c>
      <c r="R56" s="54">
        <v>1.3</v>
      </c>
      <c r="S56" s="55">
        <f t="shared" si="15"/>
        <v>9.25</v>
      </c>
      <c r="T56" s="57">
        <f t="shared" si="16"/>
        <v>0</v>
      </c>
    </row>
    <row r="57" spans="3:20">
      <c r="C57" s="39" t="s">
        <v>257</v>
      </c>
      <c r="D57" s="39" t="s">
        <v>308</v>
      </c>
      <c r="E57" s="52" t="s">
        <v>42</v>
      </c>
      <c r="F57" s="52" t="s">
        <v>275</v>
      </c>
      <c r="G57" s="68" t="s">
        <v>293</v>
      </c>
      <c r="J57" s="54">
        <v>1.5</v>
      </c>
      <c r="K57" s="55">
        <f t="shared" si="17"/>
        <v>56</v>
      </c>
      <c r="L57" s="33" t="s">
        <v>320</v>
      </c>
      <c r="M57" s="52"/>
      <c r="N57" s="52"/>
      <c r="O57" s="52"/>
      <c r="P57" s="52"/>
      <c r="Q57" s="54">
        <v>37</v>
      </c>
      <c r="R57" s="54">
        <v>1.3</v>
      </c>
      <c r="S57" s="55">
        <f t="shared" si="15"/>
        <v>55.5</v>
      </c>
      <c r="T57" s="57">
        <f t="shared" si="16"/>
        <v>0</v>
      </c>
    </row>
    <row r="58" spans="3:20">
      <c r="C58" s="39" t="s">
        <v>258</v>
      </c>
      <c r="D58" s="39" t="s">
        <v>309</v>
      </c>
      <c r="E58" s="52" t="s">
        <v>42</v>
      </c>
      <c r="F58" s="52" t="s">
        <v>276</v>
      </c>
      <c r="G58" s="68" t="s">
        <v>294</v>
      </c>
      <c r="J58" s="54">
        <v>1.5</v>
      </c>
      <c r="K58" s="55">
        <f t="shared" si="17"/>
        <v>56</v>
      </c>
      <c r="L58" s="33" t="s">
        <v>320</v>
      </c>
      <c r="M58" s="52"/>
      <c r="N58" s="52"/>
      <c r="O58" s="52"/>
      <c r="P58" s="52"/>
      <c r="Q58" s="54">
        <v>37</v>
      </c>
      <c r="R58" s="54">
        <v>1.3</v>
      </c>
      <c r="S58" s="55">
        <f t="shared" si="15"/>
        <v>55.5</v>
      </c>
      <c r="T58" s="57">
        <f t="shared" si="16"/>
        <v>0</v>
      </c>
    </row>
    <row r="59" spans="3:20">
      <c r="C59" s="39" t="s">
        <v>259</v>
      </c>
      <c r="D59" s="39" t="s">
        <v>310</v>
      </c>
      <c r="E59" s="52" t="s">
        <v>42</v>
      </c>
      <c r="F59" s="52" t="s">
        <v>276</v>
      </c>
      <c r="G59" s="68" t="s">
        <v>295</v>
      </c>
      <c r="J59" s="54">
        <v>1.5</v>
      </c>
      <c r="K59" s="55">
        <f t="shared" si="17"/>
        <v>56</v>
      </c>
      <c r="L59" s="33" t="s">
        <v>318</v>
      </c>
      <c r="M59" s="52"/>
      <c r="N59" s="52"/>
      <c r="O59" s="52"/>
      <c r="P59" s="52"/>
      <c r="Q59" s="54">
        <v>37</v>
      </c>
      <c r="R59" s="54">
        <v>1.3</v>
      </c>
      <c r="S59" s="55">
        <f t="shared" si="15"/>
        <v>55.5</v>
      </c>
      <c r="T59" s="57">
        <f t="shared" si="16"/>
        <v>0</v>
      </c>
    </row>
    <row r="60" spans="3:20">
      <c r="C60" s="39" t="s">
        <v>263</v>
      </c>
      <c r="D60" s="39" t="s">
        <v>307</v>
      </c>
      <c r="E60" s="52" t="s">
        <v>42</v>
      </c>
      <c r="F60" s="52" t="s">
        <v>272</v>
      </c>
      <c r="G60" s="68" t="s">
        <v>316</v>
      </c>
      <c r="J60" s="54">
        <v>0.25</v>
      </c>
      <c r="K60" s="55">
        <f t="shared" si="17"/>
        <v>10</v>
      </c>
      <c r="L60" s="33" t="s">
        <v>319</v>
      </c>
      <c r="M60" s="52"/>
      <c r="N60" s="52"/>
      <c r="O60" s="52"/>
      <c r="P60" s="52"/>
      <c r="Q60" s="54">
        <v>37</v>
      </c>
      <c r="R60" s="54">
        <v>1.3</v>
      </c>
      <c r="S60" s="55">
        <f t="shared" si="15"/>
        <v>9.25</v>
      </c>
      <c r="T60" s="57">
        <f t="shared" si="16"/>
        <v>0</v>
      </c>
    </row>
    <row r="61" spans="3:20" s="38" customFormat="1">
      <c r="C61" s="37" t="s">
        <v>260</v>
      </c>
      <c r="D61" s="39" t="s">
        <v>311</v>
      </c>
      <c r="E61" s="58" t="s">
        <v>42</v>
      </c>
      <c r="F61" s="58" t="s">
        <v>145</v>
      </c>
      <c r="G61" s="69" t="s">
        <v>277</v>
      </c>
      <c r="H61" s="54"/>
      <c r="I61" s="64"/>
      <c r="J61" s="54">
        <v>4.5</v>
      </c>
      <c r="K61" s="55">
        <f t="shared" si="17"/>
        <v>167</v>
      </c>
      <c r="L61" s="37" t="s">
        <v>321</v>
      </c>
      <c r="M61" s="52"/>
      <c r="N61" s="52"/>
      <c r="O61" s="52"/>
      <c r="P61" s="52"/>
      <c r="Q61" s="54">
        <v>37</v>
      </c>
      <c r="R61" s="54">
        <v>1.3</v>
      </c>
      <c r="S61" s="55">
        <f t="shared" si="15"/>
        <v>166.5</v>
      </c>
      <c r="T61" s="57">
        <f t="shared" si="16"/>
        <v>0</v>
      </c>
    </row>
    <row r="62" spans="3:20" s="38" customFormat="1">
      <c r="C62" s="37" t="s">
        <v>261</v>
      </c>
      <c r="D62" s="39" t="s">
        <v>312</v>
      </c>
      <c r="E62" s="58" t="s">
        <v>42</v>
      </c>
      <c r="F62" s="58" t="s">
        <v>266</v>
      </c>
      <c r="G62" s="69" t="s">
        <v>278</v>
      </c>
      <c r="H62" s="54"/>
      <c r="I62" s="64"/>
      <c r="J62" s="54">
        <v>4.5</v>
      </c>
      <c r="K62" s="55">
        <f t="shared" si="17"/>
        <v>167</v>
      </c>
      <c r="L62" s="37" t="s">
        <v>321</v>
      </c>
      <c r="M62" s="52"/>
      <c r="N62" s="52"/>
      <c r="O62" s="52"/>
      <c r="P62" s="52"/>
      <c r="Q62" s="54">
        <v>37</v>
      </c>
      <c r="R62" s="54">
        <v>1.3</v>
      </c>
      <c r="S62" s="55">
        <f t="shared" si="15"/>
        <v>166.5</v>
      </c>
      <c r="T62" s="57">
        <f t="shared" si="16"/>
        <v>0</v>
      </c>
    </row>
    <row r="63" spans="3:20" s="38" customFormat="1">
      <c r="C63" s="37" t="s">
        <v>262</v>
      </c>
      <c r="D63" s="39" t="s">
        <v>313</v>
      </c>
      <c r="E63" s="58" t="s">
        <v>42</v>
      </c>
      <c r="F63" s="58" t="s">
        <v>269</v>
      </c>
      <c r="G63" s="69" t="s">
        <v>279</v>
      </c>
      <c r="H63" s="54"/>
      <c r="I63" s="64"/>
      <c r="J63" s="54">
        <v>4.5</v>
      </c>
      <c r="K63" s="55">
        <f t="shared" si="17"/>
        <v>167</v>
      </c>
      <c r="L63" s="37" t="s">
        <v>321</v>
      </c>
      <c r="M63" s="52"/>
      <c r="N63" s="52"/>
      <c r="O63" s="52"/>
      <c r="P63" s="52"/>
      <c r="Q63" s="54">
        <v>37</v>
      </c>
      <c r="R63" s="54">
        <v>1.3</v>
      </c>
      <c r="S63" s="55">
        <f t="shared" si="15"/>
        <v>166.5</v>
      </c>
      <c r="T63" s="57">
        <f t="shared" si="16"/>
        <v>0</v>
      </c>
    </row>
    <row r="64" spans="3:20" s="38" customFormat="1">
      <c r="C64" s="37" t="s">
        <v>265</v>
      </c>
      <c r="D64" s="39" t="s">
        <v>314</v>
      </c>
      <c r="E64" s="58" t="s">
        <v>42</v>
      </c>
      <c r="F64" s="58" t="s">
        <v>273</v>
      </c>
      <c r="G64" s="69" t="s">
        <v>280</v>
      </c>
      <c r="H64" s="54"/>
      <c r="I64" s="64"/>
      <c r="J64" s="54">
        <v>4.5</v>
      </c>
      <c r="K64" s="55">
        <f t="shared" si="17"/>
        <v>167</v>
      </c>
      <c r="L64" s="37" t="s">
        <v>322</v>
      </c>
      <c r="M64" s="52"/>
      <c r="N64" s="52"/>
      <c r="O64" s="52"/>
      <c r="P64" s="52"/>
      <c r="Q64" s="54">
        <v>37</v>
      </c>
      <c r="R64" s="54">
        <v>1.3</v>
      </c>
      <c r="S64" s="55">
        <f t="shared" si="15"/>
        <v>166.5</v>
      </c>
      <c r="T64" s="57">
        <f t="shared" si="16"/>
        <v>0</v>
      </c>
    </row>
    <row r="65" spans="3:20" s="38" customFormat="1">
      <c r="C65" s="37" t="s">
        <v>264</v>
      </c>
      <c r="D65" s="39" t="s">
        <v>315</v>
      </c>
      <c r="E65" s="58" t="s">
        <v>42</v>
      </c>
      <c r="F65" s="58" t="s">
        <v>274</v>
      </c>
      <c r="G65" s="69" t="s">
        <v>281</v>
      </c>
      <c r="H65" s="54"/>
      <c r="I65" s="64"/>
      <c r="J65" s="54">
        <v>4.5</v>
      </c>
      <c r="K65" s="55">
        <f t="shared" si="17"/>
        <v>167</v>
      </c>
      <c r="L65" s="37" t="s">
        <v>321</v>
      </c>
      <c r="M65" s="52"/>
      <c r="N65" s="52"/>
      <c r="O65" s="52"/>
      <c r="P65" s="52"/>
      <c r="Q65" s="54">
        <v>37</v>
      </c>
      <c r="R65" s="54">
        <v>1.3</v>
      </c>
      <c r="S65" s="55">
        <f t="shared" si="15"/>
        <v>166.5</v>
      </c>
      <c r="T65" s="57">
        <f t="shared" si="16"/>
        <v>0</v>
      </c>
    </row>
    <row r="66" spans="3:20">
      <c r="C66" s="39"/>
      <c r="D66" s="39"/>
      <c r="E66" s="52"/>
      <c r="F66" s="52"/>
      <c r="M66" s="52"/>
      <c r="N66" s="52"/>
      <c r="O66" s="52"/>
      <c r="P66" s="52"/>
    </row>
    <row r="67" spans="3:20">
      <c r="C67" s="39"/>
      <c r="D67" s="39"/>
      <c r="E67" s="52"/>
      <c r="F67" s="52"/>
      <c r="M67" s="52"/>
      <c r="N67" s="52"/>
      <c r="O67" s="52"/>
      <c r="P67" s="52"/>
    </row>
    <row r="68" spans="3:20">
      <c r="C68" s="39"/>
      <c r="D68" s="39"/>
      <c r="E68" s="52"/>
      <c r="F68" s="52"/>
      <c r="M68" s="52"/>
      <c r="N68" s="52"/>
      <c r="O68" s="52"/>
      <c r="P68" s="52"/>
    </row>
    <row r="69" spans="3:20">
      <c r="C69" s="39"/>
      <c r="D69" s="39"/>
      <c r="E69" s="52"/>
      <c r="F69" s="52"/>
      <c r="M69" s="52"/>
      <c r="N69" s="52"/>
      <c r="O69" s="52"/>
      <c r="P69" s="52"/>
    </row>
    <row r="70" spans="3:20">
      <c r="C70" s="39"/>
      <c r="D70" s="39"/>
      <c r="E70" s="52"/>
      <c r="F70" s="52"/>
      <c r="M70" s="52"/>
      <c r="N70" s="52"/>
      <c r="O70" s="52"/>
      <c r="P70" s="52"/>
    </row>
    <row r="71" spans="3:20">
      <c r="C71" s="39"/>
      <c r="D71" s="39"/>
      <c r="E71" s="52"/>
      <c r="F71" s="52"/>
      <c r="M71" s="52"/>
      <c r="N71" s="52"/>
      <c r="O71" s="52"/>
      <c r="P71" s="52"/>
    </row>
    <row r="73" spans="3:20" s="35" customFormat="1">
      <c r="C73" s="47" t="s">
        <v>101</v>
      </c>
      <c r="D73" s="47" t="s">
        <v>20</v>
      </c>
      <c r="E73" s="48"/>
      <c r="F73" s="48"/>
      <c r="G73" s="48"/>
      <c r="H73" s="49"/>
      <c r="I73" s="50"/>
      <c r="J73" s="49"/>
      <c r="K73" s="51"/>
      <c r="M73" s="48"/>
      <c r="N73" s="48"/>
      <c r="O73" s="48"/>
      <c r="P73" s="48"/>
      <c r="Q73" s="49"/>
      <c r="R73" s="49"/>
      <c r="S73" s="50"/>
      <c r="T73" s="50"/>
    </row>
    <row r="74" spans="3:20" s="70" customFormat="1">
      <c r="C74" s="70" t="s">
        <v>345</v>
      </c>
      <c r="D74" s="70" t="s">
        <v>324</v>
      </c>
      <c r="E74" s="71"/>
      <c r="F74" s="71"/>
      <c r="G74" s="71"/>
      <c r="H74" s="72"/>
      <c r="I74" s="71"/>
      <c r="J74" s="72"/>
      <c r="K74" s="72"/>
      <c r="M74" s="71"/>
      <c r="N74" s="71"/>
      <c r="O74" s="71"/>
      <c r="P74" s="71"/>
      <c r="Q74" s="72"/>
      <c r="R74" s="72"/>
      <c r="S74" s="71"/>
      <c r="T74" s="71"/>
    </row>
    <row r="75" spans="3:20">
      <c r="C75" s="39" t="s">
        <v>325</v>
      </c>
      <c r="D75" s="39" t="s">
        <v>331</v>
      </c>
      <c r="E75" s="52" t="s">
        <v>42</v>
      </c>
      <c r="F75" s="52" t="s">
        <v>337</v>
      </c>
      <c r="G75" s="73" t="s">
        <v>339</v>
      </c>
      <c r="J75" s="54">
        <v>1.5</v>
      </c>
      <c r="K75" s="55">
        <f t="shared" ref="K75:K81" si="18">ROUNDUP((H75*R75)+(J75*Q75),0)</f>
        <v>56</v>
      </c>
      <c r="L75" s="33" t="s">
        <v>343</v>
      </c>
      <c r="M75" s="52"/>
      <c r="N75" s="52"/>
      <c r="O75" s="52"/>
      <c r="P75" s="52"/>
      <c r="Q75" s="60">
        <v>37</v>
      </c>
      <c r="R75" s="60">
        <v>1.3</v>
      </c>
      <c r="S75" s="55">
        <f t="shared" ref="S75:S81" si="19">Q75*J75</f>
        <v>55.5</v>
      </c>
      <c r="T75" s="57">
        <f t="shared" ref="T75:T81" si="20">R75*H75</f>
        <v>0</v>
      </c>
    </row>
    <row r="76" spans="3:20">
      <c r="C76" s="39" t="s">
        <v>326</v>
      </c>
      <c r="D76" s="39" t="s">
        <v>332</v>
      </c>
      <c r="E76" s="52" t="s">
        <v>42</v>
      </c>
      <c r="F76" s="52" t="s">
        <v>337</v>
      </c>
      <c r="G76" s="73" t="s">
        <v>338</v>
      </c>
      <c r="J76" s="54">
        <v>1.5</v>
      </c>
      <c r="K76" s="55">
        <f t="shared" si="18"/>
        <v>56</v>
      </c>
      <c r="L76" s="33" t="s">
        <v>320</v>
      </c>
      <c r="M76" s="52"/>
      <c r="N76" s="52"/>
      <c r="O76" s="52"/>
      <c r="P76" s="52"/>
      <c r="Q76" s="60">
        <v>37</v>
      </c>
      <c r="R76" s="60">
        <v>1.3</v>
      </c>
      <c r="S76" s="55">
        <f t="shared" si="19"/>
        <v>55.5</v>
      </c>
      <c r="T76" s="57">
        <f t="shared" si="20"/>
        <v>0</v>
      </c>
    </row>
    <row r="77" spans="3:20">
      <c r="C77" s="39" t="s">
        <v>327</v>
      </c>
      <c r="D77" s="39" t="s">
        <v>333</v>
      </c>
      <c r="E77" s="52" t="s">
        <v>42</v>
      </c>
      <c r="F77" s="52" t="s">
        <v>337</v>
      </c>
      <c r="G77" s="73" t="s">
        <v>340</v>
      </c>
      <c r="J77" s="54">
        <v>1.5</v>
      </c>
      <c r="K77" s="55">
        <f t="shared" si="18"/>
        <v>56</v>
      </c>
      <c r="L77" s="33" t="s">
        <v>318</v>
      </c>
      <c r="M77" s="52"/>
      <c r="N77" s="52"/>
      <c r="O77" s="52"/>
      <c r="P77" s="52"/>
      <c r="Q77" s="60">
        <v>37</v>
      </c>
      <c r="R77" s="60">
        <v>1.3</v>
      </c>
      <c r="S77" s="55">
        <f t="shared" si="19"/>
        <v>55.5</v>
      </c>
      <c r="T77" s="57">
        <f t="shared" si="20"/>
        <v>0</v>
      </c>
    </row>
    <row r="78" spans="3:20">
      <c r="C78" s="39" t="s">
        <v>328</v>
      </c>
      <c r="D78" s="39" t="s">
        <v>334</v>
      </c>
      <c r="E78" s="52" t="s">
        <v>42</v>
      </c>
      <c r="F78" s="52" t="s">
        <v>337</v>
      </c>
      <c r="G78" s="73" t="s">
        <v>341</v>
      </c>
      <c r="J78" s="54">
        <v>1.5</v>
      </c>
      <c r="K78" s="55">
        <f t="shared" si="18"/>
        <v>56</v>
      </c>
      <c r="L78" s="33" t="s">
        <v>320</v>
      </c>
      <c r="M78" s="52"/>
      <c r="N78" s="52"/>
      <c r="O78" s="52"/>
      <c r="P78" s="52"/>
      <c r="Q78" s="60">
        <v>37</v>
      </c>
      <c r="R78" s="60">
        <v>1.3</v>
      </c>
      <c r="S78" s="55">
        <f t="shared" si="19"/>
        <v>55.5</v>
      </c>
      <c r="T78" s="57">
        <f t="shared" si="20"/>
        <v>0</v>
      </c>
    </row>
    <row r="79" spans="3:20">
      <c r="C79" s="39" t="s">
        <v>329</v>
      </c>
      <c r="D79" s="39" t="s">
        <v>335</v>
      </c>
      <c r="E79" s="52" t="s">
        <v>42</v>
      </c>
      <c r="F79" s="52" t="s">
        <v>336</v>
      </c>
      <c r="G79" s="73" t="s">
        <v>342</v>
      </c>
      <c r="J79" s="54">
        <v>1.5</v>
      </c>
      <c r="K79" s="55">
        <f t="shared" si="18"/>
        <v>56</v>
      </c>
      <c r="L79" s="33" t="s">
        <v>344</v>
      </c>
      <c r="M79" s="52"/>
      <c r="N79" s="52"/>
      <c r="O79" s="52"/>
      <c r="P79" s="52"/>
      <c r="Q79" s="60">
        <v>37</v>
      </c>
      <c r="R79" s="60">
        <v>1.3</v>
      </c>
      <c r="S79" s="55">
        <f t="shared" si="19"/>
        <v>55.5</v>
      </c>
      <c r="T79" s="57">
        <f t="shared" si="20"/>
        <v>0</v>
      </c>
    </row>
    <row r="80" spans="3:20">
      <c r="C80" s="39" t="s">
        <v>196</v>
      </c>
      <c r="D80" s="39" t="s">
        <v>204</v>
      </c>
      <c r="E80" s="52" t="s">
        <v>42</v>
      </c>
      <c r="F80" s="52" t="s">
        <v>39</v>
      </c>
      <c r="G80" s="53" t="s">
        <v>197</v>
      </c>
      <c r="H80" s="60"/>
      <c r="J80" s="60">
        <v>1</v>
      </c>
      <c r="K80" s="55">
        <f t="shared" si="18"/>
        <v>37</v>
      </c>
      <c r="L80" s="33" t="s">
        <v>97</v>
      </c>
      <c r="M80" s="56" t="s">
        <v>219</v>
      </c>
      <c r="N80" s="56" t="s">
        <v>220</v>
      </c>
      <c r="O80" s="56" t="s">
        <v>221</v>
      </c>
      <c r="P80" s="56" t="s">
        <v>96</v>
      </c>
      <c r="Q80" s="60">
        <v>37</v>
      </c>
      <c r="R80" s="60">
        <v>1.3</v>
      </c>
      <c r="S80" s="55">
        <f t="shared" si="19"/>
        <v>37</v>
      </c>
      <c r="T80" s="57">
        <f t="shared" si="20"/>
        <v>0</v>
      </c>
    </row>
    <row r="81" spans="3:20">
      <c r="C81" s="39" t="s">
        <v>206</v>
      </c>
      <c r="D81" s="39" t="s">
        <v>205</v>
      </c>
      <c r="E81" s="52" t="s">
        <v>42</v>
      </c>
      <c r="F81" s="52" t="s">
        <v>39</v>
      </c>
      <c r="G81" s="53" t="s">
        <v>207</v>
      </c>
      <c r="H81" s="60"/>
      <c r="J81" s="60">
        <v>0.5</v>
      </c>
      <c r="K81" s="55">
        <f t="shared" si="18"/>
        <v>19</v>
      </c>
      <c r="L81" s="33" t="s">
        <v>212</v>
      </c>
      <c r="M81" s="56" t="s">
        <v>222</v>
      </c>
      <c r="N81" s="56" t="s">
        <v>223</v>
      </c>
      <c r="O81" s="56" t="s">
        <v>224</v>
      </c>
      <c r="P81" s="61"/>
      <c r="Q81" s="60">
        <v>37</v>
      </c>
      <c r="R81" s="60">
        <v>1.3</v>
      </c>
      <c r="S81" s="55">
        <f t="shared" si="19"/>
        <v>18.5</v>
      </c>
      <c r="T81" s="57">
        <f t="shared" si="20"/>
        <v>0</v>
      </c>
    </row>
    <row r="82" spans="3:20">
      <c r="C82" s="39"/>
      <c r="D82" s="39"/>
      <c r="E82" s="52"/>
      <c r="F82" s="52"/>
      <c r="G82" s="53"/>
      <c r="H82" s="60"/>
      <c r="J82" s="60"/>
      <c r="K82" s="55"/>
      <c r="M82" s="56"/>
      <c r="N82" s="56"/>
      <c r="O82" s="56"/>
      <c r="P82" s="61"/>
      <c r="Q82" s="60"/>
      <c r="R82" s="60"/>
      <c r="T82" s="57"/>
    </row>
    <row r="83" spans="3:20">
      <c r="C83" s="39"/>
      <c r="D83" s="39"/>
      <c r="E83" s="52"/>
      <c r="F83" s="52"/>
      <c r="G83" s="53"/>
      <c r="H83" s="60"/>
      <c r="J83" s="60"/>
      <c r="K83" s="55"/>
      <c r="M83" s="56"/>
      <c r="N83" s="56"/>
      <c r="O83" s="56"/>
      <c r="P83" s="61"/>
      <c r="Q83" s="60"/>
      <c r="R83" s="60"/>
      <c r="T83" s="57"/>
    </row>
    <row r="84" spans="3:20">
      <c r="C84" s="39"/>
      <c r="D84" s="39"/>
      <c r="E84" s="52"/>
      <c r="F84" s="52"/>
      <c r="M84" s="52"/>
      <c r="N84" s="52"/>
      <c r="O84" s="52"/>
      <c r="P84" s="52"/>
    </row>
    <row r="85" spans="3:20">
      <c r="C85" s="39"/>
      <c r="D85" s="39"/>
      <c r="E85" s="52"/>
      <c r="F85" s="52"/>
      <c r="M85" s="52"/>
      <c r="N85" s="52"/>
      <c r="O85" s="52"/>
      <c r="P85" s="52"/>
    </row>
    <row r="86" spans="3:20" s="70" customFormat="1">
      <c r="C86" s="70" t="s">
        <v>346</v>
      </c>
      <c r="D86" s="70" t="s">
        <v>330</v>
      </c>
      <c r="E86" s="71"/>
      <c r="F86" s="71"/>
      <c r="G86" s="71"/>
      <c r="H86" s="72"/>
      <c r="I86" s="71"/>
      <c r="J86" s="72"/>
      <c r="K86" s="72"/>
      <c r="M86" s="71"/>
      <c r="N86" s="71"/>
      <c r="O86" s="71"/>
      <c r="P86" s="71"/>
      <c r="Q86" s="72"/>
      <c r="R86" s="72"/>
      <c r="S86" s="71"/>
      <c r="T86" s="71"/>
    </row>
    <row r="87" spans="3:20">
      <c r="C87" s="39" t="s">
        <v>347</v>
      </c>
      <c r="D87" s="74" t="s">
        <v>348</v>
      </c>
      <c r="E87" s="52" t="s">
        <v>42</v>
      </c>
      <c r="F87" s="52" t="s">
        <v>337</v>
      </c>
      <c r="G87" s="68" t="s">
        <v>351</v>
      </c>
      <c r="J87" s="54">
        <v>1.5</v>
      </c>
      <c r="K87" s="55">
        <f t="shared" ref="K87:K88" si="21">ROUNDUP((H87*R87)+(J87*Q87),0)</f>
        <v>56</v>
      </c>
      <c r="L87" s="33" t="s">
        <v>343</v>
      </c>
      <c r="M87" s="52"/>
      <c r="N87" s="52"/>
      <c r="O87" s="52"/>
      <c r="P87" s="52"/>
      <c r="Q87" s="60">
        <v>37</v>
      </c>
      <c r="R87" s="60">
        <v>1.3</v>
      </c>
      <c r="S87" s="55">
        <f t="shared" ref="S87:S88" si="22">Q87*J87</f>
        <v>55.5</v>
      </c>
      <c r="T87" s="57">
        <f t="shared" ref="T87:T88" si="23">R87*H87</f>
        <v>0</v>
      </c>
    </row>
    <row r="88" spans="3:20">
      <c r="C88" s="39" t="s">
        <v>350</v>
      </c>
      <c r="D88" s="74" t="s">
        <v>349</v>
      </c>
      <c r="E88" s="52" t="s">
        <v>42</v>
      </c>
      <c r="F88" s="52" t="s">
        <v>337</v>
      </c>
      <c r="G88" s="68" t="s">
        <v>352</v>
      </c>
      <c r="J88" s="54">
        <v>1.5</v>
      </c>
      <c r="K88" s="55">
        <f t="shared" si="21"/>
        <v>56</v>
      </c>
      <c r="L88" s="33" t="s">
        <v>320</v>
      </c>
      <c r="M88" s="52"/>
      <c r="N88" s="52"/>
      <c r="O88" s="52"/>
      <c r="P88" s="52"/>
      <c r="Q88" s="60">
        <v>37</v>
      </c>
      <c r="R88" s="60">
        <v>1.3</v>
      </c>
      <c r="S88" s="55">
        <f t="shared" si="22"/>
        <v>55.5</v>
      </c>
      <c r="T88" s="57">
        <f t="shared" si="23"/>
        <v>0</v>
      </c>
    </row>
    <row r="89" spans="3:20">
      <c r="C89" s="39"/>
      <c r="D89" s="74"/>
      <c r="E89" s="52"/>
      <c r="F89" s="52"/>
      <c r="G89" s="68"/>
      <c r="K89" s="55"/>
      <c r="M89" s="52"/>
      <c r="N89" s="52"/>
      <c r="O89" s="52"/>
      <c r="P89" s="52"/>
      <c r="Q89" s="60"/>
      <c r="R89" s="60"/>
      <c r="T89" s="57"/>
    </row>
    <row r="90" spans="3:20">
      <c r="C90" s="39"/>
      <c r="D90" s="74"/>
      <c r="E90" s="52"/>
      <c r="F90" s="52"/>
      <c r="G90" s="68"/>
      <c r="K90" s="55"/>
      <c r="M90" s="52"/>
      <c r="N90" s="52"/>
      <c r="O90" s="52"/>
      <c r="P90" s="52"/>
      <c r="Q90" s="60"/>
      <c r="R90" s="60"/>
      <c r="T90" s="57"/>
    </row>
    <row r="91" spans="3:20">
      <c r="C91" s="39"/>
      <c r="D91" s="39"/>
      <c r="E91" s="52"/>
      <c r="F91" s="52"/>
      <c r="M91" s="52"/>
      <c r="N91" s="52"/>
      <c r="O91" s="52"/>
      <c r="P91" s="52"/>
    </row>
    <row r="93" spans="3:20" s="35" customFormat="1">
      <c r="C93" s="47" t="s">
        <v>361</v>
      </c>
      <c r="D93" s="47" t="s">
        <v>65</v>
      </c>
      <c r="E93" s="48"/>
      <c r="F93" s="48"/>
      <c r="G93" s="48"/>
      <c r="H93" s="49"/>
      <c r="I93" s="50"/>
      <c r="J93" s="49"/>
      <c r="K93" s="51"/>
      <c r="M93" s="48"/>
      <c r="N93" s="48"/>
      <c r="O93" s="48"/>
      <c r="P93" s="48"/>
      <c r="Q93" s="49"/>
      <c r="R93" s="49"/>
      <c r="S93" s="50"/>
      <c r="T93" s="50"/>
    </row>
    <row r="94" spans="3:20" s="70" customFormat="1">
      <c r="C94" s="70" t="s">
        <v>364</v>
      </c>
      <c r="D94" s="70" t="s">
        <v>363</v>
      </c>
      <c r="E94" s="71"/>
      <c r="F94" s="71"/>
      <c r="G94" s="71"/>
      <c r="H94" s="72"/>
      <c r="I94" s="71"/>
      <c r="J94" s="72"/>
      <c r="K94" s="72"/>
      <c r="M94" s="71"/>
      <c r="N94" s="71"/>
      <c r="O94" s="71"/>
      <c r="P94" s="71"/>
      <c r="Q94" s="72"/>
      <c r="R94" s="72"/>
      <c r="S94" s="71"/>
      <c r="T94" s="71"/>
    </row>
    <row r="95" spans="3:20">
      <c r="C95" s="33" t="s">
        <v>362</v>
      </c>
      <c r="D95" s="33" t="s">
        <v>365</v>
      </c>
      <c r="E95" s="55" t="s">
        <v>42</v>
      </c>
      <c r="F95" s="55" t="s">
        <v>355</v>
      </c>
      <c r="G95" s="68" t="s">
        <v>366</v>
      </c>
      <c r="Q95" s="60">
        <v>37</v>
      </c>
      <c r="R95" s="60">
        <v>1.3</v>
      </c>
      <c r="S95" s="55">
        <f t="shared" ref="S95:S111" si="24">Q95*J95</f>
        <v>0</v>
      </c>
      <c r="T95" s="57">
        <f t="shared" ref="T95:T111" si="25">R95*H95</f>
        <v>0</v>
      </c>
    </row>
    <row r="96" spans="3:20">
      <c r="C96" s="33" t="s">
        <v>383</v>
      </c>
      <c r="D96" s="33" t="s">
        <v>367</v>
      </c>
      <c r="E96" s="55" t="s">
        <v>42</v>
      </c>
      <c r="F96" s="55" t="s">
        <v>431</v>
      </c>
      <c r="G96" s="68" t="s">
        <v>375</v>
      </c>
      <c r="J96" s="54">
        <v>0.1</v>
      </c>
      <c r="Q96" s="60">
        <v>37</v>
      </c>
      <c r="R96" s="60">
        <v>1.3</v>
      </c>
      <c r="S96" s="55">
        <f t="shared" si="24"/>
        <v>3.7</v>
      </c>
      <c r="T96" s="57">
        <f t="shared" si="25"/>
        <v>0</v>
      </c>
    </row>
    <row r="97" spans="3:20">
      <c r="C97" s="33" t="s">
        <v>384</v>
      </c>
      <c r="D97" s="33" t="s">
        <v>368</v>
      </c>
      <c r="E97" s="55" t="s">
        <v>42</v>
      </c>
      <c r="F97" s="55" t="s">
        <v>431</v>
      </c>
      <c r="G97" s="68" t="s">
        <v>376</v>
      </c>
      <c r="J97" s="54">
        <v>0.1</v>
      </c>
      <c r="Q97" s="60">
        <v>37</v>
      </c>
      <c r="R97" s="60">
        <v>1.3</v>
      </c>
      <c r="S97" s="55">
        <f t="shared" si="24"/>
        <v>3.7</v>
      </c>
      <c r="T97" s="57">
        <f t="shared" si="25"/>
        <v>0</v>
      </c>
    </row>
    <row r="98" spans="3:20">
      <c r="C98" s="33" t="s">
        <v>385</v>
      </c>
      <c r="D98" s="33" t="s">
        <v>369</v>
      </c>
      <c r="E98" s="55" t="s">
        <v>42</v>
      </c>
      <c r="F98" s="55" t="s">
        <v>431</v>
      </c>
      <c r="G98" s="68" t="s">
        <v>377</v>
      </c>
      <c r="J98" s="54">
        <v>0.1</v>
      </c>
      <c r="Q98" s="60">
        <v>37</v>
      </c>
      <c r="R98" s="60">
        <v>1.3</v>
      </c>
      <c r="S98" s="55">
        <f t="shared" si="24"/>
        <v>3.7</v>
      </c>
      <c r="T98" s="57">
        <f t="shared" si="25"/>
        <v>0</v>
      </c>
    </row>
    <row r="99" spans="3:20">
      <c r="C99" s="33" t="s">
        <v>386</v>
      </c>
      <c r="D99" s="33" t="s">
        <v>370</v>
      </c>
      <c r="E99" s="55" t="s">
        <v>42</v>
      </c>
      <c r="F99" s="55" t="s">
        <v>432</v>
      </c>
      <c r="G99" s="68" t="s">
        <v>378</v>
      </c>
      <c r="J99" s="54">
        <v>0.1</v>
      </c>
      <c r="Q99" s="60">
        <v>37</v>
      </c>
      <c r="R99" s="60">
        <v>1.3</v>
      </c>
      <c r="S99" s="55">
        <f t="shared" si="24"/>
        <v>3.7</v>
      </c>
      <c r="T99" s="57">
        <f t="shared" si="25"/>
        <v>0</v>
      </c>
    </row>
    <row r="100" spans="3:20">
      <c r="C100" s="33" t="s">
        <v>387</v>
      </c>
      <c r="D100" s="33" t="s">
        <v>371</v>
      </c>
      <c r="E100" s="55" t="s">
        <v>42</v>
      </c>
      <c r="F100" s="55" t="s">
        <v>432</v>
      </c>
      <c r="G100" s="68" t="s">
        <v>379</v>
      </c>
      <c r="J100" s="54">
        <v>0.1</v>
      </c>
      <c r="Q100" s="60">
        <v>37</v>
      </c>
      <c r="R100" s="60">
        <v>1.3</v>
      </c>
      <c r="S100" s="55">
        <f t="shared" si="24"/>
        <v>3.7</v>
      </c>
      <c r="T100" s="57">
        <f t="shared" si="25"/>
        <v>0</v>
      </c>
    </row>
    <row r="101" spans="3:20">
      <c r="C101" s="33" t="s">
        <v>388</v>
      </c>
      <c r="D101" s="33" t="s">
        <v>372</v>
      </c>
      <c r="E101" s="55" t="s">
        <v>42</v>
      </c>
      <c r="F101" s="55" t="s">
        <v>432</v>
      </c>
      <c r="G101" s="68" t="s">
        <v>380</v>
      </c>
      <c r="J101" s="54">
        <v>0.1</v>
      </c>
      <c r="Q101" s="60">
        <v>37</v>
      </c>
      <c r="R101" s="60">
        <v>1.3</v>
      </c>
      <c r="S101" s="55">
        <f t="shared" si="24"/>
        <v>3.7</v>
      </c>
      <c r="T101" s="57">
        <f t="shared" si="25"/>
        <v>0</v>
      </c>
    </row>
    <row r="102" spans="3:20">
      <c r="C102" s="33" t="s">
        <v>389</v>
      </c>
      <c r="D102" s="33" t="s">
        <v>373</v>
      </c>
      <c r="E102" s="55" t="s">
        <v>42</v>
      </c>
      <c r="F102" s="55" t="s">
        <v>433</v>
      </c>
      <c r="G102" s="68" t="s">
        <v>393</v>
      </c>
      <c r="J102" s="54">
        <v>0.1</v>
      </c>
      <c r="Q102" s="60">
        <v>37</v>
      </c>
      <c r="R102" s="60">
        <v>1.3</v>
      </c>
      <c r="S102" s="55">
        <f t="shared" si="24"/>
        <v>3.7</v>
      </c>
      <c r="T102" s="57">
        <f t="shared" si="25"/>
        <v>0</v>
      </c>
    </row>
    <row r="103" spans="3:20">
      <c r="C103" s="33" t="s">
        <v>390</v>
      </c>
      <c r="D103" s="33" t="s">
        <v>374</v>
      </c>
      <c r="E103" s="55" t="s">
        <v>42</v>
      </c>
      <c r="F103" s="55" t="s">
        <v>433</v>
      </c>
      <c r="G103" s="68" t="s">
        <v>394</v>
      </c>
      <c r="J103" s="54">
        <v>0.1</v>
      </c>
      <c r="Q103" s="60">
        <v>37</v>
      </c>
      <c r="R103" s="60">
        <v>1.3</v>
      </c>
      <c r="S103" s="55">
        <f t="shared" si="24"/>
        <v>3.7</v>
      </c>
      <c r="T103" s="57">
        <f t="shared" si="25"/>
        <v>0</v>
      </c>
    </row>
    <row r="104" spans="3:20">
      <c r="C104" s="33" t="s">
        <v>391</v>
      </c>
      <c r="D104" s="33" t="s">
        <v>381</v>
      </c>
      <c r="E104" s="55" t="s">
        <v>42</v>
      </c>
      <c r="F104" s="55" t="s">
        <v>433</v>
      </c>
      <c r="G104" s="68" t="s">
        <v>395</v>
      </c>
      <c r="J104" s="54">
        <v>0.1</v>
      </c>
      <c r="Q104" s="60">
        <v>37</v>
      </c>
      <c r="R104" s="60">
        <v>1.3</v>
      </c>
      <c r="S104" s="55">
        <f t="shared" si="24"/>
        <v>3.7</v>
      </c>
      <c r="T104" s="57">
        <f t="shared" si="25"/>
        <v>0</v>
      </c>
    </row>
    <row r="105" spans="3:20">
      <c r="C105" s="33" t="s">
        <v>392</v>
      </c>
      <c r="D105" s="33" t="s">
        <v>382</v>
      </c>
      <c r="E105" s="55" t="s">
        <v>42</v>
      </c>
      <c r="F105" s="55" t="s">
        <v>433</v>
      </c>
      <c r="G105" s="68" t="s">
        <v>396</v>
      </c>
      <c r="J105" s="54">
        <v>0.1</v>
      </c>
      <c r="Q105" s="60">
        <v>37</v>
      </c>
      <c r="R105" s="60">
        <v>1.3</v>
      </c>
      <c r="S105" s="55">
        <f t="shared" si="24"/>
        <v>3.7</v>
      </c>
      <c r="T105" s="57">
        <f t="shared" si="25"/>
        <v>0</v>
      </c>
    </row>
    <row r="106" spans="3:20">
      <c r="C106" s="33" t="s">
        <v>401</v>
      </c>
      <c r="D106" s="33" t="s">
        <v>397</v>
      </c>
      <c r="E106" s="55" t="s">
        <v>42</v>
      </c>
      <c r="F106" s="55" t="s">
        <v>434</v>
      </c>
      <c r="G106" s="68" t="s">
        <v>407</v>
      </c>
      <c r="J106" s="54">
        <v>0.1</v>
      </c>
      <c r="Q106" s="60">
        <v>37</v>
      </c>
      <c r="R106" s="60">
        <v>1.3</v>
      </c>
      <c r="S106" s="55">
        <f t="shared" si="24"/>
        <v>3.7</v>
      </c>
      <c r="T106" s="57">
        <f t="shared" si="25"/>
        <v>0</v>
      </c>
    </row>
    <row r="107" spans="3:20">
      <c r="C107" s="33" t="s">
        <v>402</v>
      </c>
      <c r="D107" s="33" t="s">
        <v>398</v>
      </c>
      <c r="E107" s="55" t="s">
        <v>42</v>
      </c>
      <c r="F107" s="55" t="s">
        <v>434</v>
      </c>
      <c r="G107" s="68" t="s">
        <v>408</v>
      </c>
      <c r="J107" s="54">
        <v>0.1</v>
      </c>
      <c r="Q107" s="60">
        <v>37</v>
      </c>
      <c r="R107" s="60">
        <v>1.3</v>
      </c>
      <c r="S107" s="55">
        <f t="shared" si="24"/>
        <v>3.7</v>
      </c>
      <c r="T107" s="57">
        <f t="shared" si="25"/>
        <v>0</v>
      </c>
    </row>
    <row r="108" spans="3:20">
      <c r="C108" s="33" t="s">
        <v>403</v>
      </c>
      <c r="D108" s="33" t="s">
        <v>399</v>
      </c>
      <c r="E108" s="55" t="s">
        <v>42</v>
      </c>
      <c r="F108" s="55" t="s">
        <v>434</v>
      </c>
      <c r="G108" s="68" t="s">
        <v>409</v>
      </c>
      <c r="J108" s="54">
        <v>0.1</v>
      </c>
      <c r="Q108" s="60">
        <v>37</v>
      </c>
      <c r="R108" s="60">
        <v>1.3</v>
      </c>
      <c r="S108" s="55">
        <f t="shared" si="24"/>
        <v>3.7</v>
      </c>
      <c r="T108" s="57">
        <f t="shared" si="25"/>
        <v>0</v>
      </c>
    </row>
    <row r="109" spans="3:20">
      <c r="C109" s="33" t="s">
        <v>404</v>
      </c>
      <c r="D109" s="33" t="s">
        <v>400</v>
      </c>
      <c r="E109" s="55" t="s">
        <v>42</v>
      </c>
      <c r="F109" s="55" t="s">
        <v>434</v>
      </c>
      <c r="G109" s="68" t="s">
        <v>410</v>
      </c>
      <c r="J109" s="54">
        <v>0.1</v>
      </c>
      <c r="Q109" s="60">
        <v>37</v>
      </c>
      <c r="R109" s="60">
        <v>1.3</v>
      </c>
      <c r="S109" s="55">
        <f t="shared" si="24"/>
        <v>3.7</v>
      </c>
      <c r="T109" s="57">
        <f t="shared" si="25"/>
        <v>0</v>
      </c>
    </row>
    <row r="110" spans="3:20">
      <c r="C110" s="33" t="s">
        <v>412</v>
      </c>
      <c r="D110" s="33" t="s">
        <v>405</v>
      </c>
      <c r="E110" s="55" t="s">
        <v>42</v>
      </c>
      <c r="F110" s="55" t="s">
        <v>39</v>
      </c>
      <c r="G110" s="68" t="s">
        <v>411</v>
      </c>
      <c r="J110" s="54">
        <v>0.1</v>
      </c>
      <c r="Q110" s="60">
        <v>37</v>
      </c>
      <c r="R110" s="60">
        <v>1.3</v>
      </c>
      <c r="S110" s="55">
        <f t="shared" si="24"/>
        <v>3.7</v>
      </c>
      <c r="T110" s="57">
        <f t="shared" si="25"/>
        <v>0</v>
      </c>
    </row>
    <row r="111" spans="3:20">
      <c r="C111" s="33" t="s">
        <v>461</v>
      </c>
      <c r="D111" s="33" t="s">
        <v>406</v>
      </c>
      <c r="E111" s="55" t="s">
        <v>42</v>
      </c>
      <c r="F111" s="55" t="s">
        <v>355</v>
      </c>
      <c r="G111" s="68" t="s">
        <v>459</v>
      </c>
      <c r="J111" s="54">
        <v>0.25</v>
      </c>
      <c r="Q111" s="60">
        <v>37</v>
      </c>
      <c r="R111" s="60">
        <v>1.3</v>
      </c>
      <c r="S111" s="55">
        <f t="shared" si="24"/>
        <v>9.25</v>
      </c>
      <c r="T111" s="57">
        <f t="shared" si="25"/>
        <v>0</v>
      </c>
    </row>
    <row r="112" spans="3:20">
      <c r="G112" s="68"/>
      <c r="Q112" s="60"/>
      <c r="R112" s="60"/>
      <c r="T112" s="57"/>
    </row>
    <row r="113" spans="3:20">
      <c r="G113" s="68"/>
      <c r="Q113" s="60"/>
      <c r="R113" s="60"/>
      <c r="T113" s="57"/>
    </row>
    <row r="114" spans="3:20">
      <c r="G114" s="68"/>
    </row>
    <row r="115" spans="3:20">
      <c r="G115" s="68"/>
    </row>
    <row r="116" spans="3:20" s="70" customFormat="1">
      <c r="C116" s="70" t="s">
        <v>414</v>
      </c>
      <c r="D116" s="70" t="s">
        <v>413</v>
      </c>
      <c r="E116" s="71"/>
      <c r="F116" s="71"/>
      <c r="G116" s="71"/>
      <c r="H116" s="72"/>
      <c r="I116" s="71"/>
      <c r="J116" s="72"/>
      <c r="K116" s="72"/>
      <c r="M116" s="71"/>
      <c r="N116" s="71"/>
      <c r="O116" s="71"/>
      <c r="P116" s="71"/>
      <c r="Q116" s="72"/>
      <c r="R116" s="72"/>
      <c r="S116" s="71"/>
      <c r="T116" s="71"/>
    </row>
    <row r="117" spans="3:20" s="38" customFormat="1">
      <c r="C117" s="38" t="s">
        <v>415</v>
      </c>
      <c r="D117" s="38" t="s">
        <v>417</v>
      </c>
      <c r="E117" s="64" t="s">
        <v>42</v>
      </c>
      <c r="F117" s="64" t="s">
        <v>416</v>
      </c>
      <c r="G117" s="69" t="s">
        <v>420</v>
      </c>
      <c r="H117" s="54"/>
      <c r="I117" s="64"/>
      <c r="J117" s="54"/>
      <c r="K117" s="64"/>
      <c r="L117" s="38" t="s">
        <v>421</v>
      </c>
      <c r="M117" s="64"/>
      <c r="N117" s="64"/>
      <c r="O117" s="64"/>
      <c r="P117" s="64"/>
      <c r="Q117" s="60">
        <v>37</v>
      </c>
      <c r="R117" s="60">
        <v>1.3</v>
      </c>
      <c r="S117" s="55">
        <f t="shared" ref="S117:S129" si="26">Q117*J117</f>
        <v>0</v>
      </c>
      <c r="T117" s="57">
        <f t="shared" ref="T117:T129" si="27">R117*H117</f>
        <v>0</v>
      </c>
    </row>
    <row r="118" spans="3:20">
      <c r="C118" s="33" t="s">
        <v>422</v>
      </c>
      <c r="D118" s="33" t="s">
        <v>418</v>
      </c>
      <c r="E118" s="55" t="s">
        <v>42</v>
      </c>
      <c r="F118" s="55" t="s">
        <v>416</v>
      </c>
      <c r="G118" s="68" t="s">
        <v>425</v>
      </c>
      <c r="Q118" s="60">
        <v>37</v>
      </c>
      <c r="R118" s="60">
        <v>1.3</v>
      </c>
      <c r="S118" s="55">
        <f t="shared" si="26"/>
        <v>0</v>
      </c>
      <c r="T118" s="57">
        <f t="shared" si="27"/>
        <v>0</v>
      </c>
    </row>
    <row r="119" spans="3:20">
      <c r="C119" s="33" t="s">
        <v>423</v>
      </c>
      <c r="D119" s="33" t="s">
        <v>419</v>
      </c>
      <c r="E119" s="55" t="s">
        <v>42</v>
      </c>
      <c r="F119" s="55" t="s">
        <v>416</v>
      </c>
      <c r="G119" s="68" t="s">
        <v>424</v>
      </c>
      <c r="Q119" s="60">
        <v>37</v>
      </c>
      <c r="R119" s="60">
        <v>1.3</v>
      </c>
      <c r="S119" s="55">
        <f t="shared" si="26"/>
        <v>0</v>
      </c>
      <c r="T119" s="57">
        <f t="shared" si="27"/>
        <v>0</v>
      </c>
    </row>
    <row r="120" spans="3:20">
      <c r="C120" s="33" t="s">
        <v>435</v>
      </c>
      <c r="D120" s="33" t="s">
        <v>426</v>
      </c>
      <c r="E120" s="55" t="s">
        <v>42</v>
      </c>
      <c r="F120" s="55" t="s">
        <v>416</v>
      </c>
      <c r="G120" s="68" t="s">
        <v>457</v>
      </c>
      <c r="Q120" s="60">
        <v>37</v>
      </c>
      <c r="R120" s="60">
        <v>1.3</v>
      </c>
      <c r="S120" s="55">
        <f t="shared" si="26"/>
        <v>0</v>
      </c>
      <c r="T120" s="57">
        <f t="shared" si="27"/>
        <v>0</v>
      </c>
    </row>
    <row r="121" spans="3:20">
      <c r="C121" s="33" t="s">
        <v>436</v>
      </c>
      <c r="D121" s="33" t="s">
        <v>427</v>
      </c>
      <c r="E121" s="55" t="s">
        <v>42</v>
      </c>
      <c r="F121" s="55" t="s">
        <v>416</v>
      </c>
      <c r="G121" s="68" t="s">
        <v>458</v>
      </c>
      <c r="Q121" s="60">
        <v>37</v>
      </c>
      <c r="R121" s="60">
        <v>1.3</v>
      </c>
      <c r="S121" s="55">
        <f t="shared" si="26"/>
        <v>0</v>
      </c>
      <c r="T121" s="57">
        <f t="shared" si="27"/>
        <v>0</v>
      </c>
    </row>
    <row r="122" spans="3:20">
      <c r="C122" s="33" t="s">
        <v>438</v>
      </c>
      <c r="D122" s="33" t="s">
        <v>428</v>
      </c>
      <c r="E122" s="55" t="s">
        <v>42</v>
      </c>
      <c r="F122" s="55" t="s">
        <v>437</v>
      </c>
      <c r="G122" s="68" t="s">
        <v>442</v>
      </c>
      <c r="Q122" s="60">
        <v>37</v>
      </c>
      <c r="R122" s="60">
        <v>1.3</v>
      </c>
      <c r="S122" s="55">
        <f t="shared" si="26"/>
        <v>0</v>
      </c>
      <c r="T122" s="57">
        <f t="shared" si="27"/>
        <v>0</v>
      </c>
    </row>
    <row r="123" spans="3:20">
      <c r="C123" s="33" t="s">
        <v>439</v>
      </c>
      <c r="D123" s="33" t="s">
        <v>429</v>
      </c>
      <c r="E123" s="55" t="s">
        <v>42</v>
      </c>
      <c r="F123" s="55" t="s">
        <v>437</v>
      </c>
      <c r="G123" s="68" t="s">
        <v>443</v>
      </c>
      <c r="Q123" s="60">
        <v>37</v>
      </c>
      <c r="R123" s="60">
        <v>1.3</v>
      </c>
      <c r="S123" s="55">
        <f t="shared" si="26"/>
        <v>0</v>
      </c>
      <c r="T123" s="57">
        <f t="shared" si="27"/>
        <v>0</v>
      </c>
    </row>
    <row r="124" spans="3:20">
      <c r="C124" s="33" t="s">
        <v>440</v>
      </c>
      <c r="D124" s="33" t="s">
        <v>430</v>
      </c>
      <c r="E124" s="55" t="s">
        <v>42</v>
      </c>
      <c r="F124" s="55" t="s">
        <v>437</v>
      </c>
      <c r="G124" s="68" t="s">
        <v>444</v>
      </c>
      <c r="Q124" s="60">
        <v>37</v>
      </c>
      <c r="R124" s="60">
        <v>1.3</v>
      </c>
      <c r="S124" s="55">
        <f t="shared" si="26"/>
        <v>0</v>
      </c>
      <c r="T124" s="57">
        <f t="shared" si="27"/>
        <v>0</v>
      </c>
    </row>
    <row r="125" spans="3:20">
      <c r="C125" s="33" t="s">
        <v>448</v>
      </c>
      <c r="D125" s="33" t="s">
        <v>441</v>
      </c>
      <c r="E125" s="55" t="s">
        <v>42</v>
      </c>
      <c r="F125" s="55" t="s">
        <v>451</v>
      </c>
      <c r="G125" s="68" t="s">
        <v>452</v>
      </c>
      <c r="Q125" s="60">
        <v>37</v>
      </c>
      <c r="R125" s="60">
        <v>1.3</v>
      </c>
      <c r="S125" s="55">
        <f t="shared" si="26"/>
        <v>0</v>
      </c>
      <c r="T125" s="57">
        <f t="shared" si="27"/>
        <v>0</v>
      </c>
    </row>
    <row r="126" spans="3:20">
      <c r="C126" s="33" t="s">
        <v>449</v>
      </c>
      <c r="D126" s="33" t="s">
        <v>445</v>
      </c>
      <c r="E126" s="55" t="s">
        <v>42</v>
      </c>
      <c r="F126" s="55" t="s">
        <v>451</v>
      </c>
      <c r="G126" s="68" t="s">
        <v>453</v>
      </c>
      <c r="Q126" s="60">
        <v>37</v>
      </c>
      <c r="R126" s="60">
        <v>1.3</v>
      </c>
      <c r="S126" s="55">
        <f t="shared" si="26"/>
        <v>0</v>
      </c>
      <c r="T126" s="57">
        <f t="shared" si="27"/>
        <v>0</v>
      </c>
    </row>
    <row r="127" spans="3:20">
      <c r="C127" s="33" t="s">
        <v>450</v>
      </c>
      <c r="D127" s="33" t="s">
        <v>446</v>
      </c>
      <c r="E127" s="55" t="s">
        <v>42</v>
      </c>
      <c r="F127" s="55" t="s">
        <v>451</v>
      </c>
      <c r="G127" s="68" t="s">
        <v>454</v>
      </c>
      <c r="Q127" s="60">
        <v>37</v>
      </c>
      <c r="R127" s="60">
        <v>1.3</v>
      </c>
      <c r="S127" s="55">
        <f t="shared" si="26"/>
        <v>0</v>
      </c>
      <c r="T127" s="57">
        <f t="shared" si="27"/>
        <v>0</v>
      </c>
    </row>
    <row r="128" spans="3:20">
      <c r="C128" s="33" t="s">
        <v>456</v>
      </c>
      <c r="D128" s="33" t="s">
        <v>447</v>
      </c>
      <c r="E128" s="55" t="s">
        <v>42</v>
      </c>
      <c r="F128" s="55" t="s">
        <v>39</v>
      </c>
      <c r="G128" s="68" t="s">
        <v>455</v>
      </c>
      <c r="Q128" s="60">
        <v>37</v>
      </c>
      <c r="R128" s="60">
        <v>1.3</v>
      </c>
      <c r="S128" s="55">
        <f t="shared" si="26"/>
        <v>0</v>
      </c>
      <c r="T128" s="57">
        <f t="shared" si="27"/>
        <v>0</v>
      </c>
    </row>
    <row r="129" spans="3:20">
      <c r="C129" s="33" t="s">
        <v>462</v>
      </c>
      <c r="D129" s="33" t="s">
        <v>406</v>
      </c>
      <c r="E129" s="55" t="s">
        <v>42</v>
      </c>
      <c r="F129" s="55" t="s">
        <v>355</v>
      </c>
      <c r="G129" s="68" t="s">
        <v>459</v>
      </c>
      <c r="Q129" s="60">
        <v>37</v>
      </c>
      <c r="R129" s="60">
        <v>1.3</v>
      </c>
      <c r="S129" s="55">
        <f t="shared" si="26"/>
        <v>0</v>
      </c>
      <c r="T129" s="57">
        <f t="shared" si="27"/>
        <v>0</v>
      </c>
    </row>
    <row r="130" spans="3:20">
      <c r="G130" s="68"/>
      <c r="Q130" s="60"/>
      <c r="R130" s="60"/>
      <c r="T130" s="57"/>
    </row>
    <row r="131" spans="3:20">
      <c r="G131" s="68"/>
      <c r="Q131" s="60"/>
      <c r="R131" s="60"/>
      <c r="T131" s="57"/>
    </row>
    <row r="134" spans="3:20" s="35" customFormat="1">
      <c r="C134" s="47" t="s">
        <v>111</v>
      </c>
      <c r="D134" s="47" t="s">
        <v>106</v>
      </c>
      <c r="E134" s="48"/>
      <c r="F134" s="48"/>
      <c r="G134" s="48"/>
      <c r="H134" s="49"/>
      <c r="I134" s="50"/>
      <c r="J134" s="49"/>
      <c r="K134" s="51"/>
      <c r="M134" s="48"/>
      <c r="N134" s="48"/>
      <c r="O134" s="48"/>
      <c r="P134" s="48"/>
      <c r="Q134" s="49"/>
      <c r="R134" s="49"/>
      <c r="S134" s="50"/>
      <c r="T134" s="50"/>
    </row>
    <row r="135" spans="3:20">
      <c r="C135" s="33" t="s">
        <v>27</v>
      </c>
      <c r="D135" s="39" t="s">
        <v>107</v>
      </c>
      <c r="E135" s="55" t="s">
        <v>468</v>
      </c>
      <c r="H135" s="54">
        <v>2.96</v>
      </c>
      <c r="J135" s="54">
        <v>0.1</v>
      </c>
    </row>
    <row r="136" spans="3:20">
      <c r="C136" s="33" t="s">
        <v>29</v>
      </c>
      <c r="D136" s="39" t="s">
        <v>108</v>
      </c>
      <c r="E136" s="55" t="s">
        <v>468</v>
      </c>
      <c r="H136" s="54">
        <v>0.91</v>
      </c>
      <c r="J136" s="54">
        <v>0.15</v>
      </c>
    </row>
    <row r="137" spans="3:20">
      <c r="C137" s="33" t="s">
        <v>30</v>
      </c>
      <c r="D137" s="39" t="s">
        <v>109</v>
      </c>
      <c r="E137" s="55" t="s">
        <v>468</v>
      </c>
      <c r="H137" s="54">
        <v>1.35</v>
      </c>
      <c r="J137" s="54">
        <v>0.1</v>
      </c>
    </row>
    <row r="138" spans="3:20">
      <c r="C138" s="33" t="s">
        <v>489</v>
      </c>
      <c r="D138" s="39" t="s">
        <v>110</v>
      </c>
      <c r="E138" s="55" t="s">
        <v>42</v>
      </c>
      <c r="F138" s="55" t="s">
        <v>23</v>
      </c>
      <c r="G138" s="68" t="s">
        <v>463</v>
      </c>
      <c r="H138" s="54">
        <v>12.13</v>
      </c>
      <c r="J138" s="54">
        <v>0.15</v>
      </c>
      <c r="M138" s="56"/>
      <c r="N138" s="56"/>
      <c r="O138" s="56"/>
      <c r="P138" s="56"/>
    </row>
    <row r="139" spans="3:20">
      <c r="C139" s="33" t="s">
        <v>490</v>
      </c>
      <c r="D139" s="39" t="s">
        <v>153</v>
      </c>
      <c r="E139" s="55" t="s">
        <v>144</v>
      </c>
      <c r="F139" s="55" t="s">
        <v>145</v>
      </c>
      <c r="G139" s="68" t="s">
        <v>465</v>
      </c>
      <c r="J139" s="54">
        <v>0.15</v>
      </c>
      <c r="M139" s="56"/>
      <c r="N139" s="56"/>
      <c r="O139" s="56"/>
      <c r="P139" s="56"/>
    </row>
    <row r="140" spans="3:20">
      <c r="C140" s="33" t="s">
        <v>491</v>
      </c>
      <c r="D140" s="39" t="s">
        <v>154</v>
      </c>
      <c r="E140" s="55" t="s">
        <v>42</v>
      </c>
      <c r="F140" s="55" t="s">
        <v>145</v>
      </c>
      <c r="G140" s="68" t="s">
        <v>466</v>
      </c>
      <c r="J140" s="54">
        <v>0.15</v>
      </c>
      <c r="M140" s="56"/>
      <c r="N140" s="56"/>
      <c r="O140" s="56"/>
      <c r="P140" s="56"/>
    </row>
    <row r="141" spans="3:20">
      <c r="C141" s="33" t="s">
        <v>492</v>
      </c>
      <c r="D141" s="39" t="s">
        <v>464</v>
      </c>
      <c r="E141" s="55" t="s">
        <v>42</v>
      </c>
      <c r="F141" s="55" t="s">
        <v>145</v>
      </c>
      <c r="G141" s="68" t="s">
        <v>467</v>
      </c>
      <c r="J141" s="54">
        <v>0.15</v>
      </c>
      <c r="M141" s="56"/>
      <c r="N141" s="56"/>
      <c r="O141" s="56"/>
      <c r="P141" s="56"/>
    </row>
    <row r="142" spans="3:20">
      <c r="C142" s="33" t="s">
        <v>493</v>
      </c>
      <c r="D142" s="39" t="s">
        <v>469</v>
      </c>
      <c r="E142" s="55" t="s">
        <v>42</v>
      </c>
      <c r="F142" s="55" t="s">
        <v>269</v>
      </c>
      <c r="G142" s="68" t="s">
        <v>475</v>
      </c>
      <c r="J142" s="54">
        <v>0.15</v>
      </c>
      <c r="M142" s="56"/>
      <c r="N142" s="56"/>
      <c r="O142" s="56"/>
      <c r="P142" s="56"/>
    </row>
    <row r="143" spans="3:20">
      <c r="C143" s="33" t="s">
        <v>494</v>
      </c>
      <c r="D143" s="39" t="s">
        <v>470</v>
      </c>
      <c r="E143" s="55" t="s">
        <v>42</v>
      </c>
      <c r="F143" s="55" t="s">
        <v>269</v>
      </c>
      <c r="G143" s="68" t="s">
        <v>474</v>
      </c>
      <c r="J143" s="54">
        <v>0.15</v>
      </c>
      <c r="M143" s="56"/>
      <c r="N143" s="56"/>
      <c r="O143" s="56"/>
      <c r="P143" s="56"/>
    </row>
    <row r="144" spans="3:20">
      <c r="C144" s="33" t="s">
        <v>495</v>
      </c>
      <c r="D144" s="39" t="s">
        <v>471</v>
      </c>
      <c r="E144" s="55" t="s">
        <v>42</v>
      </c>
      <c r="F144" s="55" t="s">
        <v>270</v>
      </c>
      <c r="G144" s="68" t="s">
        <v>476</v>
      </c>
      <c r="J144" s="54">
        <v>0.15</v>
      </c>
      <c r="M144" s="56"/>
      <c r="N144" s="56"/>
      <c r="O144" s="56"/>
      <c r="P144" s="56"/>
    </row>
    <row r="145" spans="3:20">
      <c r="C145" s="33" t="s">
        <v>496</v>
      </c>
      <c r="D145" s="39" t="s">
        <v>472</v>
      </c>
      <c r="E145" s="55" t="s">
        <v>42</v>
      </c>
      <c r="F145" s="55" t="s">
        <v>477</v>
      </c>
      <c r="G145" s="68" t="s">
        <v>478</v>
      </c>
      <c r="J145" s="54">
        <v>0.15</v>
      </c>
      <c r="M145" s="56"/>
      <c r="N145" s="56"/>
      <c r="O145" s="56"/>
      <c r="P145" s="56"/>
    </row>
    <row r="146" spans="3:20">
      <c r="C146" s="33" t="s">
        <v>497</v>
      </c>
      <c r="D146" s="39" t="s">
        <v>473</v>
      </c>
      <c r="E146" s="55" t="s">
        <v>42</v>
      </c>
      <c r="F146" s="55" t="s">
        <v>477</v>
      </c>
      <c r="G146" s="68" t="s">
        <v>499</v>
      </c>
      <c r="J146" s="54">
        <v>0.15</v>
      </c>
      <c r="M146" s="56"/>
      <c r="N146" s="56"/>
      <c r="O146" s="56"/>
      <c r="P146" s="56"/>
    </row>
    <row r="147" spans="3:20">
      <c r="C147" s="33" t="s">
        <v>498</v>
      </c>
      <c r="D147" s="39" t="s">
        <v>479</v>
      </c>
      <c r="E147" s="55" t="s">
        <v>42</v>
      </c>
      <c r="F147" s="55" t="s">
        <v>39</v>
      </c>
      <c r="G147" s="68" t="s">
        <v>488</v>
      </c>
      <c r="J147" s="54">
        <v>0.15</v>
      </c>
      <c r="M147" s="56"/>
      <c r="N147" s="56"/>
      <c r="O147" s="56"/>
      <c r="P147" s="56"/>
    </row>
    <row r="148" spans="3:20">
      <c r="C148" s="33" t="s">
        <v>500</v>
      </c>
      <c r="D148" s="39" t="s">
        <v>480</v>
      </c>
      <c r="E148" s="55" t="s">
        <v>42</v>
      </c>
      <c r="F148" s="55" t="s">
        <v>337</v>
      </c>
      <c r="G148" s="68" t="s">
        <v>501</v>
      </c>
      <c r="J148" s="54">
        <v>0.15</v>
      </c>
      <c r="M148" s="56"/>
      <c r="N148" s="56"/>
      <c r="O148" s="56"/>
      <c r="P148" s="56"/>
    </row>
    <row r="149" spans="3:20">
      <c r="C149" s="33" t="s">
        <v>503</v>
      </c>
      <c r="D149" s="39" t="s">
        <v>481</v>
      </c>
      <c r="E149" s="55" t="s">
        <v>42</v>
      </c>
      <c r="F149" s="55" t="s">
        <v>337</v>
      </c>
      <c r="G149" s="68" t="s">
        <v>502</v>
      </c>
      <c r="J149" s="54">
        <v>0.15</v>
      </c>
      <c r="M149" s="56"/>
      <c r="N149" s="56"/>
      <c r="O149" s="56"/>
      <c r="P149" s="56"/>
    </row>
    <row r="150" spans="3:20">
      <c r="C150" s="33" t="s">
        <v>504</v>
      </c>
      <c r="D150" s="39" t="s">
        <v>482</v>
      </c>
      <c r="E150" s="55" t="s">
        <v>42</v>
      </c>
      <c r="F150" s="55" t="s">
        <v>337</v>
      </c>
      <c r="G150" s="68" t="s">
        <v>507</v>
      </c>
      <c r="J150" s="54">
        <v>0.15</v>
      </c>
      <c r="M150" s="56"/>
      <c r="N150" s="56"/>
      <c r="O150" s="56"/>
      <c r="P150" s="56"/>
    </row>
    <row r="151" spans="3:20">
      <c r="C151" s="33" t="s">
        <v>505</v>
      </c>
      <c r="D151" s="39" t="s">
        <v>483</v>
      </c>
      <c r="E151" s="55" t="s">
        <v>42</v>
      </c>
      <c r="F151" s="55" t="s">
        <v>337</v>
      </c>
      <c r="G151" s="68" t="s">
        <v>508</v>
      </c>
      <c r="J151" s="54">
        <v>0.15</v>
      </c>
      <c r="M151" s="56"/>
      <c r="N151" s="56"/>
      <c r="O151" s="56"/>
      <c r="P151" s="56"/>
    </row>
    <row r="152" spans="3:20">
      <c r="C152" s="33" t="s">
        <v>506</v>
      </c>
      <c r="D152" s="39" t="s">
        <v>484</v>
      </c>
      <c r="E152" s="55" t="s">
        <v>42</v>
      </c>
      <c r="F152" s="55" t="s">
        <v>337</v>
      </c>
      <c r="G152" s="68" t="s">
        <v>509</v>
      </c>
      <c r="J152" s="54">
        <v>0.15</v>
      </c>
      <c r="M152" s="56"/>
      <c r="N152" s="56"/>
      <c r="O152" s="56"/>
      <c r="P152" s="56"/>
    </row>
    <row r="153" spans="3:20">
      <c r="C153" s="33" t="s">
        <v>512</v>
      </c>
      <c r="D153" s="39" t="s">
        <v>485</v>
      </c>
      <c r="E153" s="55" t="s">
        <v>42</v>
      </c>
      <c r="F153" s="55" t="s">
        <v>337</v>
      </c>
      <c r="G153" s="68" t="s">
        <v>515</v>
      </c>
      <c r="J153" s="54">
        <v>0.15</v>
      </c>
      <c r="M153" s="56"/>
      <c r="N153" s="56"/>
      <c r="O153" s="56"/>
      <c r="P153" s="56"/>
    </row>
    <row r="154" spans="3:20">
      <c r="C154" s="33" t="s">
        <v>513</v>
      </c>
      <c r="D154" s="39" t="s">
        <v>486</v>
      </c>
      <c r="E154" s="55" t="s">
        <v>42</v>
      </c>
      <c r="F154" s="55" t="s">
        <v>337</v>
      </c>
      <c r="G154" s="68" t="s">
        <v>516</v>
      </c>
      <c r="J154" s="54">
        <v>0.15</v>
      </c>
      <c r="M154" s="56"/>
      <c r="N154" s="56"/>
      <c r="O154" s="56"/>
      <c r="P154" s="56"/>
    </row>
    <row r="155" spans="3:20">
      <c r="C155" s="33" t="s">
        <v>514</v>
      </c>
      <c r="D155" s="39" t="s">
        <v>487</v>
      </c>
      <c r="E155" s="55" t="s">
        <v>42</v>
      </c>
      <c r="F155" s="55" t="s">
        <v>337</v>
      </c>
      <c r="G155" s="68" t="s">
        <v>517</v>
      </c>
      <c r="J155" s="54">
        <v>0.15</v>
      </c>
      <c r="M155" s="56"/>
      <c r="N155" s="56"/>
      <c r="O155" s="56"/>
      <c r="P155" s="56"/>
    </row>
    <row r="156" spans="3:20">
      <c r="C156" s="33" t="s">
        <v>519</v>
      </c>
      <c r="D156" s="39" t="s">
        <v>510</v>
      </c>
      <c r="E156" s="55" t="s">
        <v>42</v>
      </c>
      <c r="F156" s="55" t="s">
        <v>336</v>
      </c>
      <c r="G156" s="68" t="s">
        <v>518</v>
      </c>
      <c r="J156" s="54">
        <v>0.15</v>
      </c>
      <c r="M156" s="56"/>
      <c r="N156" s="56"/>
      <c r="O156" s="56"/>
      <c r="P156" s="56"/>
    </row>
    <row r="157" spans="3:20">
      <c r="C157" s="33" t="s">
        <v>520</v>
      </c>
      <c r="D157" s="39" t="s">
        <v>511</v>
      </c>
      <c r="E157" s="55" t="s">
        <v>42</v>
      </c>
      <c r="F157" s="55" t="s">
        <v>337</v>
      </c>
      <c r="G157" s="68" t="s">
        <v>521</v>
      </c>
      <c r="J157" s="54">
        <v>0.15</v>
      </c>
      <c r="M157" s="56"/>
      <c r="N157" s="56"/>
      <c r="O157" s="56"/>
      <c r="P157" s="56"/>
    </row>
    <row r="158" spans="3:20">
      <c r="C158" s="39" t="s">
        <v>271</v>
      </c>
      <c r="D158" s="39" t="s">
        <v>205</v>
      </c>
      <c r="E158" s="52" t="s">
        <v>42</v>
      </c>
      <c r="F158" s="52" t="s">
        <v>39</v>
      </c>
      <c r="G158" s="53" t="s">
        <v>207</v>
      </c>
      <c r="H158" s="60"/>
      <c r="J158" s="60">
        <v>0.5</v>
      </c>
      <c r="K158" s="55">
        <f t="shared" ref="K158:K159" si="28">ROUNDUP((H158*R158)+(J158*Q158),0)</f>
        <v>19</v>
      </c>
      <c r="L158" s="33" t="s">
        <v>212</v>
      </c>
      <c r="M158" s="56" t="s">
        <v>222</v>
      </c>
      <c r="N158" s="56" t="s">
        <v>223</v>
      </c>
      <c r="O158" s="56" t="s">
        <v>224</v>
      </c>
      <c r="P158" s="61"/>
      <c r="Q158" s="54">
        <v>37</v>
      </c>
      <c r="R158" s="54">
        <v>1.3</v>
      </c>
      <c r="S158" s="55">
        <f t="shared" ref="S158:S159" si="29">Q158*J158</f>
        <v>18.5</v>
      </c>
      <c r="T158" s="57">
        <f t="shared" ref="T158:T159" si="30">R158*H158</f>
        <v>0</v>
      </c>
    </row>
    <row r="159" spans="3:20">
      <c r="C159" s="39" t="s">
        <v>263</v>
      </c>
      <c r="D159" s="39" t="s">
        <v>307</v>
      </c>
      <c r="E159" s="52" t="s">
        <v>42</v>
      </c>
      <c r="F159" s="52" t="s">
        <v>272</v>
      </c>
      <c r="G159" s="68" t="s">
        <v>316</v>
      </c>
      <c r="J159" s="54">
        <v>0.25</v>
      </c>
      <c r="K159" s="55">
        <f t="shared" si="28"/>
        <v>10</v>
      </c>
      <c r="L159" s="33" t="s">
        <v>319</v>
      </c>
      <c r="M159" s="52"/>
      <c r="N159" s="52"/>
      <c r="O159" s="52"/>
      <c r="P159" s="52"/>
      <c r="Q159" s="54">
        <v>37</v>
      </c>
      <c r="R159" s="54">
        <v>1.3</v>
      </c>
      <c r="S159" s="55">
        <f t="shared" si="29"/>
        <v>9.25</v>
      </c>
      <c r="T159" s="57">
        <f t="shared" si="30"/>
        <v>0</v>
      </c>
    </row>
    <row r="160" spans="3:20">
      <c r="C160" s="39"/>
      <c r="D160" s="39"/>
      <c r="E160" s="52"/>
      <c r="F160" s="52"/>
      <c r="G160" s="68"/>
      <c r="K160" s="55"/>
      <c r="M160" s="52"/>
      <c r="N160" s="52"/>
      <c r="O160" s="52"/>
      <c r="P160" s="52"/>
      <c r="T160" s="57"/>
    </row>
    <row r="161" spans="3:20">
      <c r="C161" s="39"/>
      <c r="D161" s="39"/>
      <c r="E161" s="52"/>
      <c r="F161" s="52"/>
      <c r="G161" s="68"/>
      <c r="K161" s="55"/>
      <c r="M161" s="52"/>
      <c r="N161" s="52"/>
      <c r="O161" s="52"/>
      <c r="P161" s="52"/>
      <c r="T161" s="57"/>
    </row>
    <row r="162" spans="3:20">
      <c r="C162" s="39"/>
      <c r="D162" s="39"/>
      <c r="E162" s="52"/>
      <c r="F162" s="52"/>
      <c r="G162" s="68"/>
      <c r="K162" s="55"/>
      <c r="M162" s="52"/>
      <c r="N162" s="52"/>
      <c r="O162" s="52"/>
      <c r="P162" s="52"/>
      <c r="T162" s="57"/>
    </row>
    <row r="163" spans="3:20">
      <c r="C163" s="39"/>
      <c r="D163" s="39"/>
      <c r="E163" s="52"/>
      <c r="F163" s="52"/>
      <c r="G163" s="68"/>
      <c r="K163" s="55"/>
      <c r="M163" s="52"/>
      <c r="N163" s="52"/>
      <c r="O163" s="52"/>
      <c r="P163" s="52"/>
      <c r="T163" s="57"/>
    </row>
    <row r="164" spans="3:20">
      <c r="C164" s="39"/>
      <c r="D164" s="39"/>
      <c r="E164" s="52"/>
      <c r="F164" s="52"/>
      <c r="G164" s="68"/>
      <c r="K164" s="55"/>
      <c r="M164" s="52"/>
      <c r="N164" s="52"/>
      <c r="O164" s="52"/>
      <c r="P164" s="52"/>
      <c r="T164" s="57"/>
    </row>
    <row r="165" spans="3:20" s="34" customFormat="1">
      <c r="C165" s="43" t="s">
        <v>3</v>
      </c>
      <c r="D165" s="43" t="s">
        <v>11</v>
      </c>
      <c r="E165" s="44"/>
      <c r="F165" s="44"/>
      <c r="G165" s="44"/>
      <c r="H165" s="45"/>
      <c r="I165" s="46"/>
      <c r="J165" s="45"/>
      <c r="K165" s="44"/>
      <c r="M165" s="44"/>
      <c r="N165" s="44"/>
      <c r="O165" s="44"/>
      <c r="P165" s="44"/>
      <c r="Q165" s="45"/>
      <c r="R165" s="45"/>
      <c r="S165" s="46"/>
      <c r="T165" s="46"/>
    </row>
    <row r="166" spans="3:20">
      <c r="C166" s="33" t="s">
        <v>523</v>
      </c>
      <c r="D166" s="33" t="s">
        <v>632</v>
      </c>
      <c r="E166" s="52" t="s">
        <v>42</v>
      </c>
      <c r="F166" s="55" t="s">
        <v>524</v>
      </c>
      <c r="G166" s="68" t="s">
        <v>525</v>
      </c>
      <c r="L166" s="33" t="s">
        <v>550</v>
      </c>
      <c r="M166" s="56"/>
      <c r="N166" s="56"/>
      <c r="O166" s="56"/>
      <c r="P166" s="56"/>
    </row>
    <row r="167" spans="3:20">
      <c r="C167" s="33" t="s">
        <v>527</v>
      </c>
      <c r="D167" s="33" t="s">
        <v>633</v>
      </c>
      <c r="E167" s="52" t="s">
        <v>42</v>
      </c>
      <c r="F167" s="55" t="s">
        <v>524</v>
      </c>
      <c r="G167" s="68" t="s">
        <v>529</v>
      </c>
      <c r="L167" s="33" t="s">
        <v>550</v>
      </c>
      <c r="M167" s="56"/>
      <c r="N167" s="56"/>
      <c r="O167" s="56"/>
      <c r="P167" s="56"/>
    </row>
    <row r="168" spans="3:20">
      <c r="C168" s="33" t="s">
        <v>528</v>
      </c>
      <c r="D168" s="33" t="s">
        <v>634</v>
      </c>
      <c r="E168" s="52" t="s">
        <v>42</v>
      </c>
      <c r="F168" s="55" t="s">
        <v>524</v>
      </c>
      <c r="G168" s="68" t="s">
        <v>530</v>
      </c>
      <c r="L168" s="33" t="s">
        <v>595</v>
      </c>
      <c r="M168" s="56"/>
      <c r="N168" s="56"/>
      <c r="O168" s="56"/>
      <c r="P168" s="56"/>
    </row>
    <row r="169" spans="3:20">
      <c r="C169" s="33" t="s">
        <v>532</v>
      </c>
      <c r="D169" s="33" t="s">
        <v>635</v>
      </c>
      <c r="E169" s="52" t="s">
        <v>42</v>
      </c>
      <c r="F169" s="55" t="s">
        <v>524</v>
      </c>
      <c r="G169" s="68" t="s">
        <v>537</v>
      </c>
      <c r="L169" s="33" t="s">
        <v>550</v>
      </c>
      <c r="M169" s="56"/>
      <c r="N169" s="56"/>
      <c r="O169" s="56"/>
      <c r="P169" s="56"/>
    </row>
    <row r="170" spans="3:20">
      <c r="C170" s="33" t="s">
        <v>533</v>
      </c>
      <c r="D170" s="33" t="s">
        <v>636</v>
      </c>
      <c r="E170" s="52" t="s">
        <v>42</v>
      </c>
      <c r="F170" s="55" t="s">
        <v>524</v>
      </c>
      <c r="G170" s="68" t="s">
        <v>538</v>
      </c>
      <c r="L170" s="33" t="s">
        <v>550</v>
      </c>
      <c r="M170" s="56"/>
      <c r="N170" s="56"/>
      <c r="O170" s="56"/>
      <c r="P170" s="56"/>
    </row>
    <row r="171" spans="3:20">
      <c r="C171" s="33" t="s">
        <v>534</v>
      </c>
      <c r="D171" s="33" t="s">
        <v>637</v>
      </c>
      <c r="E171" s="52" t="s">
        <v>42</v>
      </c>
      <c r="F171" s="55" t="s">
        <v>524</v>
      </c>
      <c r="G171" s="68" t="s">
        <v>539</v>
      </c>
      <c r="L171" s="33" t="s">
        <v>595</v>
      </c>
      <c r="M171" s="56"/>
      <c r="N171" s="56"/>
      <c r="O171" s="56"/>
      <c r="P171" s="56"/>
    </row>
    <row r="172" spans="3:20">
      <c r="C172" s="33" t="s">
        <v>531</v>
      </c>
      <c r="D172" s="33" t="s">
        <v>638</v>
      </c>
      <c r="E172" s="52" t="s">
        <v>42</v>
      </c>
      <c r="F172" s="55" t="s">
        <v>524</v>
      </c>
      <c r="G172" s="68" t="s">
        <v>540</v>
      </c>
      <c r="L172" s="33" t="s">
        <v>550</v>
      </c>
      <c r="M172" s="56"/>
      <c r="N172" s="56"/>
      <c r="O172" s="56"/>
      <c r="P172" s="56"/>
    </row>
    <row r="173" spans="3:20">
      <c r="C173" s="33" t="s">
        <v>535</v>
      </c>
      <c r="D173" s="33" t="s">
        <v>639</v>
      </c>
      <c r="E173" s="52" t="s">
        <v>42</v>
      </c>
      <c r="F173" s="55" t="s">
        <v>524</v>
      </c>
      <c r="G173" s="68" t="s">
        <v>541</v>
      </c>
      <c r="L173" s="33" t="s">
        <v>550</v>
      </c>
      <c r="M173" s="56"/>
      <c r="N173" s="56"/>
      <c r="O173" s="56"/>
      <c r="P173" s="56"/>
    </row>
    <row r="174" spans="3:20">
      <c r="C174" s="33" t="s">
        <v>536</v>
      </c>
      <c r="D174" s="33" t="s">
        <v>640</v>
      </c>
      <c r="E174" s="52" t="s">
        <v>42</v>
      </c>
      <c r="F174" s="55" t="s">
        <v>524</v>
      </c>
      <c r="G174" s="68" t="s">
        <v>542</v>
      </c>
      <c r="L174" s="33" t="s">
        <v>595</v>
      </c>
      <c r="M174" s="56"/>
      <c r="N174" s="56"/>
      <c r="O174" s="56"/>
      <c r="P174" s="56"/>
    </row>
    <row r="175" spans="3:20">
      <c r="C175" s="33" t="s">
        <v>545</v>
      </c>
      <c r="D175" s="33" t="s">
        <v>641</v>
      </c>
      <c r="E175" s="52" t="s">
        <v>42</v>
      </c>
      <c r="F175" s="55" t="s">
        <v>270</v>
      </c>
      <c r="G175" s="68" t="s">
        <v>547</v>
      </c>
      <c r="L175" s="33" t="s">
        <v>550</v>
      </c>
      <c r="M175" s="56"/>
      <c r="N175" s="56"/>
      <c r="O175" s="56"/>
      <c r="P175" s="56"/>
    </row>
    <row r="176" spans="3:20">
      <c r="C176" s="33" t="s">
        <v>546</v>
      </c>
      <c r="D176" s="33" t="s">
        <v>642</v>
      </c>
      <c r="E176" s="52" t="s">
        <v>42</v>
      </c>
      <c r="F176" s="55" t="s">
        <v>270</v>
      </c>
      <c r="G176" s="68" t="s">
        <v>548</v>
      </c>
      <c r="L176" s="33" t="s">
        <v>595</v>
      </c>
      <c r="M176" s="56"/>
      <c r="N176" s="56"/>
      <c r="O176" s="56"/>
      <c r="P176" s="56"/>
    </row>
    <row r="177" spans="3:16">
      <c r="C177" s="33" t="s">
        <v>569</v>
      </c>
      <c r="D177" s="33" t="s">
        <v>643</v>
      </c>
      <c r="E177" s="52" t="s">
        <v>42</v>
      </c>
      <c r="F177" s="55" t="s">
        <v>23</v>
      </c>
      <c r="G177" s="68" t="s">
        <v>549</v>
      </c>
      <c r="L177" s="33" t="s">
        <v>550</v>
      </c>
      <c r="M177" s="56"/>
      <c r="N177" s="56"/>
      <c r="O177" s="56"/>
      <c r="P177" s="56"/>
    </row>
    <row r="178" spans="3:16">
      <c r="C178" s="33" t="s">
        <v>570</v>
      </c>
      <c r="D178" s="33" t="s">
        <v>644</v>
      </c>
      <c r="E178" s="52" t="s">
        <v>42</v>
      </c>
      <c r="F178" s="55" t="s">
        <v>23</v>
      </c>
      <c r="G178" s="68" t="s">
        <v>551</v>
      </c>
      <c r="L178" s="33" t="s">
        <v>550</v>
      </c>
      <c r="M178" s="56"/>
      <c r="N178" s="56"/>
      <c r="O178" s="56"/>
      <c r="P178" s="56"/>
    </row>
    <row r="179" spans="3:16">
      <c r="C179" s="33" t="s">
        <v>571</v>
      </c>
      <c r="D179" s="33" t="s">
        <v>645</v>
      </c>
      <c r="E179" s="52" t="s">
        <v>42</v>
      </c>
      <c r="F179" s="55" t="s">
        <v>23</v>
      </c>
      <c r="G179" s="68" t="s">
        <v>552</v>
      </c>
      <c r="L179" s="33" t="s">
        <v>550</v>
      </c>
      <c r="M179" s="56"/>
      <c r="N179" s="56"/>
      <c r="O179" s="56"/>
      <c r="P179" s="56"/>
    </row>
    <row r="180" spans="3:16">
      <c r="C180" s="33" t="s">
        <v>572</v>
      </c>
      <c r="D180" s="33" t="s">
        <v>646</v>
      </c>
      <c r="E180" s="52" t="s">
        <v>42</v>
      </c>
      <c r="F180" s="55" t="s">
        <v>23</v>
      </c>
      <c r="G180" s="68" t="s">
        <v>553</v>
      </c>
      <c r="L180" s="33" t="s">
        <v>550</v>
      </c>
      <c r="M180" s="56"/>
      <c r="N180" s="56"/>
      <c r="O180" s="56"/>
      <c r="P180" s="56"/>
    </row>
    <row r="181" spans="3:16">
      <c r="C181" s="33" t="s">
        <v>573</v>
      </c>
      <c r="D181" s="33" t="s">
        <v>647</v>
      </c>
      <c r="E181" s="52" t="s">
        <v>42</v>
      </c>
      <c r="F181" s="55" t="s">
        <v>23</v>
      </c>
      <c r="G181" s="68" t="s">
        <v>554</v>
      </c>
      <c r="L181" s="33" t="s">
        <v>550</v>
      </c>
      <c r="M181" s="56"/>
      <c r="N181" s="56"/>
      <c r="O181" s="56"/>
      <c r="P181" s="56"/>
    </row>
    <row r="182" spans="3:16">
      <c r="C182" s="33" t="s">
        <v>574</v>
      </c>
      <c r="D182" s="33" t="s">
        <v>648</v>
      </c>
      <c r="E182" s="52" t="s">
        <v>42</v>
      </c>
      <c r="F182" s="55" t="s">
        <v>145</v>
      </c>
      <c r="G182" s="68" t="s">
        <v>580</v>
      </c>
      <c r="L182" s="33" t="s">
        <v>550</v>
      </c>
      <c r="M182" s="56"/>
      <c r="N182" s="56"/>
      <c r="O182" s="56"/>
      <c r="P182" s="56"/>
    </row>
    <row r="183" spans="3:16">
      <c r="C183" s="33" t="s">
        <v>575</v>
      </c>
      <c r="D183" s="33" t="s">
        <v>649</v>
      </c>
      <c r="E183" s="52" t="s">
        <v>42</v>
      </c>
      <c r="F183" s="55" t="s">
        <v>145</v>
      </c>
      <c r="G183" s="68" t="s">
        <v>581</v>
      </c>
      <c r="L183" s="33" t="s">
        <v>550</v>
      </c>
      <c r="M183" s="56"/>
      <c r="N183" s="56"/>
      <c r="O183" s="56"/>
      <c r="P183" s="56"/>
    </row>
    <row r="184" spans="3:16">
      <c r="C184" s="33" t="s">
        <v>576</v>
      </c>
      <c r="D184" s="33" t="s">
        <v>650</v>
      </c>
      <c r="E184" s="52" t="s">
        <v>42</v>
      </c>
      <c r="F184" s="55" t="s">
        <v>145</v>
      </c>
      <c r="G184" s="68" t="s">
        <v>582</v>
      </c>
      <c r="L184" s="33" t="s">
        <v>550</v>
      </c>
      <c r="M184" s="56"/>
      <c r="N184" s="56"/>
      <c r="O184" s="56"/>
      <c r="P184" s="56"/>
    </row>
    <row r="185" spans="3:16">
      <c r="C185" s="33" t="s">
        <v>577</v>
      </c>
      <c r="D185" s="33" t="s">
        <v>651</v>
      </c>
      <c r="E185" s="52" t="s">
        <v>42</v>
      </c>
      <c r="F185" s="55" t="s">
        <v>145</v>
      </c>
      <c r="G185" s="68" t="s">
        <v>583</v>
      </c>
      <c r="L185" s="33" t="s">
        <v>550</v>
      </c>
      <c r="M185" s="56"/>
      <c r="N185" s="56"/>
      <c r="O185" s="56"/>
      <c r="P185" s="56"/>
    </row>
    <row r="186" spans="3:16">
      <c r="C186" s="33" t="s">
        <v>578</v>
      </c>
      <c r="D186" s="33" t="s">
        <v>652</v>
      </c>
      <c r="E186" s="52" t="s">
        <v>42</v>
      </c>
      <c r="F186" s="55" t="s">
        <v>145</v>
      </c>
      <c r="G186" s="68" t="s">
        <v>584</v>
      </c>
      <c r="L186" s="33" t="s">
        <v>550</v>
      </c>
      <c r="M186" s="56"/>
      <c r="N186" s="56"/>
      <c r="O186" s="56"/>
      <c r="P186" s="56"/>
    </row>
    <row r="187" spans="3:16">
      <c r="C187" s="33" t="s">
        <v>579</v>
      </c>
      <c r="D187" s="33" t="s">
        <v>653</v>
      </c>
      <c r="E187" s="52" t="s">
        <v>42</v>
      </c>
      <c r="F187" s="55" t="s">
        <v>145</v>
      </c>
      <c r="G187" s="68" t="s">
        <v>585</v>
      </c>
      <c r="L187" s="33" t="s">
        <v>550</v>
      </c>
      <c r="M187" s="56"/>
      <c r="N187" s="56"/>
      <c r="O187" s="56"/>
      <c r="P187" s="56"/>
    </row>
    <row r="188" spans="3:16">
      <c r="C188" s="33" t="s">
        <v>591</v>
      </c>
      <c r="D188" s="33" t="s">
        <v>654</v>
      </c>
      <c r="E188" s="52" t="s">
        <v>42</v>
      </c>
      <c r="F188" s="55" t="s">
        <v>266</v>
      </c>
      <c r="G188" s="68" t="s">
        <v>596</v>
      </c>
      <c r="L188" s="33" t="s">
        <v>550</v>
      </c>
      <c r="M188" s="56"/>
      <c r="N188" s="56"/>
      <c r="O188" s="56"/>
      <c r="P188" s="56"/>
    </row>
    <row r="189" spans="3:16">
      <c r="C189" s="33" t="s">
        <v>599</v>
      </c>
      <c r="D189" s="33" t="s">
        <v>655</v>
      </c>
      <c r="E189" s="52" t="s">
        <v>42</v>
      </c>
      <c r="F189" s="55" t="s">
        <v>597</v>
      </c>
      <c r="G189" s="68" t="s">
        <v>598</v>
      </c>
      <c r="L189" s="33" t="s">
        <v>550</v>
      </c>
      <c r="M189" s="56"/>
      <c r="N189" s="56"/>
      <c r="O189" s="56"/>
      <c r="P189" s="56"/>
    </row>
    <row r="190" spans="3:16">
      <c r="C190" s="33" t="s">
        <v>605</v>
      </c>
      <c r="D190" s="33" t="s">
        <v>656</v>
      </c>
      <c r="E190" s="52" t="s">
        <v>42</v>
      </c>
      <c r="F190" s="55" t="s">
        <v>39</v>
      </c>
      <c r="G190" s="68" t="s">
        <v>608</v>
      </c>
      <c r="L190" s="33" t="s">
        <v>606</v>
      </c>
      <c r="M190" s="56"/>
      <c r="N190" s="56"/>
      <c r="O190" s="56"/>
      <c r="P190" s="56"/>
    </row>
    <row r="191" spans="3:16">
      <c r="C191" s="33" t="s">
        <v>607</v>
      </c>
      <c r="D191" s="33" t="s">
        <v>657</v>
      </c>
      <c r="E191" s="52" t="s">
        <v>42</v>
      </c>
      <c r="F191" s="55" t="s">
        <v>39</v>
      </c>
      <c r="G191" s="68" t="s">
        <v>609</v>
      </c>
      <c r="L191" s="33" t="s">
        <v>606</v>
      </c>
      <c r="M191" s="56"/>
      <c r="N191" s="56"/>
      <c r="O191" s="56"/>
      <c r="P191" s="56"/>
    </row>
    <row r="192" spans="3:16">
      <c r="C192" s="33" t="s">
        <v>610</v>
      </c>
      <c r="D192" s="33" t="s">
        <v>658</v>
      </c>
      <c r="E192" s="52" t="s">
        <v>42</v>
      </c>
      <c r="F192" s="55" t="s">
        <v>269</v>
      </c>
      <c r="G192" s="68" t="s">
        <v>614</v>
      </c>
      <c r="L192" s="33" t="s">
        <v>550</v>
      </c>
      <c r="M192" s="56"/>
      <c r="N192" s="56"/>
      <c r="O192" s="56"/>
      <c r="P192" s="56"/>
    </row>
    <row r="193" spans="3:20">
      <c r="C193" s="33" t="s">
        <v>611</v>
      </c>
      <c r="D193" s="33" t="s">
        <v>659</v>
      </c>
      <c r="E193" s="52" t="s">
        <v>42</v>
      </c>
      <c r="F193" s="55" t="s">
        <v>269</v>
      </c>
      <c r="G193" s="68" t="s">
        <v>615</v>
      </c>
      <c r="L193" s="33" t="s">
        <v>550</v>
      </c>
      <c r="M193" s="56"/>
      <c r="N193" s="56"/>
      <c r="O193" s="56"/>
      <c r="P193" s="56"/>
    </row>
    <row r="194" spans="3:20">
      <c r="C194" s="33" t="s">
        <v>612</v>
      </c>
      <c r="D194" s="33" t="s">
        <v>660</v>
      </c>
      <c r="E194" s="52" t="s">
        <v>42</v>
      </c>
      <c r="F194" s="55" t="s">
        <v>269</v>
      </c>
      <c r="G194" s="68" t="s">
        <v>616</v>
      </c>
      <c r="L194" s="33" t="s">
        <v>550</v>
      </c>
      <c r="M194" s="56"/>
      <c r="N194" s="56"/>
      <c r="O194" s="56"/>
      <c r="P194" s="56"/>
    </row>
    <row r="195" spans="3:20">
      <c r="C195" s="33" t="s">
        <v>613</v>
      </c>
      <c r="D195" s="33" t="s">
        <v>661</v>
      </c>
      <c r="E195" s="52" t="s">
        <v>42</v>
      </c>
      <c r="F195" s="55" t="s">
        <v>269</v>
      </c>
      <c r="G195" s="68" t="s">
        <v>617</v>
      </c>
      <c r="L195" s="33" t="s">
        <v>550</v>
      </c>
      <c r="M195" s="56"/>
      <c r="N195" s="56"/>
      <c r="O195" s="56"/>
      <c r="P195" s="56"/>
    </row>
    <row r="196" spans="3:20">
      <c r="C196" s="33" t="s">
        <v>623</v>
      </c>
      <c r="D196" s="33" t="s">
        <v>662</v>
      </c>
      <c r="E196" s="52" t="s">
        <v>42</v>
      </c>
      <c r="F196" s="55" t="s">
        <v>39</v>
      </c>
      <c r="G196" s="68" t="s">
        <v>624</v>
      </c>
      <c r="H196" s="54">
        <f>82.56</f>
        <v>82.56</v>
      </c>
      <c r="I196" s="55" t="s">
        <v>89</v>
      </c>
      <c r="L196" s="33" t="s">
        <v>625</v>
      </c>
      <c r="M196" s="56"/>
      <c r="N196" s="56"/>
      <c r="O196" s="56"/>
      <c r="P196" s="56"/>
    </row>
    <row r="197" spans="3:20">
      <c r="C197" s="33" t="s">
        <v>703</v>
      </c>
      <c r="D197" s="33" t="s">
        <v>706</v>
      </c>
      <c r="E197" s="52" t="s">
        <v>42</v>
      </c>
      <c r="F197" s="55" t="s">
        <v>701</v>
      </c>
      <c r="G197" s="68" t="s">
        <v>704</v>
      </c>
      <c r="L197" s="33" t="s">
        <v>708</v>
      </c>
      <c r="M197" s="56"/>
      <c r="N197" s="56"/>
      <c r="O197" s="56"/>
      <c r="P197" s="56"/>
    </row>
    <row r="198" spans="3:20">
      <c r="C198" s="33" t="s">
        <v>702</v>
      </c>
      <c r="D198" s="33" t="s">
        <v>707</v>
      </c>
      <c r="E198" s="52" t="s">
        <v>42</v>
      </c>
      <c r="F198" s="55" t="s">
        <v>701</v>
      </c>
      <c r="G198" s="68" t="s">
        <v>705</v>
      </c>
      <c r="L198" s="33" t="s">
        <v>708</v>
      </c>
      <c r="M198" s="56"/>
      <c r="N198" s="56"/>
      <c r="O198" s="56"/>
      <c r="P198" s="56"/>
    </row>
    <row r="199" spans="3:20">
      <c r="E199" s="52"/>
      <c r="G199" s="68"/>
      <c r="M199" s="56"/>
      <c r="N199" s="56"/>
      <c r="O199" s="56"/>
      <c r="P199" s="56"/>
    </row>
    <row r="200" spans="3:20">
      <c r="E200" s="52"/>
      <c r="G200" s="68"/>
      <c r="M200" s="56"/>
      <c r="N200" s="56"/>
      <c r="O200" s="56"/>
      <c r="P200" s="56"/>
    </row>
    <row r="201" spans="3:20">
      <c r="E201" s="52"/>
      <c r="G201" s="68"/>
      <c r="M201" s="56"/>
      <c r="N201" s="56"/>
      <c r="O201" s="56"/>
      <c r="P201" s="56"/>
    </row>
    <row r="202" spans="3:20">
      <c r="E202" s="52"/>
      <c r="G202" s="68"/>
      <c r="M202" s="56"/>
      <c r="N202" s="56"/>
      <c r="O202" s="56"/>
      <c r="P202" s="56"/>
    </row>
    <row r="203" spans="3:20" s="70" customFormat="1">
      <c r="C203" s="70" t="s">
        <v>353</v>
      </c>
      <c r="D203" s="70" t="s">
        <v>526</v>
      </c>
      <c r="E203" s="71"/>
      <c r="F203" s="71"/>
      <c r="G203" s="71"/>
      <c r="H203" s="72"/>
      <c r="I203" s="71"/>
      <c r="J203" s="72"/>
      <c r="K203" s="72"/>
      <c r="M203" s="71"/>
      <c r="N203" s="71"/>
      <c r="O203" s="71"/>
      <c r="P203" s="71"/>
      <c r="Q203" s="72"/>
      <c r="R203" s="72"/>
      <c r="S203" s="71"/>
      <c r="T203" s="71"/>
    </row>
    <row r="204" spans="3:20">
      <c r="C204" s="33" t="s">
        <v>354</v>
      </c>
      <c r="D204" s="33" t="s">
        <v>663</v>
      </c>
      <c r="E204" s="52" t="s">
        <v>42</v>
      </c>
      <c r="F204" s="55" t="s">
        <v>355</v>
      </c>
      <c r="G204" s="68" t="s">
        <v>356</v>
      </c>
      <c r="M204" s="56"/>
      <c r="N204" s="56"/>
      <c r="O204" s="56"/>
      <c r="P204" s="56"/>
    </row>
    <row r="205" spans="3:20">
      <c r="C205" s="33" t="s">
        <v>460</v>
      </c>
      <c r="D205" s="33" t="s">
        <v>406</v>
      </c>
      <c r="E205" s="55" t="s">
        <v>42</v>
      </c>
      <c r="F205" s="55" t="s">
        <v>355</v>
      </c>
      <c r="G205" s="68" t="s">
        <v>459</v>
      </c>
    </row>
    <row r="206" spans="3:20">
      <c r="D206" s="33" t="s">
        <v>663</v>
      </c>
      <c r="G206" s="68"/>
    </row>
    <row r="207" spans="3:20">
      <c r="D207" s="33" t="s">
        <v>664</v>
      </c>
      <c r="G207" s="68"/>
    </row>
    <row r="208" spans="3:20">
      <c r="D208" s="33" t="s">
        <v>665</v>
      </c>
      <c r="G208" s="68"/>
    </row>
    <row r="209" spans="3:12">
      <c r="C209" s="33" t="s">
        <v>543</v>
      </c>
      <c r="D209" s="33" t="s">
        <v>666</v>
      </c>
      <c r="E209" s="55" t="s">
        <v>42</v>
      </c>
      <c r="F209" s="55" t="s">
        <v>275</v>
      </c>
      <c r="G209" s="68" t="s">
        <v>544</v>
      </c>
    </row>
    <row r="210" spans="3:12">
      <c r="C210" s="33" t="s">
        <v>555</v>
      </c>
      <c r="D210" s="33" t="s">
        <v>667</v>
      </c>
      <c r="E210" s="55" t="s">
        <v>42</v>
      </c>
      <c r="F210" s="55" t="s">
        <v>23</v>
      </c>
      <c r="G210" s="68" t="s">
        <v>556</v>
      </c>
    </row>
    <row r="211" spans="3:12">
      <c r="C211" s="33" t="s">
        <v>565</v>
      </c>
      <c r="D211" s="33" t="s">
        <v>668</v>
      </c>
      <c r="E211" s="55" t="s">
        <v>42</v>
      </c>
      <c r="F211" s="55" t="s">
        <v>145</v>
      </c>
      <c r="G211" s="68" t="s">
        <v>567</v>
      </c>
    </row>
    <row r="212" spans="3:12">
      <c r="C212" s="33" t="s">
        <v>566</v>
      </c>
      <c r="D212" s="33" t="s">
        <v>669</v>
      </c>
      <c r="E212" s="55" t="s">
        <v>42</v>
      </c>
      <c r="F212" s="55" t="s">
        <v>145</v>
      </c>
      <c r="G212" s="68" t="s">
        <v>568</v>
      </c>
    </row>
    <row r="213" spans="3:12">
      <c r="C213" s="33" t="s">
        <v>594</v>
      </c>
      <c r="D213" s="33" t="s">
        <v>670</v>
      </c>
      <c r="E213" s="55" t="s">
        <v>42</v>
      </c>
      <c r="F213" s="55" t="s">
        <v>266</v>
      </c>
      <c r="G213" s="68" t="s">
        <v>592</v>
      </c>
    </row>
    <row r="214" spans="3:12">
      <c r="C214" s="33" t="s">
        <v>602</v>
      </c>
      <c r="D214" s="33" t="s">
        <v>671</v>
      </c>
      <c r="E214" s="55" t="s">
        <v>42</v>
      </c>
      <c r="F214" s="55" t="s">
        <v>39</v>
      </c>
      <c r="G214" s="68" t="s">
        <v>556</v>
      </c>
      <c r="L214" s="33" t="s">
        <v>603</v>
      </c>
    </row>
    <row r="215" spans="3:12">
      <c r="C215" s="33" t="s">
        <v>620</v>
      </c>
      <c r="D215" s="33" t="s">
        <v>672</v>
      </c>
      <c r="E215" s="55" t="s">
        <v>42</v>
      </c>
      <c r="F215" s="55" t="s">
        <v>269</v>
      </c>
      <c r="G215" s="68" t="s">
        <v>622</v>
      </c>
      <c r="L215" s="33" t="s">
        <v>621</v>
      </c>
    </row>
    <row r="216" spans="3:12">
      <c r="D216" s="33" t="s">
        <v>673</v>
      </c>
      <c r="G216" s="68"/>
    </row>
    <row r="217" spans="3:12">
      <c r="D217" s="33" t="s">
        <v>674</v>
      </c>
      <c r="G217" s="68"/>
    </row>
    <row r="218" spans="3:12">
      <c r="D218" s="33" t="s">
        <v>675</v>
      </c>
      <c r="G218" s="68"/>
    </row>
    <row r="219" spans="3:12">
      <c r="C219" s="33" t="s">
        <v>557</v>
      </c>
      <c r="D219" s="33" t="s">
        <v>676</v>
      </c>
      <c r="E219" s="55" t="s">
        <v>42</v>
      </c>
      <c r="F219" s="55" t="s">
        <v>23</v>
      </c>
      <c r="G219" s="68" t="s">
        <v>558</v>
      </c>
    </row>
    <row r="220" spans="3:12">
      <c r="C220" s="33" t="s">
        <v>562</v>
      </c>
      <c r="D220" s="33" t="s">
        <v>677</v>
      </c>
      <c r="E220" s="55" t="s">
        <v>42</v>
      </c>
      <c r="F220" s="55" t="s">
        <v>145</v>
      </c>
      <c r="G220" s="68" t="s">
        <v>563</v>
      </c>
    </row>
    <row r="221" spans="3:12">
      <c r="C221" s="33" t="s">
        <v>593</v>
      </c>
      <c r="D221" s="33" t="s">
        <v>678</v>
      </c>
      <c r="E221" s="55" t="s">
        <v>42</v>
      </c>
      <c r="F221" s="55" t="s">
        <v>266</v>
      </c>
      <c r="G221" s="68" t="s">
        <v>563</v>
      </c>
    </row>
    <row r="222" spans="3:12">
      <c r="C222" s="33" t="s">
        <v>600</v>
      </c>
      <c r="D222" s="33" t="s">
        <v>679</v>
      </c>
      <c r="E222" s="55" t="s">
        <v>42</v>
      </c>
      <c r="F222" s="55" t="s">
        <v>597</v>
      </c>
      <c r="G222" s="68" t="s">
        <v>601</v>
      </c>
    </row>
    <row r="223" spans="3:12">
      <c r="C223" s="33" t="s">
        <v>604</v>
      </c>
      <c r="D223" s="33" t="s">
        <v>680</v>
      </c>
      <c r="E223" s="55" t="s">
        <v>42</v>
      </c>
      <c r="F223" s="55" t="s">
        <v>39</v>
      </c>
      <c r="G223" s="68" t="s">
        <v>558</v>
      </c>
      <c r="L223" s="33" t="s">
        <v>603</v>
      </c>
    </row>
    <row r="224" spans="3:12">
      <c r="C224" s="33" t="s">
        <v>618</v>
      </c>
      <c r="D224" s="33" t="s">
        <v>681</v>
      </c>
      <c r="E224" s="55" t="s">
        <v>42</v>
      </c>
      <c r="F224" s="55" t="s">
        <v>269</v>
      </c>
      <c r="G224" s="68" t="s">
        <v>619</v>
      </c>
    </row>
    <row r="225" spans="3:16">
      <c r="D225" s="33" t="s">
        <v>682</v>
      </c>
      <c r="G225" s="68"/>
    </row>
    <row r="226" spans="3:16">
      <c r="C226" s="33" t="s">
        <v>586</v>
      </c>
      <c r="D226" s="33" t="s">
        <v>683</v>
      </c>
      <c r="E226" s="55" t="s">
        <v>42</v>
      </c>
      <c r="F226" s="55" t="s">
        <v>145</v>
      </c>
      <c r="G226" s="68" t="s">
        <v>564</v>
      </c>
      <c r="L226" s="33" t="s">
        <v>587</v>
      </c>
    </row>
    <row r="227" spans="3:16">
      <c r="C227" s="33" t="s">
        <v>589</v>
      </c>
      <c r="D227" s="33" t="s">
        <v>684</v>
      </c>
      <c r="E227" s="55" t="s">
        <v>42</v>
      </c>
      <c r="F227" s="55" t="s">
        <v>145</v>
      </c>
      <c r="G227" s="68" t="s">
        <v>590</v>
      </c>
      <c r="L227" s="33" t="s">
        <v>588</v>
      </c>
    </row>
    <row r="228" spans="3:16">
      <c r="D228" s="33" t="s">
        <v>685</v>
      </c>
      <c r="G228" s="68"/>
    </row>
    <row r="229" spans="3:16">
      <c r="C229" s="33" t="s">
        <v>560</v>
      </c>
      <c r="D229" s="33" t="s">
        <v>686</v>
      </c>
      <c r="E229" s="55" t="s">
        <v>42</v>
      </c>
      <c r="F229" s="55" t="s">
        <v>559</v>
      </c>
      <c r="G229" s="68" t="s">
        <v>561</v>
      </c>
    </row>
    <row r="230" spans="3:16">
      <c r="D230" s="33" t="s">
        <v>687</v>
      </c>
      <c r="G230" s="68"/>
    </row>
    <row r="231" spans="3:16">
      <c r="D231" s="33" t="s">
        <v>688</v>
      </c>
      <c r="G231" s="68"/>
    </row>
    <row r="232" spans="3:16">
      <c r="C232" s="33" t="s">
        <v>697</v>
      </c>
      <c r="D232" s="33" t="s">
        <v>689</v>
      </c>
      <c r="E232" s="55" t="s">
        <v>42</v>
      </c>
      <c r="F232" s="55" t="s">
        <v>145</v>
      </c>
      <c r="G232" s="68" t="s">
        <v>698</v>
      </c>
      <c r="L232" s="33" t="s">
        <v>700</v>
      </c>
    </row>
    <row r="233" spans="3:16">
      <c r="C233" s="33" t="s">
        <v>697</v>
      </c>
      <c r="D233" s="33" t="s">
        <v>690</v>
      </c>
      <c r="E233" s="55" t="s">
        <v>42</v>
      </c>
      <c r="F233" s="55" t="s">
        <v>145</v>
      </c>
      <c r="G233" s="68" t="s">
        <v>699</v>
      </c>
      <c r="L233" s="33" t="s">
        <v>700</v>
      </c>
    </row>
    <row r="234" spans="3:16">
      <c r="D234" s="33" t="s">
        <v>691</v>
      </c>
      <c r="M234" s="56"/>
      <c r="N234" s="56"/>
      <c r="O234" s="56"/>
      <c r="P234" s="56"/>
    </row>
    <row r="235" spans="3:16">
      <c r="C235" s="33" t="s">
        <v>721</v>
      </c>
      <c r="D235" s="33" t="s">
        <v>692</v>
      </c>
      <c r="E235" s="52" t="s">
        <v>42</v>
      </c>
      <c r="F235" s="55" t="s">
        <v>39</v>
      </c>
      <c r="G235" s="68" t="s">
        <v>627</v>
      </c>
      <c r="L235" s="33" t="s">
        <v>626</v>
      </c>
      <c r="M235" s="56"/>
      <c r="N235" s="56"/>
      <c r="O235" s="56"/>
      <c r="P235" s="56"/>
    </row>
    <row r="236" spans="3:16">
      <c r="C236" s="33" t="s">
        <v>722</v>
      </c>
      <c r="D236" s="33" t="s">
        <v>693</v>
      </c>
      <c r="E236" s="52" t="s">
        <v>42</v>
      </c>
      <c r="F236" s="55" t="s">
        <v>39</v>
      </c>
      <c r="G236" s="68" t="s">
        <v>628</v>
      </c>
      <c r="H236" s="54">
        <v>26.05</v>
      </c>
      <c r="I236" s="55" t="s">
        <v>89</v>
      </c>
      <c r="M236" s="56"/>
      <c r="N236" s="56"/>
      <c r="O236" s="56"/>
      <c r="P236" s="56"/>
    </row>
    <row r="237" spans="3:16">
      <c r="C237" s="33" t="s">
        <v>723</v>
      </c>
      <c r="D237" s="33" t="s">
        <v>694</v>
      </c>
      <c r="E237" s="52" t="s">
        <v>42</v>
      </c>
      <c r="F237" s="55" t="s">
        <v>39</v>
      </c>
      <c r="G237" s="68" t="s">
        <v>629</v>
      </c>
      <c r="M237" s="56"/>
      <c r="N237" s="56"/>
      <c r="O237" s="56"/>
      <c r="P237" s="56"/>
    </row>
    <row r="238" spans="3:16">
      <c r="C238" s="33" t="s">
        <v>724</v>
      </c>
      <c r="D238" s="33" t="s">
        <v>695</v>
      </c>
      <c r="E238" s="52" t="s">
        <v>42</v>
      </c>
      <c r="F238" s="55" t="s">
        <v>39</v>
      </c>
      <c r="G238" s="68" t="s">
        <v>630</v>
      </c>
      <c r="M238" s="56"/>
      <c r="N238" s="56"/>
      <c r="O238" s="56"/>
      <c r="P238" s="56"/>
    </row>
    <row r="239" spans="3:16">
      <c r="C239" s="33" t="s">
        <v>725</v>
      </c>
      <c r="D239" s="33" t="s">
        <v>696</v>
      </c>
      <c r="E239" s="55" t="s">
        <v>42</v>
      </c>
      <c r="F239" s="55" t="s">
        <v>39</v>
      </c>
      <c r="G239" s="68" t="s">
        <v>631</v>
      </c>
      <c r="H239" s="54">
        <v>26.79</v>
      </c>
      <c r="I239" s="55" t="s">
        <v>89</v>
      </c>
      <c r="M239" s="56"/>
      <c r="N239" s="56"/>
      <c r="O239" s="56"/>
      <c r="P239" s="56"/>
    </row>
    <row r="240" spans="3:16">
      <c r="C240" s="33" t="s">
        <v>709</v>
      </c>
      <c r="D240" s="33" t="s">
        <v>715</v>
      </c>
      <c r="E240" s="55" t="s">
        <v>42</v>
      </c>
      <c r="F240" s="55" t="s">
        <v>701</v>
      </c>
      <c r="G240" s="68" t="s">
        <v>726</v>
      </c>
      <c r="M240" s="56"/>
      <c r="N240" s="56"/>
      <c r="O240" s="56"/>
      <c r="P240" s="56"/>
    </row>
    <row r="241" spans="3:20">
      <c r="C241" s="33" t="s">
        <v>710</v>
      </c>
      <c r="D241" s="33" t="s">
        <v>716</v>
      </c>
      <c r="E241" s="55" t="s">
        <v>42</v>
      </c>
      <c r="F241" s="55" t="s">
        <v>701</v>
      </c>
      <c r="G241" s="68" t="s">
        <v>727</v>
      </c>
      <c r="M241" s="56"/>
      <c r="N241" s="56"/>
      <c r="O241" s="56"/>
      <c r="P241" s="56"/>
    </row>
    <row r="242" spans="3:20">
      <c r="C242" s="33" t="s">
        <v>711</v>
      </c>
      <c r="D242" s="33" t="s">
        <v>717</v>
      </c>
      <c r="E242" s="55" t="s">
        <v>42</v>
      </c>
      <c r="F242" s="55" t="s">
        <v>701</v>
      </c>
      <c r="G242" s="68" t="s">
        <v>728</v>
      </c>
      <c r="M242" s="56"/>
      <c r="N242" s="56"/>
      <c r="O242" s="56"/>
      <c r="P242" s="56"/>
    </row>
    <row r="243" spans="3:20">
      <c r="C243" s="33" t="s">
        <v>712</v>
      </c>
      <c r="D243" s="33" t="s">
        <v>718</v>
      </c>
      <c r="E243" s="55" t="s">
        <v>42</v>
      </c>
      <c r="F243" s="55" t="s">
        <v>701</v>
      </c>
      <c r="G243" s="68" t="s">
        <v>729</v>
      </c>
      <c r="M243" s="56"/>
      <c r="N243" s="56"/>
      <c r="O243" s="56"/>
      <c r="P243" s="56"/>
    </row>
    <row r="244" spans="3:20">
      <c r="C244" s="33" t="s">
        <v>713</v>
      </c>
      <c r="D244" s="33" t="s">
        <v>719</v>
      </c>
      <c r="E244" s="55" t="s">
        <v>42</v>
      </c>
      <c r="F244" s="55" t="s">
        <v>701</v>
      </c>
      <c r="G244" s="68" t="s">
        <v>730</v>
      </c>
      <c r="M244" s="56"/>
      <c r="N244" s="56"/>
      <c r="O244" s="56"/>
      <c r="P244" s="56"/>
    </row>
    <row r="245" spans="3:20">
      <c r="C245" s="33" t="s">
        <v>714</v>
      </c>
      <c r="D245" s="33" t="s">
        <v>720</v>
      </c>
      <c r="E245" s="55" t="s">
        <v>42</v>
      </c>
      <c r="F245" s="55" t="s">
        <v>701</v>
      </c>
      <c r="G245" s="68" t="s">
        <v>731</v>
      </c>
      <c r="M245" s="56"/>
      <c r="N245" s="56"/>
      <c r="O245" s="56"/>
      <c r="P245" s="56"/>
    </row>
    <row r="246" spans="3:20">
      <c r="C246" s="33" t="s">
        <v>732</v>
      </c>
      <c r="D246" s="33" t="s">
        <v>739</v>
      </c>
      <c r="E246" s="55" t="s">
        <v>42</v>
      </c>
      <c r="F246" s="55" t="s">
        <v>701</v>
      </c>
      <c r="G246" s="68" t="s">
        <v>733</v>
      </c>
      <c r="M246" s="56"/>
      <c r="N246" s="56"/>
      <c r="O246" s="56"/>
      <c r="P246" s="56"/>
    </row>
    <row r="247" spans="3:20">
      <c r="C247" s="33" t="s">
        <v>734</v>
      </c>
      <c r="D247" s="33" t="s">
        <v>740</v>
      </c>
      <c r="E247" s="55" t="s">
        <v>42</v>
      </c>
      <c r="F247" s="55" t="s">
        <v>701</v>
      </c>
      <c r="G247" s="68" t="s">
        <v>743</v>
      </c>
      <c r="L247" s="33" t="s">
        <v>737</v>
      </c>
      <c r="M247" s="56"/>
      <c r="N247" s="56"/>
      <c r="O247" s="56"/>
      <c r="P247" s="56"/>
    </row>
    <row r="248" spans="3:20">
      <c r="C248" s="33" t="s">
        <v>735</v>
      </c>
      <c r="D248" s="33" t="s">
        <v>741</v>
      </c>
      <c r="E248" s="55" t="s">
        <v>42</v>
      </c>
      <c r="F248" s="55" t="s">
        <v>701</v>
      </c>
      <c r="G248" s="68" t="s">
        <v>744</v>
      </c>
      <c r="L248" s="33" t="s">
        <v>737</v>
      </c>
      <c r="M248" s="56"/>
      <c r="N248" s="56"/>
      <c r="O248" s="56"/>
      <c r="P248" s="56"/>
    </row>
    <row r="249" spans="3:20">
      <c r="C249" s="33" t="s">
        <v>736</v>
      </c>
      <c r="D249" s="33" t="s">
        <v>742</v>
      </c>
      <c r="E249" s="55" t="s">
        <v>42</v>
      </c>
      <c r="F249" s="55" t="s">
        <v>701</v>
      </c>
      <c r="G249" s="68" t="s">
        <v>745</v>
      </c>
      <c r="L249" s="33" t="s">
        <v>738</v>
      </c>
      <c r="M249" s="56"/>
      <c r="N249" s="56"/>
      <c r="O249" s="56"/>
      <c r="P249" s="56"/>
    </row>
    <row r="250" spans="3:20">
      <c r="G250" s="68"/>
      <c r="M250" s="56"/>
      <c r="N250" s="56"/>
      <c r="O250" s="56"/>
      <c r="P250" s="56"/>
    </row>
    <row r="251" spans="3:20">
      <c r="G251" s="68"/>
      <c r="M251" s="56"/>
      <c r="N251" s="56"/>
      <c r="O251" s="56"/>
      <c r="P251" s="56"/>
    </row>
    <row r="252" spans="3:20">
      <c r="G252" s="68"/>
      <c r="M252" s="56"/>
      <c r="N252" s="56"/>
      <c r="O252" s="56"/>
      <c r="P252" s="56"/>
    </row>
    <row r="253" spans="3:20">
      <c r="G253" s="68"/>
      <c r="M253" s="56"/>
      <c r="N253" s="56"/>
      <c r="O253" s="56"/>
      <c r="P253" s="56"/>
    </row>
    <row r="254" spans="3:20">
      <c r="G254" s="68"/>
      <c r="M254" s="56"/>
      <c r="N254" s="56"/>
      <c r="O254" s="56"/>
      <c r="P254" s="56"/>
    </row>
    <row r="256" spans="3:20" s="34" customFormat="1">
      <c r="C256" s="43" t="s">
        <v>4</v>
      </c>
      <c r="D256" s="43" t="s">
        <v>12</v>
      </c>
      <c r="E256" s="44"/>
      <c r="F256" s="44"/>
      <c r="G256" s="44"/>
      <c r="H256" s="45"/>
      <c r="I256" s="46"/>
      <c r="J256" s="45"/>
      <c r="K256" s="44"/>
      <c r="M256" s="44"/>
      <c r="N256" s="44"/>
      <c r="O256" s="44"/>
      <c r="P256" s="44"/>
      <c r="Q256" s="45"/>
      <c r="R256" s="45"/>
      <c r="S256" s="46"/>
      <c r="T256" s="46"/>
    </row>
    <row r="257" spans="3:20">
      <c r="C257" s="33" t="s">
        <v>746</v>
      </c>
      <c r="D257" s="33" t="s">
        <v>747</v>
      </c>
      <c r="E257" s="55" t="s">
        <v>42</v>
      </c>
      <c r="F257" s="55" t="s">
        <v>23</v>
      </c>
      <c r="G257" s="68" t="s">
        <v>748</v>
      </c>
      <c r="H257" s="54">
        <v>17.52</v>
      </c>
      <c r="I257" s="55" t="s">
        <v>89</v>
      </c>
      <c r="L257" s="33" t="s">
        <v>550</v>
      </c>
    </row>
    <row r="258" spans="3:20">
      <c r="C258" s="33" t="s">
        <v>749</v>
      </c>
      <c r="D258" s="33" t="s">
        <v>750</v>
      </c>
      <c r="E258" s="55" t="s">
        <v>42</v>
      </c>
      <c r="F258" s="55" t="s">
        <v>23</v>
      </c>
      <c r="G258" s="68" t="s">
        <v>751</v>
      </c>
      <c r="L258" s="33" t="s">
        <v>550</v>
      </c>
    </row>
    <row r="259" spans="3:20">
      <c r="C259" s="33" t="s">
        <v>752</v>
      </c>
      <c r="D259" s="33" t="s">
        <v>753</v>
      </c>
      <c r="E259" s="55" t="s">
        <v>42</v>
      </c>
      <c r="F259" s="55" t="s">
        <v>145</v>
      </c>
      <c r="G259" s="68" t="s">
        <v>754</v>
      </c>
      <c r="L259" s="33" t="s">
        <v>550</v>
      </c>
    </row>
    <row r="260" spans="3:20">
      <c r="C260" s="33" t="s">
        <v>755</v>
      </c>
      <c r="D260" s="33" t="s">
        <v>756</v>
      </c>
      <c r="E260" s="55" t="s">
        <v>42</v>
      </c>
      <c r="F260" s="55" t="s">
        <v>145</v>
      </c>
      <c r="G260" s="68" t="s">
        <v>757</v>
      </c>
      <c r="L260" s="33" t="s">
        <v>550</v>
      </c>
    </row>
    <row r="261" spans="3:20">
      <c r="C261" s="33" t="s">
        <v>758</v>
      </c>
      <c r="D261" s="33" t="s">
        <v>759</v>
      </c>
      <c r="E261" s="55" t="s">
        <v>42</v>
      </c>
      <c r="F261" s="55" t="s">
        <v>597</v>
      </c>
      <c r="G261" s="68" t="s">
        <v>760</v>
      </c>
      <c r="L261" s="33" t="s">
        <v>550</v>
      </c>
    </row>
    <row r="262" spans="3:20">
      <c r="C262" s="33" t="s">
        <v>761</v>
      </c>
      <c r="D262" s="33" t="s">
        <v>762</v>
      </c>
      <c r="E262" s="55" t="s">
        <v>42</v>
      </c>
      <c r="F262" s="55" t="s">
        <v>266</v>
      </c>
      <c r="G262" s="68" t="s">
        <v>763</v>
      </c>
      <c r="L262" s="33" t="s">
        <v>764</v>
      </c>
    </row>
    <row r="263" spans="3:20">
      <c r="C263" s="33" t="s">
        <v>765</v>
      </c>
      <c r="D263" s="33" t="s">
        <v>766</v>
      </c>
      <c r="E263" s="55" t="s">
        <v>42</v>
      </c>
      <c r="F263" s="55" t="s">
        <v>269</v>
      </c>
      <c r="G263" s="68" t="s">
        <v>767</v>
      </c>
      <c r="L263" s="33" t="s">
        <v>550</v>
      </c>
    </row>
    <row r="264" spans="3:20">
      <c r="C264" s="33" t="s">
        <v>768</v>
      </c>
      <c r="D264" s="33" t="s">
        <v>769</v>
      </c>
      <c r="E264" s="55" t="s">
        <v>42</v>
      </c>
      <c r="F264" s="55" t="s">
        <v>269</v>
      </c>
      <c r="G264" s="68" t="s">
        <v>770</v>
      </c>
      <c r="L264" s="33" t="s">
        <v>771</v>
      </c>
    </row>
    <row r="265" spans="3:20">
      <c r="C265" s="33" t="s">
        <v>772</v>
      </c>
      <c r="D265" s="33" t="s">
        <v>773</v>
      </c>
      <c r="E265" s="55" t="s">
        <v>42</v>
      </c>
      <c r="F265" s="55" t="s">
        <v>774</v>
      </c>
      <c r="G265" s="68" t="s">
        <v>775</v>
      </c>
      <c r="L265" s="33" t="s">
        <v>771</v>
      </c>
    </row>
    <row r="266" spans="3:20">
      <c r="C266" s="33" t="s">
        <v>776</v>
      </c>
      <c r="D266" s="33" t="s">
        <v>777</v>
      </c>
      <c r="E266" s="55" t="s">
        <v>42</v>
      </c>
      <c r="F266" s="55" t="s">
        <v>774</v>
      </c>
      <c r="G266" s="68" t="s">
        <v>778</v>
      </c>
      <c r="L266" s="33" t="s">
        <v>771</v>
      </c>
    </row>
    <row r="267" spans="3:20">
      <c r="G267" s="68"/>
    </row>
    <row r="268" spans="3:20">
      <c r="G268" s="68"/>
    </row>
    <row r="269" spans="3:20">
      <c r="G269" s="68"/>
    </row>
    <row r="270" spans="3:20">
      <c r="G270" s="68"/>
    </row>
    <row r="271" spans="3:20">
      <c r="G271" s="68"/>
    </row>
    <row r="272" spans="3:20" s="70" customFormat="1">
      <c r="C272" s="75" t="s">
        <v>357</v>
      </c>
      <c r="D272" s="70" t="s">
        <v>779</v>
      </c>
      <c r="E272" s="71"/>
      <c r="F272" s="71"/>
      <c r="G272" s="71"/>
      <c r="H272" s="72"/>
      <c r="I272" s="71"/>
      <c r="J272" s="72"/>
      <c r="K272" s="72"/>
      <c r="M272" s="71"/>
      <c r="N272" s="71"/>
      <c r="O272" s="71"/>
      <c r="P272" s="71"/>
      <c r="Q272" s="72"/>
      <c r="R272" s="72"/>
      <c r="S272" s="71"/>
      <c r="T272" s="71"/>
    </row>
    <row r="273" spans="3:20">
      <c r="C273" s="33" t="s">
        <v>354</v>
      </c>
      <c r="D273" s="33" t="s">
        <v>663</v>
      </c>
      <c r="E273" s="52" t="s">
        <v>42</v>
      </c>
      <c r="F273" s="55" t="s">
        <v>355</v>
      </c>
      <c r="G273" s="68" t="s">
        <v>356</v>
      </c>
      <c r="M273" s="56"/>
      <c r="N273" s="56"/>
      <c r="O273" s="56"/>
      <c r="P273" s="56"/>
    </row>
    <row r="274" spans="3:20">
      <c r="C274" s="33" t="s">
        <v>460</v>
      </c>
      <c r="D274" s="33" t="s">
        <v>406</v>
      </c>
      <c r="E274" s="55" t="s">
        <v>42</v>
      </c>
      <c r="F274" s="55" t="s">
        <v>355</v>
      </c>
      <c r="G274" s="68" t="s">
        <v>459</v>
      </c>
    </row>
    <row r="275" spans="3:20">
      <c r="C275" s="33" t="s">
        <v>780</v>
      </c>
      <c r="D275" s="33" t="s">
        <v>781</v>
      </c>
      <c r="E275" s="55" t="s">
        <v>42</v>
      </c>
      <c r="F275" s="55" t="s">
        <v>145</v>
      </c>
      <c r="G275" s="68" t="s">
        <v>782</v>
      </c>
    </row>
    <row r="276" spans="3:20">
      <c r="G276" s="68"/>
    </row>
    <row r="277" spans="3:20">
      <c r="G277" s="68"/>
    </row>
    <row r="278" spans="3:20">
      <c r="G278" s="68"/>
    </row>
    <row r="280" spans="3:20" s="34" customFormat="1">
      <c r="C280" s="43" t="s">
        <v>49</v>
      </c>
      <c r="D280" s="43" t="s">
        <v>13</v>
      </c>
      <c r="E280" s="44"/>
      <c r="F280" s="44"/>
      <c r="G280" s="44"/>
      <c r="H280" s="45"/>
      <c r="I280" s="46"/>
      <c r="J280" s="45"/>
      <c r="K280" s="44"/>
      <c r="M280" s="44"/>
      <c r="N280" s="44"/>
      <c r="O280" s="44"/>
      <c r="P280" s="44"/>
      <c r="Q280" s="45"/>
      <c r="R280" s="45"/>
      <c r="S280" s="46"/>
      <c r="T280" s="46"/>
    </row>
    <row r="281" spans="3:20" s="35" customFormat="1">
      <c r="C281" s="47" t="s">
        <v>783</v>
      </c>
      <c r="D281" s="76" t="s">
        <v>37</v>
      </c>
      <c r="E281" s="48"/>
      <c r="F281" s="48"/>
      <c r="G281" s="48"/>
      <c r="H281" s="49"/>
      <c r="I281" s="50"/>
      <c r="J281" s="49"/>
      <c r="K281" s="51"/>
      <c r="M281" s="48"/>
      <c r="N281" s="48"/>
      <c r="O281" s="48"/>
      <c r="P281" s="48"/>
      <c r="Q281" s="49"/>
      <c r="R281" s="49"/>
      <c r="S281" s="50"/>
      <c r="T281" s="50"/>
    </row>
    <row r="282" spans="3:20">
      <c r="C282" s="33" t="s">
        <v>784</v>
      </c>
      <c r="D282" s="33" t="s">
        <v>50</v>
      </c>
      <c r="E282" s="52" t="s">
        <v>42</v>
      </c>
      <c r="F282" s="55" t="s">
        <v>23</v>
      </c>
      <c r="G282" s="68" t="s">
        <v>785</v>
      </c>
      <c r="H282" s="54">
        <v>25.02</v>
      </c>
      <c r="I282" s="55" t="s">
        <v>89</v>
      </c>
      <c r="L282" s="33" t="s">
        <v>550</v>
      </c>
      <c r="M282" s="56"/>
      <c r="N282" s="56"/>
      <c r="O282" s="56"/>
      <c r="P282" s="56"/>
    </row>
    <row r="283" spans="3:20">
      <c r="C283" s="33" t="s">
        <v>786</v>
      </c>
      <c r="D283" s="33" t="s">
        <v>787</v>
      </c>
      <c r="E283" s="52" t="s">
        <v>42</v>
      </c>
      <c r="F283" s="55" t="s">
        <v>23</v>
      </c>
      <c r="G283" s="68" t="s">
        <v>788</v>
      </c>
      <c r="L283" s="33" t="s">
        <v>550</v>
      </c>
      <c r="M283" s="56"/>
      <c r="N283" s="56"/>
      <c r="O283" s="56"/>
      <c r="P283" s="56"/>
    </row>
    <row r="284" spans="3:20">
      <c r="C284" s="33" t="s">
        <v>789</v>
      </c>
      <c r="D284" s="33" t="s">
        <v>790</v>
      </c>
      <c r="E284" s="52" t="s">
        <v>42</v>
      </c>
      <c r="F284" s="55" t="s">
        <v>23</v>
      </c>
      <c r="G284" s="68" t="s">
        <v>791</v>
      </c>
      <c r="L284" s="33" t="s">
        <v>792</v>
      </c>
      <c r="M284" s="56"/>
      <c r="N284" s="56"/>
      <c r="O284" s="56"/>
      <c r="P284" s="56"/>
    </row>
    <row r="285" spans="3:20">
      <c r="C285" s="33" t="s">
        <v>793</v>
      </c>
      <c r="D285" s="33" t="s">
        <v>794</v>
      </c>
      <c r="E285" s="52" t="s">
        <v>42</v>
      </c>
      <c r="F285" s="55" t="s">
        <v>145</v>
      </c>
      <c r="G285" s="68" t="s">
        <v>795</v>
      </c>
      <c r="L285" s="33" t="s">
        <v>606</v>
      </c>
      <c r="M285" s="56"/>
      <c r="N285" s="56"/>
      <c r="O285" s="56"/>
      <c r="P285" s="56"/>
    </row>
    <row r="286" spans="3:20">
      <c r="C286" s="33" t="s">
        <v>796</v>
      </c>
      <c r="D286" s="33" t="s">
        <v>797</v>
      </c>
      <c r="E286" s="52" t="s">
        <v>42</v>
      </c>
      <c r="F286" s="55" t="s">
        <v>798</v>
      </c>
      <c r="G286" s="68" t="s">
        <v>799</v>
      </c>
      <c r="L286" s="33" t="s">
        <v>550</v>
      </c>
      <c r="M286" s="56"/>
      <c r="N286" s="56"/>
      <c r="O286" s="56"/>
      <c r="P286" s="56"/>
    </row>
    <row r="287" spans="3:20">
      <c r="C287" s="33" t="s">
        <v>800</v>
      </c>
      <c r="D287" s="33" t="s">
        <v>801</v>
      </c>
      <c r="E287" s="52" t="s">
        <v>42</v>
      </c>
      <c r="F287" s="55" t="s">
        <v>798</v>
      </c>
      <c r="G287" s="68" t="s">
        <v>802</v>
      </c>
      <c r="L287" s="33" t="s">
        <v>550</v>
      </c>
      <c r="M287" s="56"/>
      <c r="N287" s="56"/>
      <c r="O287" s="56"/>
      <c r="P287" s="56"/>
    </row>
    <row r="288" spans="3:20">
      <c r="C288" s="33" t="s">
        <v>803</v>
      </c>
      <c r="D288" s="33" t="s">
        <v>804</v>
      </c>
      <c r="E288" s="52" t="s">
        <v>42</v>
      </c>
      <c r="F288" s="55" t="s">
        <v>798</v>
      </c>
      <c r="G288" s="68" t="s">
        <v>805</v>
      </c>
      <c r="L288" s="33" t="s">
        <v>792</v>
      </c>
      <c r="M288" s="56"/>
      <c r="N288" s="56"/>
      <c r="O288" s="56"/>
      <c r="P288" s="56"/>
    </row>
    <row r="289" spans="3:20">
      <c r="E289" s="52"/>
      <c r="G289" s="68"/>
      <c r="M289" s="56"/>
      <c r="N289" s="56"/>
      <c r="O289" s="56"/>
      <c r="P289" s="56"/>
    </row>
    <row r="290" spans="3:20">
      <c r="E290" s="52"/>
      <c r="G290" s="68"/>
      <c r="M290" s="56"/>
      <c r="N290" s="56"/>
      <c r="O290" s="56"/>
      <c r="P290" s="56"/>
    </row>
    <row r="291" spans="3:20">
      <c r="E291" s="52"/>
      <c r="G291" s="68"/>
      <c r="M291" s="56"/>
      <c r="N291" s="56"/>
      <c r="O291" s="56"/>
      <c r="P291" s="56"/>
    </row>
    <row r="292" spans="3:20">
      <c r="E292" s="52"/>
      <c r="G292" s="68"/>
      <c r="M292" s="56"/>
      <c r="N292" s="56"/>
      <c r="O292" s="56"/>
      <c r="P292" s="56"/>
    </row>
    <row r="293" spans="3:20">
      <c r="E293" s="52"/>
      <c r="G293" s="68"/>
      <c r="M293" s="56"/>
      <c r="N293" s="56"/>
      <c r="O293" s="56"/>
      <c r="P293" s="56"/>
    </row>
    <row r="294" spans="3:20">
      <c r="E294" s="52"/>
      <c r="G294" s="68"/>
      <c r="M294" s="56"/>
      <c r="N294" s="56"/>
      <c r="O294" s="56"/>
      <c r="P294" s="56"/>
    </row>
    <row r="295" spans="3:20">
      <c r="E295" s="52"/>
      <c r="G295" s="68"/>
      <c r="M295" s="56"/>
      <c r="N295" s="56"/>
      <c r="O295" s="56"/>
      <c r="P295" s="56"/>
    </row>
    <row r="296" spans="3:20">
      <c r="E296" s="52"/>
      <c r="G296" s="68"/>
      <c r="M296" s="56"/>
      <c r="N296" s="56"/>
      <c r="O296" s="56"/>
      <c r="P296" s="56"/>
    </row>
    <row r="297" spans="3:20" s="35" customFormat="1">
      <c r="C297" s="47" t="s">
        <v>806</v>
      </c>
      <c r="D297" s="76" t="s">
        <v>807</v>
      </c>
      <c r="E297" s="48"/>
      <c r="F297" s="48"/>
      <c r="G297" s="48"/>
      <c r="H297" s="49"/>
      <c r="I297" s="50"/>
      <c r="J297" s="49"/>
      <c r="K297" s="51"/>
      <c r="M297" s="48"/>
      <c r="N297" s="48"/>
      <c r="O297" s="48"/>
      <c r="P297" s="48"/>
      <c r="Q297" s="49"/>
      <c r="R297" s="49"/>
      <c r="S297" s="50"/>
      <c r="T297" s="50"/>
    </row>
    <row r="298" spans="3:20">
      <c r="C298" s="33" t="s">
        <v>610</v>
      </c>
      <c r="D298" s="33" t="s">
        <v>658</v>
      </c>
      <c r="E298" s="52" t="s">
        <v>42</v>
      </c>
      <c r="F298" s="55" t="s">
        <v>269</v>
      </c>
      <c r="G298" s="68" t="s">
        <v>614</v>
      </c>
      <c r="L298" s="33" t="s">
        <v>550</v>
      </c>
      <c r="M298" s="56"/>
      <c r="N298" s="56"/>
      <c r="O298" s="56"/>
      <c r="P298" s="56"/>
    </row>
    <row r="299" spans="3:20">
      <c r="C299" s="33" t="s">
        <v>611</v>
      </c>
      <c r="D299" s="33" t="s">
        <v>659</v>
      </c>
      <c r="E299" s="52" t="s">
        <v>42</v>
      </c>
      <c r="F299" s="55" t="s">
        <v>269</v>
      </c>
      <c r="G299" s="68" t="s">
        <v>615</v>
      </c>
      <c r="L299" s="33" t="s">
        <v>550</v>
      </c>
      <c r="M299" s="56"/>
      <c r="N299" s="56"/>
      <c r="O299" s="56"/>
      <c r="P299" s="56"/>
    </row>
    <row r="300" spans="3:20">
      <c r="C300" s="33" t="s">
        <v>612</v>
      </c>
      <c r="D300" s="33" t="s">
        <v>660</v>
      </c>
      <c r="E300" s="52" t="s">
        <v>42</v>
      </c>
      <c r="F300" s="55" t="s">
        <v>269</v>
      </c>
      <c r="G300" s="68" t="s">
        <v>616</v>
      </c>
      <c r="L300" s="33" t="s">
        <v>550</v>
      </c>
      <c r="M300" s="56"/>
      <c r="N300" s="56"/>
      <c r="O300" s="56"/>
      <c r="P300" s="56"/>
    </row>
    <row r="301" spans="3:20">
      <c r="C301" s="33" t="s">
        <v>613</v>
      </c>
      <c r="D301" s="33" t="s">
        <v>661</v>
      </c>
      <c r="E301" s="52" t="s">
        <v>42</v>
      </c>
      <c r="F301" s="55" t="s">
        <v>269</v>
      </c>
      <c r="G301" s="68" t="s">
        <v>617</v>
      </c>
      <c r="L301" s="33" t="s">
        <v>550</v>
      </c>
      <c r="M301" s="56"/>
      <c r="N301" s="56"/>
      <c r="O301" s="56"/>
      <c r="P301" s="56"/>
    </row>
    <row r="302" spans="3:20">
      <c r="E302" s="52"/>
      <c r="G302" s="68"/>
      <c r="M302" s="56"/>
      <c r="N302" s="56"/>
      <c r="O302" s="56"/>
      <c r="P302" s="56"/>
    </row>
    <row r="303" spans="3:20">
      <c r="E303" s="52"/>
      <c r="G303" s="68"/>
      <c r="M303" s="56"/>
      <c r="N303" s="56"/>
      <c r="O303" s="56"/>
      <c r="P303" s="56"/>
    </row>
    <row r="304" spans="3:20">
      <c r="E304" s="52"/>
      <c r="G304" s="68"/>
      <c r="M304" s="56"/>
      <c r="N304" s="56"/>
      <c r="O304" s="56"/>
      <c r="P304" s="56"/>
    </row>
    <row r="305" spans="3:20">
      <c r="E305" s="52"/>
      <c r="G305" s="68"/>
      <c r="M305" s="56"/>
      <c r="N305" s="56"/>
      <c r="O305" s="56"/>
      <c r="P305" s="56"/>
    </row>
    <row r="306" spans="3:20">
      <c r="E306" s="52"/>
      <c r="G306" s="68"/>
      <c r="M306" s="56"/>
      <c r="N306" s="56"/>
      <c r="O306" s="56"/>
      <c r="P306" s="56"/>
    </row>
    <row r="307" spans="3:20">
      <c r="E307" s="52"/>
      <c r="G307" s="68"/>
      <c r="M307" s="56"/>
      <c r="N307" s="56"/>
      <c r="O307" s="56"/>
      <c r="P307" s="56"/>
    </row>
    <row r="308" spans="3:20">
      <c r="E308" s="52"/>
      <c r="G308" s="68"/>
      <c r="M308" s="56"/>
      <c r="N308" s="56"/>
      <c r="O308" s="56"/>
      <c r="P308" s="56"/>
    </row>
    <row r="309" spans="3:20" s="35" customFormat="1">
      <c r="C309" s="47" t="s">
        <v>808</v>
      </c>
      <c r="D309" s="76" t="s">
        <v>809</v>
      </c>
      <c r="E309" s="48"/>
      <c r="F309" s="48"/>
      <c r="G309" s="48"/>
      <c r="H309" s="49"/>
      <c r="I309" s="50"/>
      <c r="J309" s="49"/>
      <c r="K309" s="51"/>
      <c r="M309" s="48"/>
      <c r="N309" s="48"/>
      <c r="O309" s="48"/>
      <c r="P309" s="48"/>
      <c r="Q309" s="49"/>
      <c r="R309" s="49"/>
      <c r="S309" s="50"/>
      <c r="T309" s="50"/>
    </row>
    <row r="317" spans="3:20" s="70" customFormat="1">
      <c r="C317" s="75" t="s">
        <v>810</v>
      </c>
      <c r="D317" s="70" t="s">
        <v>811</v>
      </c>
      <c r="E317" s="71"/>
      <c r="F317" s="71"/>
      <c r="G317" s="71"/>
      <c r="H317" s="72"/>
      <c r="I317" s="71"/>
      <c r="J317" s="72"/>
      <c r="K317" s="72"/>
      <c r="M317" s="71"/>
      <c r="N317" s="71"/>
      <c r="O317" s="71"/>
      <c r="P317" s="71"/>
      <c r="Q317" s="72"/>
      <c r="R317" s="72"/>
      <c r="S317" s="71"/>
      <c r="T317" s="71"/>
    </row>
    <row r="318" spans="3:20">
      <c r="C318" s="33" t="s">
        <v>620</v>
      </c>
      <c r="D318" s="33" t="s">
        <v>672</v>
      </c>
      <c r="E318" s="55" t="s">
        <v>42</v>
      </c>
      <c r="F318" s="55" t="s">
        <v>269</v>
      </c>
      <c r="G318" s="68" t="s">
        <v>622</v>
      </c>
      <c r="L318" s="33" t="s">
        <v>621</v>
      </c>
    </row>
    <row r="324" spans="3:20" s="34" customFormat="1">
      <c r="C324" s="43" t="s">
        <v>9</v>
      </c>
      <c r="D324" s="43" t="s">
        <v>14</v>
      </c>
      <c r="E324" s="44"/>
      <c r="F324" s="44"/>
      <c r="G324" s="44"/>
      <c r="H324" s="45"/>
      <c r="I324" s="46"/>
      <c r="J324" s="45"/>
      <c r="K324" s="44"/>
      <c r="M324" s="44"/>
      <c r="N324" s="44"/>
      <c r="O324" s="44"/>
      <c r="P324" s="44"/>
      <c r="Q324" s="45"/>
      <c r="R324" s="45"/>
      <c r="S324" s="46"/>
      <c r="T324" s="46"/>
    </row>
    <row r="325" spans="3:20" s="35" customFormat="1">
      <c r="C325" s="47" t="s">
        <v>812</v>
      </c>
      <c r="D325" s="76" t="s">
        <v>813</v>
      </c>
      <c r="E325" s="48"/>
      <c r="F325" s="48"/>
      <c r="G325" s="48"/>
      <c r="H325" s="49"/>
      <c r="I325" s="50"/>
      <c r="J325" s="49"/>
      <c r="K325" s="51"/>
      <c r="M325" s="48"/>
      <c r="N325" s="48"/>
      <c r="O325" s="48"/>
      <c r="P325" s="48"/>
      <c r="Q325" s="49"/>
      <c r="R325" s="49"/>
      <c r="S325" s="50"/>
      <c r="T325" s="50"/>
    </row>
    <row r="329" spans="3:20" s="35" customFormat="1">
      <c r="C329" s="47" t="s">
        <v>814</v>
      </c>
      <c r="D329" s="76" t="s">
        <v>815</v>
      </c>
      <c r="E329" s="48"/>
      <c r="F329" s="48"/>
      <c r="G329" s="48"/>
      <c r="H329" s="49"/>
      <c r="I329" s="50"/>
      <c r="J329" s="49"/>
      <c r="K329" s="51"/>
      <c r="M329" s="48"/>
      <c r="N329" s="48"/>
      <c r="O329" s="48"/>
      <c r="P329" s="48"/>
      <c r="Q329" s="49"/>
      <c r="R329" s="49"/>
      <c r="S329" s="50"/>
      <c r="T329" s="50"/>
    </row>
    <row r="334" spans="3:20" s="70" customFormat="1">
      <c r="C334" s="75" t="s">
        <v>816</v>
      </c>
      <c r="D334" s="70" t="s">
        <v>817</v>
      </c>
      <c r="E334" s="71"/>
      <c r="F334" s="71"/>
      <c r="G334" s="71"/>
      <c r="H334" s="72"/>
      <c r="I334" s="71"/>
      <c r="J334" s="72"/>
      <c r="K334" s="72"/>
      <c r="M334" s="71"/>
      <c r="N334" s="71"/>
      <c r="O334" s="71"/>
      <c r="P334" s="71"/>
      <c r="Q334" s="72"/>
      <c r="R334" s="72"/>
      <c r="S334" s="71"/>
      <c r="T334" s="71"/>
    </row>
    <row r="338" spans="3:20" s="34" customFormat="1">
      <c r="C338" s="43" t="s">
        <v>5</v>
      </c>
      <c r="D338" s="43" t="s">
        <v>15</v>
      </c>
      <c r="E338" s="44"/>
      <c r="F338" s="44"/>
      <c r="G338" s="44"/>
      <c r="H338" s="45"/>
      <c r="I338" s="46"/>
      <c r="J338" s="45"/>
      <c r="K338" s="44"/>
      <c r="M338" s="44"/>
      <c r="N338" s="44"/>
      <c r="O338" s="44"/>
      <c r="P338" s="44"/>
      <c r="Q338" s="45"/>
      <c r="R338" s="45"/>
      <c r="S338" s="46"/>
      <c r="T338" s="46"/>
    </row>
    <row r="339" spans="3:20">
      <c r="C339" s="33" t="s">
        <v>36</v>
      </c>
      <c r="D339" s="33" t="s">
        <v>522</v>
      </c>
      <c r="E339" s="52" t="s">
        <v>42</v>
      </c>
      <c r="F339" s="55" t="s">
        <v>36</v>
      </c>
      <c r="G339" s="68" t="s">
        <v>38</v>
      </c>
      <c r="H339" s="54">
        <v>83.98</v>
      </c>
    </row>
    <row r="341" spans="3:20" s="34" customFormat="1">
      <c r="C341" s="43" t="s">
        <v>6</v>
      </c>
      <c r="D341" s="43" t="s">
        <v>16</v>
      </c>
      <c r="E341" s="44"/>
      <c r="F341" s="44"/>
      <c r="G341" s="44"/>
      <c r="H341" s="45"/>
      <c r="I341" s="46"/>
      <c r="J341" s="45"/>
      <c r="K341" s="44"/>
      <c r="M341" s="44"/>
      <c r="N341" s="44"/>
      <c r="O341" s="44"/>
      <c r="P341" s="44"/>
      <c r="Q341" s="45"/>
      <c r="R341" s="45"/>
      <c r="S341" s="46"/>
      <c r="T341" s="46"/>
    </row>
    <row r="343" spans="3:20" s="34" customFormat="1">
      <c r="C343" s="43" t="s">
        <v>7</v>
      </c>
      <c r="D343" s="43" t="s">
        <v>17</v>
      </c>
      <c r="E343" s="44"/>
      <c r="F343" s="44"/>
      <c r="G343" s="44"/>
      <c r="H343" s="45"/>
      <c r="I343" s="46"/>
      <c r="J343" s="45"/>
      <c r="K343" s="44"/>
      <c r="M343" s="44"/>
      <c r="N343" s="44"/>
      <c r="O343" s="44"/>
      <c r="P343" s="44"/>
      <c r="Q343" s="45"/>
      <c r="R343" s="45"/>
      <c r="S343" s="46"/>
      <c r="T343" s="46"/>
    </row>
    <row r="345" spans="3:20" s="34" customFormat="1">
      <c r="C345" s="43" t="s">
        <v>8</v>
      </c>
      <c r="D345" s="43" t="s">
        <v>18</v>
      </c>
      <c r="E345" s="44"/>
      <c r="F345" s="44"/>
      <c r="G345" s="44"/>
      <c r="H345" s="45"/>
      <c r="I345" s="46"/>
      <c r="J345" s="45"/>
      <c r="K345" s="44"/>
      <c r="M345" s="44"/>
      <c r="N345" s="44"/>
      <c r="O345" s="44"/>
      <c r="P345" s="44"/>
      <c r="Q345" s="45"/>
      <c r="R345" s="45"/>
      <c r="S345" s="46"/>
      <c r="T345" s="46"/>
    </row>
    <row r="346" spans="3:20">
      <c r="C346" s="33" t="s">
        <v>39</v>
      </c>
      <c r="D346" s="33" t="s">
        <v>28</v>
      </c>
      <c r="E346" s="55" t="s">
        <v>42</v>
      </c>
      <c r="F346" s="55" t="s">
        <v>39</v>
      </c>
      <c r="G346" s="68" t="s">
        <v>40</v>
      </c>
      <c r="H346" s="54">
        <v>92.05</v>
      </c>
      <c r="M346" s="56"/>
      <c r="N346" s="56"/>
      <c r="O346" s="56"/>
      <c r="P346" s="56"/>
    </row>
    <row r="347" spans="3:20">
      <c r="G347" s="68"/>
    </row>
    <row r="348" spans="3:20">
      <c r="G348" s="68"/>
    </row>
    <row r="349" spans="3:20" s="70" customFormat="1">
      <c r="C349" s="75" t="s">
        <v>358</v>
      </c>
      <c r="E349" s="71"/>
      <c r="F349" s="71"/>
      <c r="G349" s="71"/>
      <c r="H349" s="72"/>
      <c r="I349" s="71"/>
      <c r="J349" s="72"/>
      <c r="K349" s="72"/>
      <c r="M349" s="71"/>
      <c r="N349" s="71"/>
      <c r="O349" s="71"/>
      <c r="P349" s="71"/>
      <c r="Q349" s="72"/>
      <c r="R349" s="72"/>
      <c r="S349" s="71"/>
      <c r="T349" s="71"/>
    </row>
    <row r="350" spans="3:20">
      <c r="C350" s="33" t="s">
        <v>359</v>
      </c>
      <c r="E350" s="52" t="s">
        <v>42</v>
      </c>
      <c r="F350" s="55" t="s">
        <v>355</v>
      </c>
      <c r="G350" s="68" t="s">
        <v>360</v>
      </c>
      <c r="M350" s="56"/>
      <c r="N350" s="56"/>
      <c r="O350" s="56"/>
      <c r="P350" s="56"/>
    </row>
    <row r="353" spans="3:20" s="34" customFormat="1">
      <c r="C353" s="43" t="s">
        <v>61</v>
      </c>
      <c r="D353" s="43" t="s">
        <v>58</v>
      </c>
      <c r="E353" s="44"/>
      <c r="F353" s="44"/>
      <c r="G353" s="44"/>
      <c r="H353" s="45"/>
      <c r="I353" s="46"/>
      <c r="J353" s="45"/>
      <c r="K353" s="44"/>
      <c r="M353" s="44"/>
      <c r="N353" s="44"/>
      <c r="O353" s="44"/>
      <c r="P353" s="44"/>
      <c r="Q353" s="45"/>
      <c r="R353" s="45"/>
      <c r="S353" s="46"/>
      <c r="T353" s="46"/>
    </row>
    <row r="354" spans="3:20">
      <c r="C354" s="33" t="s">
        <v>39</v>
      </c>
      <c r="D354" s="33" t="s">
        <v>28</v>
      </c>
      <c r="E354" s="55" t="s">
        <v>42</v>
      </c>
      <c r="F354" s="55" t="s">
        <v>39</v>
      </c>
      <c r="G354" s="68" t="s">
        <v>40</v>
      </c>
      <c r="H354" s="54">
        <v>92.05</v>
      </c>
      <c r="M354" s="56"/>
      <c r="N354" s="56"/>
      <c r="O354" s="56"/>
      <c r="P354" s="56"/>
    </row>
  </sheetData>
  <hyperlinks>
    <hyperlink ref="M4" r:id="rId1"/>
    <hyperlink ref="O9" r:id="rId2"/>
    <hyperlink ref="P9" r:id="rId3"/>
    <hyperlink ref="O4" r:id="rId4"/>
    <hyperlink ref="O5" r:id="rId5"/>
    <hyperlink ref="O29" r:id="rId6"/>
    <hyperlink ref="P4:P5" r:id="rId7" display="CERTIFICAT"/>
    <hyperlink ref="M29:M36" r:id="rId8" display="FP 1.1.2.1"/>
    <hyperlink ref="P29:P36" r:id="rId9" display="CERTIFICAT"/>
    <hyperlink ref="M9" r:id="rId10"/>
    <hyperlink ref="M5:M9" r:id="rId11" display="FP_1.1.1.1"/>
    <hyperlink ref="P4" r:id="rId12"/>
    <hyperlink ref="M5" r:id="rId13"/>
    <hyperlink ref="P5" r:id="rId14"/>
    <hyperlink ref="M6" r:id="rId15"/>
    <hyperlink ref="N6" r:id="rId16"/>
    <hyperlink ref="O6" r:id="rId17"/>
    <hyperlink ref="P6" r:id="rId18"/>
    <hyperlink ref="M7" r:id="rId19"/>
    <hyperlink ref="O7" r:id="rId20"/>
    <hyperlink ref="P7" r:id="rId21"/>
    <hyperlink ref="M8" r:id="rId22"/>
    <hyperlink ref="O8" r:id="rId23"/>
    <hyperlink ref="N8" r:id="rId24"/>
    <hyperlink ref="P8" r:id="rId25"/>
    <hyperlink ref="M31" r:id="rId26"/>
    <hyperlink ref="O31" r:id="rId27"/>
    <hyperlink ref="N31" r:id="rId28"/>
    <hyperlink ref="P31" r:id="rId29"/>
    <hyperlink ref="P16" r:id="rId30"/>
    <hyperlink ref="O16" r:id="rId31"/>
    <hyperlink ref="N16" r:id="rId32"/>
    <hyperlink ref="M16" r:id="rId33"/>
    <hyperlink ref="P15" r:id="rId34"/>
    <hyperlink ref="O15" r:id="rId35"/>
    <hyperlink ref="N15" r:id="rId36"/>
    <hyperlink ref="M15" r:id="rId37"/>
    <hyperlink ref="P14" r:id="rId38"/>
    <hyperlink ref="O14" r:id="rId39"/>
    <hyperlink ref="N14" r:id="rId40"/>
    <hyperlink ref="M14" r:id="rId41"/>
    <hyperlink ref="P13" r:id="rId42"/>
    <hyperlink ref="O13" r:id="rId43"/>
    <hyperlink ref="N13" r:id="rId44"/>
    <hyperlink ref="M13" r:id="rId45"/>
    <hyperlink ref="P12" r:id="rId46"/>
    <hyperlink ref="O12" r:id="rId47"/>
    <hyperlink ref="N12" r:id="rId48"/>
    <hyperlink ref="M12" r:id="rId49"/>
    <hyperlink ref="P11" r:id="rId50"/>
    <hyperlink ref="P10" r:id="rId51"/>
    <hyperlink ref="N11" r:id="rId52"/>
    <hyperlink ref="N10" r:id="rId53"/>
    <hyperlink ref="O11" r:id="rId54"/>
    <hyperlink ref="O10" r:id="rId55"/>
    <hyperlink ref="M11" r:id="rId56"/>
    <hyperlink ref="M10" r:id="rId57"/>
    <hyperlink ref="M17" r:id="rId58"/>
    <hyperlink ref="O17" r:id="rId59"/>
    <hyperlink ref="P17" r:id="rId60"/>
    <hyperlink ref="M18" r:id="rId61"/>
    <hyperlink ref="O18" r:id="rId62"/>
    <hyperlink ref="P18" r:id="rId63"/>
    <hyperlink ref="M19" r:id="rId64"/>
    <hyperlink ref="O19" r:id="rId65"/>
    <hyperlink ref="P19" r:id="rId66"/>
    <hyperlink ref="M20" r:id="rId67"/>
    <hyperlink ref="N20" r:id="rId68"/>
    <hyperlink ref="O20" r:id="rId69"/>
    <hyperlink ref="P20" r:id="rId70"/>
    <hyperlink ref="M21" r:id="rId71"/>
    <hyperlink ref="N21" r:id="rId72"/>
    <hyperlink ref="O21" r:id="rId73"/>
    <hyperlink ref="M34" r:id="rId74"/>
    <hyperlink ref="N34" r:id="rId75"/>
    <hyperlink ref="O34" r:id="rId76"/>
    <hyperlink ref="P34" r:id="rId77"/>
    <hyperlink ref="M35" r:id="rId78"/>
    <hyperlink ref="N35" r:id="rId79"/>
    <hyperlink ref="O35" r:id="rId80"/>
    <hyperlink ref="M28" r:id="rId81"/>
    <hyperlink ref="O28" r:id="rId82"/>
    <hyperlink ref="P28" r:id="rId83"/>
    <hyperlink ref="M30" r:id="rId84"/>
    <hyperlink ref="N30" r:id="rId85"/>
    <hyperlink ref="O30" r:id="rId86"/>
    <hyperlink ref="P30" r:id="rId87"/>
    <hyperlink ref="M32" r:id="rId88"/>
    <hyperlink ref="O32" r:id="rId89"/>
    <hyperlink ref="P32" r:id="rId90"/>
    <hyperlink ref="M33" r:id="rId91"/>
    <hyperlink ref="O33" r:id="rId92"/>
    <hyperlink ref="P33" r:id="rId93"/>
    <hyperlink ref="M36" r:id="rId94"/>
    <hyperlink ref="O36" r:id="rId95"/>
    <hyperlink ref="P36" r:id="rId96"/>
    <hyperlink ref="M37" r:id="rId97"/>
    <hyperlink ref="N37" r:id="rId98"/>
    <hyperlink ref="O37" r:id="rId99"/>
    <hyperlink ref="P37" r:id="rId100"/>
    <hyperlink ref="M158" r:id="rId101"/>
    <hyperlink ref="P158" r:id="rId102" display="CERTIFICAT"/>
    <hyperlink ref="N158" r:id="rId103"/>
    <hyperlink ref="O158" r:id="rId104"/>
    <hyperlink ref="M80" r:id="rId105"/>
    <hyperlink ref="N80" r:id="rId106"/>
    <hyperlink ref="O80" r:id="rId107"/>
    <hyperlink ref="P80" r:id="rId108"/>
    <hyperlink ref="M81" r:id="rId109"/>
    <hyperlink ref="N81" r:id="rId110"/>
    <hyperlink ref="O81" r:id="rId111"/>
  </hyperlinks>
  <pageMargins left="0.7" right="0.7" top="0.75" bottom="0.75" header="0.3" footer="0.3"/>
  <pageSetup paperSize="9" orientation="portrait" verticalDpi="0" r:id="rId112"/>
  <legacyDrawing r:id="rId113"/>
  <controls>
    <control shapeId="1030" r:id="rId114" name="CommandButton1"/>
    <control shapeId="1026" r:id="rId115" name="CheckBox2"/>
    <control shapeId="1025" r:id="rId116" name="CheckBox1"/>
    <control shapeId="1066" r:id="rId117" name="CheckBox3"/>
    <control shapeId="1067" r:id="rId118" name="CheckBox4"/>
    <control shapeId="1068" r:id="rId119" name="CheckBox5"/>
    <control shapeId="1070" r:id="rId120" name="CheckBox6"/>
    <control shapeId="1072" r:id="rId121" name="CheckBox7"/>
    <control shapeId="1073" r:id="rId122" name="CheckBox8"/>
    <control shapeId="1074" r:id="rId123" name="CheckBox9"/>
    <control shapeId="1075" r:id="rId124" name="CheckBox10"/>
    <control shapeId="1076" r:id="rId125" name="CheckBox11"/>
    <control shapeId="1077" r:id="rId126" name="CheckBox12"/>
    <control shapeId="1078" r:id="rId127" name="CheckBox13"/>
    <control shapeId="1079" r:id="rId128" name="CheckBox14"/>
    <control shapeId="1080" r:id="rId129" name="CheckBox15"/>
    <control shapeId="1081" r:id="rId130" name="CheckBox16"/>
    <control shapeId="1082" r:id="rId131" name="CheckBox17"/>
    <control shapeId="1084" r:id="rId132" name="CheckBox18"/>
    <control shapeId="1085" r:id="rId133" name="CheckBox19"/>
    <control shapeId="1086" r:id="rId134" name="CheckBox20"/>
    <control shapeId="1087" r:id="rId135" name="CheckBox21"/>
    <control shapeId="1088" r:id="rId136" name="CheckBox22"/>
    <control shapeId="1089" r:id="rId137" name="CheckBox23"/>
    <control shapeId="1090" r:id="rId138" name="CheckBox24"/>
    <control shapeId="1092" r:id="rId139" name="CheckBox25"/>
    <control shapeId="1093" r:id="rId140" name="CheckBox26"/>
    <control shapeId="1094" r:id="rId141" name="CheckBox27"/>
    <control shapeId="1095" r:id="rId142" name="CheckBox28"/>
    <control shapeId="1096" r:id="rId143" name="CheckBox29"/>
    <control shapeId="1097" r:id="rId144" name="CheckBox30"/>
    <control shapeId="1098" r:id="rId145" name="CheckBox31"/>
    <control shapeId="1099" r:id="rId146" name="CheckBox32"/>
    <control shapeId="1100" r:id="rId147" name="CheckBox33"/>
    <control shapeId="1101" r:id="rId148" name="CheckBox34"/>
    <control shapeId="1102" r:id="rId149" name="CheckBox35"/>
    <control shapeId="1103" r:id="rId150" name="CheckBox36"/>
    <control shapeId="1104" r:id="rId151" name="CheckBox37"/>
    <control shapeId="1105" r:id="rId152" name="CheckBox38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4:P4"/>
  <sheetViews>
    <sheetView workbookViewId="0">
      <selection activeCell="B20" sqref="B20"/>
    </sheetView>
  </sheetViews>
  <sheetFormatPr baseColWidth="10" defaultRowHeight="15"/>
  <cols>
    <col min="1" max="1" width="21.85546875" customWidth="1"/>
  </cols>
  <sheetData>
    <row r="4" spans="3:16">
      <c r="C4" t="s">
        <v>78</v>
      </c>
      <c r="D4" t="s">
        <v>79</v>
      </c>
      <c r="E4" t="s">
        <v>79</v>
      </c>
      <c r="F4" t="s">
        <v>79</v>
      </c>
      <c r="G4" t="s">
        <v>80</v>
      </c>
      <c r="H4" t="s">
        <v>82</v>
      </c>
      <c r="I4" t="s">
        <v>80</v>
      </c>
      <c r="J4" t="s">
        <v>81</v>
      </c>
      <c r="K4" t="s">
        <v>83</v>
      </c>
      <c r="L4" t="s">
        <v>85</v>
      </c>
      <c r="M4" t="s">
        <v>86</v>
      </c>
      <c r="N4" t="s">
        <v>84</v>
      </c>
      <c r="O4" t="s">
        <v>85</v>
      </c>
      <c r="P4" t="s">
        <v>87</v>
      </c>
    </row>
  </sheetData>
  <pageMargins left="0.7" right="0.7" top="0.75" bottom="0.75" header="0.3" footer="0.3"/>
  <legacyDrawing r:id="rId1"/>
  <controls>
    <control shapeId="4097" r:id="rId2" name="CheckBox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sqref="A1:XFD1048576"/>
    </sheetView>
  </sheetViews>
  <sheetFormatPr baseColWidth="10" defaultRowHeight="15"/>
  <cols>
    <col min="1" max="1" width="40.7109375" customWidth="1"/>
    <col min="2" max="2" width="12.28515625" customWidth="1"/>
    <col min="3" max="3" width="16" customWidth="1"/>
    <col min="4" max="5" width="16.5703125" customWidth="1"/>
    <col min="6" max="6" width="22.5703125" customWidth="1"/>
    <col min="7" max="8" width="16.5703125" customWidth="1"/>
    <col min="9" max="9" width="16" customWidth="1"/>
    <col min="10" max="11" width="16.7109375" customWidth="1"/>
    <col min="12" max="12" width="13" customWidth="1"/>
    <col min="13" max="13" width="40.42578125" customWidth="1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sqref="A1:XFD1048576"/>
    </sheetView>
  </sheetViews>
  <sheetFormatPr baseColWidth="10" defaultRowHeight="15"/>
  <cols>
    <col min="1" max="1" width="22.140625" customWidth="1"/>
    <col min="2" max="2" width="40.7109375" customWidth="1"/>
    <col min="3" max="3" width="12.28515625" customWidth="1"/>
    <col min="4" max="4" width="18.42578125" customWidth="1"/>
    <col min="5" max="9" width="16.5703125" customWidth="1"/>
    <col min="10" max="10" width="16" customWidth="1"/>
    <col min="11" max="12" width="16.7109375" customWidth="1"/>
    <col min="13" max="13" width="13" customWidth="1"/>
    <col min="14" max="14" width="40.42578125" customWidth="1"/>
  </cols>
  <sheetData>
    <row r="1" ht="30" customHeight="1"/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I19:Y19"/>
  <sheetViews>
    <sheetView workbookViewId="0">
      <selection activeCell="D7" sqref="D7"/>
    </sheetView>
  </sheetViews>
  <sheetFormatPr baseColWidth="10" defaultRowHeight="15"/>
  <cols>
    <col min="1" max="18" width="12.7109375" customWidth="1"/>
  </cols>
  <sheetData>
    <row r="19" spans="9:25">
      <c r="I19" s="4"/>
      <c r="J19" s="2"/>
      <c r="K19" s="1"/>
      <c r="L19" s="1"/>
      <c r="M19" s="1"/>
      <c r="N19" s="1"/>
      <c r="O19" s="1"/>
      <c r="P19" s="1"/>
      <c r="Q19" s="1"/>
      <c r="T19" s="3" t="s">
        <v>55</v>
      </c>
      <c r="U19" s="3" t="s">
        <v>56</v>
      </c>
      <c r="V19" s="3" t="s">
        <v>57</v>
      </c>
      <c r="W19" s="2" t="s">
        <v>45</v>
      </c>
      <c r="X19" s="2" t="s">
        <v>46</v>
      </c>
      <c r="Y19" t="s">
        <v>35</v>
      </c>
    </row>
  </sheetData>
  <hyperlinks>
    <hyperlink ref="T19" r:id="rId1"/>
    <hyperlink ref="U19" r:id="rId2"/>
    <hyperlink ref="V19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DEVIS</vt:lpstr>
      <vt:lpstr>1 - ALLIA</vt:lpstr>
      <vt:lpstr>2 - PORCHER</vt:lpstr>
      <vt:lpstr>3 - SIAMP</vt:lpstr>
      <vt:lpstr>4 - DELABIE</vt:lpstr>
      <vt:lpstr>Historique factures</vt:lpstr>
      <vt:lpstr>DEVIS!Zone_d_impression</vt:lpstr>
    </vt:vector>
  </TitlesOfParts>
  <Company>ETS BONNEL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BONNEL 25082009</dc:creator>
  <cp:lastModifiedBy>Jo And Claire</cp:lastModifiedBy>
  <cp:lastPrinted>2014-01-22T16:30:33Z</cp:lastPrinted>
  <dcterms:created xsi:type="dcterms:W3CDTF">2014-01-02T10:05:23Z</dcterms:created>
  <dcterms:modified xsi:type="dcterms:W3CDTF">2014-03-21T09:21:49Z</dcterms:modified>
</cp:coreProperties>
</file>