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2" i="1" l="1"/>
  <c r="I4" i="1"/>
  <c r="J4" i="1" s="1"/>
  <c r="I6" i="1"/>
  <c r="J6" i="1" s="1"/>
  <c r="I22" i="1"/>
  <c r="J22" i="1" s="1"/>
  <c r="H3" i="1"/>
  <c r="I3" i="1" s="1"/>
  <c r="J3" i="1" s="1"/>
  <c r="H4" i="1"/>
  <c r="H5" i="1"/>
  <c r="I5" i="1" s="1"/>
  <c r="J5" i="1" s="1"/>
  <c r="H6" i="1"/>
  <c r="H7" i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" i="1"/>
  <c r="I2" i="1" s="1"/>
  <c r="J2" i="1" s="1"/>
</calcChain>
</file>

<file path=xl/sharedStrings.xml><?xml version="1.0" encoding="utf-8"?>
<sst xmlns="http://schemas.openxmlformats.org/spreadsheetml/2006/main" count="79" uniqueCount="35">
  <si>
    <t xml:space="preserve">Pièce N° </t>
  </si>
  <si>
    <t>Date</t>
  </si>
  <si>
    <t>Date d'échéance</t>
  </si>
  <si>
    <t>Fournisseur</t>
  </si>
  <si>
    <t>Référence</t>
  </si>
  <si>
    <t>Régime TVA</t>
  </si>
  <si>
    <t>Montant brut</t>
  </si>
  <si>
    <t>TVA</t>
  </si>
  <si>
    <t>Montant Net à payer</t>
  </si>
  <si>
    <t>TREK BENELUX</t>
  </si>
  <si>
    <t>WAMAT</t>
  </si>
  <si>
    <t>BH BIKES</t>
  </si>
  <si>
    <t>SHIMANO BENELUX</t>
  </si>
  <si>
    <t>UCM</t>
  </si>
  <si>
    <t>TRUVO</t>
  </si>
  <si>
    <t>OCTA +</t>
  </si>
  <si>
    <t>REMACLE &amp; REMACLE</t>
  </si>
  <si>
    <t>AGU BV</t>
  </si>
  <si>
    <t>BRASSEUR</t>
  </si>
  <si>
    <t>CODAGEX</t>
  </si>
  <si>
    <t>GARMIN</t>
  </si>
  <si>
    <t>BIORACER</t>
  </si>
  <si>
    <t>TOPOLINO</t>
  </si>
  <si>
    <t>BLACK BABY</t>
  </si>
  <si>
    <t>2013-15</t>
  </si>
  <si>
    <t>F1308648</t>
  </si>
  <si>
    <t>SI-00073586</t>
  </si>
  <si>
    <t>12/03708</t>
  </si>
  <si>
    <t>13-078</t>
  </si>
  <si>
    <t>Interieur</t>
  </si>
  <si>
    <t>Exterieur</t>
  </si>
  <si>
    <t>Montant TVA</t>
  </si>
  <si>
    <t>NON</t>
  </si>
  <si>
    <t>OUI</t>
  </si>
  <si>
    <t>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</si>
</sst>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right"/>
    </xf>
    <xf numFmtId="164" fontId="0" fillId="0" borderId="1" xfId="0" applyNumberFormat="1" applyBorder="1"/>
    <xf numFmtId="10" fontId="0" fillId="0" borderId="1" xfId="0" applyNumberFormat="1" applyBorder="1"/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00B0F0"/>
      </font>
    </dxf>
    <dxf>
      <font>
        <color rgb="FFFF0000"/>
      </font>
      <numFmt numFmtId="19" formatCode="dd/mm/yyyy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00B0F0"/>
      </font>
    </dxf>
    <dxf>
      <font>
        <color rgb="FFFF0000"/>
      </font>
      <numFmt numFmtId="19" formatCode="dd/mm/yyyy"/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workbookViewId="0">
      <selection activeCell="L22" sqref="L22"/>
    </sheetView>
  </sheetViews>
  <sheetFormatPr baseColWidth="10" defaultRowHeight="15" x14ac:dyDescent="0.25"/>
  <cols>
    <col min="3" max="3" width="15.5703125" bestFit="1" customWidth="1"/>
    <col min="4" max="4" width="19.7109375" bestFit="1" customWidth="1"/>
    <col min="5" max="5" width="14.28515625" bestFit="1" customWidth="1"/>
    <col min="7" max="7" width="12.7109375" bestFit="1" customWidth="1"/>
    <col min="9" max="10" width="19.2851562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31</v>
      </c>
      <c r="J1" s="3" t="s">
        <v>8</v>
      </c>
      <c r="K1" s="4" t="s">
        <v>34</v>
      </c>
    </row>
    <row r="2" spans="1:11" x14ac:dyDescent="0.25">
      <c r="A2" s="3">
        <v>1</v>
      </c>
      <c r="B2" s="5">
        <v>41409</v>
      </c>
      <c r="C2" s="5">
        <v>41424</v>
      </c>
      <c r="D2" s="3" t="s">
        <v>9</v>
      </c>
      <c r="E2" s="6">
        <v>667585</v>
      </c>
      <c r="F2" s="3" t="s">
        <v>30</v>
      </c>
      <c r="G2" s="7">
        <v>2152.83</v>
      </c>
      <c r="H2" s="8">
        <f>IF(F2="Exterieur",0%,IF(F2="Interieur",21%))</f>
        <v>0</v>
      </c>
      <c r="I2" s="7">
        <f>G2*H2</f>
        <v>0</v>
      </c>
      <c r="J2" s="7">
        <f>G2+I2</f>
        <v>2152.83</v>
      </c>
      <c r="K2" s="4" t="s">
        <v>32</v>
      </c>
    </row>
    <row r="3" spans="1:11" x14ac:dyDescent="0.25">
      <c r="A3" s="3">
        <v>2</v>
      </c>
      <c r="B3" s="5">
        <v>41407</v>
      </c>
      <c r="C3" s="5">
        <v>41422</v>
      </c>
      <c r="D3" s="3" t="s">
        <v>9</v>
      </c>
      <c r="E3" s="6">
        <v>667056</v>
      </c>
      <c r="F3" s="3" t="s">
        <v>30</v>
      </c>
      <c r="G3" s="7">
        <v>9575.0400000000009</v>
      </c>
      <c r="H3" s="8">
        <f t="shared" ref="H3:H21" si="0">IF(F3="Exterieur",0%,IF(F3="Interieur",21%))</f>
        <v>0</v>
      </c>
      <c r="I3" s="7">
        <f t="shared" ref="I3:I22" si="1">G3*H3</f>
        <v>0</v>
      </c>
      <c r="J3" s="7">
        <f t="shared" ref="J3:J22" si="2">G3+I3</f>
        <v>9575.0400000000009</v>
      </c>
      <c r="K3" s="4" t="s">
        <v>32</v>
      </c>
    </row>
    <row r="4" spans="1:11" x14ac:dyDescent="0.25">
      <c r="A4" s="3">
        <v>3</v>
      </c>
      <c r="B4" s="5">
        <v>41407</v>
      </c>
      <c r="C4" s="5">
        <v>41407</v>
      </c>
      <c r="D4" s="3" t="s">
        <v>10</v>
      </c>
      <c r="E4" s="6" t="s">
        <v>24</v>
      </c>
      <c r="F4" s="3" t="s">
        <v>29</v>
      </c>
      <c r="G4" s="7">
        <v>305</v>
      </c>
      <c r="H4" s="8">
        <f t="shared" si="0"/>
        <v>0.21</v>
      </c>
      <c r="I4" s="7">
        <f t="shared" si="1"/>
        <v>64.05</v>
      </c>
      <c r="J4" s="7">
        <f t="shared" si="2"/>
        <v>369.05</v>
      </c>
      <c r="K4" s="4" t="s">
        <v>32</v>
      </c>
    </row>
    <row r="5" spans="1:11" x14ac:dyDescent="0.25">
      <c r="A5" s="3">
        <v>4</v>
      </c>
      <c r="B5" s="5">
        <v>41404</v>
      </c>
      <c r="C5" s="5">
        <v>41424</v>
      </c>
      <c r="D5" s="3" t="s">
        <v>11</v>
      </c>
      <c r="E5" s="6">
        <v>202760</v>
      </c>
      <c r="F5" s="3" t="s">
        <v>30</v>
      </c>
      <c r="G5" s="7">
        <v>2594</v>
      </c>
      <c r="H5" s="8">
        <f t="shared" si="0"/>
        <v>0</v>
      </c>
      <c r="I5" s="7">
        <f t="shared" si="1"/>
        <v>0</v>
      </c>
      <c r="J5" s="7">
        <f t="shared" si="2"/>
        <v>2594</v>
      </c>
      <c r="K5" s="4" t="s">
        <v>32</v>
      </c>
    </row>
    <row r="6" spans="1:11" x14ac:dyDescent="0.25">
      <c r="A6" s="3">
        <v>5</v>
      </c>
      <c r="B6" s="5">
        <v>41401</v>
      </c>
      <c r="C6" s="5">
        <v>41401</v>
      </c>
      <c r="D6" s="3" t="s">
        <v>12</v>
      </c>
      <c r="E6" s="6">
        <v>75659442</v>
      </c>
      <c r="F6" s="3" t="s">
        <v>30</v>
      </c>
      <c r="G6" s="7">
        <v>304.10000000000002</v>
      </c>
      <c r="H6" s="8">
        <f t="shared" si="0"/>
        <v>0</v>
      </c>
      <c r="I6" s="7">
        <f t="shared" si="1"/>
        <v>0</v>
      </c>
      <c r="J6" s="7">
        <f t="shared" si="2"/>
        <v>304.10000000000002</v>
      </c>
      <c r="K6" s="4" t="s">
        <v>33</v>
      </c>
    </row>
    <row r="7" spans="1:11" x14ac:dyDescent="0.25">
      <c r="A7" s="3">
        <v>6</v>
      </c>
      <c r="B7" s="5">
        <v>41401</v>
      </c>
      <c r="C7" s="5">
        <v>41401</v>
      </c>
      <c r="D7" s="3" t="s">
        <v>13</v>
      </c>
      <c r="E7" s="9">
        <v>201300061154</v>
      </c>
      <c r="F7" s="3" t="s">
        <v>29</v>
      </c>
      <c r="G7" s="7">
        <v>293.26</v>
      </c>
      <c r="H7" s="8">
        <f t="shared" si="0"/>
        <v>0.21</v>
      </c>
      <c r="I7" s="7">
        <f t="shared" si="1"/>
        <v>61.584599999999995</v>
      </c>
      <c r="J7" s="7">
        <f t="shared" si="2"/>
        <v>354.84460000000001</v>
      </c>
      <c r="K7" s="4" t="s">
        <v>33</v>
      </c>
    </row>
    <row r="8" spans="1:11" x14ac:dyDescent="0.25">
      <c r="A8" s="3">
        <v>7</v>
      </c>
      <c r="B8" s="5">
        <v>41401</v>
      </c>
      <c r="C8" s="5">
        <v>41401</v>
      </c>
      <c r="D8" s="3" t="s">
        <v>13</v>
      </c>
      <c r="E8" s="9">
        <v>201300061155</v>
      </c>
      <c r="F8" s="3" t="s">
        <v>29</v>
      </c>
      <c r="G8" s="7">
        <v>110.16</v>
      </c>
      <c r="H8" s="8">
        <f t="shared" si="0"/>
        <v>0.21</v>
      </c>
      <c r="I8" s="7">
        <f t="shared" si="1"/>
        <v>23.133599999999998</v>
      </c>
      <c r="J8" s="7">
        <f t="shared" si="2"/>
        <v>133.2936</v>
      </c>
      <c r="K8" s="4" t="s">
        <v>33</v>
      </c>
    </row>
    <row r="9" spans="1:11" x14ac:dyDescent="0.25">
      <c r="A9" s="3">
        <v>8</v>
      </c>
      <c r="B9" s="5">
        <v>41400</v>
      </c>
      <c r="C9" s="5">
        <v>41460</v>
      </c>
      <c r="D9" s="3" t="s">
        <v>9</v>
      </c>
      <c r="E9" s="6">
        <v>666250</v>
      </c>
      <c r="F9" s="3" t="s">
        <v>30</v>
      </c>
      <c r="G9" s="7">
        <v>6680.32</v>
      </c>
      <c r="H9" s="8">
        <f t="shared" si="0"/>
        <v>0</v>
      </c>
      <c r="I9" s="7">
        <f t="shared" si="1"/>
        <v>0</v>
      </c>
      <c r="J9" s="7">
        <f t="shared" si="2"/>
        <v>6680.32</v>
      </c>
      <c r="K9" s="4" t="s">
        <v>32</v>
      </c>
    </row>
    <row r="10" spans="1:11" x14ac:dyDescent="0.25">
      <c r="A10" s="3">
        <v>9</v>
      </c>
      <c r="B10" s="5">
        <v>41400</v>
      </c>
      <c r="C10" s="5">
        <v>41415</v>
      </c>
      <c r="D10" s="3" t="s">
        <v>9</v>
      </c>
      <c r="E10" s="6">
        <v>666251</v>
      </c>
      <c r="F10" s="3" t="s">
        <v>30</v>
      </c>
      <c r="G10" s="7">
        <v>4443.45</v>
      </c>
      <c r="H10" s="8">
        <f t="shared" si="0"/>
        <v>0</v>
      </c>
      <c r="I10" s="7">
        <f t="shared" si="1"/>
        <v>0</v>
      </c>
      <c r="J10" s="7">
        <f t="shared" si="2"/>
        <v>4443.45</v>
      </c>
      <c r="K10" s="4" t="s">
        <v>32</v>
      </c>
    </row>
    <row r="11" spans="1:11" x14ac:dyDescent="0.25">
      <c r="A11" s="3">
        <v>10</v>
      </c>
      <c r="B11" s="5">
        <v>41397</v>
      </c>
      <c r="C11" s="5">
        <v>41422</v>
      </c>
      <c r="D11" s="3" t="s">
        <v>14</v>
      </c>
      <c r="E11" s="6">
        <v>668845</v>
      </c>
      <c r="F11" s="3" t="s">
        <v>29</v>
      </c>
      <c r="G11" s="7">
        <v>1655</v>
      </c>
      <c r="H11" s="8">
        <f t="shared" si="0"/>
        <v>0.21</v>
      </c>
      <c r="I11" s="7">
        <f t="shared" si="1"/>
        <v>347.55</v>
      </c>
      <c r="J11" s="7">
        <f t="shared" si="2"/>
        <v>2002.55</v>
      </c>
      <c r="K11" s="4" t="s">
        <v>33</v>
      </c>
    </row>
    <row r="12" spans="1:11" x14ac:dyDescent="0.25">
      <c r="A12" s="3">
        <v>11</v>
      </c>
      <c r="B12" s="5">
        <v>41397</v>
      </c>
      <c r="C12" s="5">
        <v>41412</v>
      </c>
      <c r="D12" s="3" t="s">
        <v>9</v>
      </c>
      <c r="E12" s="6">
        <v>665970</v>
      </c>
      <c r="F12" s="3" t="s">
        <v>30</v>
      </c>
      <c r="G12" s="7">
        <v>268.66000000000003</v>
      </c>
      <c r="H12" s="8">
        <f t="shared" si="0"/>
        <v>0</v>
      </c>
      <c r="I12" s="7">
        <f t="shared" si="1"/>
        <v>0</v>
      </c>
      <c r="J12" s="7">
        <f t="shared" si="2"/>
        <v>268.66000000000003</v>
      </c>
      <c r="K12" s="4" t="s">
        <v>33</v>
      </c>
    </row>
    <row r="13" spans="1:11" x14ac:dyDescent="0.25">
      <c r="A13" s="3">
        <v>12</v>
      </c>
      <c r="B13" s="5">
        <v>41394</v>
      </c>
      <c r="C13" s="5">
        <v>41394</v>
      </c>
      <c r="D13" s="3" t="s">
        <v>15</v>
      </c>
      <c r="E13" s="6">
        <v>1013993</v>
      </c>
      <c r="F13" s="3" t="s">
        <v>29</v>
      </c>
      <c r="G13" s="7">
        <v>57.87</v>
      </c>
      <c r="H13" s="8">
        <f t="shared" si="0"/>
        <v>0.21</v>
      </c>
      <c r="I13" s="7">
        <f t="shared" si="1"/>
        <v>12.152699999999999</v>
      </c>
      <c r="J13" s="7">
        <f t="shared" si="2"/>
        <v>70.0227</v>
      </c>
      <c r="K13" s="4" t="s">
        <v>33</v>
      </c>
    </row>
    <row r="14" spans="1:11" x14ac:dyDescent="0.25">
      <c r="A14" s="3">
        <v>13</v>
      </c>
      <c r="B14" s="5">
        <v>41394</v>
      </c>
      <c r="C14" s="5">
        <v>41394</v>
      </c>
      <c r="D14" s="3" t="s">
        <v>16</v>
      </c>
      <c r="E14" s="6">
        <v>3070</v>
      </c>
      <c r="F14" s="3" t="s">
        <v>29</v>
      </c>
      <c r="G14" s="7">
        <v>280</v>
      </c>
      <c r="H14" s="8">
        <f t="shared" si="0"/>
        <v>0.21</v>
      </c>
      <c r="I14" s="7">
        <f t="shared" si="1"/>
        <v>58.8</v>
      </c>
      <c r="J14" s="7">
        <f t="shared" si="2"/>
        <v>338.8</v>
      </c>
      <c r="K14" s="4" t="s">
        <v>33</v>
      </c>
    </row>
    <row r="15" spans="1:11" x14ac:dyDescent="0.25">
      <c r="A15" s="3">
        <v>14</v>
      </c>
      <c r="B15" s="5">
        <v>41394</v>
      </c>
      <c r="C15" s="5">
        <v>41424</v>
      </c>
      <c r="D15" s="3" t="s">
        <v>17</v>
      </c>
      <c r="E15" s="6"/>
      <c r="F15" s="3" t="s">
        <v>30</v>
      </c>
      <c r="G15" s="7">
        <v>-92.71</v>
      </c>
      <c r="H15" s="8">
        <f t="shared" si="0"/>
        <v>0</v>
      </c>
      <c r="I15" s="7">
        <f t="shared" si="1"/>
        <v>0</v>
      </c>
      <c r="J15" s="7">
        <f t="shared" si="2"/>
        <v>-92.71</v>
      </c>
      <c r="K15" s="4" t="s">
        <v>33</v>
      </c>
    </row>
    <row r="16" spans="1:11" x14ac:dyDescent="0.25">
      <c r="A16" s="3">
        <v>15</v>
      </c>
      <c r="B16" s="5">
        <v>41393</v>
      </c>
      <c r="C16" s="5">
        <v>41423</v>
      </c>
      <c r="D16" s="3" t="s">
        <v>18</v>
      </c>
      <c r="E16" s="6">
        <v>130485183</v>
      </c>
      <c r="F16" s="3" t="s">
        <v>29</v>
      </c>
      <c r="G16" s="7">
        <v>446.13</v>
      </c>
      <c r="H16" s="8">
        <f t="shared" si="0"/>
        <v>0.21</v>
      </c>
      <c r="I16" s="7">
        <f t="shared" si="1"/>
        <v>93.687299999999993</v>
      </c>
      <c r="J16" s="7">
        <f t="shared" si="2"/>
        <v>539.81729999999993</v>
      </c>
      <c r="K16" s="4" t="s">
        <v>33</v>
      </c>
    </row>
    <row r="17" spans="1:11" x14ac:dyDescent="0.25">
      <c r="A17" s="3">
        <v>16</v>
      </c>
      <c r="B17" s="5">
        <v>41393</v>
      </c>
      <c r="C17" s="5">
        <v>41423</v>
      </c>
      <c r="D17" s="3" t="s">
        <v>19</v>
      </c>
      <c r="E17" s="6" t="s">
        <v>25</v>
      </c>
      <c r="F17" s="3" t="s">
        <v>29</v>
      </c>
      <c r="G17" s="7">
        <v>412.56</v>
      </c>
      <c r="H17" s="8">
        <f t="shared" si="0"/>
        <v>0.21</v>
      </c>
      <c r="I17" s="7">
        <f t="shared" si="1"/>
        <v>86.637599999999992</v>
      </c>
      <c r="J17" s="7">
        <f t="shared" si="2"/>
        <v>499.19759999999997</v>
      </c>
      <c r="K17" s="4" t="s">
        <v>33</v>
      </c>
    </row>
    <row r="18" spans="1:11" x14ac:dyDescent="0.25">
      <c r="A18" s="3">
        <v>17</v>
      </c>
      <c r="B18" s="5">
        <v>41393</v>
      </c>
      <c r="C18" s="5">
        <v>41423</v>
      </c>
      <c r="D18" s="3" t="s">
        <v>20</v>
      </c>
      <c r="E18" s="6" t="s">
        <v>26</v>
      </c>
      <c r="F18" s="3" t="s">
        <v>29</v>
      </c>
      <c r="G18" s="7">
        <v>634.41999999999996</v>
      </c>
      <c r="H18" s="8">
        <f t="shared" si="0"/>
        <v>0.21</v>
      </c>
      <c r="I18" s="7">
        <f t="shared" si="1"/>
        <v>133.22819999999999</v>
      </c>
      <c r="J18" s="7">
        <f t="shared" si="2"/>
        <v>767.64819999999997</v>
      </c>
      <c r="K18" s="4" t="s">
        <v>33</v>
      </c>
    </row>
    <row r="19" spans="1:11" x14ac:dyDescent="0.25">
      <c r="A19" s="3">
        <v>18</v>
      </c>
      <c r="B19" s="5">
        <v>41390</v>
      </c>
      <c r="C19" s="5">
        <v>41390</v>
      </c>
      <c r="D19" s="3" t="s">
        <v>11</v>
      </c>
      <c r="E19" s="6">
        <v>202386</v>
      </c>
      <c r="F19" s="3" t="s">
        <v>30</v>
      </c>
      <c r="G19" s="7">
        <v>1076.8699999999999</v>
      </c>
      <c r="H19" s="8">
        <f t="shared" si="0"/>
        <v>0</v>
      </c>
      <c r="I19" s="7">
        <f t="shared" si="1"/>
        <v>0</v>
      </c>
      <c r="J19" s="7">
        <f t="shared" si="2"/>
        <v>1076.8699999999999</v>
      </c>
      <c r="K19" s="4" t="s">
        <v>33</v>
      </c>
    </row>
    <row r="20" spans="1:11" x14ac:dyDescent="0.25">
      <c r="A20" s="3">
        <v>19</v>
      </c>
      <c r="B20" s="5">
        <v>41389</v>
      </c>
      <c r="C20" s="5">
        <v>41397</v>
      </c>
      <c r="D20" s="3" t="s">
        <v>21</v>
      </c>
      <c r="E20" s="6" t="s">
        <v>27</v>
      </c>
      <c r="F20" s="3" t="s">
        <v>29</v>
      </c>
      <c r="G20" s="7">
        <v>183</v>
      </c>
      <c r="H20" s="8">
        <f t="shared" si="0"/>
        <v>0.21</v>
      </c>
      <c r="I20" s="7">
        <f t="shared" si="1"/>
        <v>38.43</v>
      </c>
      <c r="J20" s="7">
        <f t="shared" si="2"/>
        <v>221.43</v>
      </c>
      <c r="K20" s="4" t="s">
        <v>33</v>
      </c>
    </row>
    <row r="21" spans="1:11" x14ac:dyDescent="0.25">
      <c r="A21" s="3">
        <v>20</v>
      </c>
      <c r="B21" s="5">
        <v>41387</v>
      </c>
      <c r="C21" s="5">
        <v>41387</v>
      </c>
      <c r="D21" s="3" t="s">
        <v>22</v>
      </c>
      <c r="E21" s="6"/>
      <c r="F21" s="3" t="s">
        <v>30</v>
      </c>
      <c r="G21" s="7">
        <v>956.65</v>
      </c>
      <c r="H21" s="8">
        <f t="shared" si="0"/>
        <v>0</v>
      </c>
      <c r="I21" s="7">
        <f t="shared" si="1"/>
        <v>0</v>
      </c>
      <c r="J21" s="7">
        <f t="shared" si="2"/>
        <v>956.65</v>
      </c>
      <c r="K21" s="4" t="s">
        <v>33</v>
      </c>
    </row>
    <row r="22" spans="1:11" x14ac:dyDescent="0.25">
      <c r="A22" s="3">
        <v>21</v>
      </c>
      <c r="B22" s="5">
        <v>41379</v>
      </c>
      <c r="C22" s="5">
        <v>41379</v>
      </c>
      <c r="D22" s="3" t="s">
        <v>23</v>
      </c>
      <c r="E22" s="6" t="s">
        <v>28</v>
      </c>
      <c r="F22" s="3" t="s">
        <v>29</v>
      </c>
      <c r="G22" s="7">
        <v>265</v>
      </c>
      <c r="H22" s="8">
        <f>IF(F22="Exterieur",0%,IF(F22="Interieur",21%))</f>
        <v>0.21</v>
      </c>
      <c r="I22" s="7">
        <f t="shared" si="1"/>
        <v>55.65</v>
      </c>
      <c r="J22" s="7">
        <f t="shared" si="2"/>
        <v>320.64999999999998</v>
      </c>
      <c r="K22" s="4" t="s">
        <v>33</v>
      </c>
    </row>
    <row r="23" spans="1:11" x14ac:dyDescent="0.25">
      <c r="B23" s="1"/>
      <c r="J23" s="2"/>
    </row>
    <row r="24" spans="1:11" x14ac:dyDescent="0.25">
      <c r="B24" s="1"/>
    </row>
    <row r="25" spans="1:11" x14ac:dyDescent="0.25">
      <c r="B25" s="1"/>
    </row>
    <row r="26" spans="1:11" x14ac:dyDescent="0.25">
      <c r="B26" s="1"/>
    </row>
    <row r="27" spans="1:11" x14ac:dyDescent="0.25">
      <c r="B27" s="1"/>
    </row>
    <row r="28" spans="1:11" x14ac:dyDescent="0.25">
      <c r="B28" s="1"/>
    </row>
  </sheetData>
  <conditionalFormatting sqref="C2:C22">
    <cfRule type="expression" dxfId="10" priority="7">
      <formula>$C2&lt;TODAY()</formula>
    </cfRule>
    <cfRule type="expression" dxfId="9" priority="5">
      <formula>AND($C2&gt;TODAY(),$C2&lt;TODAY()+7)</formula>
    </cfRule>
    <cfRule type="expression" dxfId="8" priority="4">
      <formula>$C2&gt;TODAY()+7</formula>
    </cfRule>
    <cfRule type="expression" dxfId="7" priority="3">
      <formula>$C2=TODAY()</formula>
    </cfRule>
  </conditionalFormatting>
  <conditionalFormatting sqref="K2:K25">
    <cfRule type="containsText" dxfId="6" priority="2" operator="containsText" text="OUI">
      <formula>NOT(ISERROR(SEARCH("OUI",K2)))</formula>
    </cfRule>
    <cfRule type="containsText" dxfId="5" priority="1" operator="containsText" text="NON">
      <formula>NOT(ISERROR(SEARCH("NON",K2)))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2014-01-16T17:38:33Z</dcterms:created>
  <dcterms:modified xsi:type="dcterms:W3CDTF">2013-05-18T09:24:55Z</dcterms:modified>
</cp:coreProperties>
</file>