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80" windowWidth="28515" windowHeight="12525"/>
  </bookViews>
  <sheets>
    <sheet name="Decla deplacement salarie" sheetId="1" r:id="rId1"/>
    <sheet name="Feuil3" sheetId="3" r:id="rId2"/>
  </sheets>
  <definedNames>
    <definedName name="_xlnm._FilterDatabase" localSheetId="1" hidden="1">Feuil3!$A$1:$D$192</definedName>
    <definedName name="Entité">Feuil3!$G$2:$G$18</definedName>
    <definedName name="Pays">Feuil3!$A$2:$A$192</definedName>
    <definedName name="statut">Feuil3!$I$2:$I$5</definedName>
    <definedName name="_xlnm.Print_Area" localSheetId="0">'Decla deplacement salarie'!$A$1:$M$36</definedName>
  </definedNames>
  <calcPr calcId="145621"/>
</workbook>
</file>

<file path=xl/calcChain.xml><?xml version="1.0" encoding="utf-8"?>
<calcChain xmlns="http://schemas.openxmlformats.org/spreadsheetml/2006/main">
  <c r="B14" i="1" l="1"/>
  <c r="C148" i="3" l="1"/>
  <c r="B5" i="1" l="1"/>
  <c r="B6" i="1" s="1"/>
  <c r="C5" i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3" i="3"/>
</calcChain>
</file>

<file path=xl/sharedStrings.xml><?xml version="1.0" encoding="utf-8"?>
<sst xmlns="http://schemas.openxmlformats.org/spreadsheetml/2006/main" count="486" uniqueCount="455">
  <si>
    <t>1. INFORMATIONS PERSONNELLES</t>
  </si>
  <si>
    <t>2. NATURE DU DEPLACEMENT</t>
  </si>
  <si>
    <t>3. CALENDRIER</t>
  </si>
  <si>
    <t>DECLARATION DE DEPLACEMENT N°</t>
  </si>
  <si>
    <t>A COMPLETER PAR L'ENTITE DE RATTACHEMENT</t>
  </si>
  <si>
    <t>Date de départ</t>
  </si>
  <si>
    <t>Date d'arrivée</t>
  </si>
  <si>
    <t>Ville</t>
  </si>
  <si>
    <t>Entité de rattachement :</t>
  </si>
  <si>
    <t xml:space="preserve">Entité d'affectation : </t>
  </si>
  <si>
    <t>Nom :</t>
  </si>
  <si>
    <t>Nationalité :</t>
  </si>
  <si>
    <t>Prénom :</t>
  </si>
  <si>
    <t>N° de passeport :</t>
  </si>
  <si>
    <t>Email :</t>
  </si>
  <si>
    <t xml:space="preserve">Objet de la mission : </t>
  </si>
  <si>
    <t xml:space="preserve">Pays / DOM TOM : </t>
  </si>
  <si>
    <t>b. Départ du pays</t>
  </si>
  <si>
    <t xml:space="preserve">a. Arrivée dans le pays </t>
  </si>
  <si>
    <t>Par repas (Forfait * 50%)</t>
  </si>
  <si>
    <t>France</t>
  </si>
  <si>
    <t>Guadeloupe</t>
  </si>
  <si>
    <t>Guyane</t>
  </si>
  <si>
    <t>Martinique</t>
  </si>
  <si>
    <t>Mayotte</t>
  </si>
  <si>
    <t>Nouvelle-Calédonie</t>
  </si>
  <si>
    <t>Polynésie française</t>
  </si>
  <si>
    <t>Réunion</t>
  </si>
  <si>
    <t>Saint-Pierre et Miquelon</t>
  </si>
  <si>
    <t>Wallis-et-futuna</t>
  </si>
  <si>
    <t>Afghanistan</t>
  </si>
  <si>
    <t>Afrique du Sud</t>
  </si>
  <si>
    <t>Albanie</t>
  </si>
  <si>
    <t>Algérie</t>
  </si>
  <si>
    <t>Allemagne</t>
  </si>
  <si>
    <t>Angola</t>
  </si>
  <si>
    <t>Antigua</t>
  </si>
  <si>
    <t>Arabie Saoudite</t>
  </si>
  <si>
    <t>Argentine</t>
  </si>
  <si>
    <t>Arménie</t>
  </si>
  <si>
    <t>Aruba</t>
  </si>
  <si>
    <t>Australie</t>
  </si>
  <si>
    <t>Autriche</t>
  </si>
  <si>
    <t>Azerbaidjan</t>
  </si>
  <si>
    <t>Bangladesh</t>
  </si>
  <si>
    <t>Bahamas</t>
  </si>
  <si>
    <t>Barbade</t>
  </si>
  <si>
    <t>Belgique</t>
  </si>
  <si>
    <t>Bélize</t>
  </si>
  <si>
    <t>Bénin</t>
  </si>
  <si>
    <t>Bhoutan</t>
  </si>
  <si>
    <t>Biélorussie</t>
  </si>
  <si>
    <t>Bolivie</t>
  </si>
  <si>
    <t>Bosnie</t>
  </si>
  <si>
    <t>Botswana</t>
  </si>
  <si>
    <t>Brésil</t>
  </si>
  <si>
    <t>Brésil (Sao Paolo)</t>
  </si>
  <si>
    <t>Bulgarie</t>
  </si>
  <si>
    <t>Burkina Faso</t>
  </si>
  <si>
    <t>Burundi</t>
  </si>
  <si>
    <t>Cambodge</t>
  </si>
  <si>
    <t>Cameroun</t>
  </si>
  <si>
    <t>Canada</t>
  </si>
  <si>
    <t>Cap Vert</t>
  </si>
  <si>
    <t>Chili</t>
  </si>
  <si>
    <t>Chine</t>
  </si>
  <si>
    <t>Chypre</t>
  </si>
  <si>
    <t>Colombie</t>
  </si>
  <si>
    <t>Comores</t>
  </si>
  <si>
    <t>Congo</t>
  </si>
  <si>
    <t>Congo (Rdc)</t>
  </si>
  <si>
    <t>Corée du  Nord</t>
  </si>
  <si>
    <t>Corée du Sud</t>
  </si>
  <si>
    <t>Costa-Rica</t>
  </si>
  <si>
    <t>Côte d'Ivoire</t>
  </si>
  <si>
    <t>Croatie</t>
  </si>
  <si>
    <t>Cuba</t>
  </si>
  <si>
    <t>Danemark</t>
  </si>
  <si>
    <t>Djibouti</t>
  </si>
  <si>
    <t>Egypte</t>
  </si>
  <si>
    <t>Emirats Arabes Unis (Barhein - Dubaï - Abu Dhabi)</t>
  </si>
  <si>
    <t>Equateur</t>
  </si>
  <si>
    <t>Erythrée</t>
  </si>
  <si>
    <t>Espagne</t>
  </si>
  <si>
    <t>Estonie</t>
  </si>
  <si>
    <t>Etat-Unis</t>
  </si>
  <si>
    <t>Ethiopie</t>
  </si>
  <si>
    <t>Fidji</t>
  </si>
  <si>
    <t>Finlande</t>
  </si>
  <si>
    <t>Gabon</t>
  </si>
  <si>
    <t>Gambie</t>
  </si>
  <si>
    <t>Georgie</t>
  </si>
  <si>
    <t>Ghana</t>
  </si>
  <si>
    <t>Grande-Bretagne</t>
  </si>
  <si>
    <t>Grèce</t>
  </si>
  <si>
    <t>Guatemala</t>
  </si>
  <si>
    <t>Guinée (Conakry)</t>
  </si>
  <si>
    <t>Guinée Bissau</t>
  </si>
  <si>
    <t>Guinée Equatoriale</t>
  </si>
  <si>
    <t>Guyana</t>
  </si>
  <si>
    <t>Haiti</t>
  </si>
  <si>
    <t>Honduras</t>
  </si>
  <si>
    <t>Hong-Kong</t>
  </si>
  <si>
    <t>Hongrie</t>
  </si>
  <si>
    <t>Inde</t>
  </si>
  <si>
    <t>Indonesie</t>
  </si>
  <si>
    <t>Irak</t>
  </si>
  <si>
    <t>Iran</t>
  </si>
  <si>
    <t>Irlande</t>
  </si>
  <si>
    <t>Islande</t>
  </si>
  <si>
    <t>Israël</t>
  </si>
  <si>
    <t>Italie</t>
  </si>
  <si>
    <t>Jamaïque</t>
  </si>
  <si>
    <t>Japon</t>
  </si>
  <si>
    <t>Jordanie</t>
  </si>
  <si>
    <t>Kazakhstan</t>
  </si>
  <si>
    <t>Kenya</t>
  </si>
  <si>
    <t>Kirghizistan</t>
  </si>
  <si>
    <t>Koweït</t>
  </si>
  <si>
    <t>Laos</t>
  </si>
  <si>
    <t>Lesotho</t>
  </si>
  <si>
    <t>Lettonie</t>
  </si>
  <si>
    <t>Liban</t>
  </si>
  <si>
    <t>Libéria</t>
  </si>
  <si>
    <t>Libye</t>
  </si>
  <si>
    <t>Lituanie</t>
  </si>
  <si>
    <t>Luxembourg</t>
  </si>
  <si>
    <t>Macédoine</t>
  </si>
  <si>
    <t>Madagascar</t>
  </si>
  <si>
    <t>Malaisie</t>
  </si>
  <si>
    <t>Malawi</t>
  </si>
  <si>
    <t>Maldives</t>
  </si>
  <si>
    <t>Mali</t>
  </si>
  <si>
    <t>Malte</t>
  </si>
  <si>
    <t>Maroc</t>
  </si>
  <si>
    <t>Maurice</t>
  </si>
  <si>
    <t>Mauritanie</t>
  </si>
  <si>
    <t>Mexique</t>
  </si>
  <si>
    <t>Moldavie</t>
  </si>
  <si>
    <t>Mongolie</t>
  </si>
  <si>
    <t>Monténégro</t>
  </si>
  <si>
    <t>Mozambique</t>
  </si>
  <si>
    <t>Myannar (Ex. Birmanie)</t>
  </si>
  <si>
    <t>Namibie</t>
  </si>
  <si>
    <t>Népal</t>
  </si>
  <si>
    <t>Nicaragua</t>
  </si>
  <si>
    <t>Niger</t>
  </si>
  <si>
    <t>Nigéria</t>
  </si>
  <si>
    <t>Nlle Zelande</t>
  </si>
  <si>
    <t>Norvège</t>
  </si>
  <si>
    <t>Oman</t>
  </si>
  <si>
    <t>Ouganda</t>
  </si>
  <si>
    <t>Ouzbekistan</t>
  </si>
  <si>
    <t>Pakistan</t>
  </si>
  <si>
    <t>Panama</t>
  </si>
  <si>
    <t>Papouasie Ng</t>
  </si>
  <si>
    <t>Paraguay</t>
  </si>
  <si>
    <t>Pays Bas</t>
  </si>
  <si>
    <t>Pérou</t>
  </si>
  <si>
    <t>Philippines</t>
  </si>
  <si>
    <t>Pologne</t>
  </si>
  <si>
    <t>Portugal</t>
  </si>
  <si>
    <t>Qatar</t>
  </si>
  <si>
    <t>Rép Dominicaine</t>
  </si>
  <si>
    <t>Roumanie</t>
  </si>
  <si>
    <t>Russie</t>
  </si>
  <si>
    <t>Rwanda</t>
  </si>
  <si>
    <t>Saint Kitts et Nevie</t>
  </si>
  <si>
    <t>Saint-Martin</t>
  </si>
  <si>
    <t>Saint-Vincent</t>
  </si>
  <si>
    <t>Sainte-Lucie</t>
  </si>
  <si>
    <t>Salvador</t>
  </si>
  <si>
    <t>Samoa</t>
  </si>
  <si>
    <t>Sao Tomé</t>
  </si>
  <si>
    <t>Sénégal</t>
  </si>
  <si>
    <t>Serbie</t>
  </si>
  <si>
    <t>Sierra Leone</t>
  </si>
  <si>
    <t>Singapour</t>
  </si>
  <si>
    <t>Slovaquie</t>
  </si>
  <si>
    <t>Slovénie</t>
  </si>
  <si>
    <t>Somalie</t>
  </si>
  <si>
    <t>Soudan</t>
  </si>
  <si>
    <t>Soudan du Sud</t>
  </si>
  <si>
    <t>Sri Lanka</t>
  </si>
  <si>
    <t>Suède</t>
  </si>
  <si>
    <t>Suisse</t>
  </si>
  <si>
    <t>Suriname</t>
  </si>
  <si>
    <t>Swaziland</t>
  </si>
  <si>
    <t>Syrie</t>
  </si>
  <si>
    <t>Tadjikistan</t>
  </si>
  <si>
    <t>Taïwan</t>
  </si>
  <si>
    <t>Tanzanie</t>
  </si>
  <si>
    <t>Tchad</t>
  </si>
  <si>
    <t>Tchèque Rep</t>
  </si>
  <si>
    <t>Thaïlande</t>
  </si>
  <si>
    <t>Timor</t>
  </si>
  <si>
    <t>Togo</t>
  </si>
  <si>
    <t>Tonga</t>
  </si>
  <si>
    <t>Trinité et Tobago</t>
  </si>
  <si>
    <t>Tunisie</t>
  </si>
  <si>
    <t>Turkmenistan</t>
  </si>
  <si>
    <t>Turquie</t>
  </si>
  <si>
    <t>Ukraine</t>
  </si>
  <si>
    <t>Uruguay</t>
  </si>
  <si>
    <t>Vanuatu</t>
  </si>
  <si>
    <t>Vénézuela</t>
  </si>
  <si>
    <t>Vietnam</t>
  </si>
  <si>
    <t>Yémen</t>
  </si>
  <si>
    <t>Zambie</t>
  </si>
  <si>
    <t>Zimbabwe</t>
  </si>
  <si>
    <t>Forfait Egis</t>
  </si>
  <si>
    <t>Pays</t>
  </si>
  <si>
    <t>Date d'expiration du passeport :</t>
  </si>
  <si>
    <t>Emploi occupé :</t>
  </si>
  <si>
    <t>Tel. portable :</t>
  </si>
  <si>
    <t>4. HEBERGEMENT</t>
  </si>
  <si>
    <t>Réservation</t>
  </si>
  <si>
    <t>Date de départ :</t>
  </si>
  <si>
    <t>Date d'arrivée :</t>
  </si>
  <si>
    <t>Heure de départ :</t>
  </si>
  <si>
    <t>Heure d'arrivée :</t>
  </si>
  <si>
    <t>DAF</t>
  </si>
  <si>
    <t>DOC</t>
  </si>
  <si>
    <t>DPS</t>
  </si>
  <si>
    <t>DRH</t>
  </si>
  <si>
    <t>DTP</t>
  </si>
  <si>
    <t>FH</t>
  </si>
  <si>
    <t>IBE</t>
  </si>
  <si>
    <t>MEOS</t>
  </si>
  <si>
    <t>MGP</t>
  </si>
  <si>
    <t>MKT</t>
  </si>
  <si>
    <t>Conseil</t>
  </si>
  <si>
    <t>Direction</t>
  </si>
  <si>
    <t>MG</t>
  </si>
  <si>
    <t>Support Toulouse</t>
  </si>
  <si>
    <t>Support Paris</t>
  </si>
  <si>
    <t>DOP</t>
  </si>
  <si>
    <r>
      <t>Destination</t>
    </r>
    <r>
      <rPr>
        <sz val="9"/>
        <color theme="1"/>
        <rFont val="Calibri"/>
        <family val="2"/>
        <scheme val="minor"/>
      </rPr>
      <t xml:space="preserve"> (pays &amp; ville</t>
    </r>
    <r>
      <rPr>
        <sz val="11"/>
        <color theme="1"/>
        <rFont val="Calibri"/>
        <family val="2"/>
        <scheme val="minor"/>
      </rPr>
      <t>) :</t>
    </r>
  </si>
  <si>
    <r>
      <t>c. Déplacements secondaires</t>
    </r>
    <r>
      <rPr>
        <b/>
        <sz val="9"/>
        <color theme="1"/>
        <rFont val="Calibri"/>
        <family val="2"/>
        <scheme val="minor"/>
      </rPr>
      <t xml:space="preserve"> (vers d'autres pays)</t>
    </r>
  </si>
  <si>
    <r>
      <t>Destination</t>
    </r>
    <r>
      <rPr>
        <sz val="9"/>
        <color theme="1"/>
        <rFont val="Calibri"/>
        <family val="2"/>
        <scheme val="minor"/>
      </rPr>
      <t xml:space="preserve"> (ville) </t>
    </r>
    <r>
      <rPr>
        <sz val="11"/>
        <color theme="1"/>
        <rFont val="Calibri"/>
        <family val="2"/>
        <scheme val="minor"/>
      </rPr>
      <t>:</t>
    </r>
  </si>
  <si>
    <r>
      <t xml:space="preserve">Via </t>
    </r>
    <r>
      <rPr>
        <sz val="9"/>
        <color theme="1"/>
        <rFont val="Calibri"/>
        <family val="2"/>
        <scheme val="minor"/>
      </rPr>
      <t>(ville)</t>
    </r>
    <r>
      <rPr>
        <sz val="11"/>
        <color theme="1"/>
        <rFont val="Calibri"/>
        <family val="2"/>
        <scheme val="minor"/>
      </rPr>
      <t xml:space="preserve"> :</t>
    </r>
  </si>
  <si>
    <r>
      <t xml:space="preserve">Départ </t>
    </r>
    <r>
      <rPr>
        <sz val="9"/>
        <color theme="1"/>
        <rFont val="Calibri"/>
        <family val="2"/>
        <scheme val="minor"/>
      </rPr>
      <t>(ville)</t>
    </r>
    <r>
      <rPr>
        <sz val="11"/>
        <color theme="1"/>
        <rFont val="Calibri"/>
        <family val="2"/>
        <scheme val="minor"/>
      </rPr>
      <t xml:space="preserve"> :</t>
    </r>
  </si>
  <si>
    <r>
      <t xml:space="preserve">Date de départ </t>
    </r>
    <r>
      <rPr>
        <sz val="9"/>
        <color theme="1"/>
        <rFont val="Calibri"/>
        <family val="2"/>
        <scheme val="minor"/>
      </rPr>
      <t>(via)</t>
    </r>
    <r>
      <rPr>
        <sz val="11"/>
        <color theme="1"/>
        <rFont val="Calibri"/>
        <family val="2"/>
        <scheme val="minor"/>
      </rPr>
      <t xml:space="preserve"> :</t>
    </r>
  </si>
  <si>
    <r>
      <t>Heure de départ</t>
    </r>
    <r>
      <rPr>
        <sz val="9"/>
        <color theme="1"/>
        <rFont val="Calibri"/>
        <family val="2"/>
        <scheme val="minor"/>
      </rPr>
      <t xml:space="preserve"> (via)</t>
    </r>
    <r>
      <rPr>
        <sz val="11"/>
        <color theme="1"/>
        <rFont val="Calibri"/>
        <family val="2"/>
        <scheme val="minor"/>
      </rPr>
      <t xml:space="preserve"> :</t>
    </r>
  </si>
  <si>
    <r>
      <t xml:space="preserve">Heure de départ </t>
    </r>
    <r>
      <rPr>
        <sz val="9"/>
        <color theme="1"/>
        <rFont val="Calibri"/>
        <family val="2"/>
        <scheme val="minor"/>
      </rPr>
      <t>(via)</t>
    </r>
    <r>
      <rPr>
        <sz val="11"/>
        <color theme="1"/>
        <rFont val="Calibri"/>
        <family val="2"/>
        <scheme val="minor"/>
      </rPr>
      <t xml:space="preserve"> :</t>
    </r>
  </si>
  <si>
    <r>
      <t>Nom et adresse</t>
    </r>
    <r>
      <rPr>
        <sz val="9"/>
        <color theme="1"/>
        <rFont val="Calibri"/>
        <family val="2"/>
        <scheme val="minor"/>
      </rPr>
      <t xml:space="preserve"> (hôtel, chez…)</t>
    </r>
  </si>
  <si>
    <r>
      <t xml:space="preserve">Moyen de transport </t>
    </r>
    <r>
      <rPr>
        <sz val="9"/>
        <color theme="1"/>
        <rFont val="Calibri"/>
        <family val="2"/>
        <scheme val="minor"/>
      </rPr>
      <t xml:space="preserve">(type de transport, classe, …) </t>
    </r>
    <r>
      <rPr>
        <sz val="11"/>
        <color theme="1"/>
        <rFont val="Calibri"/>
        <family val="2"/>
        <scheme val="minor"/>
      </rPr>
      <t>:</t>
    </r>
  </si>
  <si>
    <r>
      <t xml:space="preserve">Conditions particulières 
</t>
    </r>
    <r>
      <rPr>
        <sz val="9"/>
        <color theme="1"/>
        <rFont val="Calibri"/>
        <family val="2"/>
        <scheme val="minor"/>
      </rPr>
      <t>(logement, demande d'avance, assurance complémentaire éventuelle hors IPSEC...)</t>
    </r>
    <r>
      <rPr>
        <sz val="11"/>
        <color theme="1"/>
        <rFont val="Calibri"/>
        <family val="2"/>
        <scheme val="minor"/>
      </rPr>
      <t xml:space="preserve"> :</t>
    </r>
  </si>
  <si>
    <t xml:space="preserve">Support administratif en charge du suivi : </t>
  </si>
  <si>
    <t>annulé</t>
  </si>
  <si>
    <t>non soldé</t>
  </si>
  <si>
    <t>soldé</t>
  </si>
  <si>
    <t>planifié</t>
  </si>
  <si>
    <t>Si autre, spécifiez :</t>
  </si>
  <si>
    <t>Autre</t>
  </si>
  <si>
    <t xml:space="preserve">Statut du déplacement : </t>
  </si>
  <si>
    <t>Date (du.. au...):</t>
  </si>
  <si>
    <t>FRA</t>
  </si>
  <si>
    <t>GLP</t>
  </si>
  <si>
    <t>MTQ</t>
  </si>
  <si>
    <t>MYT</t>
  </si>
  <si>
    <t>NCL</t>
  </si>
  <si>
    <t>PYF</t>
  </si>
  <si>
    <t>REU</t>
  </si>
  <si>
    <t>AFG</t>
  </si>
  <si>
    <t>ZAF</t>
  </si>
  <si>
    <t>ALB</t>
  </si>
  <si>
    <t>DZA</t>
  </si>
  <si>
    <t>DEU</t>
  </si>
  <si>
    <t>AGO</t>
  </si>
  <si>
    <t>SAU</t>
  </si>
  <si>
    <t>ARG</t>
  </si>
  <si>
    <t>ARM</t>
  </si>
  <si>
    <t>ABW</t>
  </si>
  <si>
    <t>AUS</t>
  </si>
  <si>
    <t>AUT</t>
  </si>
  <si>
    <t>BGD</t>
  </si>
  <si>
    <t>BHS</t>
  </si>
  <si>
    <t>BRB</t>
  </si>
  <si>
    <t>BEL</t>
  </si>
  <si>
    <t>BEN</t>
  </si>
  <si>
    <t>BTN</t>
  </si>
  <si>
    <t>BOL</t>
  </si>
  <si>
    <t>BWA</t>
  </si>
  <si>
    <t>BRA</t>
  </si>
  <si>
    <t>BGR</t>
  </si>
  <si>
    <t>BFA</t>
  </si>
  <si>
    <t>BDI</t>
  </si>
  <si>
    <t>KHM</t>
  </si>
  <si>
    <t>CMR</t>
  </si>
  <si>
    <t>CAN</t>
  </si>
  <si>
    <t>CHL</t>
  </si>
  <si>
    <t>CHN</t>
  </si>
  <si>
    <t>CYP</t>
  </si>
  <si>
    <t>COL</t>
  </si>
  <si>
    <t>COM</t>
  </si>
  <si>
    <t>COG</t>
  </si>
  <si>
    <t>CIV</t>
  </si>
  <si>
    <t>CUB</t>
  </si>
  <si>
    <t>DNK</t>
  </si>
  <si>
    <t>DJI</t>
  </si>
  <si>
    <t>EGY</t>
  </si>
  <si>
    <t>ECU</t>
  </si>
  <si>
    <t>ERI</t>
  </si>
  <si>
    <t>ESP</t>
  </si>
  <si>
    <t>EST</t>
  </si>
  <si>
    <t>ETH</t>
  </si>
  <si>
    <t>FJI</t>
  </si>
  <si>
    <t>FIN</t>
  </si>
  <si>
    <t>GAB</t>
  </si>
  <si>
    <t>GMB</t>
  </si>
  <si>
    <t>GHA</t>
  </si>
  <si>
    <t>GRC</t>
  </si>
  <si>
    <t>GTM</t>
  </si>
  <si>
    <t>GUY</t>
  </si>
  <si>
    <t>HND</t>
  </si>
  <si>
    <t>HKG</t>
  </si>
  <si>
    <t>HUN</t>
  </si>
  <si>
    <t>IND</t>
  </si>
  <si>
    <t>IRL</t>
  </si>
  <si>
    <t>ISL</t>
  </si>
  <si>
    <t>ISR</t>
  </si>
  <si>
    <t>ITA</t>
  </si>
  <si>
    <t>JAM</t>
  </si>
  <si>
    <t>JPN</t>
  </si>
  <si>
    <t>JOR</t>
  </si>
  <si>
    <t>KAZ</t>
  </si>
  <si>
    <t>KEN</t>
  </si>
  <si>
    <t>KGZ</t>
  </si>
  <si>
    <t>KWT</t>
  </si>
  <si>
    <t>LSO</t>
  </si>
  <si>
    <t>LVA</t>
  </si>
  <si>
    <t>LBN</t>
  </si>
  <si>
    <t>LBR</t>
  </si>
  <si>
    <t>LTU</t>
  </si>
  <si>
    <t>LUX</t>
  </si>
  <si>
    <t>MDG</t>
  </si>
  <si>
    <t>MYS</t>
  </si>
  <si>
    <t>MWI</t>
  </si>
  <si>
    <t>MDV</t>
  </si>
  <si>
    <t>MLI</t>
  </si>
  <si>
    <t>MLT</t>
  </si>
  <si>
    <t>MAR</t>
  </si>
  <si>
    <t>MUS</t>
  </si>
  <si>
    <t>MRT</t>
  </si>
  <si>
    <t>MEX</t>
  </si>
  <si>
    <t>MNG</t>
  </si>
  <si>
    <t>MOZ</t>
  </si>
  <si>
    <t>NAM</t>
  </si>
  <si>
    <t>NPL</t>
  </si>
  <si>
    <t>NIC</t>
  </si>
  <si>
    <t>NER</t>
  </si>
  <si>
    <t>NGA</t>
  </si>
  <si>
    <t>NOR</t>
  </si>
  <si>
    <t>OMN</t>
  </si>
  <si>
    <t>UGA</t>
  </si>
  <si>
    <t>PAK</t>
  </si>
  <si>
    <t>PAN</t>
  </si>
  <si>
    <t>PRY</t>
  </si>
  <si>
    <t>PER</t>
  </si>
  <si>
    <t>PHL</t>
  </si>
  <si>
    <t>POL</t>
  </si>
  <si>
    <t>PRT</t>
  </si>
  <si>
    <t>QAT</t>
  </si>
  <si>
    <t>ROM</t>
  </si>
  <si>
    <t>RWA</t>
  </si>
  <si>
    <t>WSM</t>
  </si>
  <si>
    <t>SEN</t>
  </si>
  <si>
    <t>SLE</t>
  </si>
  <si>
    <t>SGP</t>
  </si>
  <si>
    <t>SVK</t>
  </si>
  <si>
    <t>SVN</t>
  </si>
  <si>
    <t>SOM</t>
  </si>
  <si>
    <t>SDN</t>
  </si>
  <si>
    <t>LKA</t>
  </si>
  <si>
    <t>SWE</t>
  </si>
  <si>
    <t>CHE</t>
  </si>
  <si>
    <t>SUR</t>
  </si>
  <si>
    <t>SWZ</t>
  </si>
  <si>
    <t>TJK</t>
  </si>
  <si>
    <t>TCD</t>
  </si>
  <si>
    <t>THA</t>
  </si>
  <si>
    <t>TGO</t>
  </si>
  <si>
    <t>TON</t>
  </si>
  <si>
    <t>TUN</t>
  </si>
  <si>
    <t>TUR</t>
  </si>
  <si>
    <t>UKR</t>
  </si>
  <si>
    <t>URY</t>
  </si>
  <si>
    <t>VUT</t>
  </si>
  <si>
    <t>YEM</t>
  </si>
  <si>
    <t>ZWE</t>
  </si>
  <si>
    <t>SPM</t>
  </si>
  <si>
    <t>WLF</t>
  </si>
  <si>
    <t>ATG</t>
  </si>
  <si>
    <t>AZE</t>
  </si>
  <si>
    <t>BLZ</t>
  </si>
  <si>
    <t>BIH</t>
  </si>
  <si>
    <t>CPV</t>
  </si>
  <si>
    <t>KOR</t>
  </si>
  <si>
    <t>PRK</t>
  </si>
  <si>
    <t>CRI</t>
  </si>
  <si>
    <t>HRV</t>
  </si>
  <si>
    <t>ARE</t>
  </si>
  <si>
    <t>USA</t>
  </si>
  <si>
    <t>GBR</t>
  </si>
  <si>
    <t>GIN</t>
  </si>
  <si>
    <t>GNB</t>
  </si>
  <si>
    <t>GNQ</t>
  </si>
  <si>
    <t>HTI</t>
  </si>
  <si>
    <t>IDN</t>
  </si>
  <si>
    <t>IRQ</t>
  </si>
  <si>
    <t>IRN</t>
  </si>
  <si>
    <t>LBY</t>
  </si>
  <si>
    <t>MKD</t>
  </si>
  <si>
    <t>MDA</t>
  </si>
  <si>
    <t>PNG</t>
  </si>
  <si>
    <t>NLD</t>
  </si>
  <si>
    <t>DOM</t>
  </si>
  <si>
    <t>RUS</t>
  </si>
  <si>
    <t>KNA</t>
  </si>
  <si>
    <t>SMR</t>
  </si>
  <si>
    <t>VCT</t>
  </si>
  <si>
    <t>MMR</t>
  </si>
  <si>
    <t>NZL</t>
  </si>
  <si>
    <t>UZB</t>
  </si>
  <si>
    <t>CAF</t>
  </si>
  <si>
    <t>Rép Centrafricaine</t>
  </si>
  <si>
    <t>SLV</t>
  </si>
  <si>
    <t>STP</t>
  </si>
  <si>
    <t>SYR</t>
  </si>
  <si>
    <t>TWN</t>
  </si>
  <si>
    <t>TZA</t>
  </si>
  <si>
    <t>CZE</t>
  </si>
  <si>
    <t>TMP</t>
  </si>
  <si>
    <t>TTO</t>
  </si>
  <si>
    <t>TKM</t>
  </si>
  <si>
    <t>VEN</t>
  </si>
  <si>
    <t>VNM</t>
  </si>
  <si>
    <t>ZMB</t>
  </si>
  <si>
    <t>Code pays</t>
  </si>
  <si>
    <t>Entités</t>
  </si>
  <si>
    <t>Statut déplacement</t>
  </si>
  <si>
    <t>BLR</t>
  </si>
  <si>
    <t>GEO</t>
  </si>
  <si>
    <t>LAO</t>
  </si>
  <si>
    <t>SRB</t>
  </si>
  <si>
    <t>MNE</t>
  </si>
  <si>
    <t>LCA</t>
  </si>
  <si>
    <t>SSD</t>
  </si>
  <si>
    <t>Code d' imputation</t>
  </si>
  <si>
    <t>Salarié</t>
  </si>
  <si>
    <t>Camille</t>
  </si>
  <si>
    <t>PIK</t>
  </si>
  <si>
    <t>Toulouse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</si>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</sst>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Arial"/>
      <family val="2"/>
    </font>
    <font>
      <u/>
      <sz val="8"/>
      <color indexed="12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indexed="9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double">
        <color indexed="64"/>
      </bottom>
      <diagonal/>
    </border>
  </borders>
  <cellStyleXfs count="6">
    <xf numFmtId="0" fontId="0" fillId="0" borderId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7" fillId="0" borderId="0"/>
    <xf numFmtId="0" fontId="4" fillId="0" borderId="0"/>
  </cellStyleXfs>
  <cellXfs count="103">
    <xf numFmtId="0" fontId="0" fillId="0" borderId="0" xfId="0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0" xfId="0" applyBorder="1" applyAlignment="1">
      <alignment vertical="center" wrapText="1"/>
    </xf>
    <xf numFmtId="0" fontId="1" fillId="3" borderId="7" xfId="0" applyFont="1" applyFill="1" applyBorder="1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/>
    <xf numFmtId="0" fontId="0" fillId="0" borderId="0" xfId="0" applyBorder="1" applyAlignment="1">
      <alignment wrapText="1"/>
    </xf>
    <xf numFmtId="0" fontId="0" fillId="0" borderId="15" xfId="0" applyBorder="1"/>
    <xf numFmtId="0" fontId="0" fillId="0" borderId="17" xfId="0" applyFont="1" applyBorder="1" applyAlignment="1">
      <alignment vertical="center"/>
    </xf>
    <xf numFmtId="0" fontId="0" fillId="0" borderId="18" xfId="0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0" fontId="0" fillId="0" borderId="1" xfId="0" applyFont="1" applyBorder="1" applyAlignment="1">
      <alignment vertical="center"/>
    </xf>
    <xf numFmtId="0" fontId="0" fillId="3" borderId="8" xfId="0" applyFont="1" applyFill="1" applyBorder="1" applyAlignment="1">
      <alignment horizontal="left" vertical="center"/>
    </xf>
    <xf numFmtId="14" fontId="0" fillId="3" borderId="8" xfId="0" applyNumberFormat="1" applyFont="1" applyFill="1" applyBorder="1" applyAlignment="1">
      <alignment horizontal="left" vertical="center"/>
    </xf>
    <xf numFmtId="0" fontId="0" fillId="3" borderId="9" xfId="0" applyFont="1" applyFill="1" applyBorder="1" applyAlignment="1">
      <alignment horizontal="left" vertical="center"/>
    </xf>
    <xf numFmtId="0" fontId="0" fillId="2" borderId="3" xfId="0" applyFont="1" applyFill="1" applyBorder="1" applyAlignment="1">
      <alignment vertical="center"/>
    </xf>
    <xf numFmtId="0" fontId="0" fillId="0" borderId="7" xfId="0" applyFont="1" applyBorder="1" applyAlignment="1">
      <alignment horizontal="center" vertical="center"/>
    </xf>
    <xf numFmtId="14" fontId="0" fillId="0" borderId="1" xfId="0" applyNumberFormat="1" applyFont="1" applyBorder="1" applyAlignment="1" applyProtection="1">
      <alignment horizontal="left" vertical="center"/>
      <protection locked="0"/>
    </xf>
    <xf numFmtId="14" fontId="0" fillId="0" borderId="4" xfId="0" applyNumberFormat="1" applyFont="1" applyBorder="1" applyAlignment="1" applyProtection="1">
      <alignment horizontal="left" vertical="center"/>
      <protection locked="0"/>
    </xf>
    <xf numFmtId="0" fontId="2" fillId="0" borderId="13" xfId="0" applyFont="1" applyBorder="1" applyAlignment="1">
      <alignment vertical="center"/>
    </xf>
    <xf numFmtId="0" fontId="2" fillId="0" borderId="13" xfId="0" applyFont="1" applyBorder="1"/>
    <xf numFmtId="0" fontId="2" fillId="0" borderId="0" xfId="0" applyFont="1" applyBorder="1" applyAlignment="1">
      <alignment vertical="center"/>
    </xf>
    <xf numFmtId="0" fontId="2" fillId="0" borderId="0" xfId="0" applyFont="1" applyBorder="1"/>
    <xf numFmtId="0" fontId="10" fillId="2" borderId="19" xfId="0" applyFont="1" applyFill="1" applyBorder="1" applyAlignment="1">
      <alignment vertical="center" wrapText="1"/>
    </xf>
    <xf numFmtId="0" fontId="10" fillId="2" borderId="20" xfId="0" applyFont="1" applyFill="1" applyBorder="1" applyAlignment="1">
      <alignment vertical="center" wrapText="1"/>
    </xf>
    <xf numFmtId="0" fontId="0" fillId="0" borderId="5" xfId="0" applyBorder="1" applyAlignment="1"/>
    <xf numFmtId="0" fontId="0" fillId="0" borderId="18" xfId="0" applyBorder="1" applyAlignment="1">
      <alignment vertical="center"/>
    </xf>
    <xf numFmtId="0" fontId="10" fillId="2" borderId="19" xfId="0" applyFont="1" applyFill="1" applyBorder="1" applyAlignment="1" applyProtection="1">
      <alignment vertical="center" wrapText="1"/>
      <protection locked="0"/>
    </xf>
    <xf numFmtId="164" fontId="0" fillId="0" borderId="2" xfId="0" applyNumberFormat="1" applyFont="1" applyBorder="1" applyAlignment="1" applyProtection="1">
      <alignment vertical="center"/>
      <protection locked="0"/>
    </xf>
    <xf numFmtId="0" fontId="12" fillId="0" borderId="0" xfId="0" applyFont="1" applyBorder="1" applyAlignment="1">
      <alignment vertical="center" wrapText="1"/>
    </xf>
    <xf numFmtId="0" fontId="4" fillId="0" borderId="0" xfId="5" applyBorder="1" applyProtection="1"/>
    <xf numFmtId="0" fontId="6" fillId="0" borderId="0" xfId="5" applyFont="1" applyFill="1" applyBorder="1" applyProtection="1"/>
    <xf numFmtId="2" fontId="4" fillId="0" borderId="0" xfId="5" applyNumberFormat="1" applyBorder="1" applyProtection="1"/>
    <xf numFmtId="0" fontId="4" fillId="0" borderId="0" xfId="5" applyFill="1" applyBorder="1" applyProtection="1"/>
    <xf numFmtId="2" fontId="4" fillId="0" borderId="0" xfId="5" applyNumberFormat="1" applyFill="1" applyBorder="1" applyProtection="1"/>
    <xf numFmtId="0" fontId="4" fillId="0" borderId="0" xfId="5" applyFont="1" applyFill="1" applyBorder="1" applyProtection="1"/>
    <xf numFmtId="0" fontId="13" fillId="0" borderId="0" xfId="0" applyFont="1" applyBorder="1" applyAlignment="1">
      <alignment vertical="center" wrapText="1"/>
    </xf>
    <xf numFmtId="0" fontId="6" fillId="4" borderId="0" xfId="5" applyFont="1" applyFill="1" applyBorder="1" applyAlignment="1" applyProtection="1">
      <alignment horizontal="center" vertical="center" wrapText="1"/>
    </xf>
    <xf numFmtId="0" fontId="6" fillId="4" borderId="21" xfId="5" applyFont="1" applyFill="1" applyBorder="1" applyAlignment="1" applyProtection="1">
      <alignment horizontal="center" vertical="top" wrapText="1"/>
    </xf>
    <xf numFmtId="0" fontId="3" fillId="0" borderId="0" xfId="0" applyFont="1" applyBorder="1" applyProtection="1"/>
    <xf numFmtId="0" fontId="12" fillId="0" borderId="0" xfId="0" applyFont="1" applyBorder="1" applyAlignment="1" applyProtection="1">
      <alignment vertical="center" wrapText="1"/>
    </xf>
    <xf numFmtId="14" fontId="0" fillId="0" borderId="0" xfId="0" applyNumberFormat="1" applyFont="1" applyBorder="1" applyAlignment="1" applyProtection="1">
      <alignment vertical="center"/>
    </xf>
    <xf numFmtId="0" fontId="0" fillId="0" borderId="2" xfId="0" applyFont="1" applyBorder="1" applyAlignment="1" applyProtection="1">
      <alignment horizontal="left" vertical="center"/>
      <protection locked="0"/>
    </xf>
    <xf numFmtId="0" fontId="0" fillId="0" borderId="0" xfId="0" applyFont="1" applyBorder="1" applyAlignment="1">
      <alignment horizontal="left" vertical="center"/>
    </xf>
    <xf numFmtId="0" fontId="0" fillId="0" borderId="3" xfId="0" applyFont="1" applyBorder="1" applyAlignment="1" applyProtection="1">
      <alignment horizontal="left" vertical="center"/>
      <protection locked="0"/>
    </xf>
    <xf numFmtId="0" fontId="0" fillId="0" borderId="5" xfId="0" applyFont="1" applyBorder="1" applyAlignment="1">
      <alignment horizontal="left" vertical="center"/>
    </xf>
    <xf numFmtId="0" fontId="0" fillId="0" borderId="5" xfId="0" applyFont="1" applyBorder="1" applyAlignment="1" applyProtection="1">
      <alignment horizontal="left" vertical="center"/>
      <protection locked="0"/>
    </xf>
    <xf numFmtId="0" fontId="0" fillId="0" borderId="6" xfId="0" applyFont="1" applyBorder="1" applyAlignment="1" applyProtection="1">
      <alignment horizontal="left" vertical="center"/>
      <protection locked="0"/>
    </xf>
    <xf numFmtId="0" fontId="0" fillId="0" borderId="5" xfId="0" applyBorder="1" applyAlignment="1">
      <alignment horizontal="left" vertical="center"/>
    </xf>
    <xf numFmtId="0" fontId="0" fillId="0" borderId="2" xfId="0" applyFont="1" applyBorder="1" applyAlignment="1">
      <alignment horizontal="left" vertical="center"/>
    </xf>
    <xf numFmtId="0" fontId="0" fillId="0" borderId="0" xfId="0" applyFont="1" applyBorder="1" applyAlignment="1">
      <alignment horizontal="right" vertical="center"/>
    </xf>
    <xf numFmtId="0" fontId="0" fillId="0" borderId="0" xfId="0" applyFont="1" applyBorder="1" applyAlignment="1" applyProtection="1">
      <alignment horizontal="left" vertical="center"/>
      <protection locked="0"/>
    </xf>
    <xf numFmtId="0" fontId="1" fillId="2" borderId="7" xfId="0" applyFont="1" applyFill="1" applyBorder="1" applyAlignment="1">
      <alignment horizontal="left" vertical="center"/>
    </xf>
    <xf numFmtId="0" fontId="1" fillId="2" borderId="8" xfId="0" applyFont="1" applyFill="1" applyBorder="1" applyAlignment="1">
      <alignment horizontal="left" vertical="center"/>
    </xf>
    <xf numFmtId="0" fontId="1" fillId="2" borderId="9" xfId="0" applyFont="1" applyFill="1" applyBorder="1" applyAlignment="1">
      <alignment horizontal="left" vertical="center"/>
    </xf>
    <xf numFmtId="0" fontId="0" fillId="0" borderId="2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3" xfId="0" applyFont="1" applyBorder="1" applyAlignment="1" applyProtection="1">
      <alignment horizontal="center" vertical="center"/>
      <protection locked="0"/>
    </xf>
    <xf numFmtId="0" fontId="0" fillId="0" borderId="16" xfId="0" applyFont="1" applyBorder="1" applyAlignment="1" applyProtection="1">
      <alignment horizontal="center" vertical="center"/>
      <protection locked="0"/>
    </xf>
    <xf numFmtId="0" fontId="10" fillId="2" borderId="14" xfId="0" applyFont="1" applyFill="1" applyBorder="1" applyAlignment="1">
      <alignment horizontal="right" vertical="center" wrapText="1"/>
    </xf>
    <xf numFmtId="0" fontId="10" fillId="2" borderId="19" xfId="0" applyFont="1" applyFill="1" applyBorder="1" applyAlignment="1">
      <alignment horizontal="right" vertical="center" wrapText="1"/>
    </xf>
    <xf numFmtId="0" fontId="0" fillId="0" borderId="2" xfId="0" applyNumberFormat="1" applyFont="1" applyBorder="1" applyAlignment="1" applyProtection="1">
      <alignment horizontal="left" vertical="center"/>
      <protection locked="0"/>
    </xf>
    <xf numFmtId="0" fontId="0" fillId="0" borderId="3" xfId="0" applyNumberFormat="1" applyFont="1" applyBorder="1" applyAlignment="1" applyProtection="1">
      <alignment horizontal="left" vertical="center"/>
      <protection locked="0"/>
    </xf>
    <xf numFmtId="0" fontId="0" fillId="0" borderId="5" xfId="0" applyNumberFormat="1" applyFont="1" applyBorder="1" applyAlignment="1" applyProtection="1">
      <alignment horizontal="left" vertical="center"/>
      <protection locked="0"/>
    </xf>
    <xf numFmtId="0" fontId="0" fillId="0" borderId="6" xfId="0" applyNumberFormat="1" applyFont="1" applyBorder="1" applyAlignment="1" applyProtection="1">
      <alignment horizontal="left" vertical="center"/>
      <protection locked="0"/>
    </xf>
    <xf numFmtId="14" fontId="0" fillId="0" borderId="2" xfId="0" applyNumberFormat="1" applyFont="1" applyBorder="1" applyAlignment="1" applyProtection="1">
      <alignment horizontal="left" vertical="center"/>
      <protection locked="0"/>
    </xf>
    <xf numFmtId="14" fontId="0" fillId="0" borderId="3" xfId="0" applyNumberFormat="1" applyFont="1" applyBorder="1" applyAlignment="1" applyProtection="1">
      <alignment horizontal="left" vertical="center"/>
      <protection locked="0"/>
    </xf>
    <xf numFmtId="14" fontId="0" fillId="0" borderId="0" xfId="0" applyNumberFormat="1" applyFont="1" applyBorder="1" applyAlignment="1" applyProtection="1">
      <alignment horizontal="left" vertical="center"/>
      <protection locked="0"/>
    </xf>
    <xf numFmtId="14" fontId="0" fillId="0" borderId="16" xfId="0" applyNumberFormat="1" applyFont="1" applyBorder="1" applyAlignment="1" applyProtection="1">
      <alignment horizontal="left" vertical="center"/>
      <protection locked="0"/>
    </xf>
    <xf numFmtId="14" fontId="0" fillId="0" borderId="5" xfId="0" applyNumberFormat="1" applyFont="1" applyBorder="1" applyAlignment="1" applyProtection="1">
      <alignment horizontal="left" vertical="center"/>
      <protection locked="0"/>
    </xf>
    <xf numFmtId="14" fontId="0" fillId="0" borderId="6" xfId="0" applyNumberFormat="1" applyFont="1" applyBorder="1" applyAlignment="1" applyProtection="1">
      <alignment horizontal="left" vertical="center"/>
      <protection locked="0"/>
    </xf>
    <xf numFmtId="0" fontId="1" fillId="3" borderId="7" xfId="0" applyFont="1" applyFill="1" applyBorder="1" applyAlignment="1">
      <alignment horizontal="left" vertical="center"/>
    </xf>
    <xf numFmtId="0" fontId="1" fillId="3" borderId="8" xfId="0" applyFont="1" applyFill="1" applyBorder="1" applyAlignment="1">
      <alignment horizontal="left" vertical="center"/>
    </xf>
    <xf numFmtId="0" fontId="1" fillId="3" borderId="9" xfId="0" applyFont="1" applyFill="1" applyBorder="1" applyAlignment="1">
      <alignment horizontal="left" vertical="center"/>
    </xf>
    <xf numFmtId="0" fontId="0" fillId="0" borderId="0" xfId="0" applyFont="1" applyBorder="1" applyAlignment="1">
      <alignment horizontal="left" vertical="center" wrapText="1"/>
    </xf>
    <xf numFmtId="0" fontId="0" fillId="0" borderId="5" xfId="0" applyFont="1" applyBorder="1" applyAlignment="1">
      <alignment horizontal="left" vertical="center" wrapText="1"/>
    </xf>
    <xf numFmtId="0" fontId="0" fillId="0" borderId="16" xfId="0" applyFont="1" applyBorder="1" applyAlignment="1" applyProtection="1">
      <alignment horizontal="left" vertical="center"/>
      <protection locked="0"/>
    </xf>
    <xf numFmtId="0" fontId="0" fillId="0" borderId="0" xfId="0" applyFont="1" applyBorder="1" applyAlignment="1" applyProtection="1">
      <alignment horizontal="center" vertical="center"/>
      <protection locked="0"/>
    </xf>
    <xf numFmtId="0" fontId="0" fillId="0" borderId="5" xfId="0" applyFont="1" applyBorder="1" applyAlignment="1" applyProtection="1">
      <alignment horizontal="center" vertical="center"/>
      <protection locked="0"/>
    </xf>
    <xf numFmtId="0" fontId="0" fillId="0" borderId="17" xfId="0" applyFont="1" applyBorder="1" applyAlignment="1">
      <alignment horizontal="center" vertical="center" wrapText="1"/>
    </xf>
    <xf numFmtId="0" fontId="0" fillId="0" borderId="18" xfId="0" applyFont="1" applyBorder="1" applyAlignment="1">
      <alignment horizontal="center" vertical="center" wrapText="1"/>
    </xf>
    <xf numFmtId="0" fontId="12" fillId="0" borderId="0" xfId="0" applyFont="1" applyBorder="1" applyAlignment="1" applyProtection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10" fillId="2" borderId="10" xfId="0" applyFont="1" applyFill="1" applyBorder="1" applyAlignment="1" applyProtection="1">
      <alignment horizontal="center" vertical="center" wrapText="1"/>
      <protection locked="0"/>
    </xf>
    <xf numFmtId="0" fontId="10" fillId="2" borderId="11" xfId="0" applyFont="1" applyFill="1" applyBorder="1" applyAlignment="1" applyProtection="1">
      <alignment horizontal="center" vertical="center" wrapText="1"/>
      <protection locked="0"/>
    </xf>
    <xf numFmtId="0" fontId="10" fillId="2" borderId="12" xfId="0" applyFont="1" applyFill="1" applyBorder="1" applyAlignment="1" applyProtection="1">
      <alignment horizontal="center" vertical="center" wrapText="1"/>
      <protection locked="0"/>
    </xf>
    <xf numFmtId="0" fontId="10" fillId="2" borderId="14" xfId="0" applyFont="1" applyFill="1" applyBorder="1" applyAlignment="1">
      <alignment horizontal="center" vertical="center" wrapText="1"/>
    </xf>
    <xf numFmtId="0" fontId="10" fillId="2" borderId="8" xfId="0" applyFont="1" applyFill="1" applyBorder="1" applyAlignment="1">
      <alignment horizontal="center" vertical="center" wrapText="1"/>
    </xf>
    <xf numFmtId="0" fontId="10" fillId="2" borderId="9" xfId="0" applyFont="1" applyFill="1" applyBorder="1" applyAlignment="1">
      <alignment horizontal="center" vertical="center" wrapText="1"/>
    </xf>
    <xf numFmtId="0" fontId="0" fillId="2" borderId="14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vertical="center" wrapText="1"/>
    </xf>
    <xf numFmtId="0" fontId="0" fillId="2" borderId="8" xfId="0" applyFont="1" applyFill="1" applyBorder="1" applyAlignment="1">
      <alignment vertical="center" wrapText="1"/>
    </xf>
    <xf numFmtId="0" fontId="0" fillId="2" borderId="9" xfId="0" applyFont="1" applyFill="1" applyBorder="1" applyAlignment="1">
      <alignment vertical="center" wrapText="1"/>
    </xf>
    <xf numFmtId="0" fontId="0" fillId="0" borderId="2" xfId="0" applyFont="1" applyBorder="1" applyAlignment="1" applyProtection="1">
      <alignment horizontal="center" vertical="center" wrapText="1"/>
      <protection locked="0"/>
    </xf>
    <xf numFmtId="0" fontId="0" fillId="0" borderId="3" xfId="0" applyFont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</cellXfs>
  <cellStyles count="6">
    <cellStyle name="Lien hypertexte 2" xfId="3"/>
    <cellStyle name="Lien hypertexte 3" xfId="2"/>
    <cellStyle name="Normal" xfId="0" builtinId="0"/>
    <cellStyle name="Normal 2" xfId="4"/>
    <cellStyle name="Normal 3" xfId="5"/>
    <cellStyle name="Normal 4" xfId="1"/>
  </cellStyles>
  <dxfs count="44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EF2E8"/>
      <color rgb="FFFEF9F4"/>
      <color rgb="FFFFFDF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  <pageSetUpPr fitToPage="1"/>
  </sheetPr>
  <dimension ref="A1:R36"/>
  <sheetViews>
    <sheetView showGridLines="0" tabSelected="1" zoomScale="85" zoomScaleNormal="85" workbookViewId="0">
      <selection activeCell="A8" sqref="A8:M8"/>
    </sheetView>
  </sheetViews>
  <sheetFormatPr baseColWidth="10" defaultRowHeight="15" x14ac:dyDescent="0.25"/>
  <cols>
    <col min="1" max="1" width="23" style="9" customWidth="1"/>
    <col min="2" max="4" width="11.42578125" style="1"/>
    <col min="5" max="5" width="12.28515625" style="1" customWidth="1"/>
    <col min="6" max="16384" width="11.42578125" style="1"/>
  </cols>
  <sheetData>
    <row r="1" spans="1:18" s="22" customFormat="1" ht="29.25" customHeight="1" thickBot="1" x14ac:dyDescent="0.35">
      <c r="A1" s="87" t="s">
        <v>450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9"/>
      <c r="N1" s="21"/>
      <c r="O1" s="21"/>
      <c r="P1" s="21"/>
      <c r="Q1" s="21"/>
    </row>
    <row r="2" spans="1:18" s="24" customFormat="1" ht="29.25" customHeight="1" thickBot="1" x14ac:dyDescent="0.35">
      <c r="A2" s="61" t="s">
        <v>3</v>
      </c>
      <c r="B2" s="62"/>
      <c r="C2" s="62"/>
      <c r="D2" s="62"/>
      <c r="E2" s="62"/>
      <c r="F2" s="62"/>
      <c r="G2" s="62"/>
      <c r="H2" s="62"/>
      <c r="I2" s="25"/>
      <c r="J2" s="29">
        <v>1</v>
      </c>
      <c r="K2" s="25"/>
      <c r="L2" s="25"/>
      <c r="M2" s="26"/>
      <c r="N2" s="23"/>
      <c r="O2" s="23"/>
      <c r="P2" s="23"/>
      <c r="Q2" s="23"/>
    </row>
    <row r="3" spans="1:18" s="24" customFormat="1" ht="29.25" customHeight="1" thickBot="1" x14ac:dyDescent="0.35">
      <c r="A3" s="90" t="s">
        <v>4</v>
      </c>
      <c r="B3" s="91"/>
      <c r="C3" s="91"/>
      <c r="D3" s="91"/>
      <c r="E3" s="91"/>
      <c r="F3" s="91"/>
      <c r="G3" s="91"/>
      <c r="H3" s="91"/>
      <c r="I3" s="91"/>
      <c r="J3" s="91"/>
      <c r="K3" s="91"/>
      <c r="L3" s="91"/>
      <c r="M3" s="92"/>
      <c r="N3" s="23"/>
      <c r="O3" s="23"/>
      <c r="P3" s="23"/>
      <c r="Q3" s="23"/>
    </row>
    <row r="4" spans="1:18" ht="54.75" customHeight="1" thickBot="1" x14ac:dyDescent="0.3">
      <c r="A4" s="93"/>
      <c r="B4" s="94"/>
      <c r="C4" s="94"/>
      <c r="D4" s="94"/>
      <c r="E4" s="94"/>
      <c r="F4" s="94"/>
      <c r="G4" s="94"/>
      <c r="H4" s="94"/>
      <c r="I4" s="94"/>
      <c r="J4" s="94"/>
      <c r="K4" s="94"/>
      <c r="L4" s="94"/>
      <c r="M4" s="95"/>
      <c r="O4" s="4"/>
      <c r="P4" s="4"/>
      <c r="Q4" s="4"/>
      <c r="R4" s="8"/>
    </row>
    <row r="5" spans="1:18" s="7" customFormat="1" ht="24.95" customHeight="1" x14ac:dyDescent="0.2">
      <c r="A5" s="13" t="s">
        <v>256</v>
      </c>
      <c r="B5" s="30">
        <f>H19</f>
        <v>41672</v>
      </c>
      <c r="C5" s="30">
        <f>H27</f>
        <v>41673</v>
      </c>
      <c r="D5" s="51" t="s">
        <v>8</v>
      </c>
      <c r="E5" s="51"/>
      <c r="F5" s="44"/>
      <c r="G5" s="44"/>
      <c r="H5" s="51" t="s">
        <v>9</v>
      </c>
      <c r="I5" s="51"/>
      <c r="J5" s="44"/>
      <c r="K5" s="44"/>
      <c r="L5" s="57" t="s">
        <v>449</v>
      </c>
      <c r="M5" s="59"/>
      <c r="N5" s="31"/>
      <c r="O5" s="6"/>
      <c r="P5" s="6"/>
      <c r="Q5" s="6"/>
    </row>
    <row r="6" spans="1:18" s="7" customFormat="1" ht="24.95" customHeight="1" x14ac:dyDescent="0.2">
      <c r="A6" s="41"/>
      <c r="B6" s="42" t="str">
        <f>PROPER(TEXT(30*MONTH(B5),"mmmm"))</f>
        <v>Février</v>
      </c>
      <c r="C6" s="43"/>
      <c r="D6" s="52" t="s">
        <v>253</v>
      </c>
      <c r="E6" s="52"/>
      <c r="F6" s="53"/>
      <c r="G6" s="53"/>
      <c r="H6" s="52" t="s">
        <v>253</v>
      </c>
      <c r="I6" s="52"/>
      <c r="J6" s="53"/>
      <c r="K6" s="53"/>
      <c r="L6" s="58"/>
      <c r="M6" s="60"/>
      <c r="N6" s="6"/>
      <c r="O6" s="6"/>
      <c r="P6" s="6"/>
      <c r="Q6" s="6"/>
    </row>
    <row r="7" spans="1:18" s="7" customFormat="1" ht="24.95" customHeight="1" thickBot="1" x14ac:dyDescent="0.3">
      <c r="A7" s="28" t="s">
        <v>248</v>
      </c>
      <c r="B7" s="27"/>
      <c r="C7" s="27"/>
      <c r="D7" s="48" t="s">
        <v>454</v>
      </c>
      <c r="E7" s="48"/>
      <c r="F7" s="48"/>
      <c r="G7" s="48"/>
      <c r="H7" s="50" t="s">
        <v>255</v>
      </c>
      <c r="I7" s="50"/>
      <c r="J7" s="48"/>
      <c r="K7" s="48"/>
      <c r="L7" s="2"/>
      <c r="M7" s="3"/>
      <c r="N7" s="6"/>
      <c r="O7" s="6"/>
      <c r="P7" s="6"/>
      <c r="Q7" s="6"/>
    </row>
    <row r="8" spans="1:18" s="7" customFormat="1" ht="24.95" customHeight="1" thickBot="1" x14ac:dyDescent="0.25">
      <c r="A8" s="54" t="s">
        <v>0</v>
      </c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6"/>
      <c r="N8" s="6"/>
      <c r="O8" s="6"/>
      <c r="P8" s="6"/>
      <c r="Q8" s="6"/>
    </row>
    <row r="9" spans="1:18" s="7" customFormat="1" ht="24.95" customHeight="1" x14ac:dyDescent="0.2">
      <c r="A9" s="10" t="s">
        <v>10</v>
      </c>
      <c r="B9" s="53" t="s">
        <v>452</v>
      </c>
      <c r="C9" s="53"/>
      <c r="D9" s="53"/>
      <c r="E9" s="45" t="s">
        <v>12</v>
      </c>
      <c r="F9" s="45"/>
      <c r="G9" s="53" t="s">
        <v>451</v>
      </c>
      <c r="H9" s="53"/>
      <c r="I9" s="51" t="s">
        <v>213</v>
      </c>
      <c r="J9" s="51"/>
      <c r="K9" s="51"/>
      <c r="L9" s="99"/>
      <c r="M9" s="100"/>
      <c r="N9" s="6"/>
      <c r="O9" s="6"/>
      <c r="P9" s="6"/>
      <c r="Q9" s="6"/>
    </row>
    <row r="10" spans="1:18" s="7" customFormat="1" ht="24.95" customHeight="1" x14ac:dyDescent="0.2">
      <c r="A10" s="10" t="s">
        <v>11</v>
      </c>
      <c r="B10" s="53"/>
      <c r="C10" s="53"/>
      <c r="D10" s="53"/>
      <c r="E10" s="45" t="s">
        <v>13</v>
      </c>
      <c r="F10" s="45"/>
      <c r="G10" s="53"/>
      <c r="H10" s="53"/>
      <c r="I10" s="45" t="s">
        <v>212</v>
      </c>
      <c r="J10" s="45"/>
      <c r="K10" s="45"/>
      <c r="L10" s="69"/>
      <c r="M10" s="70"/>
      <c r="N10" s="6"/>
      <c r="O10" s="6"/>
      <c r="P10" s="6"/>
      <c r="Q10" s="6"/>
    </row>
    <row r="11" spans="1:18" s="7" customFormat="1" ht="24.95" customHeight="1" thickBot="1" x14ac:dyDescent="0.25">
      <c r="A11" s="11" t="s">
        <v>214</v>
      </c>
      <c r="B11" s="80"/>
      <c r="C11" s="80"/>
      <c r="D11" s="80"/>
      <c r="E11" s="47" t="s">
        <v>14</v>
      </c>
      <c r="F11" s="47"/>
      <c r="G11" s="48"/>
      <c r="H11" s="48"/>
      <c r="I11" s="48"/>
      <c r="J11" s="48"/>
      <c r="K11" s="48"/>
      <c r="L11" s="48"/>
      <c r="M11" s="49"/>
      <c r="N11" s="6"/>
      <c r="O11" s="6"/>
      <c r="P11" s="6"/>
      <c r="Q11" s="6"/>
    </row>
    <row r="12" spans="1:18" s="7" customFormat="1" ht="24.95" customHeight="1" thickBot="1" x14ac:dyDescent="0.25">
      <c r="A12" s="96" t="s">
        <v>1</v>
      </c>
      <c r="B12" s="97"/>
      <c r="C12" s="97"/>
      <c r="D12" s="97"/>
      <c r="E12" s="97"/>
      <c r="F12" s="97"/>
      <c r="G12" s="97"/>
      <c r="H12" s="97"/>
      <c r="I12" s="97"/>
      <c r="J12" s="97"/>
      <c r="K12" s="97"/>
      <c r="L12" s="97"/>
      <c r="M12" s="98"/>
      <c r="N12" s="6"/>
      <c r="O12" s="6"/>
      <c r="P12" s="6"/>
      <c r="Q12" s="6"/>
    </row>
    <row r="13" spans="1:18" s="7" customFormat="1" ht="24.95" customHeight="1" x14ac:dyDescent="0.2">
      <c r="A13" s="12" t="s">
        <v>16</v>
      </c>
      <c r="B13" s="44" t="s">
        <v>20</v>
      </c>
      <c r="C13" s="44"/>
      <c r="D13" s="44"/>
      <c r="E13" s="45" t="s">
        <v>15</v>
      </c>
      <c r="F13" s="45"/>
      <c r="G13" s="45"/>
      <c r="H13" s="44"/>
      <c r="I13" s="44"/>
      <c r="J13" s="44"/>
      <c r="K13" s="44"/>
      <c r="L13" s="44"/>
      <c r="M13" s="46"/>
      <c r="N13" s="6"/>
      <c r="O13" s="6"/>
      <c r="P13" s="6"/>
      <c r="Q13" s="6"/>
    </row>
    <row r="14" spans="1:18" s="7" customFormat="1" ht="24.95" customHeight="1" x14ac:dyDescent="0.2">
      <c r="B14" s="83" t="str">
        <f>VLOOKUP(B13,Feuil3!A2:D192,4,FALSE)</f>
        <v>FRA</v>
      </c>
      <c r="C14" s="83"/>
      <c r="D14" s="83"/>
      <c r="E14" s="76" t="s">
        <v>247</v>
      </c>
      <c r="F14" s="76"/>
      <c r="G14" s="76"/>
      <c r="H14" s="53"/>
      <c r="I14" s="53"/>
      <c r="J14" s="53"/>
      <c r="K14" s="53"/>
      <c r="L14" s="53"/>
      <c r="M14" s="78"/>
      <c r="N14" s="6"/>
      <c r="O14" s="6"/>
      <c r="P14" s="6"/>
      <c r="Q14" s="6"/>
    </row>
    <row r="15" spans="1:18" s="7" customFormat="1" ht="24.95" customHeight="1" x14ac:dyDescent="0.2">
      <c r="A15" s="81" t="s">
        <v>246</v>
      </c>
      <c r="B15" s="79"/>
      <c r="C15" s="79"/>
      <c r="D15" s="79"/>
      <c r="E15" s="76"/>
      <c r="F15" s="76"/>
      <c r="G15" s="76"/>
      <c r="H15" s="53"/>
      <c r="I15" s="53"/>
      <c r="J15" s="53"/>
      <c r="K15" s="53"/>
      <c r="L15" s="53"/>
      <c r="M15" s="78"/>
      <c r="N15" s="6"/>
      <c r="O15" s="6"/>
      <c r="P15" s="6"/>
      <c r="Q15" s="6"/>
    </row>
    <row r="16" spans="1:18" s="7" customFormat="1" ht="24.95" customHeight="1" thickBot="1" x14ac:dyDescent="0.25">
      <c r="A16" s="82"/>
      <c r="B16" s="80"/>
      <c r="C16" s="80"/>
      <c r="D16" s="80"/>
      <c r="E16" s="77"/>
      <c r="F16" s="77"/>
      <c r="G16" s="77"/>
      <c r="H16" s="48"/>
      <c r="I16" s="48"/>
      <c r="J16" s="48"/>
      <c r="K16" s="48"/>
      <c r="L16" s="48"/>
      <c r="M16" s="49"/>
      <c r="N16" s="6"/>
      <c r="O16" s="6"/>
      <c r="P16" s="6"/>
      <c r="Q16" s="6"/>
    </row>
    <row r="17" spans="1:17" s="7" customFormat="1" ht="24.95" customHeight="1" thickBot="1" x14ac:dyDescent="0.25">
      <c r="A17" s="54" t="s">
        <v>2</v>
      </c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6"/>
      <c r="N17" s="6"/>
      <c r="O17" s="6"/>
      <c r="P17" s="6"/>
      <c r="Q17" s="6"/>
    </row>
    <row r="18" spans="1:17" s="7" customFormat="1" ht="24.95" customHeight="1" thickBot="1" x14ac:dyDescent="0.25">
      <c r="A18" s="73" t="s">
        <v>18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5"/>
      <c r="N18" s="6"/>
      <c r="O18" s="6"/>
      <c r="P18" s="6"/>
      <c r="Q18" s="6"/>
    </row>
    <row r="19" spans="1:17" s="7" customFormat="1" ht="24.95" customHeight="1" x14ac:dyDescent="0.2">
      <c r="A19" s="13" t="s">
        <v>241</v>
      </c>
      <c r="B19" s="44"/>
      <c r="C19" s="44"/>
      <c r="D19" s="44"/>
      <c r="E19" s="44"/>
      <c r="F19" s="51" t="s">
        <v>217</v>
      </c>
      <c r="G19" s="51"/>
      <c r="H19" s="67">
        <v>41672</v>
      </c>
      <c r="I19" s="67"/>
      <c r="J19" s="51" t="s">
        <v>219</v>
      </c>
      <c r="K19" s="51"/>
      <c r="L19" s="44"/>
      <c r="M19" s="46"/>
      <c r="N19" s="6"/>
      <c r="O19" s="6"/>
      <c r="P19" s="6"/>
      <c r="Q19" s="6"/>
    </row>
    <row r="20" spans="1:17" s="7" customFormat="1" ht="24.95" customHeight="1" x14ac:dyDescent="0.2">
      <c r="A20" s="10" t="s">
        <v>240</v>
      </c>
      <c r="B20" s="53"/>
      <c r="C20" s="53"/>
      <c r="D20" s="53"/>
      <c r="E20" s="53"/>
      <c r="F20" s="45" t="s">
        <v>242</v>
      </c>
      <c r="G20" s="45"/>
      <c r="H20" s="69"/>
      <c r="I20" s="69"/>
      <c r="J20" s="45" t="s">
        <v>243</v>
      </c>
      <c r="K20" s="45"/>
      <c r="L20" s="53"/>
      <c r="M20" s="78"/>
      <c r="N20" s="6"/>
      <c r="O20" s="6"/>
      <c r="P20" s="6"/>
      <c r="Q20" s="6"/>
    </row>
    <row r="21" spans="1:17" s="7" customFormat="1" ht="24.95" customHeight="1" x14ac:dyDescent="0.2">
      <c r="A21" s="10" t="s">
        <v>240</v>
      </c>
      <c r="B21" s="53"/>
      <c r="C21" s="53"/>
      <c r="D21" s="53"/>
      <c r="E21" s="53"/>
      <c r="F21" s="45" t="s">
        <v>242</v>
      </c>
      <c r="G21" s="45"/>
      <c r="H21" s="69"/>
      <c r="I21" s="69"/>
      <c r="J21" s="45" t="s">
        <v>243</v>
      </c>
      <c r="K21" s="45"/>
      <c r="L21" s="53"/>
      <c r="M21" s="78"/>
      <c r="N21" s="6"/>
      <c r="O21" s="6"/>
      <c r="P21" s="6"/>
      <c r="Q21" s="6"/>
    </row>
    <row r="22" spans="1:17" s="7" customFormat="1" ht="24.95" customHeight="1" thickBot="1" x14ac:dyDescent="0.25">
      <c r="A22" s="11" t="s">
        <v>239</v>
      </c>
      <c r="B22" s="53" t="s">
        <v>453</v>
      </c>
      <c r="C22" s="53"/>
      <c r="D22" s="53"/>
      <c r="E22" s="53"/>
      <c r="F22" s="45" t="s">
        <v>218</v>
      </c>
      <c r="G22" s="45"/>
      <c r="H22" s="69"/>
      <c r="I22" s="69"/>
      <c r="J22" s="47" t="s">
        <v>220</v>
      </c>
      <c r="K22" s="47"/>
      <c r="L22" s="48"/>
      <c r="M22" s="49"/>
      <c r="N22" s="6"/>
      <c r="O22" s="6"/>
      <c r="P22" s="6"/>
      <c r="Q22" s="6"/>
    </row>
    <row r="23" spans="1:17" s="7" customFormat="1" ht="24.95" customHeight="1" thickBot="1" x14ac:dyDescent="0.25">
      <c r="A23" s="5" t="s">
        <v>17</v>
      </c>
      <c r="B23" s="14"/>
      <c r="C23" s="14"/>
      <c r="D23" s="14"/>
      <c r="E23" s="14"/>
      <c r="F23" s="14"/>
      <c r="G23" s="14"/>
      <c r="H23" s="15"/>
      <c r="I23" s="15"/>
      <c r="J23" s="14"/>
      <c r="K23" s="14"/>
      <c r="L23" s="14"/>
      <c r="M23" s="16"/>
      <c r="N23" s="6"/>
      <c r="O23" s="6"/>
      <c r="P23" s="6"/>
      <c r="Q23" s="6"/>
    </row>
    <row r="24" spans="1:17" s="7" customFormat="1" ht="24.95" customHeight="1" x14ac:dyDescent="0.2">
      <c r="A24" s="13" t="s">
        <v>241</v>
      </c>
      <c r="B24" s="44" t="s">
        <v>453</v>
      </c>
      <c r="C24" s="44"/>
      <c r="D24" s="44"/>
      <c r="E24" s="44"/>
      <c r="F24" s="51" t="s">
        <v>217</v>
      </c>
      <c r="G24" s="51"/>
      <c r="H24" s="67"/>
      <c r="I24" s="67"/>
      <c r="J24" s="51" t="s">
        <v>219</v>
      </c>
      <c r="K24" s="51"/>
      <c r="L24" s="44"/>
      <c r="M24" s="46"/>
      <c r="N24" s="6"/>
      <c r="O24" s="6"/>
      <c r="P24" s="6"/>
      <c r="Q24" s="6"/>
    </row>
    <row r="25" spans="1:17" s="7" customFormat="1" ht="24.95" customHeight="1" x14ac:dyDescent="0.2">
      <c r="A25" s="10" t="s">
        <v>240</v>
      </c>
      <c r="B25" s="53"/>
      <c r="C25" s="53"/>
      <c r="D25" s="53"/>
      <c r="E25" s="53"/>
      <c r="F25" s="45" t="s">
        <v>242</v>
      </c>
      <c r="G25" s="45"/>
      <c r="H25" s="69"/>
      <c r="I25" s="69"/>
      <c r="J25" s="45" t="s">
        <v>244</v>
      </c>
      <c r="K25" s="45"/>
      <c r="L25" s="53"/>
      <c r="M25" s="78"/>
      <c r="N25" s="6"/>
      <c r="O25" s="6"/>
      <c r="P25" s="6"/>
      <c r="Q25" s="6"/>
    </row>
    <row r="26" spans="1:17" s="7" customFormat="1" ht="24.95" customHeight="1" x14ac:dyDescent="0.2">
      <c r="A26" s="10" t="s">
        <v>240</v>
      </c>
      <c r="B26" s="53"/>
      <c r="C26" s="53"/>
      <c r="D26" s="53"/>
      <c r="E26" s="53"/>
      <c r="F26" s="45" t="s">
        <v>242</v>
      </c>
      <c r="G26" s="45"/>
      <c r="H26" s="69"/>
      <c r="I26" s="69"/>
      <c r="J26" s="45" t="s">
        <v>244</v>
      </c>
      <c r="K26" s="45"/>
      <c r="L26" s="53"/>
      <c r="M26" s="78"/>
      <c r="N26" s="6"/>
      <c r="O26" s="6"/>
      <c r="P26" s="6"/>
      <c r="Q26" s="6"/>
    </row>
    <row r="27" spans="1:17" s="7" customFormat="1" ht="24.95" customHeight="1" thickBot="1" x14ac:dyDescent="0.25">
      <c r="A27" s="11" t="s">
        <v>239</v>
      </c>
      <c r="B27" s="53"/>
      <c r="C27" s="53"/>
      <c r="D27" s="53"/>
      <c r="E27" s="53"/>
      <c r="F27" s="45" t="s">
        <v>218</v>
      </c>
      <c r="G27" s="45"/>
      <c r="H27" s="69">
        <v>41673</v>
      </c>
      <c r="I27" s="69"/>
      <c r="J27" s="47" t="s">
        <v>220</v>
      </c>
      <c r="K27" s="47"/>
      <c r="L27" s="48"/>
      <c r="M27" s="49"/>
      <c r="N27" s="6"/>
      <c r="O27" s="6"/>
      <c r="P27" s="6"/>
      <c r="Q27" s="6"/>
    </row>
    <row r="28" spans="1:17" s="7" customFormat="1" ht="24.95" customHeight="1" thickBot="1" x14ac:dyDescent="0.25">
      <c r="A28" s="5" t="s">
        <v>238</v>
      </c>
      <c r="B28" s="14"/>
      <c r="C28" s="14"/>
      <c r="D28" s="14"/>
      <c r="E28" s="14"/>
      <c r="F28" s="14"/>
      <c r="G28" s="14"/>
      <c r="H28" s="15"/>
      <c r="I28" s="15"/>
      <c r="J28" s="14"/>
      <c r="K28" s="14"/>
      <c r="L28" s="14"/>
      <c r="M28" s="16"/>
      <c r="N28" s="6"/>
      <c r="O28" s="6"/>
      <c r="P28" s="6"/>
      <c r="Q28" s="6"/>
    </row>
    <row r="29" spans="1:17" s="7" customFormat="1" ht="24.95" customHeight="1" x14ac:dyDescent="0.2">
      <c r="A29" s="13" t="s">
        <v>237</v>
      </c>
      <c r="B29" s="44"/>
      <c r="C29" s="44"/>
      <c r="D29" s="44"/>
      <c r="E29" s="44"/>
      <c r="F29" s="51" t="s">
        <v>218</v>
      </c>
      <c r="G29" s="51"/>
      <c r="H29" s="67"/>
      <c r="I29" s="67"/>
      <c r="J29" s="51" t="s">
        <v>217</v>
      </c>
      <c r="K29" s="51"/>
      <c r="L29" s="67"/>
      <c r="M29" s="68"/>
      <c r="N29" s="6"/>
      <c r="O29" s="6"/>
      <c r="P29" s="6"/>
      <c r="Q29" s="6"/>
    </row>
    <row r="30" spans="1:17" s="7" customFormat="1" ht="24.95" customHeight="1" x14ac:dyDescent="0.2">
      <c r="A30" s="10" t="s">
        <v>237</v>
      </c>
      <c r="B30" s="53"/>
      <c r="C30" s="53"/>
      <c r="D30" s="53"/>
      <c r="E30" s="53"/>
      <c r="F30" s="45" t="s">
        <v>218</v>
      </c>
      <c r="G30" s="45"/>
      <c r="H30" s="69"/>
      <c r="I30" s="69"/>
      <c r="J30" s="45" t="s">
        <v>217</v>
      </c>
      <c r="K30" s="45"/>
      <c r="L30" s="69"/>
      <c r="M30" s="70"/>
      <c r="N30" s="6"/>
      <c r="O30" s="6"/>
      <c r="P30" s="6"/>
      <c r="Q30" s="6"/>
    </row>
    <row r="31" spans="1:17" s="7" customFormat="1" ht="24.95" customHeight="1" x14ac:dyDescent="0.2">
      <c r="A31" s="10" t="s">
        <v>237</v>
      </c>
      <c r="B31" s="53"/>
      <c r="C31" s="53"/>
      <c r="D31" s="53"/>
      <c r="E31" s="53"/>
      <c r="F31" s="45" t="s">
        <v>218</v>
      </c>
      <c r="G31" s="45"/>
      <c r="H31" s="69"/>
      <c r="I31" s="69"/>
      <c r="J31" s="45" t="s">
        <v>217</v>
      </c>
      <c r="K31" s="45"/>
      <c r="L31" s="69"/>
      <c r="M31" s="70"/>
      <c r="N31" s="6"/>
      <c r="O31" s="6"/>
      <c r="P31" s="6"/>
      <c r="Q31" s="6"/>
    </row>
    <row r="32" spans="1:17" s="7" customFormat="1" ht="24.95" customHeight="1" thickBot="1" x14ac:dyDescent="0.25">
      <c r="A32" s="11" t="s">
        <v>237</v>
      </c>
      <c r="B32" s="48"/>
      <c r="C32" s="48"/>
      <c r="D32" s="48"/>
      <c r="E32" s="48"/>
      <c r="F32" s="47" t="s">
        <v>218</v>
      </c>
      <c r="G32" s="47"/>
      <c r="H32" s="71"/>
      <c r="I32" s="71"/>
      <c r="J32" s="47" t="s">
        <v>217</v>
      </c>
      <c r="K32" s="47"/>
      <c r="L32" s="71"/>
      <c r="M32" s="72"/>
      <c r="N32" s="6"/>
      <c r="O32" s="6"/>
      <c r="P32" s="6"/>
      <c r="Q32" s="6"/>
    </row>
    <row r="33" spans="1:13" s="7" customFormat="1" ht="24.95" customHeight="1" thickBot="1" x14ac:dyDescent="0.25">
      <c r="A33" s="101" t="s">
        <v>215</v>
      </c>
      <c r="B33" s="102"/>
      <c r="C33" s="102"/>
      <c r="D33" s="102"/>
      <c r="E33" s="102"/>
      <c r="F33" s="102"/>
      <c r="G33" s="102"/>
      <c r="H33" s="102"/>
      <c r="I33" s="102"/>
      <c r="J33" s="102"/>
      <c r="K33" s="102"/>
      <c r="L33" s="102"/>
      <c r="M33" s="17"/>
    </row>
    <row r="34" spans="1:13" s="7" customFormat="1" ht="24.95" customHeight="1" thickBot="1" x14ac:dyDescent="0.25">
      <c r="A34" s="18" t="s">
        <v>6</v>
      </c>
      <c r="B34" s="84" t="s">
        <v>5</v>
      </c>
      <c r="C34" s="84"/>
      <c r="D34" s="85" t="s">
        <v>7</v>
      </c>
      <c r="E34" s="85"/>
      <c r="F34" s="85" t="s">
        <v>245</v>
      </c>
      <c r="G34" s="85"/>
      <c r="H34" s="85"/>
      <c r="I34" s="85"/>
      <c r="J34" s="85"/>
      <c r="K34" s="85"/>
      <c r="L34" s="85" t="s">
        <v>216</v>
      </c>
      <c r="M34" s="86"/>
    </row>
    <row r="35" spans="1:13" s="7" customFormat="1" ht="24.95" customHeight="1" x14ac:dyDescent="0.2">
      <c r="A35" s="19"/>
      <c r="B35" s="67"/>
      <c r="C35" s="67"/>
      <c r="D35" s="63"/>
      <c r="E35" s="63"/>
      <c r="F35" s="63"/>
      <c r="G35" s="63"/>
      <c r="H35" s="63"/>
      <c r="I35" s="63"/>
      <c r="J35" s="63"/>
      <c r="K35" s="63"/>
      <c r="L35" s="63"/>
      <c r="M35" s="64"/>
    </row>
    <row r="36" spans="1:13" s="7" customFormat="1" ht="24.95" customHeight="1" thickBot="1" x14ac:dyDescent="0.25">
      <c r="A36" s="20"/>
      <c r="B36" s="71"/>
      <c r="C36" s="71"/>
      <c r="D36" s="65"/>
      <c r="E36" s="65"/>
      <c r="F36" s="65"/>
      <c r="G36" s="65"/>
      <c r="H36" s="65"/>
      <c r="I36" s="65"/>
      <c r="J36" s="65"/>
      <c r="K36" s="65"/>
      <c r="L36" s="65"/>
      <c r="M36" s="66"/>
    </row>
  </sheetData>
  <mergeCells count="119">
    <mergeCell ref="F34:K34"/>
    <mergeCell ref="D34:E34"/>
    <mergeCell ref="J24:K24"/>
    <mergeCell ref="L24:M24"/>
    <mergeCell ref="F24:G24"/>
    <mergeCell ref="H24:I24"/>
    <mergeCell ref="B24:E24"/>
    <mergeCell ref="D7:G7"/>
    <mergeCell ref="J22:K22"/>
    <mergeCell ref="J27:K27"/>
    <mergeCell ref="L27:M27"/>
    <mergeCell ref="F27:G27"/>
    <mergeCell ref="H27:I27"/>
    <mergeCell ref="J21:K21"/>
    <mergeCell ref="L21:M21"/>
    <mergeCell ref="B25:E25"/>
    <mergeCell ref="F25:G25"/>
    <mergeCell ref="H25:I25"/>
    <mergeCell ref="J25:K25"/>
    <mergeCell ref="L25:M25"/>
    <mergeCell ref="A1:M1"/>
    <mergeCell ref="A3:M3"/>
    <mergeCell ref="A4:M4"/>
    <mergeCell ref="A12:M12"/>
    <mergeCell ref="B9:D9"/>
    <mergeCell ref="B10:D10"/>
    <mergeCell ref="B11:D11"/>
    <mergeCell ref="G9:H9"/>
    <mergeCell ref="G10:H10"/>
    <mergeCell ref="L10:M10"/>
    <mergeCell ref="L9:M9"/>
    <mergeCell ref="B27:E27"/>
    <mergeCell ref="D35:E35"/>
    <mergeCell ref="D36:E36"/>
    <mergeCell ref="B34:C34"/>
    <mergeCell ref="F35:K35"/>
    <mergeCell ref="F36:K36"/>
    <mergeCell ref="J26:K26"/>
    <mergeCell ref="L26:M26"/>
    <mergeCell ref="F26:G26"/>
    <mergeCell ref="H26:I26"/>
    <mergeCell ref="B26:E26"/>
    <mergeCell ref="H30:I30"/>
    <mergeCell ref="H31:I31"/>
    <mergeCell ref="H32:I32"/>
    <mergeCell ref="B29:C29"/>
    <mergeCell ref="D29:E29"/>
    <mergeCell ref="B30:C30"/>
    <mergeCell ref="B31:C31"/>
    <mergeCell ref="B32:C32"/>
    <mergeCell ref="D30:E30"/>
    <mergeCell ref="D31:E31"/>
    <mergeCell ref="D32:E32"/>
    <mergeCell ref="L34:M34"/>
    <mergeCell ref="A33:L33"/>
    <mergeCell ref="B19:E19"/>
    <mergeCell ref="B20:E20"/>
    <mergeCell ref="B22:E22"/>
    <mergeCell ref="E14:G16"/>
    <mergeCell ref="H14:M16"/>
    <mergeCell ref="J19:K19"/>
    <mergeCell ref="L19:M19"/>
    <mergeCell ref="L22:M22"/>
    <mergeCell ref="L20:M20"/>
    <mergeCell ref="J20:K20"/>
    <mergeCell ref="F19:G19"/>
    <mergeCell ref="F20:G20"/>
    <mergeCell ref="F22:G22"/>
    <mergeCell ref="A17:M17"/>
    <mergeCell ref="B15:D16"/>
    <mergeCell ref="A15:A16"/>
    <mergeCell ref="B14:D14"/>
    <mergeCell ref="B21:E21"/>
    <mergeCell ref="F21:G21"/>
    <mergeCell ref="H21:I21"/>
    <mergeCell ref="A2:H2"/>
    <mergeCell ref="F5:G5"/>
    <mergeCell ref="J5:K5"/>
    <mergeCell ref="L35:M35"/>
    <mergeCell ref="L36:M36"/>
    <mergeCell ref="B35:C35"/>
    <mergeCell ref="L29:M29"/>
    <mergeCell ref="L30:M30"/>
    <mergeCell ref="L31:M31"/>
    <mergeCell ref="L32:M32"/>
    <mergeCell ref="J29:K29"/>
    <mergeCell ref="J30:K30"/>
    <mergeCell ref="J31:K31"/>
    <mergeCell ref="J32:K32"/>
    <mergeCell ref="F29:G29"/>
    <mergeCell ref="F30:G30"/>
    <mergeCell ref="F31:G31"/>
    <mergeCell ref="F32:G32"/>
    <mergeCell ref="H29:I29"/>
    <mergeCell ref="B36:C36"/>
    <mergeCell ref="A18:M18"/>
    <mergeCell ref="H19:I19"/>
    <mergeCell ref="H20:I20"/>
    <mergeCell ref="H22:I22"/>
    <mergeCell ref="H5:I5"/>
    <mergeCell ref="D5:E5"/>
    <mergeCell ref="D6:E6"/>
    <mergeCell ref="H6:I6"/>
    <mergeCell ref="J6:K6"/>
    <mergeCell ref="F6:G6"/>
    <mergeCell ref="E9:F9"/>
    <mergeCell ref="A8:M8"/>
    <mergeCell ref="I9:K9"/>
    <mergeCell ref="L5:L6"/>
    <mergeCell ref="M5:M6"/>
    <mergeCell ref="B13:D13"/>
    <mergeCell ref="E13:G13"/>
    <mergeCell ref="H13:M13"/>
    <mergeCell ref="E10:F10"/>
    <mergeCell ref="E11:F11"/>
    <mergeCell ref="G11:M11"/>
    <mergeCell ref="I10:K10"/>
    <mergeCell ref="H7:I7"/>
    <mergeCell ref="J7:K7"/>
  </mergeCells>
  <conditionalFormatting sqref="B9:D11 G9:H10 G11 L10:M10 M5 J5 F5 L9">
    <cfRule type="containsBlanks" dxfId="43" priority="109">
      <formula>LEN(TRIM(B5))=0</formula>
    </cfRule>
  </conditionalFormatting>
  <conditionalFormatting sqref="H13">
    <cfRule type="containsBlanks" dxfId="42" priority="104">
      <formula>LEN(TRIM(H13))=0</formula>
    </cfRule>
  </conditionalFormatting>
  <conditionalFormatting sqref="B19">
    <cfRule type="containsBlanks" dxfId="41" priority="102">
      <formula>LEN(TRIM(B19))=0</formula>
    </cfRule>
  </conditionalFormatting>
  <conditionalFormatting sqref="H14">
    <cfRule type="containsBlanks" dxfId="40" priority="103">
      <formula>LEN(TRIM(H14))=0</formula>
    </cfRule>
  </conditionalFormatting>
  <conditionalFormatting sqref="L24">
    <cfRule type="containsBlanks" dxfId="39" priority="87">
      <formula>LEN(TRIM(L24))=0</formula>
    </cfRule>
  </conditionalFormatting>
  <conditionalFormatting sqref="H29 H32">
    <cfRule type="containsBlanks" dxfId="38" priority="79">
      <formula>LEN(TRIM(H29))=0</formula>
    </cfRule>
  </conditionalFormatting>
  <conditionalFormatting sqref="L25:L26">
    <cfRule type="containsBlanks" dxfId="37" priority="83">
      <formula>LEN(TRIM(L25))=0</formula>
    </cfRule>
  </conditionalFormatting>
  <conditionalFormatting sqref="L19">
    <cfRule type="containsBlanks" dxfId="36" priority="95">
      <formula>LEN(TRIM(L19))=0</formula>
    </cfRule>
  </conditionalFormatting>
  <conditionalFormatting sqref="L22">
    <cfRule type="containsBlanks" dxfId="35" priority="93">
      <formula>LEN(TRIM(L22))=0</formula>
    </cfRule>
  </conditionalFormatting>
  <conditionalFormatting sqref="B29:C32">
    <cfRule type="containsBlanks" dxfId="34" priority="82">
      <formula>LEN(TRIM(B29))=0</formula>
    </cfRule>
  </conditionalFormatting>
  <conditionalFormatting sqref="L20:L21">
    <cfRule type="containsBlanks" dxfId="33" priority="90">
      <formula>LEN(TRIM(L20))=0</formula>
    </cfRule>
  </conditionalFormatting>
  <conditionalFormatting sqref="L27">
    <cfRule type="containsBlanks" dxfId="32" priority="86">
      <formula>LEN(TRIM(L27))=0</formula>
    </cfRule>
  </conditionalFormatting>
  <conditionalFormatting sqref="D29:E32">
    <cfRule type="containsBlanks" dxfId="31" priority="80">
      <formula>LEN(TRIM(D29))=0</formula>
    </cfRule>
  </conditionalFormatting>
  <conditionalFormatting sqref="H31">
    <cfRule type="containsBlanks" dxfId="30" priority="78">
      <formula>LEN(TRIM(H31))=0</formula>
    </cfRule>
  </conditionalFormatting>
  <conditionalFormatting sqref="H30">
    <cfRule type="containsBlanks" dxfId="29" priority="77">
      <formula>LEN(TRIM(H30))=0</formula>
    </cfRule>
  </conditionalFormatting>
  <conditionalFormatting sqref="B13:D13">
    <cfRule type="containsBlanks" dxfId="28" priority="73">
      <formula>LEN(TRIM(B13))=0</formula>
    </cfRule>
  </conditionalFormatting>
  <conditionalFormatting sqref="H19">
    <cfRule type="containsBlanks" dxfId="27" priority="71">
      <formula>LEN(TRIM(H19))=0</formula>
    </cfRule>
  </conditionalFormatting>
  <conditionalFormatting sqref="H20:H21">
    <cfRule type="containsBlanks" dxfId="26" priority="69">
      <formula>LEN(TRIM(H20))=0</formula>
    </cfRule>
  </conditionalFormatting>
  <conditionalFormatting sqref="H22">
    <cfRule type="containsBlanks" dxfId="25" priority="70">
      <formula>LEN(TRIM(H22))=0</formula>
    </cfRule>
  </conditionalFormatting>
  <conditionalFormatting sqref="B20:B22">
    <cfRule type="containsBlanks" dxfId="24" priority="68">
      <formula>LEN(TRIM(B20))=0</formula>
    </cfRule>
  </conditionalFormatting>
  <conditionalFormatting sqref="L29 L32">
    <cfRule type="containsBlanks" dxfId="23" priority="61">
      <formula>LEN(TRIM(L29))=0</formula>
    </cfRule>
  </conditionalFormatting>
  <conditionalFormatting sqref="L31">
    <cfRule type="containsBlanks" dxfId="22" priority="60">
      <formula>LEN(TRIM(L31))=0</formula>
    </cfRule>
  </conditionalFormatting>
  <conditionalFormatting sqref="B24">
    <cfRule type="containsBlanks" dxfId="21" priority="64">
      <formula>LEN(TRIM(B24))=0</formula>
    </cfRule>
  </conditionalFormatting>
  <conditionalFormatting sqref="B25:B27">
    <cfRule type="containsBlanks" dxfId="20" priority="63">
      <formula>LEN(TRIM(B25))=0</formula>
    </cfRule>
  </conditionalFormatting>
  <conditionalFormatting sqref="B5:C5 C6">
    <cfRule type="cellIs" dxfId="19" priority="58" operator="equal">
      <formula>0/1/1900</formula>
    </cfRule>
    <cfRule type="containsBlanks" dxfId="18" priority="62">
      <formula>LEN(TRIM(B5))=0</formula>
    </cfRule>
  </conditionalFormatting>
  <conditionalFormatting sqref="L30">
    <cfRule type="containsBlanks" dxfId="17" priority="59">
      <formula>LEN(TRIM(L30))=0</formula>
    </cfRule>
  </conditionalFormatting>
  <conditionalFormatting sqref="D35">
    <cfRule type="containsBlanks" dxfId="16" priority="57">
      <formula>LEN(TRIM(D35))=0</formula>
    </cfRule>
  </conditionalFormatting>
  <conditionalFormatting sqref="A35">
    <cfRule type="containsBlanks" dxfId="15" priority="56">
      <formula>LEN(TRIM(A35))=0</formula>
    </cfRule>
  </conditionalFormatting>
  <conditionalFormatting sqref="B35">
    <cfRule type="containsBlanks" dxfId="14" priority="54">
      <formula>LEN(TRIM(B35))=0</formula>
    </cfRule>
  </conditionalFormatting>
  <conditionalFormatting sqref="F35">
    <cfRule type="containsBlanks" dxfId="13" priority="52">
      <formula>LEN(TRIM(F35))=0</formula>
    </cfRule>
  </conditionalFormatting>
  <conditionalFormatting sqref="L35:L36">
    <cfRule type="containsBlanks" dxfId="12" priority="50">
      <formula>LEN(TRIM(L35))=0</formula>
    </cfRule>
  </conditionalFormatting>
  <conditionalFormatting sqref="H24">
    <cfRule type="containsBlanks" dxfId="11" priority="48">
      <formula>LEN(TRIM(H24))=0</formula>
    </cfRule>
  </conditionalFormatting>
  <conditionalFormatting sqref="H25:H26">
    <cfRule type="containsBlanks" dxfId="10" priority="46">
      <formula>LEN(TRIM(H25))=0</formula>
    </cfRule>
  </conditionalFormatting>
  <conditionalFormatting sqref="H27">
    <cfRule type="containsBlanks" dxfId="9" priority="47">
      <formula>LEN(TRIM(H27))=0</formula>
    </cfRule>
  </conditionalFormatting>
  <conditionalFormatting sqref="D36">
    <cfRule type="containsBlanks" dxfId="8" priority="36">
      <formula>LEN(TRIM(D36))=0</formula>
    </cfRule>
  </conditionalFormatting>
  <conditionalFormatting sqref="A36">
    <cfRule type="containsBlanks" dxfId="7" priority="35">
      <formula>LEN(TRIM(A36))=0</formula>
    </cfRule>
  </conditionalFormatting>
  <conditionalFormatting sqref="B36">
    <cfRule type="containsBlanks" dxfId="6" priority="34">
      <formula>LEN(TRIM(B36))=0</formula>
    </cfRule>
  </conditionalFormatting>
  <conditionalFormatting sqref="F36">
    <cfRule type="containsBlanks" dxfId="5" priority="33">
      <formula>LEN(TRIM(F36))=0</formula>
    </cfRule>
  </conditionalFormatting>
  <conditionalFormatting sqref="D7">
    <cfRule type="containsBlanks" dxfId="4" priority="5">
      <formula>LEN(TRIM(D7))=0</formula>
    </cfRule>
  </conditionalFormatting>
  <conditionalFormatting sqref="J7">
    <cfRule type="containsBlanks" dxfId="3" priority="4">
      <formula>LEN(TRIM(J7))=0</formula>
    </cfRule>
  </conditionalFormatting>
  <conditionalFormatting sqref="J6">
    <cfRule type="containsBlanks" dxfId="2" priority="3">
      <formula>LEN(TRIM(J6))=0</formula>
    </cfRule>
  </conditionalFormatting>
  <conditionalFormatting sqref="F6">
    <cfRule type="containsBlanks" dxfId="1" priority="2">
      <formula>LEN(TRIM(F6))=0</formula>
    </cfRule>
  </conditionalFormatting>
  <conditionalFormatting sqref="B15">
    <cfRule type="containsBlanks" dxfId="0" priority="1">
      <formula>LEN(TRIM(B15))=0</formula>
    </cfRule>
  </conditionalFormatting>
  <dataValidations count="5">
    <dataValidation type="list" allowBlank="1" showInputMessage="1" showErrorMessage="1" sqref="B29:C32 B13">
      <formula1>Pays</formula1>
    </dataValidation>
    <dataValidation type="list" allowBlank="1" showInputMessage="1" showErrorMessage="1" sqref="K5:K6 J5">
      <formula1>Entité</formula1>
    </dataValidation>
    <dataValidation type="list" allowBlank="1" showInputMessage="1" showErrorMessage="1" sqref="J7:K7">
      <formula1>statut</formula1>
    </dataValidation>
    <dataValidation type="list" allowBlank="1" showInputMessage="1" showErrorMessage="1" sqref="F5:G5">
      <formula1>"Egis Avia,Egis Airport Operation,Autre"</formula1>
    </dataValidation>
    <dataValidation type="list" allowBlank="1" showInputMessage="1" showErrorMessage="1" sqref="L35:M36">
      <formula1>"Effectuée , A effectuer par support admin"</formula1>
    </dataValidation>
  </dataValidations>
  <printOptions horizontalCentered="1" verticalCentered="1"/>
  <pageMargins left="0.70866141732283505" right="0.70866141732283505" top="0.74803149606299202" bottom="0.74803149606299202" header="0.31496062992126" footer="0.31496062992126"/>
  <pageSetup paperSize="9" scale="54" orientation="portrait" cellComments="atEnd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92"/>
  <sheetViews>
    <sheetView showGridLines="0" topLeftCell="A149" workbookViewId="0">
      <selection activeCell="K27" sqref="K27:K28"/>
    </sheetView>
  </sheetViews>
  <sheetFormatPr baseColWidth="10" defaultRowHeight="15" x14ac:dyDescent="0.25"/>
  <cols>
    <col min="1" max="16384" width="11.42578125" style="1"/>
  </cols>
  <sheetData>
    <row r="1" spans="1:9" ht="24.75" customHeight="1" thickBot="1" x14ac:dyDescent="0.3">
      <c r="A1" s="40" t="s">
        <v>211</v>
      </c>
      <c r="B1" s="40" t="s">
        <v>210</v>
      </c>
      <c r="C1" s="40" t="s">
        <v>19</v>
      </c>
      <c r="D1" s="40" t="s">
        <v>439</v>
      </c>
      <c r="G1" s="39" t="s">
        <v>440</v>
      </c>
      <c r="I1" s="39" t="s">
        <v>441</v>
      </c>
    </row>
    <row r="2" spans="1:9" ht="15.75" thickTop="1" x14ac:dyDescent="0.25">
      <c r="A2" s="33" t="s">
        <v>20</v>
      </c>
      <c r="B2" s="32"/>
      <c r="C2" s="34">
        <v>16.100000000000001</v>
      </c>
      <c r="D2" s="32" t="s">
        <v>257</v>
      </c>
      <c r="G2" s="32" t="s">
        <v>231</v>
      </c>
      <c r="I2" s="32" t="s">
        <v>252</v>
      </c>
    </row>
    <row r="3" spans="1:9" x14ac:dyDescent="0.25">
      <c r="A3" s="35" t="s">
        <v>21</v>
      </c>
      <c r="B3" s="36">
        <v>50</v>
      </c>
      <c r="C3" s="36">
        <f>B3*50%</f>
        <v>25</v>
      </c>
      <c r="D3" s="36" t="s">
        <v>258</v>
      </c>
      <c r="G3" s="32" t="s">
        <v>221</v>
      </c>
      <c r="I3" s="32" t="s">
        <v>249</v>
      </c>
    </row>
    <row r="4" spans="1:9" x14ac:dyDescent="0.25">
      <c r="A4" s="35" t="s">
        <v>22</v>
      </c>
      <c r="B4" s="36">
        <v>50</v>
      </c>
      <c r="C4" s="36">
        <f t="shared" ref="C4:C67" si="0">B4*50%</f>
        <v>25</v>
      </c>
      <c r="D4" s="36" t="s">
        <v>314</v>
      </c>
      <c r="G4" s="32" t="s">
        <v>232</v>
      </c>
      <c r="I4" s="32" t="s">
        <v>250</v>
      </c>
    </row>
    <row r="5" spans="1:9" x14ac:dyDescent="0.25">
      <c r="A5" s="35" t="s">
        <v>23</v>
      </c>
      <c r="B5" s="36">
        <v>50</v>
      </c>
      <c r="C5" s="36">
        <f t="shared" si="0"/>
        <v>25</v>
      </c>
      <c r="D5" s="36" t="s">
        <v>259</v>
      </c>
      <c r="G5" s="32" t="s">
        <v>222</v>
      </c>
      <c r="I5" s="32" t="s">
        <v>251</v>
      </c>
    </row>
    <row r="6" spans="1:9" x14ac:dyDescent="0.25">
      <c r="A6" s="35" t="s">
        <v>24</v>
      </c>
      <c r="B6" s="36">
        <v>50</v>
      </c>
      <c r="C6" s="36">
        <f t="shared" si="0"/>
        <v>25</v>
      </c>
      <c r="D6" s="36" t="s">
        <v>260</v>
      </c>
      <c r="G6" s="35" t="s">
        <v>236</v>
      </c>
    </row>
    <row r="7" spans="1:9" x14ac:dyDescent="0.25">
      <c r="A7" s="35" t="s">
        <v>25</v>
      </c>
      <c r="B7" s="36">
        <v>60</v>
      </c>
      <c r="C7" s="36">
        <f t="shared" si="0"/>
        <v>30</v>
      </c>
      <c r="D7" s="36" t="s">
        <v>261</v>
      </c>
      <c r="G7" s="32" t="s">
        <v>223</v>
      </c>
    </row>
    <row r="8" spans="1:9" x14ac:dyDescent="0.25">
      <c r="A8" s="35" t="s">
        <v>26</v>
      </c>
      <c r="B8" s="36">
        <v>60</v>
      </c>
      <c r="C8" s="36">
        <f t="shared" si="0"/>
        <v>30</v>
      </c>
      <c r="D8" s="36" t="s">
        <v>262</v>
      </c>
      <c r="G8" s="32" t="s">
        <v>224</v>
      </c>
    </row>
    <row r="9" spans="1:9" x14ac:dyDescent="0.25">
      <c r="A9" s="35" t="s">
        <v>27</v>
      </c>
      <c r="B9" s="36">
        <v>50</v>
      </c>
      <c r="C9" s="36">
        <f t="shared" si="0"/>
        <v>25</v>
      </c>
      <c r="D9" s="36" t="s">
        <v>263</v>
      </c>
      <c r="G9" s="32" t="s">
        <v>225</v>
      </c>
    </row>
    <row r="10" spans="1:9" x14ac:dyDescent="0.25">
      <c r="A10" s="35" t="s">
        <v>28</v>
      </c>
      <c r="B10" s="36">
        <v>50</v>
      </c>
      <c r="C10" s="36">
        <f t="shared" si="0"/>
        <v>25</v>
      </c>
      <c r="D10" s="36" t="s">
        <v>391</v>
      </c>
      <c r="G10" s="32" t="s">
        <v>226</v>
      </c>
    </row>
    <row r="11" spans="1:9" x14ac:dyDescent="0.25">
      <c r="A11" s="37" t="s">
        <v>29</v>
      </c>
      <c r="B11" s="36">
        <v>60</v>
      </c>
      <c r="C11" s="36">
        <f t="shared" si="0"/>
        <v>30</v>
      </c>
      <c r="D11" s="36" t="s">
        <v>392</v>
      </c>
      <c r="G11" s="32" t="s">
        <v>227</v>
      </c>
    </row>
    <row r="12" spans="1:9" x14ac:dyDescent="0.25">
      <c r="A12" s="33" t="s">
        <v>30</v>
      </c>
      <c r="B12" s="36"/>
      <c r="C12" s="36">
        <f t="shared" si="0"/>
        <v>0</v>
      </c>
      <c r="D12" s="36" t="s">
        <v>264</v>
      </c>
      <c r="G12" s="32" t="s">
        <v>228</v>
      </c>
    </row>
    <row r="13" spans="1:9" x14ac:dyDescent="0.25">
      <c r="A13" s="37" t="s">
        <v>31</v>
      </c>
      <c r="B13" s="36">
        <v>52</v>
      </c>
      <c r="C13" s="36">
        <f t="shared" si="0"/>
        <v>26</v>
      </c>
      <c r="D13" s="36" t="s">
        <v>265</v>
      </c>
      <c r="G13" s="32" t="s">
        <v>229</v>
      </c>
    </row>
    <row r="14" spans="1:9" x14ac:dyDescent="0.25">
      <c r="A14" s="37" t="s">
        <v>32</v>
      </c>
      <c r="B14" s="36">
        <v>46.372239747634069</v>
      </c>
      <c r="C14" s="36">
        <f t="shared" si="0"/>
        <v>23.186119873817034</v>
      </c>
      <c r="D14" s="36" t="s">
        <v>266</v>
      </c>
      <c r="G14" s="32" t="s">
        <v>233</v>
      </c>
    </row>
    <row r="15" spans="1:9" x14ac:dyDescent="0.25">
      <c r="A15" s="37" t="s">
        <v>33</v>
      </c>
      <c r="B15" s="36">
        <v>64</v>
      </c>
      <c r="C15" s="36">
        <f t="shared" si="0"/>
        <v>32</v>
      </c>
      <c r="D15" s="36" t="s">
        <v>267</v>
      </c>
      <c r="G15" s="32" t="s">
        <v>230</v>
      </c>
    </row>
    <row r="16" spans="1:9" x14ac:dyDescent="0.25">
      <c r="A16" s="37" t="s">
        <v>34</v>
      </c>
      <c r="B16" s="36">
        <v>65.599999999999994</v>
      </c>
      <c r="C16" s="36">
        <f t="shared" si="0"/>
        <v>32.799999999999997</v>
      </c>
      <c r="D16" s="36" t="s">
        <v>268</v>
      </c>
      <c r="G16" s="32" t="s">
        <v>234</v>
      </c>
    </row>
    <row r="17" spans="1:7" x14ac:dyDescent="0.25">
      <c r="A17" s="37" t="s">
        <v>35</v>
      </c>
      <c r="B17" s="36">
        <v>75</v>
      </c>
      <c r="C17" s="36">
        <f t="shared" si="0"/>
        <v>37.5</v>
      </c>
      <c r="D17" s="36" t="s">
        <v>269</v>
      </c>
      <c r="G17" s="32" t="s">
        <v>235</v>
      </c>
    </row>
    <row r="18" spans="1:7" x14ac:dyDescent="0.25">
      <c r="A18" s="37" t="s">
        <v>36</v>
      </c>
      <c r="B18" s="36">
        <v>60</v>
      </c>
      <c r="C18" s="36">
        <f t="shared" si="0"/>
        <v>30</v>
      </c>
      <c r="D18" s="36" t="s">
        <v>393</v>
      </c>
      <c r="G18" s="32" t="s">
        <v>254</v>
      </c>
    </row>
    <row r="19" spans="1:7" x14ac:dyDescent="0.25">
      <c r="A19" s="37" t="s">
        <v>37</v>
      </c>
      <c r="B19" s="36">
        <v>63.2</v>
      </c>
      <c r="C19" s="36">
        <f t="shared" si="0"/>
        <v>31.6</v>
      </c>
      <c r="D19" s="36" t="s">
        <v>270</v>
      </c>
    </row>
    <row r="20" spans="1:7" x14ac:dyDescent="0.25">
      <c r="A20" s="37" t="s">
        <v>38</v>
      </c>
      <c r="B20" s="36">
        <v>49.526813880126184</v>
      </c>
      <c r="C20" s="36">
        <f t="shared" si="0"/>
        <v>24.763406940063092</v>
      </c>
      <c r="D20" s="36" t="s">
        <v>271</v>
      </c>
    </row>
    <row r="21" spans="1:7" x14ac:dyDescent="0.25">
      <c r="A21" s="37" t="s">
        <v>39</v>
      </c>
      <c r="B21" s="36">
        <v>55</v>
      </c>
      <c r="C21" s="36">
        <f t="shared" si="0"/>
        <v>27.5</v>
      </c>
      <c r="D21" s="36" t="s">
        <v>272</v>
      </c>
    </row>
    <row r="22" spans="1:7" x14ac:dyDescent="0.25">
      <c r="A22" s="37" t="s">
        <v>40</v>
      </c>
      <c r="B22" s="36">
        <v>50</v>
      </c>
      <c r="C22" s="36">
        <f t="shared" si="0"/>
        <v>25</v>
      </c>
      <c r="D22" s="36" t="s">
        <v>273</v>
      </c>
    </row>
    <row r="23" spans="1:7" x14ac:dyDescent="0.25">
      <c r="A23" s="37" t="s">
        <v>41</v>
      </c>
      <c r="B23" s="36">
        <v>85</v>
      </c>
      <c r="C23" s="36">
        <f t="shared" si="0"/>
        <v>42.5</v>
      </c>
      <c r="D23" s="36" t="s">
        <v>274</v>
      </c>
    </row>
    <row r="24" spans="1:7" x14ac:dyDescent="0.25">
      <c r="A24" s="37" t="s">
        <v>42</v>
      </c>
      <c r="B24" s="36">
        <v>65</v>
      </c>
      <c r="C24" s="36">
        <f t="shared" si="0"/>
        <v>32.5</v>
      </c>
      <c r="D24" s="36" t="s">
        <v>275</v>
      </c>
    </row>
    <row r="25" spans="1:7" x14ac:dyDescent="0.25">
      <c r="A25" s="37" t="s">
        <v>43</v>
      </c>
      <c r="B25" s="36">
        <v>55</v>
      </c>
      <c r="C25" s="36">
        <f t="shared" si="0"/>
        <v>27.5</v>
      </c>
      <c r="D25" s="36" t="s">
        <v>394</v>
      </c>
    </row>
    <row r="26" spans="1:7" x14ac:dyDescent="0.25">
      <c r="A26" s="33" t="s">
        <v>44</v>
      </c>
      <c r="B26" s="36">
        <v>52</v>
      </c>
      <c r="C26" s="36">
        <f t="shared" si="0"/>
        <v>26</v>
      </c>
      <c r="D26" s="36" t="s">
        <v>276</v>
      </c>
    </row>
    <row r="27" spans="1:7" x14ac:dyDescent="0.25">
      <c r="A27" s="37" t="s">
        <v>45</v>
      </c>
      <c r="B27" s="36">
        <v>60</v>
      </c>
      <c r="C27" s="36">
        <f t="shared" si="0"/>
        <v>30</v>
      </c>
      <c r="D27" s="36" t="s">
        <v>277</v>
      </c>
    </row>
    <row r="28" spans="1:7" x14ac:dyDescent="0.25">
      <c r="A28" s="37" t="s">
        <v>46</v>
      </c>
      <c r="B28" s="36">
        <v>60</v>
      </c>
      <c r="C28" s="36">
        <f t="shared" si="0"/>
        <v>30</v>
      </c>
      <c r="D28" s="36" t="s">
        <v>278</v>
      </c>
    </row>
    <row r="29" spans="1:7" x14ac:dyDescent="0.25">
      <c r="A29" s="37" t="s">
        <v>47</v>
      </c>
      <c r="B29" s="36">
        <v>57.2</v>
      </c>
      <c r="C29" s="36">
        <f t="shared" si="0"/>
        <v>28.6</v>
      </c>
      <c r="D29" s="36" t="s">
        <v>279</v>
      </c>
    </row>
    <row r="30" spans="1:7" x14ac:dyDescent="0.25">
      <c r="A30" s="37" t="s">
        <v>48</v>
      </c>
      <c r="B30" s="36">
        <v>55.835962145110415</v>
      </c>
      <c r="C30" s="36">
        <f t="shared" si="0"/>
        <v>27.917981072555207</v>
      </c>
      <c r="D30" s="36" t="s">
        <v>395</v>
      </c>
    </row>
    <row r="31" spans="1:7" x14ac:dyDescent="0.25">
      <c r="A31" s="37" t="s">
        <v>49</v>
      </c>
      <c r="B31" s="36">
        <v>58</v>
      </c>
      <c r="C31" s="36">
        <f t="shared" si="0"/>
        <v>29</v>
      </c>
      <c r="D31" s="36" t="s">
        <v>280</v>
      </c>
    </row>
    <row r="32" spans="1:7" x14ac:dyDescent="0.25">
      <c r="A32" s="37" t="s">
        <v>50</v>
      </c>
      <c r="B32" s="36">
        <v>55</v>
      </c>
      <c r="C32" s="36">
        <f t="shared" si="0"/>
        <v>27.5</v>
      </c>
      <c r="D32" s="36" t="s">
        <v>281</v>
      </c>
    </row>
    <row r="33" spans="1:4" x14ac:dyDescent="0.25">
      <c r="A33" s="37" t="s">
        <v>51</v>
      </c>
      <c r="B33" s="36">
        <v>46</v>
      </c>
      <c r="C33" s="36">
        <f t="shared" si="0"/>
        <v>23</v>
      </c>
      <c r="D33" s="36" t="s">
        <v>442</v>
      </c>
    </row>
    <row r="34" spans="1:4" x14ac:dyDescent="0.25">
      <c r="A34" s="37" t="s">
        <v>52</v>
      </c>
      <c r="B34" s="36">
        <v>35</v>
      </c>
      <c r="C34" s="36">
        <f t="shared" si="0"/>
        <v>17.5</v>
      </c>
      <c r="D34" s="36" t="s">
        <v>282</v>
      </c>
    </row>
    <row r="35" spans="1:4" x14ac:dyDescent="0.25">
      <c r="A35" s="37" t="s">
        <v>53</v>
      </c>
      <c r="B35" s="36">
        <v>57</v>
      </c>
      <c r="C35" s="36">
        <f t="shared" si="0"/>
        <v>28.5</v>
      </c>
      <c r="D35" s="36" t="s">
        <v>396</v>
      </c>
    </row>
    <row r="36" spans="1:4" x14ac:dyDescent="0.25">
      <c r="A36" s="37" t="s">
        <v>54</v>
      </c>
      <c r="B36" s="36">
        <v>47.6</v>
      </c>
      <c r="C36" s="36">
        <f t="shared" si="0"/>
        <v>23.8</v>
      </c>
      <c r="D36" s="36" t="s">
        <v>283</v>
      </c>
    </row>
    <row r="37" spans="1:4" x14ac:dyDescent="0.25">
      <c r="A37" s="37" t="s">
        <v>55</v>
      </c>
      <c r="B37" s="36">
        <v>61</v>
      </c>
      <c r="C37" s="36">
        <f t="shared" si="0"/>
        <v>30.5</v>
      </c>
      <c r="D37" s="36" t="s">
        <v>284</v>
      </c>
    </row>
    <row r="38" spans="1:4" x14ac:dyDescent="0.25">
      <c r="A38" s="37" t="s">
        <v>56</v>
      </c>
      <c r="B38" s="36">
        <v>75</v>
      </c>
      <c r="C38" s="36">
        <f t="shared" si="0"/>
        <v>37.5</v>
      </c>
      <c r="D38" s="36" t="s">
        <v>284</v>
      </c>
    </row>
    <row r="39" spans="1:4" x14ac:dyDescent="0.25">
      <c r="A39" s="37" t="s">
        <v>57</v>
      </c>
      <c r="B39" s="36">
        <v>58</v>
      </c>
      <c r="C39" s="36">
        <f t="shared" si="0"/>
        <v>29</v>
      </c>
      <c r="D39" s="36" t="s">
        <v>285</v>
      </c>
    </row>
    <row r="40" spans="1:4" x14ac:dyDescent="0.25">
      <c r="A40" s="37" t="s">
        <v>58</v>
      </c>
      <c r="B40" s="36">
        <v>58</v>
      </c>
      <c r="C40" s="36">
        <f t="shared" si="0"/>
        <v>29</v>
      </c>
      <c r="D40" s="36" t="s">
        <v>286</v>
      </c>
    </row>
    <row r="41" spans="1:4" x14ac:dyDescent="0.25">
      <c r="A41" s="37" t="s">
        <v>59</v>
      </c>
      <c r="B41" s="36">
        <v>56</v>
      </c>
      <c r="C41" s="36">
        <f t="shared" si="0"/>
        <v>28</v>
      </c>
      <c r="D41" s="36" t="s">
        <v>287</v>
      </c>
    </row>
    <row r="42" spans="1:4" x14ac:dyDescent="0.25">
      <c r="A42" s="33" t="s">
        <v>60</v>
      </c>
      <c r="B42" s="36">
        <v>47.318611987381701</v>
      </c>
      <c r="C42" s="36">
        <f t="shared" si="0"/>
        <v>23.65930599369085</v>
      </c>
      <c r="D42" s="36" t="s">
        <v>288</v>
      </c>
    </row>
    <row r="43" spans="1:4" x14ac:dyDescent="0.25">
      <c r="A43" s="37" t="s">
        <v>61</v>
      </c>
      <c r="B43" s="36">
        <v>60</v>
      </c>
      <c r="C43" s="36">
        <f t="shared" si="0"/>
        <v>30</v>
      </c>
      <c r="D43" s="36" t="s">
        <v>289</v>
      </c>
    </row>
    <row r="44" spans="1:4" x14ac:dyDescent="0.25">
      <c r="A44" s="37" t="s">
        <v>62</v>
      </c>
      <c r="B44" s="36">
        <v>75</v>
      </c>
      <c r="C44" s="36">
        <f t="shared" si="0"/>
        <v>37.5</v>
      </c>
      <c r="D44" s="36" t="s">
        <v>290</v>
      </c>
    </row>
    <row r="45" spans="1:4" x14ac:dyDescent="0.25">
      <c r="A45" s="37" t="s">
        <v>63</v>
      </c>
      <c r="B45" s="36">
        <v>49.245000680179572</v>
      </c>
      <c r="C45" s="36">
        <f t="shared" si="0"/>
        <v>24.622500340089786</v>
      </c>
      <c r="D45" s="36" t="s">
        <v>397</v>
      </c>
    </row>
    <row r="46" spans="1:4" x14ac:dyDescent="0.25">
      <c r="A46" s="37" t="s">
        <v>64</v>
      </c>
      <c r="B46" s="36">
        <v>47.318611987381701</v>
      </c>
      <c r="C46" s="36">
        <f t="shared" si="0"/>
        <v>23.65930599369085</v>
      </c>
      <c r="D46" s="36" t="s">
        <v>291</v>
      </c>
    </row>
    <row r="47" spans="1:4" x14ac:dyDescent="0.25">
      <c r="A47" s="37" t="s">
        <v>65</v>
      </c>
      <c r="B47" s="36">
        <v>61</v>
      </c>
      <c r="C47" s="36">
        <f t="shared" si="0"/>
        <v>30.5</v>
      </c>
      <c r="D47" s="36" t="s">
        <v>292</v>
      </c>
    </row>
    <row r="48" spans="1:4" x14ac:dyDescent="0.25">
      <c r="A48" s="37" t="s">
        <v>66</v>
      </c>
      <c r="B48" s="36">
        <v>75</v>
      </c>
      <c r="C48" s="36">
        <f t="shared" si="0"/>
        <v>37.5</v>
      </c>
      <c r="D48" s="36" t="s">
        <v>293</v>
      </c>
    </row>
    <row r="49" spans="1:7" x14ac:dyDescent="0.25">
      <c r="A49" s="37" t="s">
        <v>67</v>
      </c>
      <c r="B49" s="36">
        <v>55</v>
      </c>
      <c r="C49" s="36">
        <f t="shared" si="0"/>
        <v>27.5</v>
      </c>
      <c r="D49" s="36" t="s">
        <v>294</v>
      </c>
    </row>
    <row r="50" spans="1:7" x14ac:dyDescent="0.25">
      <c r="A50" s="37" t="s">
        <v>68</v>
      </c>
      <c r="B50" s="36">
        <v>60</v>
      </c>
      <c r="C50" s="36">
        <f t="shared" si="0"/>
        <v>30</v>
      </c>
      <c r="D50" s="36" t="s">
        <v>295</v>
      </c>
    </row>
    <row r="51" spans="1:7" x14ac:dyDescent="0.25">
      <c r="A51" s="37" t="s">
        <v>69</v>
      </c>
      <c r="B51" s="36">
        <v>68</v>
      </c>
      <c r="C51" s="36">
        <f t="shared" si="0"/>
        <v>34</v>
      </c>
      <c r="D51" s="36" t="s">
        <v>296</v>
      </c>
    </row>
    <row r="52" spans="1:7" x14ac:dyDescent="0.25">
      <c r="A52" s="37" t="s">
        <v>70</v>
      </c>
      <c r="B52" s="36">
        <v>65</v>
      </c>
      <c r="C52" s="36">
        <f t="shared" si="0"/>
        <v>32.5</v>
      </c>
      <c r="D52" s="36" t="s">
        <v>296</v>
      </c>
    </row>
    <row r="53" spans="1:7" x14ac:dyDescent="0.25">
      <c r="A53" s="37" t="s">
        <v>71</v>
      </c>
      <c r="B53" s="36">
        <v>0</v>
      </c>
      <c r="C53" s="36">
        <f t="shared" si="0"/>
        <v>0</v>
      </c>
      <c r="D53" s="36" t="s">
        <v>399</v>
      </c>
      <c r="F53" s="38"/>
      <c r="G53" s="38"/>
    </row>
    <row r="54" spans="1:7" x14ac:dyDescent="0.25">
      <c r="A54" s="37" t="s">
        <v>72</v>
      </c>
      <c r="B54" s="36">
        <v>60</v>
      </c>
      <c r="C54" s="36">
        <f t="shared" si="0"/>
        <v>30</v>
      </c>
      <c r="D54" s="36" t="s">
        <v>398</v>
      </c>
      <c r="F54" s="38"/>
      <c r="G54" s="38"/>
    </row>
    <row r="55" spans="1:7" x14ac:dyDescent="0.25">
      <c r="A55" s="37" t="s">
        <v>73</v>
      </c>
      <c r="B55" s="36">
        <v>53.312302839116718</v>
      </c>
      <c r="C55" s="36">
        <f t="shared" si="0"/>
        <v>26.656151419558359</v>
      </c>
      <c r="D55" s="36" t="s">
        <v>400</v>
      </c>
    </row>
    <row r="56" spans="1:7" x14ac:dyDescent="0.25">
      <c r="A56" s="37" t="s">
        <v>74</v>
      </c>
      <c r="B56" s="36">
        <v>80</v>
      </c>
      <c r="C56" s="36">
        <f t="shared" si="0"/>
        <v>40</v>
      </c>
      <c r="D56" s="36" t="s">
        <v>297</v>
      </c>
    </row>
    <row r="57" spans="1:7" x14ac:dyDescent="0.25">
      <c r="A57" s="37" t="s">
        <v>75</v>
      </c>
      <c r="B57" s="36">
        <v>56.8</v>
      </c>
      <c r="C57" s="36">
        <f t="shared" si="0"/>
        <v>28.4</v>
      </c>
      <c r="D57" s="36" t="s">
        <v>401</v>
      </c>
    </row>
    <row r="58" spans="1:7" x14ac:dyDescent="0.25">
      <c r="A58" s="37" t="s">
        <v>76</v>
      </c>
      <c r="B58" s="36">
        <v>55</v>
      </c>
      <c r="C58" s="36">
        <f t="shared" si="0"/>
        <v>27.5</v>
      </c>
      <c r="D58" s="36" t="s">
        <v>298</v>
      </c>
    </row>
    <row r="59" spans="1:7" x14ac:dyDescent="0.25">
      <c r="A59" s="33" t="s">
        <v>77</v>
      </c>
      <c r="B59" s="36">
        <v>70</v>
      </c>
      <c r="C59" s="36">
        <f t="shared" si="0"/>
        <v>35</v>
      </c>
      <c r="D59" s="36" t="s">
        <v>299</v>
      </c>
    </row>
    <row r="60" spans="1:7" x14ac:dyDescent="0.25">
      <c r="A60" s="37" t="s">
        <v>78</v>
      </c>
      <c r="B60" s="36">
        <v>60.129961508215722</v>
      </c>
      <c r="C60" s="36">
        <f t="shared" si="0"/>
        <v>30.064980754107861</v>
      </c>
      <c r="D60" s="36" t="s">
        <v>300</v>
      </c>
    </row>
    <row r="61" spans="1:7" x14ac:dyDescent="0.25">
      <c r="A61" s="33" t="s">
        <v>79</v>
      </c>
      <c r="B61" s="36">
        <v>59.2</v>
      </c>
      <c r="C61" s="36">
        <f t="shared" si="0"/>
        <v>29.6</v>
      </c>
      <c r="D61" s="36" t="s">
        <v>301</v>
      </c>
    </row>
    <row r="62" spans="1:7" x14ac:dyDescent="0.25">
      <c r="A62" s="37" t="s">
        <v>80</v>
      </c>
      <c r="B62" s="36">
        <v>80</v>
      </c>
      <c r="C62" s="36">
        <f t="shared" si="0"/>
        <v>40</v>
      </c>
      <c r="D62" s="36" t="s">
        <v>402</v>
      </c>
    </row>
    <row r="63" spans="1:7" x14ac:dyDescent="0.25">
      <c r="A63" s="37" t="s">
        <v>81</v>
      </c>
      <c r="B63" s="36">
        <v>47.318611987381701</v>
      </c>
      <c r="C63" s="36">
        <f t="shared" si="0"/>
        <v>23.65930599369085</v>
      </c>
      <c r="D63" s="36" t="s">
        <v>302</v>
      </c>
    </row>
    <row r="64" spans="1:7" x14ac:dyDescent="0.25">
      <c r="A64" s="37" t="s">
        <v>82</v>
      </c>
      <c r="B64" s="36">
        <v>40</v>
      </c>
      <c r="C64" s="36">
        <f t="shared" si="0"/>
        <v>20</v>
      </c>
      <c r="D64" s="36" t="s">
        <v>303</v>
      </c>
    </row>
    <row r="65" spans="1:4" x14ac:dyDescent="0.25">
      <c r="A65" s="37" t="s">
        <v>83</v>
      </c>
      <c r="B65" s="36">
        <v>52.8</v>
      </c>
      <c r="C65" s="36">
        <f t="shared" si="0"/>
        <v>26.4</v>
      </c>
      <c r="D65" s="36" t="s">
        <v>304</v>
      </c>
    </row>
    <row r="66" spans="1:4" x14ac:dyDescent="0.25">
      <c r="A66" s="37" t="s">
        <v>84</v>
      </c>
      <c r="B66" s="36">
        <v>51.6</v>
      </c>
      <c r="C66" s="36">
        <f t="shared" si="0"/>
        <v>25.8</v>
      </c>
      <c r="D66" s="36" t="s">
        <v>305</v>
      </c>
    </row>
    <row r="67" spans="1:4" x14ac:dyDescent="0.25">
      <c r="A67" s="37" t="s">
        <v>85</v>
      </c>
      <c r="B67" s="36">
        <v>77</v>
      </c>
      <c r="C67" s="36">
        <f t="shared" si="0"/>
        <v>38.5</v>
      </c>
      <c r="D67" s="36" t="s">
        <v>403</v>
      </c>
    </row>
    <row r="68" spans="1:4" x14ac:dyDescent="0.25">
      <c r="A68" s="37" t="s">
        <v>86</v>
      </c>
      <c r="B68" s="36">
        <v>49.2</v>
      </c>
      <c r="C68" s="36">
        <f t="shared" ref="C68:C130" si="1">B68*50%</f>
        <v>24.6</v>
      </c>
      <c r="D68" s="36" t="s">
        <v>306</v>
      </c>
    </row>
    <row r="69" spans="1:4" x14ac:dyDescent="0.25">
      <c r="A69" s="33" t="s">
        <v>87</v>
      </c>
      <c r="B69" s="36">
        <v>57</v>
      </c>
      <c r="C69" s="36">
        <f t="shared" si="1"/>
        <v>28.5</v>
      </c>
      <c r="D69" s="36" t="s">
        <v>307</v>
      </c>
    </row>
    <row r="70" spans="1:4" x14ac:dyDescent="0.25">
      <c r="A70" s="37" t="s">
        <v>88</v>
      </c>
      <c r="B70" s="36">
        <v>88</v>
      </c>
      <c r="C70" s="36">
        <f t="shared" si="1"/>
        <v>44</v>
      </c>
      <c r="D70" s="36" t="s">
        <v>308</v>
      </c>
    </row>
    <row r="71" spans="1:4" x14ac:dyDescent="0.25">
      <c r="A71" s="33" t="s">
        <v>89</v>
      </c>
      <c r="B71" s="36">
        <v>60</v>
      </c>
      <c r="C71" s="36">
        <f t="shared" si="1"/>
        <v>30</v>
      </c>
      <c r="D71" s="36" t="s">
        <v>309</v>
      </c>
    </row>
    <row r="72" spans="1:4" x14ac:dyDescent="0.25">
      <c r="A72" s="37" t="s">
        <v>90</v>
      </c>
      <c r="B72" s="36">
        <v>56</v>
      </c>
      <c r="C72" s="36">
        <f t="shared" si="1"/>
        <v>28</v>
      </c>
      <c r="D72" s="36" t="s">
        <v>310</v>
      </c>
    </row>
    <row r="73" spans="1:4" x14ac:dyDescent="0.25">
      <c r="A73" s="37" t="s">
        <v>91</v>
      </c>
      <c r="B73" s="36">
        <v>61.514195583596212</v>
      </c>
      <c r="C73" s="36">
        <f t="shared" si="1"/>
        <v>30.757097791798106</v>
      </c>
      <c r="D73" s="36" t="s">
        <v>443</v>
      </c>
    </row>
    <row r="74" spans="1:4" x14ac:dyDescent="0.25">
      <c r="A74" s="37" t="s">
        <v>92</v>
      </c>
      <c r="B74" s="36">
        <v>60.56782334384858</v>
      </c>
      <c r="C74" s="36">
        <f t="shared" si="1"/>
        <v>30.28391167192429</v>
      </c>
      <c r="D74" s="36" t="s">
        <v>311</v>
      </c>
    </row>
    <row r="75" spans="1:4" x14ac:dyDescent="0.25">
      <c r="A75" s="37" t="s">
        <v>93</v>
      </c>
      <c r="B75" s="36">
        <v>63.045586808923375</v>
      </c>
      <c r="C75" s="36">
        <f t="shared" si="1"/>
        <v>31.522793404461687</v>
      </c>
      <c r="D75" s="36" t="s">
        <v>404</v>
      </c>
    </row>
    <row r="76" spans="1:4" x14ac:dyDescent="0.25">
      <c r="A76" s="37" t="s">
        <v>94</v>
      </c>
      <c r="B76" s="36">
        <v>60</v>
      </c>
      <c r="C76" s="36">
        <f t="shared" si="1"/>
        <v>30</v>
      </c>
      <c r="D76" s="36" t="s">
        <v>312</v>
      </c>
    </row>
    <row r="77" spans="1:4" x14ac:dyDescent="0.25">
      <c r="A77" s="37" t="s">
        <v>95</v>
      </c>
      <c r="B77" s="36">
        <v>55</v>
      </c>
      <c r="C77" s="36">
        <f t="shared" si="1"/>
        <v>27.5</v>
      </c>
      <c r="D77" s="36" t="s">
        <v>313</v>
      </c>
    </row>
    <row r="78" spans="1:4" x14ac:dyDescent="0.25">
      <c r="A78" s="37" t="s">
        <v>96</v>
      </c>
      <c r="B78" s="36">
        <v>58</v>
      </c>
      <c r="C78" s="36">
        <f t="shared" si="1"/>
        <v>29</v>
      </c>
      <c r="D78" s="36" t="s">
        <v>405</v>
      </c>
    </row>
    <row r="79" spans="1:4" x14ac:dyDescent="0.25">
      <c r="A79" s="37" t="s">
        <v>97</v>
      </c>
      <c r="B79" s="36">
        <v>42</v>
      </c>
      <c r="C79" s="36">
        <f t="shared" si="1"/>
        <v>21</v>
      </c>
      <c r="D79" s="36" t="s">
        <v>406</v>
      </c>
    </row>
    <row r="80" spans="1:4" x14ac:dyDescent="0.25">
      <c r="A80" s="37" t="s">
        <v>98</v>
      </c>
      <c r="B80" s="36">
        <v>55.186544239942556</v>
      </c>
      <c r="C80" s="36">
        <f t="shared" si="1"/>
        <v>27.593272119971278</v>
      </c>
      <c r="D80" s="36" t="s">
        <v>407</v>
      </c>
    </row>
    <row r="81" spans="1:4" x14ac:dyDescent="0.25">
      <c r="A81" s="37" t="s">
        <v>99</v>
      </c>
      <c r="B81" s="36">
        <v>63.091482649842277</v>
      </c>
      <c r="C81" s="36">
        <f t="shared" si="1"/>
        <v>31.545741324921138</v>
      </c>
      <c r="D81" s="36" t="s">
        <v>314</v>
      </c>
    </row>
    <row r="82" spans="1:4" x14ac:dyDescent="0.25">
      <c r="A82" s="33" t="s">
        <v>100</v>
      </c>
      <c r="B82" s="36">
        <v>60</v>
      </c>
      <c r="C82" s="36">
        <f t="shared" si="1"/>
        <v>30</v>
      </c>
      <c r="D82" s="36" t="s">
        <v>408</v>
      </c>
    </row>
    <row r="83" spans="1:4" x14ac:dyDescent="0.25">
      <c r="A83" s="37" t="s">
        <v>101</v>
      </c>
      <c r="B83" s="36">
        <v>49</v>
      </c>
      <c r="C83" s="36">
        <f t="shared" si="1"/>
        <v>24.5</v>
      </c>
      <c r="D83" s="36" t="s">
        <v>315</v>
      </c>
    </row>
    <row r="84" spans="1:4" x14ac:dyDescent="0.25">
      <c r="A84" s="37" t="s">
        <v>102</v>
      </c>
      <c r="B84" s="36">
        <v>75</v>
      </c>
      <c r="C84" s="36">
        <f t="shared" si="1"/>
        <v>37.5</v>
      </c>
      <c r="D84" s="36" t="s">
        <v>316</v>
      </c>
    </row>
    <row r="85" spans="1:4" x14ac:dyDescent="0.25">
      <c r="A85" s="37" t="s">
        <v>103</v>
      </c>
      <c r="B85" s="36">
        <v>63</v>
      </c>
      <c r="C85" s="36">
        <f t="shared" si="1"/>
        <v>31.5</v>
      </c>
      <c r="D85" s="36" t="s">
        <v>317</v>
      </c>
    </row>
    <row r="86" spans="1:4" x14ac:dyDescent="0.25">
      <c r="A86" s="33" t="s">
        <v>104</v>
      </c>
      <c r="B86" s="36">
        <v>61</v>
      </c>
      <c r="C86" s="36">
        <f t="shared" si="1"/>
        <v>30.5</v>
      </c>
      <c r="D86" s="36" t="s">
        <v>318</v>
      </c>
    </row>
    <row r="87" spans="1:4" x14ac:dyDescent="0.25">
      <c r="A87" s="37" t="s">
        <v>105</v>
      </c>
      <c r="B87" s="36">
        <v>60</v>
      </c>
      <c r="C87" s="36">
        <f t="shared" si="1"/>
        <v>30</v>
      </c>
      <c r="D87" s="36" t="s">
        <v>409</v>
      </c>
    </row>
    <row r="88" spans="1:4" x14ac:dyDescent="0.25">
      <c r="A88" s="37" t="s">
        <v>106</v>
      </c>
      <c r="B88" s="36">
        <v>80</v>
      </c>
      <c r="C88" s="36">
        <f t="shared" si="1"/>
        <v>40</v>
      </c>
      <c r="D88" s="36" t="s">
        <v>410</v>
      </c>
    </row>
    <row r="89" spans="1:4" x14ac:dyDescent="0.25">
      <c r="A89" s="37" t="s">
        <v>107</v>
      </c>
      <c r="B89" s="36">
        <v>58.675078864353317</v>
      </c>
      <c r="C89" s="36">
        <f t="shared" si="1"/>
        <v>29.337539432176658</v>
      </c>
      <c r="D89" s="36" t="s">
        <v>411</v>
      </c>
    </row>
    <row r="90" spans="1:4" x14ac:dyDescent="0.25">
      <c r="A90" s="37" t="s">
        <v>108</v>
      </c>
      <c r="B90" s="36">
        <v>75</v>
      </c>
      <c r="C90" s="36">
        <f t="shared" si="1"/>
        <v>37.5</v>
      </c>
      <c r="D90" s="36" t="s">
        <v>319</v>
      </c>
    </row>
    <row r="91" spans="1:4" x14ac:dyDescent="0.25">
      <c r="A91" s="37" t="s">
        <v>109</v>
      </c>
      <c r="B91" s="36">
        <v>60</v>
      </c>
      <c r="C91" s="36">
        <f t="shared" si="1"/>
        <v>30</v>
      </c>
      <c r="D91" s="36" t="s">
        <v>320</v>
      </c>
    </row>
    <row r="92" spans="1:4" x14ac:dyDescent="0.25">
      <c r="A92" s="37" t="s">
        <v>110</v>
      </c>
      <c r="B92" s="36">
        <v>62</v>
      </c>
      <c r="C92" s="36">
        <f t="shared" si="1"/>
        <v>31</v>
      </c>
      <c r="D92" s="36" t="s">
        <v>321</v>
      </c>
    </row>
    <row r="93" spans="1:4" x14ac:dyDescent="0.25">
      <c r="A93" s="37" t="s">
        <v>111</v>
      </c>
      <c r="B93" s="36">
        <v>70</v>
      </c>
      <c r="C93" s="36">
        <f t="shared" si="1"/>
        <v>35</v>
      </c>
      <c r="D93" s="36" t="s">
        <v>322</v>
      </c>
    </row>
    <row r="94" spans="1:4" x14ac:dyDescent="0.25">
      <c r="A94" s="33" t="s">
        <v>112</v>
      </c>
      <c r="B94" s="36">
        <v>60</v>
      </c>
      <c r="C94" s="36">
        <f t="shared" si="1"/>
        <v>30</v>
      </c>
      <c r="D94" s="36" t="s">
        <v>323</v>
      </c>
    </row>
    <row r="95" spans="1:4" x14ac:dyDescent="0.25">
      <c r="A95" s="37" t="s">
        <v>113</v>
      </c>
      <c r="B95" s="36">
        <v>85</v>
      </c>
      <c r="C95" s="36">
        <f t="shared" si="1"/>
        <v>42.5</v>
      </c>
      <c r="D95" s="36" t="s">
        <v>324</v>
      </c>
    </row>
    <row r="96" spans="1:4" x14ac:dyDescent="0.25">
      <c r="A96" s="37" t="s">
        <v>114</v>
      </c>
      <c r="B96" s="36">
        <v>62.714152216799917</v>
      </c>
      <c r="C96" s="36">
        <f t="shared" si="1"/>
        <v>31.357076108399959</v>
      </c>
      <c r="D96" s="36" t="s">
        <v>325</v>
      </c>
    </row>
    <row r="97" spans="1:4" x14ac:dyDescent="0.25">
      <c r="A97" s="33" t="s">
        <v>115</v>
      </c>
      <c r="B97" s="36">
        <v>60</v>
      </c>
      <c r="C97" s="36">
        <f t="shared" si="1"/>
        <v>30</v>
      </c>
      <c r="D97" s="36" t="s">
        <v>326</v>
      </c>
    </row>
    <row r="98" spans="1:4" x14ac:dyDescent="0.25">
      <c r="A98" s="37" t="s">
        <v>116</v>
      </c>
      <c r="B98" s="36">
        <v>52</v>
      </c>
      <c r="C98" s="36">
        <f t="shared" si="1"/>
        <v>26</v>
      </c>
      <c r="D98" s="36" t="s">
        <v>327</v>
      </c>
    </row>
    <row r="99" spans="1:4" x14ac:dyDescent="0.25">
      <c r="A99" s="37" t="s">
        <v>117</v>
      </c>
      <c r="B99" s="36">
        <v>50</v>
      </c>
      <c r="C99" s="36">
        <f t="shared" si="1"/>
        <v>25</v>
      </c>
      <c r="D99" s="36" t="s">
        <v>328</v>
      </c>
    </row>
    <row r="100" spans="1:4" x14ac:dyDescent="0.25">
      <c r="A100" s="37" t="s">
        <v>118</v>
      </c>
      <c r="B100" s="36">
        <v>68</v>
      </c>
      <c r="C100" s="36">
        <f t="shared" si="1"/>
        <v>34</v>
      </c>
      <c r="D100" s="36" t="s">
        <v>329</v>
      </c>
    </row>
    <row r="101" spans="1:4" x14ac:dyDescent="0.25">
      <c r="A101" s="33" t="s">
        <v>119</v>
      </c>
      <c r="B101" s="36">
        <v>42</v>
      </c>
      <c r="C101" s="36">
        <f t="shared" si="1"/>
        <v>21</v>
      </c>
      <c r="D101" s="36" t="s">
        <v>444</v>
      </c>
    </row>
    <row r="102" spans="1:4" x14ac:dyDescent="0.25">
      <c r="A102" s="37" t="s">
        <v>120</v>
      </c>
      <c r="B102" s="36">
        <v>48</v>
      </c>
      <c r="C102" s="36">
        <f t="shared" si="1"/>
        <v>24</v>
      </c>
      <c r="D102" s="36" t="s">
        <v>330</v>
      </c>
    </row>
    <row r="103" spans="1:4" x14ac:dyDescent="0.25">
      <c r="A103" s="37" t="s">
        <v>121</v>
      </c>
      <c r="B103" s="36">
        <v>60.8</v>
      </c>
      <c r="C103" s="36">
        <f t="shared" si="1"/>
        <v>30.4</v>
      </c>
      <c r="D103" s="36" t="s">
        <v>331</v>
      </c>
    </row>
    <row r="104" spans="1:4" x14ac:dyDescent="0.25">
      <c r="A104" s="37" t="s">
        <v>122</v>
      </c>
      <c r="B104" s="36">
        <v>52</v>
      </c>
      <c r="C104" s="36">
        <f t="shared" si="1"/>
        <v>26</v>
      </c>
      <c r="D104" s="36" t="s">
        <v>332</v>
      </c>
    </row>
    <row r="105" spans="1:4" x14ac:dyDescent="0.25">
      <c r="A105" s="37" t="s">
        <v>123</v>
      </c>
      <c r="B105" s="36">
        <v>62</v>
      </c>
      <c r="C105" s="36">
        <f t="shared" si="1"/>
        <v>31</v>
      </c>
      <c r="D105" s="36" t="s">
        <v>333</v>
      </c>
    </row>
    <row r="106" spans="1:4" x14ac:dyDescent="0.25">
      <c r="A106" s="37" t="s">
        <v>124</v>
      </c>
      <c r="B106" s="36">
        <v>50</v>
      </c>
      <c r="C106" s="36">
        <f t="shared" si="1"/>
        <v>25</v>
      </c>
      <c r="D106" s="36" t="s">
        <v>412</v>
      </c>
    </row>
    <row r="107" spans="1:4" x14ac:dyDescent="0.25">
      <c r="A107" s="37" t="s">
        <v>125</v>
      </c>
      <c r="B107" s="36">
        <v>57.924003707136244</v>
      </c>
      <c r="C107" s="36">
        <f t="shared" si="1"/>
        <v>28.962001853568122</v>
      </c>
      <c r="D107" s="36" t="s">
        <v>334</v>
      </c>
    </row>
    <row r="108" spans="1:4" x14ac:dyDescent="0.25">
      <c r="A108" s="37" t="s">
        <v>126</v>
      </c>
      <c r="B108" s="36">
        <v>69.2</v>
      </c>
      <c r="C108" s="36">
        <f t="shared" si="1"/>
        <v>34.6</v>
      </c>
      <c r="D108" s="36" t="s">
        <v>335</v>
      </c>
    </row>
    <row r="109" spans="1:4" x14ac:dyDescent="0.25">
      <c r="A109" s="33" t="s">
        <v>127</v>
      </c>
      <c r="B109" s="36">
        <v>46.8</v>
      </c>
      <c r="C109" s="36">
        <f t="shared" si="1"/>
        <v>23.4</v>
      </c>
      <c r="D109" s="36" t="s">
        <v>413</v>
      </c>
    </row>
    <row r="110" spans="1:4" x14ac:dyDescent="0.25">
      <c r="A110" s="37" t="s">
        <v>128</v>
      </c>
      <c r="B110" s="36">
        <v>45.6</v>
      </c>
      <c r="C110" s="36">
        <f t="shared" si="1"/>
        <v>22.8</v>
      </c>
      <c r="D110" s="36" t="s">
        <v>336</v>
      </c>
    </row>
    <row r="111" spans="1:4" x14ac:dyDescent="0.25">
      <c r="A111" s="37" t="s">
        <v>129</v>
      </c>
      <c r="B111" s="36">
        <v>50</v>
      </c>
      <c r="C111" s="36">
        <f t="shared" si="1"/>
        <v>25</v>
      </c>
      <c r="D111" s="36" t="s">
        <v>337</v>
      </c>
    </row>
    <row r="112" spans="1:4" x14ac:dyDescent="0.25">
      <c r="A112" s="37" t="s">
        <v>130</v>
      </c>
      <c r="B112" s="36">
        <v>55</v>
      </c>
      <c r="C112" s="36">
        <f t="shared" si="1"/>
        <v>27.5</v>
      </c>
      <c r="D112" s="36" t="s">
        <v>338</v>
      </c>
    </row>
    <row r="113" spans="1:4" x14ac:dyDescent="0.25">
      <c r="A113" s="37" t="s">
        <v>131</v>
      </c>
      <c r="B113" s="36">
        <v>50</v>
      </c>
      <c r="C113" s="36">
        <f t="shared" si="1"/>
        <v>25</v>
      </c>
      <c r="D113" s="36" t="s">
        <v>339</v>
      </c>
    </row>
    <row r="114" spans="1:4" x14ac:dyDescent="0.25">
      <c r="A114" s="37" t="s">
        <v>132</v>
      </c>
      <c r="B114" s="36">
        <v>50</v>
      </c>
      <c r="C114" s="36">
        <f t="shared" si="1"/>
        <v>25</v>
      </c>
      <c r="D114" s="36" t="s">
        <v>340</v>
      </c>
    </row>
    <row r="115" spans="1:4" x14ac:dyDescent="0.25">
      <c r="A115" s="37" t="s">
        <v>133</v>
      </c>
      <c r="B115" s="36">
        <v>50</v>
      </c>
      <c r="C115" s="36">
        <f t="shared" si="1"/>
        <v>25</v>
      </c>
      <c r="D115" s="36" t="s">
        <v>341</v>
      </c>
    </row>
    <row r="116" spans="1:4" x14ac:dyDescent="0.25">
      <c r="A116" s="37" t="s">
        <v>134</v>
      </c>
      <c r="B116" s="36">
        <v>56.5</v>
      </c>
      <c r="C116" s="36">
        <f t="shared" si="1"/>
        <v>28.25</v>
      </c>
      <c r="D116" s="36" t="s">
        <v>342</v>
      </c>
    </row>
    <row r="117" spans="1:4" x14ac:dyDescent="0.25">
      <c r="A117" s="37" t="s">
        <v>135</v>
      </c>
      <c r="B117" s="36">
        <v>50</v>
      </c>
      <c r="C117" s="36">
        <f t="shared" si="1"/>
        <v>25</v>
      </c>
      <c r="D117" s="36" t="s">
        <v>343</v>
      </c>
    </row>
    <row r="118" spans="1:4" x14ac:dyDescent="0.25">
      <c r="A118" s="37" t="s">
        <v>136</v>
      </c>
      <c r="B118" s="36">
        <v>57.2</v>
      </c>
      <c r="C118" s="36">
        <f t="shared" si="1"/>
        <v>28.6</v>
      </c>
      <c r="D118" s="36" t="s">
        <v>344</v>
      </c>
    </row>
    <row r="119" spans="1:4" x14ac:dyDescent="0.25">
      <c r="A119" s="37" t="s">
        <v>137</v>
      </c>
      <c r="B119" s="36">
        <v>60</v>
      </c>
      <c r="C119" s="36">
        <f t="shared" si="1"/>
        <v>30</v>
      </c>
      <c r="D119" s="36" t="s">
        <v>345</v>
      </c>
    </row>
    <row r="120" spans="1:4" x14ac:dyDescent="0.25">
      <c r="A120" s="37" t="s">
        <v>138</v>
      </c>
      <c r="B120" s="36">
        <v>53</v>
      </c>
      <c r="C120" s="36">
        <f t="shared" si="1"/>
        <v>26.5</v>
      </c>
      <c r="D120" s="36" t="s">
        <v>414</v>
      </c>
    </row>
    <row r="121" spans="1:4" x14ac:dyDescent="0.25">
      <c r="A121" s="37" t="s">
        <v>139</v>
      </c>
      <c r="B121" s="36">
        <v>40.799999999999997</v>
      </c>
      <c r="C121" s="36">
        <f t="shared" si="1"/>
        <v>20.399999999999999</v>
      </c>
      <c r="D121" s="36" t="s">
        <v>346</v>
      </c>
    </row>
    <row r="122" spans="1:4" x14ac:dyDescent="0.25">
      <c r="A122" s="37" t="s">
        <v>140</v>
      </c>
      <c r="B122" s="36">
        <v>55</v>
      </c>
      <c r="C122" s="36">
        <f t="shared" si="1"/>
        <v>27.5</v>
      </c>
      <c r="D122" s="36" t="s">
        <v>446</v>
      </c>
    </row>
    <row r="123" spans="1:4" x14ac:dyDescent="0.25">
      <c r="A123" s="37" t="s">
        <v>141</v>
      </c>
      <c r="B123" s="36">
        <v>65</v>
      </c>
      <c r="C123" s="36">
        <f t="shared" si="1"/>
        <v>32.5</v>
      </c>
      <c r="D123" s="36" t="s">
        <v>347</v>
      </c>
    </row>
    <row r="124" spans="1:4" x14ac:dyDescent="0.25">
      <c r="A124" s="37" t="s">
        <v>142</v>
      </c>
      <c r="B124" s="36">
        <v>44.164037854889592</v>
      </c>
      <c r="C124" s="36">
        <f t="shared" si="1"/>
        <v>22.082018927444796</v>
      </c>
      <c r="D124" s="36" t="s">
        <v>422</v>
      </c>
    </row>
    <row r="125" spans="1:4" x14ac:dyDescent="0.25">
      <c r="A125" s="33" t="s">
        <v>143</v>
      </c>
      <c r="B125" s="36">
        <v>45</v>
      </c>
      <c r="C125" s="36">
        <f t="shared" si="1"/>
        <v>22.5</v>
      </c>
      <c r="D125" s="36" t="s">
        <v>348</v>
      </c>
    </row>
    <row r="126" spans="1:4" x14ac:dyDescent="0.25">
      <c r="A126" s="37" t="s">
        <v>144</v>
      </c>
      <c r="B126" s="36">
        <v>44.164037854889592</v>
      </c>
      <c r="C126" s="36">
        <f t="shared" si="1"/>
        <v>22.082018927444796</v>
      </c>
      <c r="D126" s="36" t="s">
        <v>349</v>
      </c>
    </row>
    <row r="127" spans="1:4" x14ac:dyDescent="0.25">
      <c r="A127" s="37" t="s">
        <v>145</v>
      </c>
      <c r="B127" s="36">
        <v>48.580441640378552</v>
      </c>
      <c r="C127" s="36">
        <f t="shared" si="1"/>
        <v>24.290220820189276</v>
      </c>
      <c r="D127" s="36" t="s">
        <v>350</v>
      </c>
    </row>
    <row r="128" spans="1:4" x14ac:dyDescent="0.25">
      <c r="A128" s="37" t="s">
        <v>146</v>
      </c>
      <c r="B128" s="36">
        <v>55</v>
      </c>
      <c r="C128" s="36">
        <f t="shared" si="1"/>
        <v>27.5</v>
      </c>
      <c r="D128" s="36" t="s">
        <v>351</v>
      </c>
    </row>
    <row r="129" spans="1:4" x14ac:dyDescent="0.25">
      <c r="A129" s="37" t="s">
        <v>147</v>
      </c>
      <c r="B129" s="36">
        <v>75</v>
      </c>
      <c r="C129" s="36">
        <f t="shared" si="1"/>
        <v>37.5</v>
      </c>
      <c r="D129" s="36" t="s">
        <v>352</v>
      </c>
    </row>
    <row r="130" spans="1:4" x14ac:dyDescent="0.25">
      <c r="A130" s="37" t="s">
        <v>148</v>
      </c>
      <c r="B130" s="36">
        <v>75</v>
      </c>
      <c r="C130" s="36">
        <f t="shared" si="1"/>
        <v>37.5</v>
      </c>
      <c r="D130" s="36" t="s">
        <v>423</v>
      </c>
    </row>
    <row r="131" spans="1:4" x14ac:dyDescent="0.25">
      <c r="A131" s="37" t="s">
        <v>149</v>
      </c>
      <c r="B131" s="36">
        <v>73.026356782354057</v>
      </c>
      <c r="C131" s="36">
        <f t="shared" ref="C131:C192" si="2">B131*50%</f>
        <v>36.513178391177028</v>
      </c>
      <c r="D131" s="36" t="s">
        <v>353</v>
      </c>
    </row>
    <row r="132" spans="1:4" x14ac:dyDescent="0.25">
      <c r="A132" s="33" t="s">
        <v>150</v>
      </c>
      <c r="B132" s="36">
        <v>68</v>
      </c>
      <c r="C132" s="36">
        <f t="shared" si="2"/>
        <v>34</v>
      </c>
      <c r="D132" s="36" t="s">
        <v>354</v>
      </c>
    </row>
    <row r="133" spans="1:4" x14ac:dyDescent="0.25">
      <c r="A133" s="37" t="s">
        <v>151</v>
      </c>
      <c r="B133" s="36">
        <v>52</v>
      </c>
      <c r="C133" s="36">
        <f t="shared" si="2"/>
        <v>26</v>
      </c>
      <c r="D133" s="36" t="s">
        <v>355</v>
      </c>
    </row>
    <row r="134" spans="1:4" x14ac:dyDescent="0.25">
      <c r="A134" s="37" t="s">
        <v>152</v>
      </c>
      <c r="B134" s="36">
        <v>50</v>
      </c>
      <c r="C134" s="36">
        <f t="shared" si="2"/>
        <v>25</v>
      </c>
      <c r="D134" s="36" t="s">
        <v>424</v>
      </c>
    </row>
    <row r="135" spans="1:4" x14ac:dyDescent="0.25">
      <c r="A135" s="33" t="s">
        <v>153</v>
      </c>
      <c r="B135" s="36">
        <v>54.574132492113563</v>
      </c>
      <c r="C135" s="36">
        <f t="shared" si="2"/>
        <v>27.287066246056781</v>
      </c>
      <c r="D135" s="36" t="s">
        <v>356</v>
      </c>
    </row>
    <row r="136" spans="1:4" x14ac:dyDescent="0.25">
      <c r="A136" s="37" t="s">
        <v>154</v>
      </c>
      <c r="B136" s="36">
        <v>55</v>
      </c>
      <c r="C136" s="36">
        <f t="shared" si="2"/>
        <v>27.5</v>
      </c>
      <c r="D136" s="36" t="s">
        <v>357</v>
      </c>
    </row>
    <row r="137" spans="1:4" x14ac:dyDescent="0.25">
      <c r="A137" s="37" t="s">
        <v>155</v>
      </c>
      <c r="B137" s="36">
        <v>48</v>
      </c>
      <c r="C137" s="36">
        <f t="shared" si="2"/>
        <v>24</v>
      </c>
      <c r="D137" s="36" t="s">
        <v>415</v>
      </c>
    </row>
    <row r="138" spans="1:4" x14ac:dyDescent="0.25">
      <c r="A138" s="37" t="s">
        <v>156</v>
      </c>
      <c r="B138" s="36">
        <v>56.782334384858046</v>
      </c>
      <c r="C138" s="36">
        <f t="shared" si="2"/>
        <v>28.391167192429023</v>
      </c>
      <c r="D138" s="36" t="s">
        <v>358</v>
      </c>
    </row>
    <row r="139" spans="1:4" x14ac:dyDescent="0.25">
      <c r="A139" s="37" t="s">
        <v>157</v>
      </c>
      <c r="B139" s="36">
        <v>64.400000000000006</v>
      </c>
      <c r="C139" s="36">
        <f t="shared" si="2"/>
        <v>32.200000000000003</v>
      </c>
      <c r="D139" s="36" t="s">
        <v>416</v>
      </c>
    </row>
    <row r="140" spans="1:4" x14ac:dyDescent="0.25">
      <c r="A140" s="37" t="s">
        <v>158</v>
      </c>
      <c r="B140" s="36">
        <v>53.627760252365931</v>
      </c>
      <c r="C140" s="36">
        <f t="shared" si="2"/>
        <v>26.813880126182966</v>
      </c>
      <c r="D140" s="36" t="s">
        <v>359</v>
      </c>
    </row>
    <row r="141" spans="1:4" x14ac:dyDescent="0.25">
      <c r="A141" s="37" t="s">
        <v>159</v>
      </c>
      <c r="B141" s="36">
        <v>57</v>
      </c>
      <c r="C141" s="36">
        <f t="shared" si="2"/>
        <v>28.5</v>
      </c>
      <c r="D141" s="36" t="s">
        <v>360</v>
      </c>
    </row>
    <row r="142" spans="1:4" x14ac:dyDescent="0.25">
      <c r="A142" s="37" t="s">
        <v>160</v>
      </c>
      <c r="B142" s="36">
        <v>61</v>
      </c>
      <c r="C142" s="36">
        <f t="shared" si="2"/>
        <v>30.5</v>
      </c>
      <c r="D142" s="36" t="s">
        <v>361</v>
      </c>
    </row>
    <row r="143" spans="1:4" x14ac:dyDescent="0.25">
      <c r="A143" s="37" t="s">
        <v>161</v>
      </c>
      <c r="B143" s="36">
        <v>61</v>
      </c>
      <c r="C143" s="36">
        <f t="shared" si="2"/>
        <v>30.5</v>
      </c>
      <c r="D143" s="36" t="s">
        <v>362</v>
      </c>
    </row>
    <row r="144" spans="1:4" x14ac:dyDescent="0.25">
      <c r="A144" s="33" t="s">
        <v>162</v>
      </c>
      <c r="B144" s="36">
        <v>70</v>
      </c>
      <c r="C144" s="36">
        <f t="shared" si="2"/>
        <v>35</v>
      </c>
      <c r="D144" s="36" t="s">
        <v>363</v>
      </c>
    </row>
    <row r="145" spans="1:4" x14ac:dyDescent="0.25">
      <c r="A145" s="33" t="s">
        <v>426</v>
      </c>
      <c r="B145" s="36">
        <v>60</v>
      </c>
      <c r="C145" s="36">
        <f t="shared" si="2"/>
        <v>30</v>
      </c>
      <c r="D145" s="36" t="s">
        <v>425</v>
      </c>
    </row>
    <row r="146" spans="1:4" x14ac:dyDescent="0.25">
      <c r="A146" s="37" t="s">
        <v>163</v>
      </c>
      <c r="B146" s="36">
        <v>44.794952681388018</v>
      </c>
      <c r="C146" s="36">
        <f t="shared" si="2"/>
        <v>22.397476340694009</v>
      </c>
      <c r="D146" s="36" t="s">
        <v>417</v>
      </c>
    </row>
    <row r="147" spans="1:4" x14ac:dyDescent="0.25">
      <c r="A147" s="37" t="s">
        <v>164</v>
      </c>
      <c r="B147" s="36">
        <v>61</v>
      </c>
      <c r="C147" s="36">
        <f t="shared" si="2"/>
        <v>30.5</v>
      </c>
      <c r="D147" s="36" t="s">
        <v>364</v>
      </c>
    </row>
    <row r="148" spans="1:4" x14ac:dyDescent="0.25">
      <c r="A148" s="37" t="s">
        <v>165</v>
      </c>
      <c r="B148" s="36">
        <v>75</v>
      </c>
      <c r="C148" s="36">
        <f t="shared" si="2"/>
        <v>37.5</v>
      </c>
      <c r="D148" s="36" t="s">
        <v>418</v>
      </c>
    </row>
    <row r="149" spans="1:4" x14ac:dyDescent="0.25">
      <c r="A149" s="37" t="s">
        <v>166</v>
      </c>
      <c r="B149" s="36">
        <v>56</v>
      </c>
      <c r="C149" s="36">
        <f t="shared" si="2"/>
        <v>28</v>
      </c>
      <c r="D149" s="36" t="s">
        <v>365</v>
      </c>
    </row>
    <row r="150" spans="1:4" x14ac:dyDescent="0.25">
      <c r="A150" s="33" t="s">
        <v>167</v>
      </c>
      <c r="B150" s="36">
        <v>50</v>
      </c>
      <c r="C150" s="36">
        <f t="shared" si="2"/>
        <v>25</v>
      </c>
      <c r="D150" s="36" t="s">
        <v>419</v>
      </c>
    </row>
    <row r="151" spans="1:4" x14ac:dyDescent="0.25">
      <c r="A151" s="37" t="s">
        <v>168</v>
      </c>
      <c r="B151" s="36">
        <v>50</v>
      </c>
      <c r="C151" s="36">
        <f t="shared" si="2"/>
        <v>25</v>
      </c>
      <c r="D151" s="36" t="s">
        <v>420</v>
      </c>
    </row>
    <row r="152" spans="1:4" x14ac:dyDescent="0.25">
      <c r="A152" s="37" t="s">
        <v>169</v>
      </c>
      <c r="B152" s="36">
        <v>58</v>
      </c>
      <c r="C152" s="36">
        <f t="shared" si="2"/>
        <v>29</v>
      </c>
      <c r="D152" s="36" t="s">
        <v>421</v>
      </c>
    </row>
    <row r="153" spans="1:4" x14ac:dyDescent="0.25">
      <c r="A153" s="37" t="s">
        <v>170</v>
      </c>
      <c r="B153" s="36">
        <v>50</v>
      </c>
      <c r="C153" s="36">
        <f t="shared" si="2"/>
        <v>25</v>
      </c>
      <c r="D153" s="36" t="s">
        <v>447</v>
      </c>
    </row>
    <row r="154" spans="1:4" x14ac:dyDescent="0.25">
      <c r="A154" s="37" t="s">
        <v>171</v>
      </c>
      <c r="B154" s="36">
        <v>55.835962145110415</v>
      </c>
      <c r="C154" s="36">
        <f t="shared" si="2"/>
        <v>27.917981072555207</v>
      </c>
      <c r="D154" s="36" t="s">
        <v>427</v>
      </c>
    </row>
    <row r="155" spans="1:4" x14ac:dyDescent="0.25">
      <c r="A155" s="37" t="s">
        <v>172</v>
      </c>
      <c r="B155" s="36">
        <v>57</v>
      </c>
      <c r="C155" s="36">
        <f t="shared" si="2"/>
        <v>28.5</v>
      </c>
      <c r="D155" s="36" t="s">
        <v>366</v>
      </c>
    </row>
    <row r="156" spans="1:4" x14ac:dyDescent="0.25">
      <c r="A156" s="37" t="s">
        <v>173</v>
      </c>
      <c r="B156" s="36">
        <v>46</v>
      </c>
      <c r="C156" s="36">
        <f t="shared" si="2"/>
        <v>23</v>
      </c>
      <c r="D156" s="36" t="s">
        <v>428</v>
      </c>
    </row>
    <row r="157" spans="1:4" x14ac:dyDescent="0.25">
      <c r="A157" s="37" t="s">
        <v>174</v>
      </c>
      <c r="B157" s="36">
        <v>55.979279129577094</v>
      </c>
      <c r="C157" s="36">
        <f t="shared" si="2"/>
        <v>27.989639564788547</v>
      </c>
      <c r="D157" s="36" t="s">
        <v>367</v>
      </c>
    </row>
    <row r="158" spans="1:4" x14ac:dyDescent="0.25">
      <c r="A158" s="37" t="s">
        <v>175</v>
      </c>
      <c r="B158" s="36">
        <v>60</v>
      </c>
      <c r="C158" s="36">
        <f t="shared" si="2"/>
        <v>30</v>
      </c>
      <c r="D158" s="36" t="s">
        <v>445</v>
      </c>
    </row>
    <row r="159" spans="1:4" x14ac:dyDescent="0.25">
      <c r="A159" s="37" t="s">
        <v>176</v>
      </c>
      <c r="B159" s="36">
        <v>68</v>
      </c>
      <c r="C159" s="36">
        <f t="shared" si="2"/>
        <v>34</v>
      </c>
      <c r="D159" s="36" t="s">
        <v>368</v>
      </c>
    </row>
    <row r="160" spans="1:4" x14ac:dyDescent="0.25">
      <c r="A160" s="37" t="s">
        <v>177</v>
      </c>
      <c r="B160" s="36">
        <v>70</v>
      </c>
      <c r="C160" s="36">
        <f t="shared" si="2"/>
        <v>35</v>
      </c>
      <c r="D160" s="36" t="s">
        <v>369</v>
      </c>
    </row>
    <row r="161" spans="1:4" x14ac:dyDescent="0.25">
      <c r="A161" s="37" t="s">
        <v>178</v>
      </c>
      <c r="B161" s="36">
        <v>50</v>
      </c>
      <c r="C161" s="36">
        <f t="shared" si="2"/>
        <v>25</v>
      </c>
      <c r="D161" s="36" t="s">
        <v>370</v>
      </c>
    </row>
    <row r="162" spans="1:4" x14ac:dyDescent="0.25">
      <c r="A162" s="37" t="s">
        <v>179</v>
      </c>
      <c r="B162" s="36">
        <v>50</v>
      </c>
      <c r="C162" s="36">
        <f t="shared" si="2"/>
        <v>25</v>
      </c>
      <c r="D162" s="36" t="s">
        <v>371</v>
      </c>
    </row>
    <row r="163" spans="1:4" x14ac:dyDescent="0.25">
      <c r="A163" s="37" t="s">
        <v>180</v>
      </c>
      <c r="B163" s="36">
        <v>49.842271293375397</v>
      </c>
      <c r="C163" s="36">
        <f t="shared" si="2"/>
        <v>24.921135646687699</v>
      </c>
      <c r="D163" s="36" t="s">
        <v>372</v>
      </c>
    </row>
    <row r="164" spans="1:4" x14ac:dyDescent="0.25">
      <c r="A164" s="37" t="s">
        <v>181</v>
      </c>
      <c r="B164" s="36">
        <v>55.205047318611996</v>
      </c>
      <c r="C164" s="36">
        <f t="shared" si="2"/>
        <v>27.602523659305998</v>
      </c>
      <c r="D164" s="36" t="s">
        <v>373</v>
      </c>
    </row>
    <row r="165" spans="1:4" x14ac:dyDescent="0.25">
      <c r="A165" s="37" t="s">
        <v>182</v>
      </c>
      <c r="B165" s="36">
        <v>55</v>
      </c>
      <c r="C165" s="36">
        <f t="shared" si="2"/>
        <v>27.5</v>
      </c>
      <c r="D165" s="36" t="s">
        <v>448</v>
      </c>
    </row>
    <row r="166" spans="1:4" x14ac:dyDescent="0.25">
      <c r="A166" s="37" t="s">
        <v>183</v>
      </c>
      <c r="B166" s="36">
        <v>45</v>
      </c>
      <c r="C166" s="36">
        <f t="shared" si="2"/>
        <v>22.5</v>
      </c>
      <c r="D166" s="36" t="s">
        <v>374</v>
      </c>
    </row>
    <row r="167" spans="1:4" x14ac:dyDescent="0.25">
      <c r="A167" s="37" t="s">
        <v>184</v>
      </c>
      <c r="B167" s="36">
        <v>70</v>
      </c>
      <c r="C167" s="36">
        <f t="shared" si="2"/>
        <v>35</v>
      </c>
      <c r="D167" s="36" t="s">
        <v>375</v>
      </c>
    </row>
    <row r="168" spans="1:4" x14ac:dyDescent="0.25">
      <c r="A168" s="37" t="s">
        <v>185</v>
      </c>
      <c r="B168" s="36">
        <v>71.124855044453042</v>
      </c>
      <c r="C168" s="36">
        <f t="shared" si="2"/>
        <v>35.562427522226521</v>
      </c>
      <c r="D168" s="36" t="s">
        <v>376</v>
      </c>
    </row>
    <row r="169" spans="1:4" x14ac:dyDescent="0.25">
      <c r="A169" s="37" t="s">
        <v>186</v>
      </c>
      <c r="B169" s="36">
        <v>45</v>
      </c>
      <c r="C169" s="36">
        <f t="shared" si="2"/>
        <v>22.5</v>
      </c>
      <c r="D169" s="36" t="s">
        <v>377</v>
      </c>
    </row>
    <row r="170" spans="1:4" x14ac:dyDescent="0.25">
      <c r="A170" s="37" t="s">
        <v>187</v>
      </c>
      <c r="B170" s="36">
        <v>50</v>
      </c>
      <c r="C170" s="36">
        <f t="shared" si="2"/>
        <v>25</v>
      </c>
      <c r="D170" s="36" t="s">
        <v>378</v>
      </c>
    </row>
    <row r="171" spans="1:4" x14ac:dyDescent="0.25">
      <c r="A171" s="37" t="s">
        <v>188</v>
      </c>
      <c r="B171" s="36">
        <v>61.6</v>
      </c>
      <c r="C171" s="36">
        <f t="shared" si="2"/>
        <v>30.8</v>
      </c>
      <c r="D171" s="36" t="s">
        <v>429</v>
      </c>
    </row>
    <row r="172" spans="1:4" x14ac:dyDescent="0.25">
      <c r="A172" s="33" t="s">
        <v>189</v>
      </c>
      <c r="B172" s="36">
        <v>50</v>
      </c>
      <c r="C172" s="36">
        <f t="shared" si="2"/>
        <v>25</v>
      </c>
      <c r="D172" s="36" t="s">
        <v>379</v>
      </c>
    </row>
    <row r="173" spans="1:4" x14ac:dyDescent="0.25">
      <c r="A173" s="37" t="s">
        <v>190</v>
      </c>
      <c r="B173" s="36">
        <v>50</v>
      </c>
      <c r="C173" s="36">
        <f t="shared" si="2"/>
        <v>25</v>
      </c>
      <c r="D173" s="36" t="s">
        <v>430</v>
      </c>
    </row>
    <row r="174" spans="1:4" x14ac:dyDescent="0.25">
      <c r="A174" s="37" t="s">
        <v>191</v>
      </c>
      <c r="B174" s="36">
        <v>52</v>
      </c>
      <c r="C174" s="36">
        <f t="shared" si="2"/>
        <v>26</v>
      </c>
      <c r="D174" s="36" t="s">
        <v>431</v>
      </c>
    </row>
    <row r="175" spans="1:4" x14ac:dyDescent="0.25">
      <c r="A175" s="37" t="s">
        <v>192</v>
      </c>
      <c r="B175" s="36">
        <v>65</v>
      </c>
      <c r="C175" s="36">
        <f t="shared" si="2"/>
        <v>32.5</v>
      </c>
      <c r="D175" s="36" t="s">
        <v>380</v>
      </c>
    </row>
    <row r="176" spans="1:4" x14ac:dyDescent="0.25">
      <c r="A176" s="37" t="s">
        <v>193</v>
      </c>
      <c r="B176" s="36">
        <v>61</v>
      </c>
      <c r="C176" s="36">
        <f t="shared" si="2"/>
        <v>30.5</v>
      </c>
      <c r="D176" s="36" t="s">
        <v>432</v>
      </c>
    </row>
    <row r="177" spans="1:4" x14ac:dyDescent="0.25">
      <c r="A177" s="37" t="s">
        <v>194</v>
      </c>
      <c r="B177" s="36">
        <v>49</v>
      </c>
      <c r="C177" s="36">
        <f t="shared" si="2"/>
        <v>24.5</v>
      </c>
      <c r="D177" s="36" t="s">
        <v>381</v>
      </c>
    </row>
    <row r="178" spans="1:4" x14ac:dyDescent="0.25">
      <c r="A178" s="37" t="s">
        <v>195</v>
      </c>
      <c r="B178" s="36">
        <v>60</v>
      </c>
      <c r="C178" s="36">
        <f t="shared" si="2"/>
        <v>30</v>
      </c>
      <c r="D178" s="36" t="s">
        <v>433</v>
      </c>
    </row>
    <row r="179" spans="1:4" x14ac:dyDescent="0.25">
      <c r="A179" s="37" t="s">
        <v>196</v>
      </c>
      <c r="B179" s="36">
        <v>50.393547137998382</v>
      </c>
      <c r="C179" s="36">
        <f t="shared" si="2"/>
        <v>25.196773568999191</v>
      </c>
      <c r="D179" s="36" t="s">
        <v>382</v>
      </c>
    </row>
    <row r="180" spans="1:4" x14ac:dyDescent="0.25">
      <c r="A180" s="37" t="s">
        <v>197</v>
      </c>
      <c r="B180" s="36">
        <v>57</v>
      </c>
      <c r="C180" s="36">
        <f t="shared" si="2"/>
        <v>28.5</v>
      </c>
      <c r="D180" s="36" t="s">
        <v>383</v>
      </c>
    </row>
    <row r="181" spans="1:4" x14ac:dyDescent="0.25">
      <c r="A181" s="37" t="s">
        <v>198</v>
      </c>
      <c r="B181" s="36">
        <v>64</v>
      </c>
      <c r="C181" s="36">
        <f t="shared" si="2"/>
        <v>32</v>
      </c>
      <c r="D181" s="36" t="s">
        <v>434</v>
      </c>
    </row>
    <row r="182" spans="1:4" x14ac:dyDescent="0.25">
      <c r="A182" s="37" t="s">
        <v>199</v>
      </c>
      <c r="B182" s="36">
        <v>50</v>
      </c>
      <c r="C182" s="36">
        <f t="shared" si="2"/>
        <v>25</v>
      </c>
      <c r="D182" s="36" t="s">
        <v>384</v>
      </c>
    </row>
    <row r="183" spans="1:4" x14ac:dyDescent="0.25">
      <c r="A183" s="37" t="s">
        <v>200</v>
      </c>
      <c r="B183" s="36">
        <v>50</v>
      </c>
      <c r="C183" s="36">
        <f t="shared" si="2"/>
        <v>25</v>
      </c>
      <c r="D183" s="36" t="s">
        <v>435</v>
      </c>
    </row>
    <row r="184" spans="1:4" x14ac:dyDescent="0.25">
      <c r="A184" s="37" t="s">
        <v>201</v>
      </c>
      <c r="B184" s="36">
        <v>50</v>
      </c>
      <c r="C184" s="36">
        <f t="shared" si="2"/>
        <v>25</v>
      </c>
      <c r="D184" s="36" t="s">
        <v>385</v>
      </c>
    </row>
    <row r="185" spans="1:4" x14ac:dyDescent="0.25">
      <c r="A185" s="33" t="s">
        <v>202</v>
      </c>
      <c r="B185" s="36">
        <v>55</v>
      </c>
      <c r="C185" s="36">
        <f t="shared" si="2"/>
        <v>27.5</v>
      </c>
      <c r="D185" s="36" t="s">
        <v>386</v>
      </c>
    </row>
    <row r="186" spans="1:4" x14ac:dyDescent="0.25">
      <c r="A186" s="37" t="s">
        <v>203</v>
      </c>
      <c r="B186" s="36">
        <v>42.586750788643535</v>
      </c>
      <c r="C186" s="36">
        <f t="shared" si="2"/>
        <v>21.293375394321767</v>
      </c>
      <c r="D186" s="36" t="s">
        <v>387</v>
      </c>
    </row>
    <row r="187" spans="1:4" x14ac:dyDescent="0.25">
      <c r="A187" s="33" t="s">
        <v>204</v>
      </c>
      <c r="B187" s="36">
        <v>60</v>
      </c>
      <c r="C187" s="36">
        <f t="shared" si="2"/>
        <v>30</v>
      </c>
      <c r="D187" s="36" t="s">
        <v>388</v>
      </c>
    </row>
    <row r="188" spans="1:4" x14ac:dyDescent="0.25">
      <c r="A188" s="37" t="s">
        <v>205</v>
      </c>
      <c r="B188" s="36">
        <v>60</v>
      </c>
      <c r="C188" s="36">
        <f t="shared" si="2"/>
        <v>30</v>
      </c>
      <c r="D188" s="36" t="s">
        <v>436</v>
      </c>
    </row>
    <row r="189" spans="1:4" x14ac:dyDescent="0.25">
      <c r="A189" s="37" t="s">
        <v>206</v>
      </c>
      <c r="B189" s="36">
        <v>53</v>
      </c>
      <c r="C189" s="36">
        <f t="shared" si="2"/>
        <v>26.5</v>
      </c>
      <c r="D189" s="36" t="s">
        <v>437</v>
      </c>
    </row>
    <row r="190" spans="1:4" x14ac:dyDescent="0.25">
      <c r="A190" s="33" t="s">
        <v>207</v>
      </c>
      <c r="B190" s="36">
        <v>61</v>
      </c>
      <c r="C190" s="36">
        <f t="shared" si="2"/>
        <v>30.5</v>
      </c>
      <c r="D190" s="36" t="s">
        <v>389</v>
      </c>
    </row>
    <row r="191" spans="1:4" x14ac:dyDescent="0.25">
      <c r="A191" s="33" t="s">
        <v>208</v>
      </c>
      <c r="B191" s="36">
        <v>60</v>
      </c>
      <c r="C191" s="36">
        <f t="shared" si="2"/>
        <v>30</v>
      </c>
      <c r="D191" s="36" t="s">
        <v>438</v>
      </c>
    </row>
    <row r="192" spans="1:4" x14ac:dyDescent="0.25">
      <c r="A192" s="37" t="s">
        <v>209</v>
      </c>
      <c r="B192" s="36">
        <v>50</v>
      </c>
      <c r="C192" s="36">
        <f t="shared" si="2"/>
        <v>25</v>
      </c>
      <c r="D192" s="36" t="s">
        <v>390</v>
      </c>
    </row>
  </sheetData>
  <autoFilter ref="A1:D192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Decla deplacement salarie</vt:lpstr>
      <vt:lpstr>Feuil3</vt:lpstr>
      <vt:lpstr>Entité</vt:lpstr>
      <vt:lpstr>Pays</vt:lpstr>
      <vt:lpstr>statut</vt:lpstr>
      <vt:lpstr>'Decla deplacement salarie'!Zone_d_impression</vt:lpstr>
    </vt:vector>
  </TitlesOfParts>
  <Company>Egis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DEGRAEVE Diane</dc:creator>
  <cp:lastModifiedBy>GUILLOT Candice</cp:lastModifiedBy>
  <cp:lastPrinted>2013-12-18T10:13:21Z</cp:lastPrinted>
  <dcterms:created xsi:type="dcterms:W3CDTF">2013-12-16T14:27:29Z</dcterms:created>
  <dcterms:modified xsi:type="dcterms:W3CDTF">2014-01-17T16:00:50Z</dcterms:modified>
</cp:coreProperties>
</file>