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3"/>
  </bookViews>
  <sheets>
    <sheet name="JANVIER14" sheetId="1" r:id="rId1"/>
    <sheet name="liste" sheetId="2" r:id="rId2"/>
    <sheet name="Feuil1" sheetId="3" r:id="rId3"/>
    <sheet name="Feuil2" sheetId="4" r:id="rId4"/>
  </sheets>
  <externalReferences>
    <externalReference r:id="rId5"/>
    <externalReference r:id="rId6"/>
  </externalReferences>
  <definedNames>
    <definedName name="EquipeB" localSheetId="0">[1]Feuil1!$G$2:$G$12</definedName>
    <definedName name="equipeB1" localSheetId="0">[1]Feuil1!$H$3:$H$13</definedName>
    <definedName name="listeengins" localSheetId="0">JANVIER14!#REF!</definedName>
    <definedName name="listeengins">[2]decembre!$R$30:$R$53</definedName>
  </definedNames>
  <calcPr calcId="145621"/>
</workbook>
</file>

<file path=xl/calcChain.xml><?xml version="1.0" encoding="utf-8"?>
<calcChain xmlns="http://schemas.openxmlformats.org/spreadsheetml/2006/main">
  <c r="C28" i="1" l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C34" i="1"/>
  <c r="D34" i="1"/>
  <c r="E34" i="1"/>
  <c r="G34" i="1"/>
  <c r="H34" i="1"/>
  <c r="I34" i="1"/>
  <c r="K34" i="1"/>
  <c r="L34" i="1"/>
  <c r="M34" i="1"/>
  <c r="N34" i="1"/>
  <c r="O34" i="1"/>
  <c r="C35" i="1"/>
  <c r="D35" i="1"/>
  <c r="E35" i="1"/>
  <c r="G35" i="1"/>
  <c r="H35" i="1"/>
  <c r="I35" i="1"/>
  <c r="K35" i="1"/>
  <c r="L35" i="1"/>
  <c r="M35" i="1"/>
  <c r="N35" i="1"/>
  <c r="O35" i="1"/>
  <c r="C36" i="1"/>
  <c r="D36" i="1"/>
  <c r="E36" i="1"/>
  <c r="G36" i="1"/>
  <c r="H36" i="1"/>
  <c r="I36" i="1"/>
  <c r="K36" i="1"/>
  <c r="L36" i="1"/>
  <c r="M36" i="1"/>
  <c r="N36" i="1"/>
  <c r="O36" i="1"/>
  <c r="C37" i="1"/>
  <c r="D37" i="1"/>
  <c r="E37" i="1"/>
  <c r="G37" i="1"/>
  <c r="H37" i="1"/>
  <c r="I37" i="1"/>
  <c r="K37" i="1"/>
  <c r="L37" i="1"/>
  <c r="M37" i="1"/>
  <c r="N37" i="1"/>
  <c r="O37" i="1"/>
  <c r="C38" i="1"/>
  <c r="D38" i="1"/>
  <c r="E38" i="1"/>
  <c r="G38" i="1"/>
  <c r="H38" i="1"/>
  <c r="I38" i="1"/>
  <c r="K38" i="1"/>
  <c r="L38" i="1"/>
  <c r="M38" i="1"/>
  <c r="N38" i="1"/>
  <c r="O38" i="1"/>
  <c r="C39" i="1"/>
  <c r="D39" i="1"/>
  <c r="E39" i="1"/>
  <c r="G39" i="1"/>
  <c r="H39" i="1"/>
  <c r="I39" i="1"/>
  <c r="K39" i="1"/>
  <c r="L39" i="1"/>
  <c r="M39" i="1"/>
  <c r="N39" i="1"/>
  <c r="O39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E65491" i="1"/>
</calcChain>
</file>

<file path=xl/sharedStrings.xml><?xml version="1.0" encoding="utf-8"?>
<sst xmlns="http://schemas.openxmlformats.org/spreadsheetml/2006/main" count="220" uniqueCount="80">
  <si>
    <t>fptlca</t>
  </si>
  <si>
    <t>vsav1</t>
  </si>
  <si>
    <t>cdg</t>
  </si>
  <si>
    <t>ccfcond</t>
  </si>
  <si>
    <t>ccfca</t>
  </si>
  <si>
    <t>vtuca</t>
  </si>
  <si>
    <t>beaeq</t>
  </si>
  <si>
    <t>beacond</t>
  </si>
  <si>
    <t>beaca</t>
  </si>
  <si>
    <t>bal</t>
  </si>
  <si>
    <t>bat</t>
  </si>
  <si>
    <t>fptlcond</t>
  </si>
  <si>
    <t>vsav2cond</t>
  </si>
  <si>
    <t>vsav2ca</t>
  </si>
  <si>
    <t>vsav1ca</t>
  </si>
  <si>
    <t>Inversion</t>
  </si>
  <si>
    <t>12h</t>
  </si>
  <si>
    <t>volantes</t>
  </si>
  <si>
    <t>vtueq</t>
  </si>
  <si>
    <t>conges</t>
  </si>
  <si>
    <t>SAP2</t>
  </si>
  <si>
    <t>INC 2</t>
  </si>
  <si>
    <t>Chef de garde</t>
  </si>
  <si>
    <t>N</t>
  </si>
  <si>
    <t>J</t>
  </si>
  <si>
    <t>V31</t>
  </si>
  <si>
    <t>M28</t>
  </si>
  <si>
    <t>S25</t>
  </si>
  <si>
    <t>M22</t>
  </si>
  <si>
    <t>D19</t>
  </si>
  <si>
    <t>J16</t>
  </si>
  <si>
    <t>L13</t>
  </si>
  <si>
    <t>V10</t>
  </si>
  <si>
    <t>M7</t>
  </si>
  <si>
    <t>S4</t>
  </si>
  <si>
    <t>M1</t>
  </si>
  <si>
    <t xml:space="preserve">Sebastien </t>
  </si>
  <si>
    <t xml:space="preserve">Jean-yves </t>
  </si>
  <si>
    <t xml:space="preserve">Stephan </t>
  </si>
  <si>
    <t>Steve</t>
  </si>
  <si>
    <t>Ghislain</t>
  </si>
  <si>
    <t xml:space="preserve">Alexandre </t>
  </si>
  <si>
    <t xml:space="preserve">Jerome </t>
  </si>
  <si>
    <t xml:space="preserve">Maxime </t>
  </si>
  <si>
    <t>Christophe</t>
  </si>
  <si>
    <t xml:space="preserve">Matthias </t>
  </si>
  <si>
    <t xml:space="preserve">Mickael </t>
  </si>
  <si>
    <t xml:space="preserve">Didier </t>
  </si>
  <si>
    <t>Christian</t>
  </si>
  <si>
    <t xml:space="preserve">Renaud </t>
  </si>
  <si>
    <t>Albin</t>
  </si>
  <si>
    <t>Laurent</t>
  </si>
  <si>
    <t xml:space="preserve">Joel </t>
  </si>
  <si>
    <t xml:space="preserve"> Samuel</t>
  </si>
  <si>
    <t>Stephan</t>
  </si>
  <si>
    <t xml:space="preserve">Steve </t>
  </si>
  <si>
    <t>Matthias</t>
  </si>
  <si>
    <t>Didier</t>
  </si>
  <si>
    <t>Renaud</t>
  </si>
  <si>
    <t>vsav1cond</t>
  </si>
  <si>
    <t>vsav1eq</t>
  </si>
  <si>
    <t>vsav2eq</t>
  </si>
  <si>
    <t>ccfeq</t>
  </si>
  <si>
    <t xml:space="preserve">sav </t>
  </si>
  <si>
    <t>plg</t>
  </si>
  <si>
    <t>maladie</t>
  </si>
  <si>
    <t>lundi</t>
  </si>
  <si>
    <t>mardi</t>
  </si>
  <si>
    <t>mercredi</t>
  </si>
  <si>
    <t>jeudi</t>
  </si>
  <si>
    <t>dimanche</t>
  </si>
  <si>
    <t xml:space="preserve">vendredi </t>
  </si>
  <si>
    <t>samedi</t>
  </si>
  <si>
    <t>maxime</t>
  </si>
  <si>
    <t>jean-yves</t>
  </si>
  <si>
    <t>sebastien</t>
  </si>
  <si>
    <t>matthias</t>
  </si>
  <si>
    <t>didier</t>
  </si>
  <si>
    <t>gislain</t>
  </si>
  <si>
    <t>mickael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</si>
</sst>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0"/>
      </patternFill>
    </fill>
    <fill>
      <patternFill patternType="solid">
        <fgColor theme="0"/>
        <bgColor theme="1" tint="0.49998474074526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55"/>
      </patternFill>
    </fill>
    <fill>
      <patternFill patternType="gray125">
        <fgColor rgb="FFFF0000"/>
        <bgColor theme="0"/>
      </patternFill>
    </fill>
    <fill>
      <patternFill patternType="solid">
        <fgColor indexed="22"/>
        <bgColor indexed="55"/>
      </patternFill>
    </fill>
    <fill>
      <patternFill patternType="solid">
        <fgColor theme="0"/>
        <bgColor indexed="21"/>
      </patternFill>
    </fill>
    <fill>
      <patternFill patternType="solid">
        <fgColor theme="0"/>
        <bgColor indexed="39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125">
        <fgColor rgb="FFFF0000"/>
        <bgColor theme="0" tint="-0.499984740745262"/>
      </patternFill>
    </fill>
    <fill>
      <patternFill patternType="gray125">
        <fgColor rgb="FFFF0000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164" fontId="1" fillId="2" borderId="0" xfId="0" applyNumberFormat="1" applyFont="1" applyFill="1" applyBorder="1" applyAlignment="1">
      <alignment horizontal="center"/>
    </xf>
    <xf numFmtId="0" fontId="2" fillId="0" borderId="0" xfId="0" applyFont="1"/>
    <xf numFmtId="164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4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164" fontId="5" fillId="2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6" fillId="6" borderId="17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0" fontId="2" fillId="8" borderId="20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/>
    </xf>
    <xf numFmtId="0" fontId="0" fillId="3" borderId="23" xfId="0" applyFill="1" applyBorder="1"/>
    <xf numFmtId="0" fontId="2" fillId="11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/>
    <xf numFmtId="0" fontId="6" fillId="15" borderId="24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15" borderId="17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15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12" borderId="7" xfId="0" applyFill="1" applyBorder="1" applyAlignment="1">
      <alignment horizontal="center"/>
    </xf>
    <xf numFmtId="0" fontId="2" fillId="16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0" fillId="14" borderId="19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9" borderId="19" xfId="0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0" fillId="14" borderId="11" xfId="0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17" borderId="27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2" fillId="19" borderId="3" xfId="0" applyFont="1" applyFill="1" applyBorder="1" applyAlignment="1">
      <alignment horizontal="center" vertical="center"/>
    </xf>
    <xf numFmtId="0" fontId="2" fillId="19" borderId="4" xfId="0" applyFont="1" applyFill="1" applyBorder="1" applyAlignment="1">
      <alignment horizontal="center" vertical="center"/>
    </xf>
    <xf numFmtId="0" fontId="2" fillId="17" borderId="7" xfId="0" applyFont="1" applyFill="1" applyBorder="1" applyAlignment="1">
      <alignment horizontal="center" vertical="center"/>
    </xf>
    <xf numFmtId="0" fontId="2" fillId="18" borderId="7" xfId="0" applyFont="1" applyFill="1" applyBorder="1" applyAlignment="1">
      <alignment horizontal="center" vertical="center"/>
    </xf>
    <xf numFmtId="0" fontId="2" fillId="19" borderId="7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18" borderId="8" xfId="0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9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2" fillId="19" borderId="19" xfId="0" applyFont="1" applyFill="1" applyBorder="1" applyAlignment="1">
      <alignment horizontal="center" vertical="center"/>
    </xf>
    <xf numFmtId="0" fontId="2" fillId="19" borderId="20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/>
    </xf>
    <xf numFmtId="0" fontId="2" fillId="9" borderId="26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" fillId="11" borderId="10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15" borderId="29" xfId="0" applyFont="1" applyFill="1" applyBorder="1" applyAlignment="1">
      <alignment horizontal="center" vertical="center"/>
    </xf>
    <xf numFmtId="0" fontId="2" fillId="17" borderId="19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0" fontId="6" fillId="15" borderId="30" xfId="0" applyFont="1" applyFill="1" applyBorder="1" applyAlignment="1">
      <alignment horizontal="center" vertical="center"/>
    </xf>
    <xf numFmtId="0" fontId="2" fillId="20" borderId="3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21" borderId="32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2" borderId="32" xfId="0" applyFont="1" applyFill="1" applyBorder="1" applyAlignment="1">
      <alignment horizontal="center" vertical="center"/>
    </xf>
    <xf numFmtId="0" fontId="2" fillId="23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6" borderId="0" xfId="0" applyFont="1" applyFill="1" applyBorder="1" applyAlignment="1">
      <alignment vertical="center"/>
    </xf>
    <xf numFmtId="0" fontId="2" fillId="6" borderId="34" xfId="0" applyFont="1" applyFill="1" applyBorder="1" applyAlignment="1">
      <alignment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14" borderId="37" xfId="0" applyFont="1" applyFill="1" applyBorder="1" applyAlignment="1">
      <alignment horizontal="center" vertical="center"/>
    </xf>
    <xf numFmtId="0" fontId="2" fillId="11" borderId="37" xfId="0" applyFont="1" applyFill="1" applyBorder="1" applyAlignment="1">
      <alignment horizontal="center" vertical="center"/>
    </xf>
    <xf numFmtId="0" fontId="2" fillId="23" borderId="37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6" borderId="39" xfId="0" applyFont="1" applyFill="1" applyBorder="1" applyAlignment="1">
      <alignment vertical="center"/>
    </xf>
    <xf numFmtId="0" fontId="2" fillId="6" borderId="40" xfId="0" applyFont="1" applyFill="1" applyBorder="1" applyAlignment="1">
      <alignment vertical="center"/>
    </xf>
    <xf numFmtId="0" fontId="0" fillId="0" borderId="28" xfId="0" applyBorder="1"/>
    <xf numFmtId="0" fontId="0" fillId="0" borderId="18" xfId="0" applyBorder="1"/>
    <xf numFmtId="0" fontId="0" fillId="0" borderId="1" xfId="0" applyBorder="1"/>
    <xf numFmtId="0" fontId="0" fillId="0" borderId="6" xfId="0" applyBorder="1"/>
    <xf numFmtId="0" fontId="0" fillId="0" borderId="26" xfId="0" applyBorder="1"/>
    <xf numFmtId="0" fontId="0" fillId="0" borderId="2" xfId="0" applyBorder="1"/>
    <xf numFmtId="0" fontId="0" fillId="0" borderId="0" xfId="0" applyBorder="1"/>
  </cellXfs>
  <cellStyles count="1">
    <cellStyle name="Normal" xfId="0" builtinId="0"/>
  </cellStyles>
  <dxfs count="281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3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FF00FF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rgb="FFFF6600"/>
        </patternFill>
      </fill>
    </dxf>
    <dxf>
      <fill>
        <patternFill>
          <bgColor theme="0" tint="-0.24994659260841701"/>
        </patternFill>
      </fill>
    </dxf>
    <dxf>
      <fill>
        <patternFill>
          <bgColor rgb="FFB2B2B2"/>
        </patternFill>
      </fill>
    </dxf>
    <dxf>
      <font>
        <color theme="0"/>
      </font>
      <fill>
        <patternFill patternType="darkTrellis"/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our%20%20VSAV%20FPTLSR%20BE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our%20de%20Garde%20au%20mois%20EQUIPE%20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G3" t="str">
            <v>TARISCON</v>
          </cell>
          <cell r="H3" t="str">
            <v>TARISCON</v>
          </cell>
        </row>
        <row r="4">
          <cell r="G4" t="str">
            <v>SERRE</v>
          </cell>
          <cell r="H4" t="str">
            <v>SERRE</v>
          </cell>
        </row>
        <row r="5">
          <cell r="G5" t="str">
            <v>CAMPILLO</v>
          </cell>
          <cell r="H5" t="str">
            <v>CAMPILLO</v>
          </cell>
        </row>
        <row r="6">
          <cell r="G6" t="str">
            <v>BETZ</v>
          </cell>
          <cell r="H6" t="str">
            <v>BETZ</v>
          </cell>
        </row>
        <row r="7">
          <cell r="G7" t="str">
            <v>BISE</v>
          </cell>
          <cell r="H7" t="str">
            <v>BISE</v>
          </cell>
        </row>
        <row r="8">
          <cell r="G8" t="str">
            <v>GONZALEZ</v>
          </cell>
          <cell r="H8" t="str">
            <v>GONZALEZ</v>
          </cell>
        </row>
        <row r="9">
          <cell r="G9" t="str">
            <v>ABADIE</v>
          </cell>
          <cell r="H9" t="str">
            <v>ABADIE</v>
          </cell>
        </row>
        <row r="10">
          <cell r="G10" t="str">
            <v>COLLARD</v>
          </cell>
          <cell r="H10" t="str">
            <v>COLLARD</v>
          </cell>
        </row>
        <row r="11">
          <cell r="G11" t="str">
            <v xml:space="preserve">RODENAS </v>
          </cell>
          <cell r="H11" t="str">
            <v xml:space="preserve">RODENAS </v>
          </cell>
        </row>
        <row r="12">
          <cell r="G12" t="str">
            <v>LAUGIER</v>
          </cell>
          <cell r="H12" t="str">
            <v>LAUGIER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ût"/>
      <sheetName val="Septembre"/>
      <sheetName val="octobre  "/>
      <sheetName val="Novembre"/>
      <sheetName val="decembre"/>
      <sheetName val="JANVIER14"/>
      <sheetName val="FEVRIER14"/>
      <sheetName val="MARS14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30">
          <cell r="R30" t="str">
            <v>vsav1ca</v>
          </cell>
        </row>
        <row r="31">
          <cell r="R31" t="str">
            <v>vsav1cond</v>
          </cell>
        </row>
        <row r="32">
          <cell r="R32" t="str">
            <v>vsav1eq</v>
          </cell>
        </row>
        <row r="33">
          <cell r="R33" t="str">
            <v>vsav2ca</v>
          </cell>
        </row>
        <row r="34">
          <cell r="R34" t="str">
            <v>vsav2cond</v>
          </cell>
        </row>
        <row r="35">
          <cell r="R35" t="str">
            <v>vsav2eq</v>
          </cell>
        </row>
        <row r="36">
          <cell r="R36" t="str">
            <v>fptlca</v>
          </cell>
        </row>
        <row r="37">
          <cell r="R37" t="str">
            <v>fptlcond</v>
          </cell>
        </row>
        <row r="38">
          <cell r="R38" t="str">
            <v>bat</v>
          </cell>
        </row>
        <row r="39">
          <cell r="R39" t="str">
            <v>bal</v>
          </cell>
        </row>
        <row r="40">
          <cell r="R40" t="str">
            <v>beaca</v>
          </cell>
        </row>
        <row r="41">
          <cell r="R41" t="str">
            <v>beacond</v>
          </cell>
        </row>
        <row r="42">
          <cell r="R42" t="str">
            <v>beaeq</v>
          </cell>
        </row>
        <row r="43">
          <cell r="R43" t="str">
            <v>vtuca</v>
          </cell>
        </row>
        <row r="44">
          <cell r="R44" t="str">
            <v>vtueq</v>
          </cell>
        </row>
        <row r="45">
          <cell r="R45" t="str">
            <v>ccfca</v>
          </cell>
        </row>
        <row r="46">
          <cell r="R46" t="str">
            <v>ccfcond</v>
          </cell>
        </row>
        <row r="47">
          <cell r="R47" t="str">
            <v>ccfeq</v>
          </cell>
        </row>
        <row r="48">
          <cell r="R48" t="str">
            <v>cdg</v>
          </cell>
        </row>
        <row r="49">
          <cell r="R49" t="str">
            <v xml:space="preserve">sav </v>
          </cell>
        </row>
        <row r="50">
          <cell r="R50" t="str">
            <v>plg</v>
          </cell>
        </row>
        <row r="51">
          <cell r="R51" t="str">
            <v>volantes</v>
          </cell>
        </row>
        <row r="52">
          <cell r="R52" t="str">
            <v>conges</v>
          </cell>
        </row>
        <row r="53">
          <cell r="R53" t="str">
            <v>maladie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X65491"/>
  <sheetViews>
    <sheetView zoomScale="80" zoomScaleNormal="80" workbookViewId="0">
      <selection activeCell="I6" sqref="I6"/>
    </sheetView>
  </sheetViews>
  <sheetFormatPr baseColWidth="10" defaultRowHeight="12.75" x14ac:dyDescent="0.2"/>
  <cols>
    <col min="1" max="1" width="18.5703125" customWidth="1"/>
    <col min="2" max="2" width="32.28515625" customWidth="1"/>
  </cols>
  <sheetData>
    <row r="1" spans="1:24" ht="15" x14ac:dyDescent="0.2">
      <c r="A1" s="160"/>
      <c r="B1" s="159"/>
      <c r="C1" s="158" t="s">
        <v>35</v>
      </c>
      <c r="D1" s="158" t="s">
        <v>35</v>
      </c>
      <c r="E1" s="156" t="s">
        <v>34</v>
      </c>
      <c r="F1" s="156" t="s">
        <v>34</v>
      </c>
      <c r="G1" s="157" t="s">
        <v>33</v>
      </c>
      <c r="H1" s="157" t="s">
        <v>33</v>
      </c>
      <c r="I1" s="157" t="s">
        <v>32</v>
      </c>
      <c r="J1" s="157" t="s">
        <v>32</v>
      </c>
      <c r="K1" s="157" t="s">
        <v>31</v>
      </c>
      <c r="L1" s="157" t="s">
        <v>31</v>
      </c>
      <c r="M1" s="157" t="s">
        <v>30</v>
      </c>
      <c r="N1" s="157" t="s">
        <v>30</v>
      </c>
      <c r="O1" s="156" t="s">
        <v>29</v>
      </c>
      <c r="P1" s="156" t="s">
        <v>29</v>
      </c>
      <c r="Q1" s="155" t="s">
        <v>28</v>
      </c>
      <c r="R1" s="155" t="s">
        <v>28</v>
      </c>
      <c r="S1" s="154" t="s">
        <v>27</v>
      </c>
      <c r="T1" s="154" t="s">
        <v>27</v>
      </c>
      <c r="U1" s="153" t="s">
        <v>26</v>
      </c>
      <c r="V1" s="153" t="s">
        <v>26</v>
      </c>
      <c r="W1" s="152" t="s">
        <v>25</v>
      </c>
      <c r="X1" s="152" t="s">
        <v>25</v>
      </c>
    </row>
    <row r="2" spans="1:24" ht="15.75" thickBot="1" x14ac:dyDescent="0.25">
      <c r="A2" s="151"/>
      <c r="B2" s="150"/>
      <c r="C2" s="149" t="s">
        <v>24</v>
      </c>
      <c r="D2" s="144" t="s">
        <v>23</v>
      </c>
      <c r="E2" s="148" t="s">
        <v>24</v>
      </c>
      <c r="F2" s="147" t="s">
        <v>23</v>
      </c>
      <c r="G2" s="143" t="s">
        <v>24</v>
      </c>
      <c r="H2" s="144" t="s">
        <v>23</v>
      </c>
      <c r="I2" s="143" t="s">
        <v>24</v>
      </c>
      <c r="J2" s="144" t="s">
        <v>23</v>
      </c>
      <c r="K2" s="143" t="s">
        <v>24</v>
      </c>
      <c r="L2" s="144" t="s">
        <v>23</v>
      </c>
      <c r="M2" s="143" t="s">
        <v>24</v>
      </c>
      <c r="N2" s="144" t="s">
        <v>23</v>
      </c>
      <c r="O2" s="148" t="s">
        <v>24</v>
      </c>
      <c r="P2" s="147" t="s">
        <v>23</v>
      </c>
      <c r="Q2" s="146" t="s">
        <v>24</v>
      </c>
      <c r="R2" s="144" t="s">
        <v>23</v>
      </c>
      <c r="S2" s="145" t="s">
        <v>24</v>
      </c>
      <c r="T2" s="145" t="s">
        <v>23</v>
      </c>
      <c r="U2" s="143" t="s">
        <v>24</v>
      </c>
      <c r="V2" s="144" t="s">
        <v>23</v>
      </c>
      <c r="W2" s="143" t="s">
        <v>24</v>
      </c>
      <c r="X2" s="142" t="s">
        <v>23</v>
      </c>
    </row>
    <row r="3" spans="1:24" ht="16.5" thickBot="1" x14ac:dyDescent="0.25">
      <c r="A3" s="141" t="s">
        <v>22</v>
      </c>
      <c r="B3" s="55" t="s">
        <v>36</v>
      </c>
      <c r="C3" s="140" t="s">
        <v>8</v>
      </c>
      <c r="D3" s="139" t="s">
        <v>8</v>
      </c>
      <c r="E3" s="99" t="s">
        <v>14</v>
      </c>
      <c r="F3" s="87" t="s">
        <v>14</v>
      </c>
      <c r="G3" s="101" t="s">
        <v>0</v>
      </c>
      <c r="H3" s="86" t="s">
        <v>0</v>
      </c>
      <c r="I3" s="100"/>
      <c r="J3" s="89"/>
      <c r="K3" s="88"/>
      <c r="L3" s="88"/>
      <c r="M3" s="88"/>
      <c r="N3" s="88"/>
      <c r="O3" s="87"/>
      <c r="P3" s="87"/>
      <c r="Q3" s="86"/>
      <c r="R3" s="86"/>
      <c r="S3" s="99"/>
      <c r="T3" s="87"/>
      <c r="U3" s="86"/>
      <c r="V3" s="86"/>
      <c r="W3" s="85"/>
      <c r="X3" s="84"/>
    </row>
    <row r="4" spans="1:24" ht="17.25" thickTop="1" thickBot="1" x14ac:dyDescent="0.25">
      <c r="A4" s="138"/>
      <c r="B4" s="137" t="s">
        <v>37</v>
      </c>
      <c r="C4" s="136" t="s">
        <v>11</v>
      </c>
      <c r="D4" s="106" t="s">
        <v>11</v>
      </c>
      <c r="E4" s="69" t="s">
        <v>2</v>
      </c>
      <c r="F4" s="69" t="s">
        <v>13</v>
      </c>
      <c r="G4" s="135" t="s">
        <v>14</v>
      </c>
      <c r="H4" s="135" t="s">
        <v>14</v>
      </c>
      <c r="I4" s="71"/>
      <c r="J4" s="71"/>
      <c r="K4" s="70"/>
      <c r="L4" s="70"/>
      <c r="M4" s="70"/>
      <c r="N4" s="70"/>
      <c r="O4" s="69"/>
      <c r="P4" s="69"/>
      <c r="Q4" s="68"/>
      <c r="R4" s="68"/>
      <c r="S4" s="69"/>
      <c r="T4" s="69"/>
      <c r="U4" s="68"/>
      <c r="V4" s="68"/>
      <c r="W4" s="67"/>
      <c r="X4" s="66"/>
    </row>
    <row r="5" spans="1:24" ht="15.75" customHeight="1" x14ac:dyDescent="0.2">
      <c r="A5" s="92" t="s">
        <v>21</v>
      </c>
      <c r="B5" s="134"/>
      <c r="C5" s="133"/>
      <c r="D5" s="86"/>
      <c r="E5" s="87"/>
      <c r="F5" s="87"/>
      <c r="G5" s="104"/>
      <c r="H5" s="104"/>
      <c r="I5" s="132"/>
      <c r="J5" s="132"/>
      <c r="K5" s="131"/>
      <c r="L5" s="131"/>
      <c r="M5" s="131"/>
      <c r="N5" s="131"/>
      <c r="O5" s="102"/>
      <c r="P5" s="102"/>
      <c r="Q5" s="104"/>
      <c r="R5" s="104"/>
      <c r="S5" s="102"/>
      <c r="T5" s="102"/>
      <c r="U5" s="104"/>
      <c r="V5" s="104"/>
      <c r="W5" s="130"/>
      <c r="X5" s="129"/>
    </row>
    <row r="6" spans="1:24" ht="15.75" x14ac:dyDescent="0.2">
      <c r="A6" s="83"/>
      <c r="B6" s="47" t="s">
        <v>38</v>
      </c>
      <c r="C6" s="128" t="s">
        <v>10</v>
      </c>
      <c r="D6" s="115" t="s">
        <v>0</v>
      </c>
      <c r="E6" s="78" t="s">
        <v>8</v>
      </c>
      <c r="F6" s="78" t="s">
        <v>8</v>
      </c>
      <c r="G6" s="98" t="s">
        <v>13</v>
      </c>
      <c r="H6" s="98" t="s">
        <v>13</v>
      </c>
      <c r="I6" s="80"/>
      <c r="J6" s="80"/>
      <c r="K6" s="79"/>
      <c r="L6" s="79"/>
      <c r="M6" s="94"/>
      <c r="N6" s="94"/>
      <c r="O6" s="78"/>
      <c r="P6" s="78"/>
      <c r="Q6" s="79"/>
      <c r="R6" s="79"/>
      <c r="S6" s="78"/>
      <c r="T6" s="78"/>
      <c r="U6" s="95"/>
      <c r="V6" s="98"/>
      <c r="W6" s="76"/>
      <c r="X6" s="75"/>
    </row>
    <row r="7" spans="1:24" ht="15.75" x14ac:dyDescent="0.2">
      <c r="A7" s="83"/>
      <c r="B7" s="47" t="s">
        <v>39</v>
      </c>
      <c r="C7" s="127" t="s">
        <v>9</v>
      </c>
      <c r="D7" s="113" t="s">
        <v>9</v>
      </c>
      <c r="E7" s="78" t="s">
        <v>9</v>
      </c>
      <c r="F7" s="78" t="s">
        <v>0</v>
      </c>
      <c r="G7" s="95" t="s">
        <v>8</v>
      </c>
      <c r="H7" s="111" t="s">
        <v>8</v>
      </c>
      <c r="I7" s="80"/>
      <c r="J7" s="80"/>
      <c r="K7" s="94"/>
      <c r="L7" s="94"/>
      <c r="M7" s="79"/>
      <c r="N7" s="79"/>
      <c r="O7" s="78"/>
      <c r="P7" s="78"/>
      <c r="Q7" s="77"/>
      <c r="R7" s="115"/>
      <c r="S7" s="78"/>
      <c r="T7" s="78"/>
      <c r="U7" s="115"/>
      <c r="V7" s="115"/>
      <c r="W7" s="76"/>
      <c r="X7" s="75"/>
    </row>
    <row r="8" spans="1:24" ht="16.5" thickBot="1" x14ac:dyDescent="0.25">
      <c r="A8" s="74"/>
      <c r="B8" s="45" t="s">
        <v>40</v>
      </c>
      <c r="C8" s="126" t="s">
        <v>19</v>
      </c>
      <c r="D8" s="106" t="s">
        <v>19</v>
      </c>
      <c r="E8" s="69" t="s">
        <v>19</v>
      </c>
      <c r="F8" s="69" t="s">
        <v>19</v>
      </c>
      <c r="G8" s="108" t="s">
        <v>19</v>
      </c>
      <c r="H8" s="108" t="s">
        <v>19</v>
      </c>
      <c r="I8" s="71"/>
      <c r="J8" s="71"/>
      <c r="K8" s="70"/>
      <c r="L8" s="70"/>
      <c r="M8" s="70"/>
      <c r="N8" s="125"/>
      <c r="O8" s="69"/>
      <c r="P8" s="69"/>
      <c r="Q8" s="70"/>
      <c r="R8" s="70"/>
      <c r="S8" s="69"/>
      <c r="T8" s="69"/>
      <c r="U8" s="106"/>
      <c r="V8" s="106"/>
      <c r="W8" s="67"/>
      <c r="X8" s="66"/>
    </row>
    <row r="9" spans="1:24" ht="15.75" x14ac:dyDescent="0.2">
      <c r="A9" s="92" t="s">
        <v>20</v>
      </c>
      <c r="B9" s="43" t="s">
        <v>41</v>
      </c>
      <c r="C9" s="124" t="s">
        <v>19</v>
      </c>
      <c r="D9" s="123" t="s">
        <v>19</v>
      </c>
      <c r="E9" s="99" t="s">
        <v>10</v>
      </c>
      <c r="F9" s="99" t="s">
        <v>10</v>
      </c>
      <c r="G9" s="86" t="s">
        <v>7</v>
      </c>
      <c r="H9" s="122" t="s">
        <v>7</v>
      </c>
      <c r="I9" s="100"/>
      <c r="J9" s="100"/>
      <c r="K9" s="88"/>
      <c r="L9" s="88"/>
      <c r="M9" s="88"/>
      <c r="N9" s="88"/>
      <c r="O9" s="87"/>
      <c r="P9" s="87"/>
      <c r="Q9" s="86"/>
      <c r="R9" s="86"/>
      <c r="S9" s="99"/>
      <c r="T9" s="99"/>
      <c r="U9" s="101"/>
      <c r="V9" s="101"/>
      <c r="W9" s="85"/>
      <c r="X9" s="84"/>
    </row>
    <row r="10" spans="1:24" ht="15.75" x14ac:dyDescent="0.2">
      <c r="A10" s="83"/>
      <c r="B10" s="37" t="s">
        <v>42</v>
      </c>
      <c r="C10" s="121" t="s">
        <v>18</v>
      </c>
      <c r="D10" s="98" t="s">
        <v>7</v>
      </c>
      <c r="E10" s="78" t="s">
        <v>9</v>
      </c>
      <c r="F10" s="119" t="s">
        <v>11</v>
      </c>
      <c r="G10" s="113" t="s">
        <v>17</v>
      </c>
      <c r="H10" s="113" t="s">
        <v>17</v>
      </c>
      <c r="I10" s="80"/>
      <c r="J10" s="120"/>
      <c r="K10" s="79"/>
      <c r="L10" s="79"/>
      <c r="M10" s="79"/>
      <c r="N10" s="79"/>
      <c r="O10" s="78"/>
      <c r="P10" s="119"/>
      <c r="Q10" s="98"/>
      <c r="R10" s="98"/>
      <c r="S10" s="78"/>
      <c r="T10" s="119"/>
      <c r="U10" s="113"/>
      <c r="V10" s="113"/>
      <c r="W10" s="76"/>
      <c r="X10" s="75"/>
    </row>
    <row r="11" spans="1:24" ht="15.75" x14ac:dyDescent="0.2">
      <c r="A11" s="83"/>
      <c r="B11" s="37" t="s">
        <v>43</v>
      </c>
      <c r="C11" s="118" t="s">
        <v>9</v>
      </c>
      <c r="D11" s="112" t="s">
        <v>9</v>
      </c>
      <c r="E11" s="78" t="s">
        <v>18</v>
      </c>
      <c r="F11" s="78" t="s">
        <v>9</v>
      </c>
      <c r="G11" s="98" t="s">
        <v>11</v>
      </c>
      <c r="H11" s="98" t="s">
        <v>11</v>
      </c>
      <c r="I11" s="80"/>
      <c r="J11" s="80"/>
      <c r="K11" s="94"/>
      <c r="L11" s="94"/>
      <c r="M11" s="79"/>
      <c r="N11" s="79"/>
      <c r="O11" s="78"/>
      <c r="P11" s="78"/>
      <c r="Q11" s="113"/>
      <c r="R11" s="113"/>
      <c r="S11" s="78"/>
      <c r="T11" s="78"/>
      <c r="U11" s="117"/>
      <c r="V11" s="117"/>
      <c r="W11" s="76"/>
      <c r="X11" s="75"/>
    </row>
    <row r="12" spans="1:24" ht="15.75" x14ac:dyDescent="0.2">
      <c r="A12" s="83"/>
      <c r="B12" s="37" t="s">
        <v>44</v>
      </c>
      <c r="C12" s="116" t="s">
        <v>6</v>
      </c>
      <c r="D12" s="115" t="s">
        <v>12</v>
      </c>
      <c r="E12" s="78" t="s">
        <v>7</v>
      </c>
      <c r="F12" s="78" t="s">
        <v>7</v>
      </c>
      <c r="G12" s="98" t="s">
        <v>18</v>
      </c>
      <c r="H12" s="98" t="s">
        <v>10</v>
      </c>
      <c r="I12" s="80"/>
      <c r="J12" s="80"/>
      <c r="K12" s="79"/>
      <c r="L12" s="94"/>
      <c r="M12" s="79"/>
      <c r="N12" s="79"/>
      <c r="O12" s="78"/>
      <c r="P12" s="78"/>
      <c r="Q12" s="79"/>
      <c r="R12" s="79"/>
      <c r="S12" s="78"/>
      <c r="T12" s="78"/>
      <c r="U12" s="95"/>
      <c r="V12" s="115"/>
      <c r="W12" s="76"/>
      <c r="X12" s="75"/>
    </row>
    <row r="13" spans="1:24" ht="15.75" x14ac:dyDescent="0.2">
      <c r="A13" s="83"/>
      <c r="B13" s="37" t="s">
        <v>45</v>
      </c>
      <c r="C13" s="114" t="s">
        <v>10</v>
      </c>
      <c r="D13" s="95" t="s">
        <v>10</v>
      </c>
      <c r="E13" s="78" t="s">
        <v>5</v>
      </c>
      <c r="F13" s="78" t="s">
        <v>9</v>
      </c>
      <c r="G13" s="113" t="s">
        <v>12</v>
      </c>
      <c r="H13" s="113" t="s">
        <v>12</v>
      </c>
      <c r="I13" s="80"/>
      <c r="J13" s="80"/>
      <c r="K13" s="79"/>
      <c r="L13" s="79"/>
      <c r="M13" s="79"/>
      <c r="N13" s="79"/>
      <c r="O13" s="78"/>
      <c r="P13" s="78"/>
      <c r="Q13" s="95"/>
      <c r="R13" s="98"/>
      <c r="S13" s="78"/>
      <c r="T13" s="78"/>
      <c r="U13" s="112"/>
      <c r="V13" s="111"/>
      <c r="W13" s="76"/>
      <c r="X13" s="75"/>
    </row>
    <row r="14" spans="1:24" ht="16.5" thickBot="1" x14ac:dyDescent="0.25">
      <c r="A14" s="74"/>
      <c r="B14" s="34" t="s">
        <v>46</v>
      </c>
      <c r="C14" s="110" t="s">
        <v>17</v>
      </c>
      <c r="D14" s="109" t="s">
        <v>17</v>
      </c>
      <c r="E14" s="69" t="s">
        <v>17</v>
      </c>
      <c r="F14" s="69" t="s">
        <v>17</v>
      </c>
      <c r="G14" s="108" t="s">
        <v>17</v>
      </c>
      <c r="H14" s="108" t="s">
        <v>17</v>
      </c>
      <c r="I14" s="71"/>
      <c r="J14" s="71"/>
      <c r="K14" s="70"/>
      <c r="L14" s="70"/>
      <c r="M14" s="70"/>
      <c r="N14" s="70"/>
      <c r="O14" s="69"/>
      <c r="P14" s="69"/>
      <c r="Q14" s="107"/>
      <c r="R14" s="107"/>
      <c r="S14" s="69"/>
      <c r="T14" s="69"/>
      <c r="U14" s="106"/>
      <c r="V14" s="106"/>
      <c r="W14" s="67"/>
      <c r="X14" s="66"/>
    </row>
    <row r="15" spans="1:24" ht="15.75" x14ac:dyDescent="0.2">
      <c r="A15" s="92" t="s">
        <v>16</v>
      </c>
      <c r="B15" s="27" t="s">
        <v>47</v>
      </c>
      <c r="C15" s="105" t="s">
        <v>5</v>
      </c>
      <c r="D15" s="104"/>
      <c r="E15" s="103"/>
      <c r="F15" s="102"/>
      <c r="G15" s="101" t="s">
        <v>8</v>
      </c>
      <c r="H15" s="86"/>
      <c r="I15" s="100"/>
      <c r="J15" s="89"/>
      <c r="K15" s="88"/>
      <c r="L15" s="88"/>
      <c r="M15" s="88"/>
      <c r="N15" s="88"/>
      <c r="O15" s="87"/>
      <c r="P15" s="87"/>
      <c r="Q15" s="86"/>
      <c r="R15" s="86"/>
      <c r="S15" s="99"/>
      <c r="T15" s="87"/>
      <c r="U15" s="86"/>
      <c r="V15" s="86"/>
      <c r="W15" s="85"/>
      <c r="X15" s="84"/>
    </row>
    <row r="16" spans="1:24" ht="15.75" x14ac:dyDescent="0.2">
      <c r="A16" s="83"/>
      <c r="B16" s="22" t="s">
        <v>48</v>
      </c>
      <c r="C16" s="96"/>
      <c r="D16" s="77"/>
      <c r="E16" s="78"/>
      <c r="F16" s="78"/>
      <c r="G16" s="98" t="s">
        <v>9</v>
      </c>
      <c r="H16" s="77"/>
      <c r="I16" s="80"/>
      <c r="J16" s="80"/>
      <c r="K16" s="79"/>
      <c r="L16" s="79"/>
      <c r="M16" s="79"/>
      <c r="N16" s="79"/>
      <c r="O16" s="78"/>
      <c r="P16" s="78"/>
      <c r="Q16" s="77"/>
      <c r="R16" s="77"/>
      <c r="S16" s="78"/>
      <c r="T16" s="78"/>
      <c r="U16" s="77"/>
      <c r="V16" s="77"/>
      <c r="W16" s="76"/>
      <c r="X16" s="75"/>
    </row>
    <row r="17" spans="1:24" ht="15.75" x14ac:dyDescent="0.2">
      <c r="A17" s="83"/>
      <c r="B17" s="22" t="s">
        <v>49</v>
      </c>
      <c r="C17" s="97"/>
      <c r="D17" s="77"/>
      <c r="E17" s="78" t="s">
        <v>0</v>
      </c>
      <c r="F17" s="78"/>
      <c r="G17" s="77" t="s">
        <v>5</v>
      </c>
      <c r="H17" s="77"/>
      <c r="I17" s="80"/>
      <c r="J17" s="80"/>
      <c r="K17" s="79"/>
      <c r="L17" s="79"/>
      <c r="M17" s="79"/>
      <c r="N17" s="79"/>
      <c r="O17" s="78"/>
      <c r="P17" s="78"/>
      <c r="Q17" s="77"/>
      <c r="R17" s="77"/>
      <c r="S17" s="78"/>
      <c r="T17" s="78"/>
      <c r="U17" s="77"/>
      <c r="V17" s="77"/>
      <c r="W17" s="76"/>
      <c r="X17" s="75"/>
    </row>
    <row r="18" spans="1:24" ht="15.75" x14ac:dyDescent="0.2">
      <c r="A18" s="83"/>
      <c r="B18" s="22" t="s">
        <v>50</v>
      </c>
      <c r="C18" s="96" t="s">
        <v>0</v>
      </c>
      <c r="D18" s="77"/>
      <c r="E18" s="78"/>
      <c r="F18" s="78"/>
      <c r="G18" s="95" t="s">
        <v>10</v>
      </c>
      <c r="H18" s="77"/>
      <c r="I18" s="80"/>
      <c r="J18" s="80"/>
      <c r="K18" s="94"/>
      <c r="L18" s="79"/>
      <c r="M18" s="79"/>
      <c r="N18" s="79"/>
      <c r="O18" s="78"/>
      <c r="P18" s="78"/>
      <c r="Q18" s="77"/>
      <c r="R18" s="77"/>
      <c r="S18" s="78"/>
      <c r="T18" s="78"/>
      <c r="U18" s="77"/>
      <c r="V18" s="77"/>
      <c r="W18" s="76"/>
      <c r="X18" s="75"/>
    </row>
    <row r="19" spans="1:24" ht="16.5" thickBot="1" x14ac:dyDescent="0.25">
      <c r="A19" s="74"/>
      <c r="B19" s="17" t="s">
        <v>51</v>
      </c>
      <c r="C19" s="93" t="s">
        <v>7</v>
      </c>
      <c r="D19" s="68"/>
      <c r="E19" s="69"/>
      <c r="F19" s="69"/>
      <c r="G19" s="68" t="s">
        <v>9</v>
      </c>
      <c r="H19" s="68"/>
      <c r="I19" s="71"/>
      <c r="J19" s="71"/>
      <c r="K19" s="70"/>
      <c r="L19" s="70"/>
      <c r="M19" s="70"/>
      <c r="N19" s="70"/>
      <c r="O19" s="69"/>
      <c r="P19" s="69"/>
      <c r="Q19" s="68"/>
      <c r="R19" s="68"/>
      <c r="S19" s="69"/>
      <c r="T19" s="69"/>
      <c r="U19" s="68"/>
      <c r="V19" s="68"/>
      <c r="W19" s="67"/>
      <c r="X19" s="66"/>
    </row>
    <row r="20" spans="1:24" ht="15.75" customHeight="1" x14ac:dyDescent="0.2">
      <c r="A20" s="92" t="s">
        <v>15</v>
      </c>
      <c r="B20" s="91" t="s">
        <v>42</v>
      </c>
      <c r="C20" s="90"/>
      <c r="D20" s="86"/>
      <c r="E20" s="87"/>
      <c r="F20" s="87"/>
      <c r="G20" s="86"/>
      <c r="H20" s="86"/>
      <c r="I20" s="89"/>
      <c r="J20" s="89"/>
      <c r="K20" s="88"/>
      <c r="L20" s="88"/>
      <c r="M20" s="88"/>
      <c r="N20" s="88"/>
      <c r="O20" s="87"/>
      <c r="P20" s="87"/>
      <c r="Q20" s="86"/>
      <c r="R20" s="86"/>
      <c r="S20" s="87"/>
      <c r="T20" s="87"/>
      <c r="U20" s="86"/>
      <c r="V20" s="86"/>
      <c r="W20" s="85"/>
      <c r="X20" s="84"/>
    </row>
    <row r="21" spans="1:24" ht="15" x14ac:dyDescent="0.2">
      <c r="A21" s="83"/>
      <c r="B21" s="82" t="s">
        <v>52</v>
      </c>
      <c r="C21" s="81"/>
      <c r="D21" s="77"/>
      <c r="E21" s="78"/>
      <c r="F21" s="78"/>
      <c r="G21" s="77"/>
      <c r="H21" s="77"/>
      <c r="I21" s="80"/>
      <c r="J21" s="80"/>
      <c r="K21" s="79"/>
      <c r="L21" s="79"/>
      <c r="M21" s="79"/>
      <c r="N21" s="79"/>
      <c r="O21" s="78"/>
      <c r="P21" s="78"/>
      <c r="Q21" s="77"/>
      <c r="R21" s="77"/>
      <c r="S21" s="78"/>
      <c r="T21" s="78"/>
      <c r="U21" s="77"/>
      <c r="V21" s="77"/>
      <c r="W21" s="76"/>
      <c r="X21" s="75"/>
    </row>
    <row r="22" spans="1:24" ht="15" x14ac:dyDescent="0.2">
      <c r="A22" s="83"/>
      <c r="B22" s="82" t="s">
        <v>53</v>
      </c>
      <c r="C22" s="81"/>
      <c r="D22" s="77"/>
      <c r="E22" s="78"/>
      <c r="F22" s="78"/>
      <c r="G22" s="77"/>
      <c r="H22" s="77"/>
      <c r="I22" s="80"/>
      <c r="J22" s="80"/>
      <c r="K22" s="79"/>
      <c r="L22" s="79"/>
      <c r="M22" s="79"/>
      <c r="N22" s="79"/>
      <c r="O22" s="78"/>
      <c r="P22" s="78"/>
      <c r="Q22" s="77"/>
      <c r="R22" s="77"/>
      <c r="S22" s="78"/>
      <c r="T22" s="78"/>
      <c r="U22" s="77"/>
      <c r="V22" s="77"/>
      <c r="W22" s="76"/>
      <c r="X22" s="75"/>
    </row>
    <row r="23" spans="1:24" ht="15" x14ac:dyDescent="0.2">
      <c r="A23" s="83"/>
      <c r="B23" s="82"/>
      <c r="C23" s="81"/>
      <c r="D23" s="77"/>
      <c r="E23" s="78"/>
      <c r="F23" s="78"/>
      <c r="G23" s="77"/>
      <c r="H23" s="77"/>
      <c r="I23" s="80"/>
      <c r="J23" s="80"/>
      <c r="K23" s="79"/>
      <c r="L23" s="79"/>
      <c r="M23" s="79"/>
      <c r="N23" s="79"/>
      <c r="O23" s="78"/>
      <c r="P23" s="78"/>
      <c r="Q23" s="77"/>
      <c r="R23" s="77"/>
      <c r="S23" s="78"/>
      <c r="T23" s="78"/>
      <c r="U23" s="77"/>
      <c r="V23" s="77"/>
      <c r="W23" s="76"/>
      <c r="X23" s="75"/>
    </row>
    <row r="24" spans="1:24" ht="15.75" thickBot="1" x14ac:dyDescent="0.25">
      <c r="A24" s="74"/>
      <c r="B24" s="73"/>
      <c r="C24" s="72"/>
      <c r="D24" s="68"/>
      <c r="E24" s="69"/>
      <c r="F24" s="69"/>
      <c r="G24" s="68"/>
      <c r="H24" s="68"/>
      <c r="I24" s="71"/>
      <c r="J24" s="71"/>
      <c r="K24" s="70"/>
      <c r="L24" s="70"/>
      <c r="M24" s="70"/>
      <c r="N24" s="70"/>
      <c r="O24" s="69"/>
      <c r="P24" s="69"/>
      <c r="Q24" s="68"/>
      <c r="R24" s="68"/>
      <c r="S24" s="69"/>
      <c r="T24" s="69"/>
      <c r="U24" s="68"/>
      <c r="V24" s="68"/>
      <c r="W24" s="67"/>
      <c r="X24" s="66"/>
    </row>
    <row r="25" spans="1:24" ht="15" x14ac:dyDescent="0.2">
      <c r="A25" s="65"/>
      <c r="B25" s="64"/>
      <c r="C25" s="60"/>
      <c r="D25" s="60"/>
      <c r="E25" s="61"/>
      <c r="F25" s="61"/>
      <c r="G25" s="60"/>
      <c r="H25" s="60"/>
      <c r="I25" s="63"/>
      <c r="J25" s="63"/>
      <c r="K25" s="62"/>
      <c r="L25" s="62"/>
      <c r="M25" s="62"/>
      <c r="N25" s="62"/>
      <c r="O25" s="62"/>
      <c r="P25" s="62"/>
      <c r="Q25" s="60"/>
      <c r="R25" s="60"/>
      <c r="S25" s="61"/>
      <c r="T25" s="61"/>
      <c r="U25" s="60"/>
      <c r="V25" s="60"/>
      <c r="W25" s="59"/>
      <c r="X25" s="59"/>
    </row>
    <row r="26" spans="1:24" ht="13.5" thickBot="1" x14ac:dyDescent="0.25"/>
    <row r="27" spans="1:24" ht="16.5" thickBot="1" x14ac:dyDescent="0.3">
      <c r="B27" s="58"/>
      <c r="C27" s="57" t="s">
        <v>14</v>
      </c>
      <c r="D27" s="56" t="s">
        <v>13</v>
      </c>
      <c r="E27" s="56" t="s">
        <v>12</v>
      </c>
      <c r="F27" s="56" t="s">
        <v>0</v>
      </c>
      <c r="G27" s="56" t="s">
        <v>11</v>
      </c>
      <c r="H27" s="56" t="s">
        <v>10</v>
      </c>
      <c r="I27" s="56" t="s">
        <v>9</v>
      </c>
      <c r="J27" s="56" t="s">
        <v>8</v>
      </c>
      <c r="K27" s="56" t="s">
        <v>7</v>
      </c>
      <c r="L27" s="56" t="s">
        <v>6</v>
      </c>
      <c r="M27" s="56" t="s">
        <v>5</v>
      </c>
      <c r="N27" s="56" t="s">
        <v>4</v>
      </c>
      <c r="O27" s="56" t="s">
        <v>3</v>
      </c>
      <c r="P27" s="56" t="s">
        <v>2</v>
      </c>
    </row>
    <row r="28" spans="1:24" ht="15.75" x14ac:dyDescent="0.2">
      <c r="B28" s="55" t="s">
        <v>36</v>
      </c>
      <c r="C28" s="42">
        <f>COUNTIF(C3:X3,"vsav1ca") +COUNTIF(C3:X3,"vsav1cond")</f>
        <v>2</v>
      </c>
      <c r="D28" s="40">
        <f>COUNTIF(C3:X3,"vsav2ca")</f>
        <v>0</v>
      </c>
      <c r="E28" s="40">
        <f>COUNTIF(C3:X3,"vsav2cond")</f>
        <v>0</v>
      </c>
      <c r="F28" s="40">
        <f>COUNTIF(C3:X3,"fptlca")</f>
        <v>2</v>
      </c>
      <c r="G28" s="40">
        <f>COUNTIF(C3:X3,"fptlcond")</f>
        <v>0</v>
      </c>
      <c r="H28" s="40">
        <f>COUNTIF(C3:X3,"bat")</f>
        <v>0</v>
      </c>
      <c r="I28" s="40">
        <f>COUNTIF(C3:X3,"bal")</f>
        <v>0</v>
      </c>
      <c r="J28" s="40">
        <f>COUNTIF(C3:X3,"beaca")</f>
        <v>2</v>
      </c>
      <c r="K28" s="40">
        <f>COUNTIF(C3:X3,"beacond")</f>
        <v>0</v>
      </c>
      <c r="L28" s="40">
        <f>COUNTIF(C3:X3,"beaeq")</f>
        <v>0</v>
      </c>
      <c r="M28" s="40">
        <f>COUNTIF(C3:X3,"vtuca") +COUNTIF(C3:X3,"vtueq")</f>
        <v>0</v>
      </c>
      <c r="N28" s="40">
        <f>COUNTIF(C3:X3,"ccfca")</f>
        <v>0</v>
      </c>
      <c r="O28" s="40">
        <f>COUNTIF(C3:X3,"ccfcond")</f>
        <v>0</v>
      </c>
      <c r="P28" s="54">
        <f>COUNTIF(C3:X3,"cdg")</f>
        <v>0</v>
      </c>
      <c r="S28" t="s">
        <v>1</v>
      </c>
      <c r="T28" t="s">
        <v>0</v>
      </c>
    </row>
    <row r="29" spans="1:24" ht="16.5" thickBot="1" x14ac:dyDescent="0.25">
      <c r="B29" s="53" t="s">
        <v>37</v>
      </c>
      <c r="C29" s="16">
        <f>COUNTIF(C4:X4,"vsav1ca") +COUNTIF(C4:X4,"vsav1cond")</f>
        <v>2</v>
      </c>
      <c r="D29" s="15">
        <f>COUNTIF(C4:X4,"vsav2ca")</f>
        <v>1</v>
      </c>
      <c r="E29" s="15">
        <f>COUNTIF(C4:X4,"vsav2cond")</f>
        <v>0</v>
      </c>
      <c r="F29" s="15">
        <f>COUNTIF(C4:X4,"fptlca")</f>
        <v>0</v>
      </c>
      <c r="G29" s="15">
        <f>COUNTIF(C4:X4,"fptlcond")</f>
        <v>2</v>
      </c>
      <c r="H29" s="15">
        <f>COUNTIF(C4:X4,"bat")</f>
        <v>0</v>
      </c>
      <c r="I29" s="15">
        <f>COUNTIF(C4:X4,"bal")</f>
        <v>0</v>
      </c>
      <c r="J29" s="15">
        <f>COUNTIF(C4:X4,"beaca")</f>
        <v>0</v>
      </c>
      <c r="K29" s="15">
        <f>COUNTIF(C4:X4,"beacond")</f>
        <v>0</v>
      </c>
      <c r="L29" s="15">
        <f>COUNTIF(C4:X4,"beaeq")</f>
        <v>0</v>
      </c>
      <c r="M29" s="15">
        <f>COUNTIF(C4:X4,"vtuca") +COUNTIF(C4:X4,"vtueq")</f>
        <v>0</v>
      </c>
      <c r="N29" s="15">
        <f>COUNTIF(C4:X4,"ccfca")</f>
        <v>0</v>
      </c>
      <c r="O29" s="15">
        <f>COUNTIF(C4:X4,"ccfcond")</f>
        <v>0</v>
      </c>
      <c r="P29" s="52">
        <f>COUNTIF(C4:X4,"cdg")</f>
        <v>1</v>
      </c>
    </row>
    <row r="30" spans="1:24" ht="15.75" x14ac:dyDescent="0.2">
      <c r="B30" s="51"/>
      <c r="C30" s="50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8"/>
    </row>
    <row r="31" spans="1:24" ht="15.75" x14ac:dyDescent="0.2">
      <c r="B31" s="47" t="s">
        <v>54</v>
      </c>
      <c r="C31" s="21">
        <f>COUNTIF(C6:X6,"vsav1ca") +COUNTIF(C6:X6,"vsav1cond")</f>
        <v>0</v>
      </c>
      <c r="D31" s="46">
        <f>COUNTIF(C6:X6,"vsav2ca")</f>
        <v>2</v>
      </c>
      <c r="E31" s="46">
        <f>COUNTIF(C6:X6,"vsav2cond")</f>
        <v>0</v>
      </c>
      <c r="F31" s="46">
        <f>COUNTIF(C6:X6,"fptlca")</f>
        <v>1</v>
      </c>
      <c r="G31" s="46">
        <f>COUNTIF(C6:X6,"fptlcond")</f>
        <v>0</v>
      </c>
      <c r="H31" s="46">
        <f>COUNTIF(C6:X6,"bat")</f>
        <v>1</v>
      </c>
      <c r="I31" s="46">
        <f>COUNTIF(C6:X6,"bal")</f>
        <v>0</v>
      </c>
      <c r="J31" s="46">
        <f>COUNTIF(C6:X6,"beaca")</f>
        <v>2</v>
      </c>
      <c r="K31" s="46">
        <f>COUNTIF(C6:X6,"beacond")</f>
        <v>0</v>
      </c>
      <c r="L31" s="46">
        <f>COUNTIF(C6:X6,"beaeq")</f>
        <v>0</v>
      </c>
      <c r="M31" s="20">
        <f>COUNTIF(C6:X6,"vtuca") +COUNTIF(C6:X6,"vtueq")</f>
        <v>0</v>
      </c>
      <c r="N31" s="46">
        <f>COUNTIF(C6:X6,"ccfca")</f>
        <v>0</v>
      </c>
      <c r="O31" s="46">
        <f>COUNTIF(C6:X6,"ccfcond")</f>
        <v>0</v>
      </c>
      <c r="P31" s="18"/>
    </row>
    <row r="32" spans="1:24" ht="15.75" x14ac:dyDescent="0.2">
      <c r="B32" s="47" t="s">
        <v>55</v>
      </c>
      <c r="C32" s="21">
        <f>COUNTIF(C7:X7,"vsav1ca") +COUNTIF(C7:X7,"vsav1cond")</f>
        <v>0</v>
      </c>
      <c r="D32" s="46">
        <f>COUNTIF(C7:X7,"vsav2ca")</f>
        <v>0</v>
      </c>
      <c r="E32" s="46">
        <f>COUNTIF(C7:X7,"vsav2cond")</f>
        <v>0</v>
      </c>
      <c r="F32" s="46">
        <f>COUNTIF(C7:X7,"fptlca")</f>
        <v>1</v>
      </c>
      <c r="G32" s="46">
        <f>COUNTIF(C7:X7,"fptlcond")</f>
        <v>0</v>
      </c>
      <c r="H32" s="46">
        <f>COUNTIF(C7:X7,"bat")</f>
        <v>0</v>
      </c>
      <c r="I32" s="46">
        <f>COUNTIF(C7:X7,"bal")</f>
        <v>3</v>
      </c>
      <c r="J32" s="46">
        <f>COUNTIF(C7:X7,"beaca")</f>
        <v>2</v>
      </c>
      <c r="K32" s="46">
        <f>COUNTIF(C7:X7,"beacond")</f>
        <v>0</v>
      </c>
      <c r="L32" s="46">
        <f>COUNTIF(C7:X7,"beaeq")</f>
        <v>0</v>
      </c>
      <c r="M32" s="20">
        <f>COUNTIF(C7:X7,"vtuca") +COUNTIF(C7:X7,"vtueq")</f>
        <v>0</v>
      </c>
      <c r="N32" s="46">
        <f>COUNTIF(C7:X7,"ccfca")</f>
        <v>0</v>
      </c>
      <c r="O32" s="46">
        <f>COUNTIF(C7:X7,"ccfcond")</f>
        <v>0</v>
      </c>
      <c r="P32" s="18"/>
    </row>
    <row r="33" spans="2:16" ht="16.5" thickBot="1" x14ac:dyDescent="0.25">
      <c r="B33" s="45" t="s">
        <v>40</v>
      </c>
      <c r="C33" s="16">
        <f>COUNTIF(C8:X8,"vsav1ca") +COUNTIF(C8:X8,"vsav1cond")</f>
        <v>0</v>
      </c>
      <c r="D33" s="44">
        <f>COUNTIF(C8:X8,"vsav2ca")</f>
        <v>0</v>
      </c>
      <c r="E33" s="44">
        <f>COUNTIF(C8:X8,"vsav2cond")</f>
        <v>0</v>
      </c>
      <c r="F33" s="44">
        <f>COUNTIF(C8:X8,"fptlca")</f>
        <v>0</v>
      </c>
      <c r="G33" s="44">
        <f>COUNTIF(C8:X8,"fptlcond")</f>
        <v>0</v>
      </c>
      <c r="H33" s="44">
        <f>COUNTIF(C8:X8,"bat")</f>
        <v>0</v>
      </c>
      <c r="I33" s="44">
        <f>COUNTIF(C8:X8,"bal")</f>
        <v>0</v>
      </c>
      <c r="J33" s="44">
        <f>COUNTIF(C8:X8,"beaca")</f>
        <v>0</v>
      </c>
      <c r="K33" s="44">
        <f>COUNTIF(C8:X8,"beacond")</f>
        <v>0</v>
      </c>
      <c r="L33" s="44">
        <f>COUNTIF(C8:X8,"beaeq")</f>
        <v>0</v>
      </c>
      <c r="M33" s="15">
        <f>COUNTIF(C8:X8,"vtuca") +COUNTIF(C8:X8,"vtueq")</f>
        <v>0</v>
      </c>
      <c r="N33" s="44">
        <f>COUNTIF(C8:X8,"ccfca")</f>
        <v>0</v>
      </c>
      <c r="O33" s="44">
        <f>COUNTIF(C8:X8,"ccfcond")</f>
        <v>0</v>
      </c>
      <c r="P33" s="13"/>
    </row>
    <row r="34" spans="2:16" ht="15.75" x14ac:dyDescent="0.2">
      <c r="B34" s="43" t="s">
        <v>41</v>
      </c>
      <c r="C34" s="42">
        <f>COUNTIF(C9:X9,"vsav1ca") +COUNTIF(C9:X9,"vsav1cond")</f>
        <v>0</v>
      </c>
      <c r="D34" s="39">
        <f>COUNTIF(C9:X9,"vsav2ca")</f>
        <v>0</v>
      </c>
      <c r="E34" s="39">
        <f>COUNTIF(C9:X9,"vsav2cond")</f>
        <v>0</v>
      </c>
      <c r="F34" s="41"/>
      <c r="G34" s="39">
        <f>COUNTIF(C9:X9,"fptlcond")</f>
        <v>0</v>
      </c>
      <c r="H34" s="39">
        <f>COUNTIF(C9:X9,"bat")</f>
        <v>2</v>
      </c>
      <c r="I34" s="39">
        <f>COUNTIF(C9:X9,"bal")</f>
        <v>0</v>
      </c>
      <c r="J34" s="41"/>
      <c r="K34" s="39">
        <f>COUNTIF(C9:X9,"beacond")</f>
        <v>2</v>
      </c>
      <c r="L34" s="39">
        <f>COUNTIF(C9:X9,"beaeq")</f>
        <v>0</v>
      </c>
      <c r="M34" s="40">
        <f>COUNTIF(C9:X9,"vtuca") +COUNTIF(C9:X9,"vtueq")</f>
        <v>0</v>
      </c>
      <c r="N34" s="39">
        <f>COUNTIF(C9:X9,"ccfca")</f>
        <v>0</v>
      </c>
      <c r="O34" s="39">
        <f>COUNTIF(C9:X9,"ccfcond")</f>
        <v>0</v>
      </c>
      <c r="P34" s="38"/>
    </row>
    <row r="35" spans="2:16" ht="15.75" x14ac:dyDescent="0.2">
      <c r="B35" s="37" t="s">
        <v>42</v>
      </c>
      <c r="C35" s="21">
        <f>COUNTIF(C10:X10,"vsav1ca") +COUNTIF(C10:X10,"vsav1cond")</f>
        <v>0</v>
      </c>
      <c r="D35" s="35">
        <f>COUNTIF(C10:X10,"vsav2ca")</f>
        <v>0</v>
      </c>
      <c r="E35" s="35">
        <f>COUNTIF(C10:X10,"vsav2cond")</f>
        <v>0</v>
      </c>
      <c r="F35" s="36"/>
      <c r="G35" s="35">
        <f>COUNTIF(C10:X10,"fptlcond")</f>
        <v>1</v>
      </c>
      <c r="H35" s="35">
        <f>COUNTIF(C10:X10,"bat")</f>
        <v>0</v>
      </c>
      <c r="I35" s="35">
        <f>COUNTIF(C10:X10,"bal")</f>
        <v>1</v>
      </c>
      <c r="J35" s="36"/>
      <c r="K35" s="35">
        <f>COUNTIF(C10:X10,"beacond")</f>
        <v>1</v>
      </c>
      <c r="L35" s="35">
        <f>COUNTIF(C10:X10,"beaeq")</f>
        <v>0</v>
      </c>
      <c r="M35" s="20">
        <f>COUNTIF(C10:X10,"vtuca") +COUNTIF(C10:X10,"vtueq")</f>
        <v>1</v>
      </c>
      <c r="N35" s="35">
        <f>COUNTIF(C10:X10,"ccfca")</f>
        <v>0</v>
      </c>
      <c r="O35" s="35">
        <f>COUNTIF(C10:X10,"ccfcond")</f>
        <v>0</v>
      </c>
      <c r="P35" s="18"/>
    </row>
    <row r="36" spans="2:16" ht="15.75" x14ac:dyDescent="0.2">
      <c r="B36" s="37" t="s">
        <v>43</v>
      </c>
      <c r="C36" s="21">
        <f>COUNTIF(C11:X11,"vsav1ca") +COUNTIF(C11:X11,"vsav1cond")</f>
        <v>0</v>
      </c>
      <c r="D36" s="35">
        <f>COUNTIF(C11:X11,"vsav2ca")</f>
        <v>0</v>
      </c>
      <c r="E36" s="35">
        <f>COUNTIF(C11:X11,"vsav2cond")</f>
        <v>0</v>
      </c>
      <c r="F36" s="36"/>
      <c r="G36" s="35">
        <f>COUNTIF(C11:X11,"fptlcond")</f>
        <v>2</v>
      </c>
      <c r="H36" s="35">
        <f>COUNTIF(C11:X11,"bat")</f>
        <v>0</v>
      </c>
      <c r="I36" s="35">
        <f>COUNTIF(C11:X11,"bal")</f>
        <v>3</v>
      </c>
      <c r="J36" s="36"/>
      <c r="K36" s="35">
        <f>COUNTIF(C11:X11,"beacond")</f>
        <v>0</v>
      </c>
      <c r="L36" s="35">
        <f>COUNTIF(C11:X11,"beaeq")</f>
        <v>0</v>
      </c>
      <c r="M36" s="20">
        <f>COUNTIF(C11:X11,"vtuca") +COUNTIF(C11:X11,"vtueq")</f>
        <v>1</v>
      </c>
      <c r="N36" s="35">
        <f>COUNTIF(C11:X11,"ccfca")</f>
        <v>0</v>
      </c>
      <c r="O36" s="35">
        <f>COUNTIF(C11:X11,"ccfcond")</f>
        <v>0</v>
      </c>
      <c r="P36" s="18"/>
    </row>
    <row r="37" spans="2:16" ht="15.75" x14ac:dyDescent="0.2">
      <c r="B37" s="37" t="s">
        <v>44</v>
      </c>
      <c r="C37" s="21">
        <f>COUNTIF(C12:X12,"vsav1ca") +COUNTIF(C12:X12,"vsav1cond")</f>
        <v>0</v>
      </c>
      <c r="D37" s="35">
        <f>COUNTIF(C12:X12,"vsav2ca")</f>
        <v>0</v>
      </c>
      <c r="E37" s="35">
        <f>COUNTIF(C12:X12,"vsav2cond")</f>
        <v>1</v>
      </c>
      <c r="F37" s="36"/>
      <c r="G37" s="35">
        <f>COUNTIF(C12:X12,"fptlcond")</f>
        <v>0</v>
      </c>
      <c r="H37" s="35">
        <f>COUNTIF(C12:X12,"bat")</f>
        <v>1</v>
      </c>
      <c r="I37" s="35">
        <f>COUNTIF(C12:X12,"bal")</f>
        <v>0</v>
      </c>
      <c r="J37" s="36"/>
      <c r="K37" s="35">
        <f>COUNTIF(C12:X12,"beacond")</f>
        <v>2</v>
      </c>
      <c r="L37" s="35">
        <f>COUNTIF(C12:X12,"beaeq")</f>
        <v>1</v>
      </c>
      <c r="M37" s="20">
        <f>COUNTIF(C12:X12,"vtuca") +COUNTIF(C12:X12,"vtueq")</f>
        <v>1</v>
      </c>
      <c r="N37" s="35">
        <f>COUNTIF(C12:X12,"ccfca")</f>
        <v>0</v>
      </c>
      <c r="O37" s="35">
        <f>COUNTIF(C12:X12,"ccfcond")</f>
        <v>0</v>
      </c>
      <c r="P37" s="18"/>
    </row>
    <row r="38" spans="2:16" ht="15.75" x14ac:dyDescent="0.2">
      <c r="B38" s="37" t="s">
        <v>56</v>
      </c>
      <c r="C38" s="21">
        <f>COUNTIF(C13:X13,"vsav1ca") +COUNTIF(C13:X13,"vsav1cond")</f>
        <v>0</v>
      </c>
      <c r="D38" s="35">
        <f>COUNTIF(C13:X13,"vsav2ca")</f>
        <v>0</v>
      </c>
      <c r="E38" s="35">
        <f>COUNTIF(C13:X13,"vsav2cond")</f>
        <v>2</v>
      </c>
      <c r="F38" s="36"/>
      <c r="G38" s="35">
        <f>COUNTIF(C13:X13,"fptlcond")</f>
        <v>0</v>
      </c>
      <c r="H38" s="35">
        <f>COUNTIF(C13:X13,"bat")</f>
        <v>2</v>
      </c>
      <c r="I38" s="35">
        <f>COUNTIF(C13:X13,"bal")</f>
        <v>1</v>
      </c>
      <c r="J38" s="36"/>
      <c r="K38" s="35">
        <f>COUNTIF(C13:X13,"beacond")</f>
        <v>0</v>
      </c>
      <c r="L38" s="35">
        <f>COUNTIF(C13:X13,"beaeq")</f>
        <v>0</v>
      </c>
      <c r="M38" s="20">
        <f>COUNTIF(C13:X13,"vtuca") +COUNTIF(C13:X13,"vtueq")</f>
        <v>1</v>
      </c>
      <c r="N38" s="35">
        <f>COUNTIF(C13:X13,"ccfca")</f>
        <v>0</v>
      </c>
      <c r="O38" s="35">
        <f>COUNTIF(C13:X13,"ccfcond")</f>
        <v>0</v>
      </c>
      <c r="P38" s="18"/>
    </row>
    <row r="39" spans="2:16" ht="16.5" thickBot="1" x14ac:dyDescent="0.25">
      <c r="B39" s="34" t="s">
        <v>46</v>
      </c>
      <c r="C39" s="16">
        <f>COUNTIF(C14:X14,"vsav1ca") +COUNTIF(C14:X14,"vsav1cond")</f>
        <v>0</v>
      </c>
      <c r="D39" s="32">
        <f>COUNTIF(C14:X14,"vsav2ca")</f>
        <v>0</v>
      </c>
      <c r="E39" s="32">
        <f>COUNTIF(C14:X14,"vsav2cond")</f>
        <v>0</v>
      </c>
      <c r="F39" s="33"/>
      <c r="G39" s="32">
        <f>COUNTIF(C14:X14,"fptlcond")</f>
        <v>0</v>
      </c>
      <c r="H39" s="32">
        <f>COUNTIF(C14:X14,"bat")</f>
        <v>0</v>
      </c>
      <c r="I39" s="32">
        <f>COUNTIF(C14:X14,"bal")</f>
        <v>0</v>
      </c>
      <c r="J39" s="33"/>
      <c r="K39" s="32">
        <f>COUNTIF(C14:X14,"beacond")</f>
        <v>0</v>
      </c>
      <c r="L39" s="32">
        <f>COUNTIF(C14:X14,"beaeq")</f>
        <v>0</v>
      </c>
      <c r="M39" s="15">
        <f>COUNTIF(C14:X14,"vtuca") +COUNTIF(C14:X14,"vtueq")</f>
        <v>0</v>
      </c>
      <c r="N39" s="32">
        <f>COUNTIF(C14:X14,"ccfca")</f>
        <v>0</v>
      </c>
      <c r="O39" s="32">
        <f>COUNTIF(C14:X14,"ccfcond")</f>
        <v>0</v>
      </c>
      <c r="P39" s="13"/>
    </row>
    <row r="40" spans="2:16" ht="15" customHeight="1" thickBot="1" x14ac:dyDescent="0.25">
      <c r="B40" s="31"/>
      <c r="C40" s="30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8"/>
    </row>
    <row r="41" spans="2:16" ht="15.75" x14ac:dyDescent="0.2">
      <c r="B41" s="27" t="s">
        <v>57</v>
      </c>
      <c r="C41" s="26">
        <f>COUNTIF(C15:X15,"vsav1ca") +COUNTIF(C15:X15,"vsav1cond")</f>
        <v>0</v>
      </c>
      <c r="D41" s="24">
        <f>COUNTIF(C15:X15,"vsav2ca")</f>
        <v>0</v>
      </c>
      <c r="E41" s="24">
        <f>COUNTIF(C15:X15,"vsav2cond")</f>
        <v>0</v>
      </c>
      <c r="F41" s="24">
        <f>COUNTIF(C15:X15,"fptlca")</f>
        <v>0</v>
      </c>
      <c r="G41" s="24">
        <f>COUNTIF(C15:X15,"fptlcond")</f>
        <v>0</v>
      </c>
      <c r="H41" s="24">
        <f>COUNTIF(C15:X15,"bat")</f>
        <v>0</v>
      </c>
      <c r="I41" s="24">
        <f>COUNTIF(C15:X15,"bal")</f>
        <v>0</v>
      </c>
      <c r="J41" s="24">
        <f>COUNTIF(C15:X15,"beaca")</f>
        <v>1</v>
      </c>
      <c r="K41" s="24">
        <f>COUNTIF(C15:X15,"beacond")</f>
        <v>0</v>
      </c>
      <c r="L41" s="24">
        <f>COUNTIF(C15:X15,"beaeq")</f>
        <v>0</v>
      </c>
      <c r="M41" s="25">
        <f>COUNTIF(C15:X15,"vtuca") +COUNTIF(C15:X15,"vtueq")</f>
        <v>1</v>
      </c>
      <c r="N41" s="24">
        <f>COUNTIF(C15:X15,"ccfca")</f>
        <v>0</v>
      </c>
      <c r="O41" s="24">
        <f>COUNTIF(C15:X15,"ccfcond")</f>
        <v>0</v>
      </c>
      <c r="P41" s="23"/>
    </row>
    <row r="42" spans="2:16" ht="15.75" x14ac:dyDescent="0.2">
      <c r="B42" s="22" t="s">
        <v>48</v>
      </c>
      <c r="C42" s="21">
        <f>COUNTIF(C16:X16,"vsav1ca") +COUNTIF(C16:X16,"vsav1cond")</f>
        <v>0</v>
      </c>
      <c r="D42" s="19">
        <f>COUNTIF(C16:X16,"vsav2ca")</f>
        <v>0</v>
      </c>
      <c r="E42" s="19">
        <f>COUNTIF(C16:X16,"vsav2cond")</f>
        <v>0</v>
      </c>
      <c r="F42" s="19">
        <f>COUNTIF(C16:X16,"fptlca")</f>
        <v>0</v>
      </c>
      <c r="G42" s="19">
        <f>COUNTIF(C16:X16,"fptlcond")</f>
        <v>0</v>
      </c>
      <c r="H42" s="19">
        <f>COUNTIF(C16:X16,"bat")</f>
        <v>0</v>
      </c>
      <c r="I42" s="19">
        <f>COUNTIF(C16:X16,"bal")</f>
        <v>1</v>
      </c>
      <c r="J42" s="19">
        <f>COUNTIF(C16:X16,"beaca")</f>
        <v>0</v>
      </c>
      <c r="K42" s="19">
        <f>COUNTIF(C16:X16,"beacond")</f>
        <v>0</v>
      </c>
      <c r="L42" s="19">
        <f>COUNTIF(C16:X16,"beaeq")</f>
        <v>0</v>
      </c>
      <c r="M42" s="20">
        <f>COUNTIF(C16:X16,"vtuca") +COUNTIF(C16:X16,"vtueq")</f>
        <v>0</v>
      </c>
      <c r="N42" s="19">
        <f>COUNTIF(C16:X16,"ccfca")</f>
        <v>0</v>
      </c>
      <c r="O42" s="19">
        <f>COUNTIF(C16:X16,"ccfcond")</f>
        <v>0</v>
      </c>
      <c r="P42" s="18"/>
    </row>
    <row r="43" spans="2:16" ht="15.75" x14ac:dyDescent="0.2">
      <c r="B43" s="22" t="s">
        <v>58</v>
      </c>
      <c r="C43" s="21">
        <f>COUNTIF(C17:X17,"vsav1ca") +COUNTIF(C17:X17,"vsav1cond")</f>
        <v>0</v>
      </c>
      <c r="D43" s="19">
        <f>COUNTIF(C17:X17,"vsav2ca")</f>
        <v>0</v>
      </c>
      <c r="E43" s="19">
        <f>COUNTIF(C17:X17,"vsav2cond")</f>
        <v>0</v>
      </c>
      <c r="F43" s="19">
        <f>COUNTIF(C17:X17,"fptlca")</f>
        <v>1</v>
      </c>
      <c r="G43" s="19">
        <f>COUNTIF(C17:X17,"fptlcond")</f>
        <v>0</v>
      </c>
      <c r="H43" s="19">
        <f>COUNTIF(C17:X17,"bat")</f>
        <v>0</v>
      </c>
      <c r="I43" s="19">
        <f>COUNTIF(C17:X17,"bal")</f>
        <v>0</v>
      </c>
      <c r="J43" s="19">
        <f>COUNTIF(C17:X17,"beaca")</f>
        <v>0</v>
      </c>
      <c r="K43" s="19">
        <f>COUNTIF(C17:X17,"beacond")</f>
        <v>0</v>
      </c>
      <c r="L43" s="19">
        <f>COUNTIF(C17:X17,"beaeq")</f>
        <v>0</v>
      </c>
      <c r="M43" s="20">
        <f>COUNTIF(C17:X17,"vtuca") +COUNTIF(C17:X17,"vtueq")</f>
        <v>1</v>
      </c>
      <c r="N43" s="19">
        <f>COUNTIF(C17:X17,"ccfca")</f>
        <v>0</v>
      </c>
      <c r="O43" s="19">
        <f>COUNTIF(C17:X17,"ccfcond")</f>
        <v>0</v>
      </c>
      <c r="P43" s="18"/>
    </row>
    <row r="44" spans="2:16" ht="15.75" x14ac:dyDescent="0.2">
      <c r="B44" s="22" t="s">
        <v>50</v>
      </c>
      <c r="C44" s="21">
        <f>COUNTIF(C18:X18,"vsav1ca") +COUNTIF(C18:X18,"vsav1cond")</f>
        <v>0</v>
      </c>
      <c r="D44" s="19">
        <f>COUNTIF(C18:X18,"vsav2ca")</f>
        <v>0</v>
      </c>
      <c r="E44" s="19">
        <f>COUNTIF(C18:X18,"vsav2cond")</f>
        <v>0</v>
      </c>
      <c r="F44" s="19">
        <f>COUNTIF(C18:X18,"fptlca")</f>
        <v>1</v>
      </c>
      <c r="G44" s="19">
        <f>COUNTIF(C18:X18,"fptlcond")</f>
        <v>0</v>
      </c>
      <c r="H44" s="19">
        <f>COUNTIF(C18:X18,"bat")</f>
        <v>1</v>
      </c>
      <c r="I44" s="19">
        <f>COUNTIF(C18:X18,"bal")</f>
        <v>0</v>
      </c>
      <c r="J44" s="19">
        <f>COUNTIF(C18:X18,"beaca")</f>
        <v>0</v>
      </c>
      <c r="K44" s="19">
        <f>COUNTIF(C18:X18,"beacond")</f>
        <v>0</v>
      </c>
      <c r="L44" s="19">
        <f>COUNTIF(C18:X18,"beaeq")</f>
        <v>0</v>
      </c>
      <c r="M44" s="20">
        <f>COUNTIF(C18:X18,"vtuca") +COUNTIF(C18:X18,"vtueq")</f>
        <v>0</v>
      </c>
      <c r="N44" s="19">
        <f>COUNTIF(C18:X18,"ccfca")</f>
        <v>0</v>
      </c>
      <c r="O44" s="19">
        <f>COUNTIF(C18:X18,"ccfcond")</f>
        <v>0</v>
      </c>
      <c r="P44" s="18"/>
    </row>
    <row r="45" spans="2:16" ht="16.5" thickBot="1" x14ac:dyDescent="0.25">
      <c r="B45" s="17" t="s">
        <v>51</v>
      </c>
      <c r="C45" s="16">
        <f>COUNTIF(C19:X19,"vsav1ca") +COUNTIF(C19:X19,"vsav1cond")</f>
        <v>0</v>
      </c>
      <c r="D45" s="14">
        <f>COUNTIF(C19:X19,"vsav2ca")</f>
        <v>0</v>
      </c>
      <c r="E45" s="14">
        <f>COUNTIF(C19:X19,"vsav2cond")</f>
        <v>0</v>
      </c>
      <c r="F45" s="14">
        <f>COUNTIF(C19:X19,"fptlca")</f>
        <v>0</v>
      </c>
      <c r="G45" s="14">
        <f>COUNTIF(C19:X19,"fptlcond")</f>
        <v>0</v>
      </c>
      <c r="H45" s="14">
        <f>COUNTIF(C19:X19,"bat")</f>
        <v>0</v>
      </c>
      <c r="I45" s="14">
        <f>COUNTIF(C19:X19,"bal")</f>
        <v>1</v>
      </c>
      <c r="J45" s="14">
        <f>COUNTIF(C19:X19,"beaca")</f>
        <v>0</v>
      </c>
      <c r="K45" s="14">
        <f>COUNTIF(C19:X19,"beacond")</f>
        <v>1</v>
      </c>
      <c r="L45" s="14">
        <f>COUNTIF(C19:X19,"beaeq")</f>
        <v>0</v>
      </c>
      <c r="M45" s="15">
        <f>COUNTIF(C19:X19,"vtuca") +COUNTIF(C19:X19,"vtueq")</f>
        <v>0</v>
      </c>
      <c r="N45" s="14">
        <f>COUNTIF(C19:X19,"ccfca")</f>
        <v>0</v>
      </c>
      <c r="O45" s="14">
        <f>COUNTIF(C19:X19,"ccfcond")</f>
        <v>0</v>
      </c>
      <c r="P45" s="13"/>
    </row>
    <row r="46" spans="2:16" x14ac:dyDescent="0.2">
      <c r="F46" s="12"/>
    </row>
    <row r="51" spans="2:8" s="4" customFormat="1" ht="18" customHeight="1" x14ac:dyDescent="0.2">
      <c r="B51" s="11"/>
      <c r="C51" s="10"/>
      <c r="D51" s="10"/>
      <c r="E51" s="9"/>
      <c r="F51" s="9"/>
      <c r="G51" s="9"/>
      <c r="H51" s="9"/>
    </row>
    <row r="52" spans="2:8" s="4" customFormat="1" ht="18" customHeight="1" x14ac:dyDescent="0.2">
      <c r="B52" s="11"/>
      <c r="C52" s="10"/>
      <c r="D52" s="10"/>
      <c r="E52" s="9"/>
      <c r="F52" s="9"/>
      <c r="G52" s="9"/>
      <c r="H52" s="9"/>
    </row>
    <row r="53" spans="2:8" s="4" customFormat="1" ht="18" customHeight="1" x14ac:dyDescent="0.2">
      <c r="B53" s="11"/>
      <c r="C53" s="10"/>
      <c r="D53" s="10"/>
      <c r="E53" s="9"/>
      <c r="F53" s="9"/>
      <c r="G53" s="9"/>
      <c r="H53" s="9"/>
    </row>
    <row r="54" spans="2:8" s="4" customFormat="1" ht="18" customHeight="1" x14ac:dyDescent="0.2">
      <c r="B54" s="11"/>
      <c r="C54" s="10"/>
      <c r="D54" s="10"/>
      <c r="E54" s="9"/>
      <c r="F54" s="9"/>
      <c r="G54" s="9"/>
      <c r="H54" s="9"/>
    </row>
    <row r="55" spans="2:8" s="4" customFormat="1" ht="18" customHeight="1" x14ac:dyDescent="0.2">
      <c r="B55" s="11"/>
      <c r="C55" s="10"/>
      <c r="D55" s="10"/>
      <c r="E55" s="9"/>
      <c r="F55" s="9"/>
      <c r="G55" s="9"/>
      <c r="H55" s="9"/>
    </row>
    <row r="56" spans="2:8" s="4" customFormat="1" ht="18" customHeight="1" x14ac:dyDescent="0.2">
      <c r="B56" s="11"/>
      <c r="C56" s="10"/>
      <c r="D56" s="10"/>
      <c r="E56" s="9"/>
      <c r="F56" s="9"/>
      <c r="G56" s="9"/>
      <c r="H56" s="9"/>
    </row>
    <row r="57" spans="2:8" s="4" customFormat="1" ht="18" customHeight="1" x14ac:dyDescent="0.2">
      <c r="B57" s="11"/>
      <c r="C57" s="10"/>
      <c r="D57" s="10"/>
      <c r="E57" s="9"/>
      <c r="F57" s="9"/>
      <c r="G57" s="9"/>
      <c r="H57" s="9"/>
    </row>
    <row r="58" spans="2:8" s="4" customFormat="1" ht="18" customHeight="1" x14ac:dyDescent="0.2">
      <c r="B58" s="11"/>
      <c r="C58" s="10"/>
      <c r="D58" s="10"/>
      <c r="E58" s="9"/>
      <c r="F58" s="9"/>
      <c r="G58" s="9"/>
      <c r="H58" s="9"/>
    </row>
    <row r="59" spans="2:8" s="4" customFormat="1" ht="18" customHeight="1" x14ac:dyDescent="0.2">
      <c r="B59" s="11"/>
      <c r="C59" s="10"/>
      <c r="D59" s="10"/>
      <c r="E59" s="9"/>
      <c r="F59" s="9"/>
      <c r="G59" s="9"/>
      <c r="H59" s="9"/>
    </row>
    <row r="60" spans="2:8" s="4" customFormat="1" ht="18" customHeight="1" x14ac:dyDescent="0.2">
      <c r="B60" s="11"/>
      <c r="C60" s="10"/>
      <c r="D60" s="10"/>
      <c r="E60" s="9"/>
      <c r="F60" s="9"/>
      <c r="G60" s="9"/>
      <c r="H60" s="9"/>
    </row>
    <row r="61" spans="2:8" s="4" customFormat="1" ht="18" customHeight="1" x14ac:dyDescent="0.2">
      <c r="B61" s="7"/>
      <c r="C61" s="8"/>
      <c r="D61" s="8"/>
      <c r="E61" s="5"/>
      <c r="F61" s="5"/>
      <c r="G61" s="5"/>
      <c r="H61" s="5"/>
    </row>
    <row r="62" spans="2:8" s="4" customFormat="1" ht="18" customHeight="1" x14ac:dyDescent="0.2">
      <c r="B62" s="7"/>
      <c r="C62" s="8"/>
      <c r="D62" s="8"/>
      <c r="E62" s="5"/>
      <c r="F62" s="5"/>
      <c r="G62" s="5"/>
      <c r="H62" s="5"/>
    </row>
    <row r="63" spans="2:8" s="4" customFormat="1" ht="18" customHeight="1" x14ac:dyDescent="0.2">
      <c r="B63" s="7"/>
      <c r="C63" s="8"/>
      <c r="D63" s="8"/>
      <c r="E63" s="5"/>
      <c r="F63" s="5"/>
      <c r="G63" s="5"/>
      <c r="H63" s="5"/>
    </row>
    <row r="64" spans="2:8" s="4" customFormat="1" ht="18" customHeight="1" x14ac:dyDescent="0.2">
      <c r="B64" s="7"/>
      <c r="C64" s="8"/>
      <c r="D64" s="8"/>
      <c r="E64" s="5"/>
      <c r="F64" s="5"/>
      <c r="G64" s="5"/>
      <c r="H64" s="5"/>
    </row>
    <row r="65" spans="2:8" s="4" customFormat="1" ht="18" customHeight="1" x14ac:dyDescent="0.2">
      <c r="B65" s="7"/>
      <c r="C65" s="8"/>
      <c r="D65" s="8"/>
      <c r="E65" s="5"/>
      <c r="F65" s="5"/>
      <c r="G65" s="6"/>
      <c r="H65" s="6"/>
    </row>
    <row r="66" spans="2:8" s="4" customFormat="1" ht="18" customHeight="1" x14ac:dyDescent="0.2">
      <c r="B66" s="7"/>
      <c r="C66" s="8"/>
      <c r="D66" s="8"/>
      <c r="E66" s="5"/>
      <c r="F66" s="5"/>
      <c r="G66" s="5"/>
      <c r="H66" s="5"/>
    </row>
    <row r="67" spans="2:8" s="4" customFormat="1" ht="18" customHeight="1" x14ac:dyDescent="0.2">
      <c r="B67" s="7"/>
      <c r="C67" s="8"/>
      <c r="D67" s="8"/>
      <c r="E67" s="5"/>
      <c r="F67" s="5"/>
      <c r="G67" s="5"/>
      <c r="H67" s="5"/>
    </row>
    <row r="68" spans="2:8" s="4" customFormat="1" ht="18" customHeight="1" x14ac:dyDescent="0.2">
      <c r="B68" s="7"/>
      <c r="C68" s="8"/>
      <c r="D68" s="8"/>
      <c r="E68" s="5"/>
      <c r="F68" s="5"/>
      <c r="G68" s="5"/>
      <c r="H68" s="5"/>
    </row>
    <row r="69" spans="2:8" s="4" customFormat="1" ht="18" customHeight="1" x14ac:dyDescent="0.2">
      <c r="B69" s="7"/>
      <c r="C69" s="8"/>
      <c r="D69" s="8"/>
      <c r="E69" s="5"/>
      <c r="F69" s="5"/>
      <c r="G69" s="5"/>
      <c r="H69" s="5"/>
    </row>
    <row r="70" spans="2:8" s="4" customFormat="1" ht="18" customHeight="1" x14ac:dyDescent="0.2">
      <c r="B70" s="7"/>
      <c r="C70" s="8"/>
      <c r="D70" s="8"/>
      <c r="E70" s="5"/>
      <c r="F70" s="5"/>
      <c r="G70" s="5"/>
      <c r="H70" s="5"/>
    </row>
    <row r="71" spans="2:8" s="4" customFormat="1" ht="18" customHeight="1" x14ac:dyDescent="0.2">
      <c r="B71" s="7"/>
      <c r="C71" s="6"/>
      <c r="D71" s="6"/>
      <c r="E71" s="5"/>
      <c r="F71" s="5"/>
      <c r="G71" s="5"/>
      <c r="H71" s="5"/>
    </row>
    <row r="72" spans="2:8" x14ac:dyDescent="0.2">
      <c r="G72" s="2"/>
      <c r="H72" s="3"/>
    </row>
    <row r="73" spans="2:8" x14ac:dyDescent="0.2">
      <c r="G73" s="2"/>
      <c r="H73" s="3"/>
    </row>
    <row r="74" spans="2:8" x14ac:dyDescent="0.2">
      <c r="G74" s="2"/>
      <c r="H74" s="3"/>
    </row>
    <row r="75" spans="2:8" x14ac:dyDescent="0.2">
      <c r="G75" s="2"/>
      <c r="H75" s="3"/>
    </row>
    <row r="76" spans="2:8" x14ac:dyDescent="0.2">
      <c r="G76" s="2"/>
      <c r="H76" s="3"/>
    </row>
    <row r="77" spans="2:8" x14ac:dyDescent="0.2">
      <c r="G77" s="2"/>
      <c r="H77" s="2"/>
    </row>
    <row r="78" spans="2:8" x14ac:dyDescent="0.2">
      <c r="G78" s="2"/>
      <c r="H78" s="2"/>
    </row>
    <row r="79" spans="2:8" x14ac:dyDescent="0.2">
      <c r="G79" s="2"/>
      <c r="H79" s="2"/>
    </row>
    <row r="65491" spans="5:5" x14ac:dyDescent="0.2">
      <c r="E65491" s="1">
        <f>COUNTIF(C65456:X65456,"vsav2cond")</f>
        <v>0</v>
      </c>
    </row>
  </sheetData>
  <mergeCells count="66">
    <mergeCell ref="C70:D70"/>
    <mergeCell ref="C63:D63"/>
    <mergeCell ref="C64:D64"/>
    <mergeCell ref="C65:D65"/>
    <mergeCell ref="C66:D66"/>
    <mergeCell ref="C67:D67"/>
    <mergeCell ref="C68:D68"/>
    <mergeCell ref="C58:D58"/>
    <mergeCell ref="C59:D59"/>
    <mergeCell ref="C60:D60"/>
    <mergeCell ref="C61:D61"/>
    <mergeCell ref="C62:D62"/>
    <mergeCell ref="C69:D69"/>
    <mergeCell ref="C52:D52"/>
    <mergeCell ref="C53:D53"/>
    <mergeCell ref="C54:D54"/>
    <mergeCell ref="C55:D55"/>
    <mergeCell ref="C56:D56"/>
    <mergeCell ref="C57:D57"/>
    <mergeCell ref="G51:H51"/>
    <mergeCell ref="G66:H66"/>
    <mergeCell ref="G67:H67"/>
    <mergeCell ref="G68:H68"/>
    <mergeCell ref="G69:H69"/>
    <mergeCell ref="G70:H70"/>
    <mergeCell ref="G57:H57"/>
    <mergeCell ref="G56:H56"/>
    <mergeCell ref="G55:H55"/>
    <mergeCell ref="G54:H54"/>
    <mergeCell ref="G53:H53"/>
    <mergeCell ref="G52:H52"/>
    <mergeCell ref="G63:H63"/>
    <mergeCell ref="G62:H62"/>
    <mergeCell ref="G61:H61"/>
    <mergeCell ref="G60:H60"/>
    <mergeCell ref="G59:H59"/>
    <mergeCell ref="G58:H58"/>
    <mergeCell ref="E67:F67"/>
    <mergeCell ref="E68:F68"/>
    <mergeCell ref="E69:F69"/>
    <mergeCell ref="E70:F70"/>
    <mergeCell ref="E71:F71"/>
    <mergeCell ref="G64:H64"/>
    <mergeCell ref="G71:H71"/>
    <mergeCell ref="E61:F61"/>
    <mergeCell ref="E62:F62"/>
    <mergeCell ref="E63:F63"/>
    <mergeCell ref="E64:F64"/>
    <mergeCell ref="E65:F65"/>
    <mergeCell ref="E66:F66"/>
    <mergeCell ref="E55:F55"/>
    <mergeCell ref="E56:F56"/>
    <mergeCell ref="E57:F57"/>
    <mergeCell ref="E58:F58"/>
    <mergeCell ref="E59:F59"/>
    <mergeCell ref="E60:F60"/>
    <mergeCell ref="E52:F52"/>
    <mergeCell ref="E53:F53"/>
    <mergeCell ref="E54:F54"/>
    <mergeCell ref="A3:A4"/>
    <mergeCell ref="A5:A8"/>
    <mergeCell ref="A9:A14"/>
    <mergeCell ref="A15:A19"/>
    <mergeCell ref="A20:A24"/>
    <mergeCell ref="E51:F51"/>
    <mergeCell ref="C51:D51"/>
  </mergeCells>
  <conditionalFormatting sqref="C7:D7">
    <cfRule type="containsText" dxfId="280" priority="346" stopIfTrue="1" operator="containsText" text="vsav1">
      <formula>NOT(ISERROR(SEARCH("vsav1",C7)))</formula>
    </cfRule>
  </conditionalFormatting>
  <conditionalFormatting sqref="C3:D3">
    <cfRule type="containsText" dxfId="279" priority="343" stopIfTrue="1" operator="containsText" text="vsav1ca">
      <formula>NOT(ISERROR(SEARCH("vsav1ca",C3)))</formula>
    </cfRule>
    <cfRule type="containsText" dxfId="278" priority="345" stopIfTrue="1" operator="containsText" text="vsav1ca">
      <formula>NOT(ISERROR(SEARCH("vsav1ca",C3)))</formula>
    </cfRule>
  </conditionalFormatting>
  <conditionalFormatting sqref="C3:X23">
    <cfRule type="containsText" dxfId="277" priority="344" stopIfTrue="1" operator="containsText" text="vsav1">
      <formula>NOT(ISERROR(SEARCH("vsav1",C3)))</formula>
    </cfRule>
  </conditionalFormatting>
  <conditionalFormatting sqref="C3:X25">
    <cfRule type="containsText" dxfId="276" priority="326" stopIfTrue="1" operator="containsText" text="volantes">
      <formula>NOT(ISERROR(SEARCH("volantes",C3)))</formula>
    </cfRule>
    <cfRule type="containsText" dxfId="275" priority="329" stopIfTrue="1" operator="containsText" text="vsav2">
      <formula>NOT(ISERROR(SEARCH("vsav2",C3)))</formula>
    </cfRule>
    <cfRule type="containsText" dxfId="274" priority="330" stopIfTrue="1" operator="containsText" text="vsav1">
      <formula>NOT(ISERROR(SEARCH("vsav1",C3)))</formula>
    </cfRule>
    <cfRule type="containsText" dxfId="273" priority="331" stopIfTrue="1" operator="containsText" text="cdg">
      <formula>NOT(ISERROR(SEARCH("cdg",C3)))</formula>
    </cfRule>
    <cfRule type="containsText" dxfId="272" priority="332" stopIfTrue="1" operator="containsText" text="conges">
      <formula>NOT(ISERROR(SEARCH("conges",C3)))</formula>
    </cfRule>
    <cfRule type="containsText" dxfId="271" priority="333" stopIfTrue="1" operator="containsText" text="gv">
      <formula>NOT(ISERROR(SEARCH("gv",C3)))</formula>
    </cfRule>
    <cfRule type="containsText" dxfId="270" priority="334" stopIfTrue="1" operator="containsText" text="fptlcond">
      <formula>NOT(ISERROR(SEARCH("fptlcond",C3)))</formula>
    </cfRule>
    <cfRule type="containsText" dxfId="269" priority="335" stopIfTrue="1" operator="containsText" text="bea">
      <formula>NOT(ISERROR(SEARCH("bea",C3)))</formula>
    </cfRule>
    <cfRule type="containsText" dxfId="268" priority="336" stopIfTrue="1" operator="containsText" text="plg">
      <formula>NOT(ISERROR(SEARCH("plg",C3)))</formula>
    </cfRule>
    <cfRule type="containsText" dxfId="267" priority="337" stopIfTrue="1" operator="containsText" text="sav">
      <formula>NOT(ISERROR(SEARCH("sav",C3)))</formula>
    </cfRule>
    <cfRule type="containsText" dxfId="266" priority="342" stopIfTrue="1" operator="containsText" text="vsav1">
      <formula>NOT(ISERROR(SEARCH("vsav1",C3)))</formula>
    </cfRule>
  </conditionalFormatting>
  <conditionalFormatting sqref="C3:X25">
    <cfRule type="containsText" dxfId="265" priority="327" stopIfTrue="1" operator="containsText" text="bat">
      <formula>NOT(ISERROR(SEARCH("bat",C3)))</formula>
    </cfRule>
    <cfRule type="containsText" dxfId="264" priority="328" stopIfTrue="1" operator="containsText" text="bal">
      <formula>NOT(ISERROR(SEARCH("bal",C3)))</formula>
    </cfRule>
    <cfRule type="containsText" dxfId="263" priority="338" stopIfTrue="1" operator="containsText" text="ccf">
      <formula>NOT(ISERROR(SEARCH("ccf",C3)))</formula>
    </cfRule>
    <cfRule type="containsText" dxfId="262" priority="339" stopIfTrue="1" operator="containsText" text="vtu">
      <formula>NOT(ISERROR(SEARCH("vtu",C3)))</formula>
    </cfRule>
    <cfRule type="containsText" dxfId="261" priority="340" stopIfTrue="1" operator="containsText" text="fpt">
      <formula>NOT(ISERROR(SEARCH("fpt",C3)))</formula>
    </cfRule>
    <cfRule type="containsText" dxfId="260" priority="341" stopIfTrue="1" operator="containsText" text="vsav2">
      <formula>NOT(ISERROR(SEARCH("vsav2",C3)))</formula>
    </cfRule>
  </conditionalFormatting>
  <conditionalFormatting sqref="C24:IV24 A9 A15 B6:IV23 A20 A1:XFD5 A25:XFD50 A77:XFD65536 A72:G76 A71:E71 G51:G71 I51:IV76 A51:C70 E51:E70">
    <cfRule type="containsText" dxfId="259" priority="325" stopIfTrue="1" operator="containsText" text="maladie">
      <formula>NOT(ISERROR(SEARCH("maladie",A1)))</formula>
    </cfRule>
  </conditionalFormatting>
  <conditionalFormatting sqref="O11">
    <cfRule type="containsText" dxfId="258" priority="324" stopIfTrue="1" operator="containsText" text="maladie">
      <formula>NOT(ISERROR(SEARCH("maladie",O11)))</formula>
    </cfRule>
  </conditionalFormatting>
  <conditionalFormatting sqref="P17">
    <cfRule type="containsText" dxfId="257" priority="323" stopIfTrue="1" operator="containsText" text="maladie">
      <formula>NOT(ISERROR(SEARCH("maladie",P17)))</formula>
    </cfRule>
  </conditionalFormatting>
  <conditionalFormatting sqref="P4">
    <cfRule type="containsText" dxfId="256" priority="322" stopIfTrue="1" operator="containsText" text="maladie">
      <formula>NOT(ISERROR(SEARCH("maladie",P4)))</formula>
    </cfRule>
  </conditionalFormatting>
  <conditionalFormatting sqref="C27">
    <cfRule type="containsText" dxfId="255" priority="321" stopIfTrue="1" operator="containsText" text="vsav1">
      <formula>NOT(ISERROR(SEARCH("vsav1",C27)))</formula>
    </cfRule>
  </conditionalFormatting>
  <conditionalFormatting sqref="C27">
    <cfRule type="containsText" dxfId="254" priority="304" stopIfTrue="1" operator="containsText" text="volantes">
      <formula>NOT(ISERROR(SEARCH("volantes",C27)))</formula>
    </cfRule>
    <cfRule type="containsText" dxfId="253" priority="307" stopIfTrue="1" operator="containsText" text="vsav2">
      <formula>NOT(ISERROR(SEARCH("vsav2",C27)))</formula>
    </cfRule>
    <cfRule type="containsText" dxfId="252" priority="308" stopIfTrue="1" operator="containsText" text="vsav1">
      <formula>NOT(ISERROR(SEARCH("vsav1",C27)))</formula>
    </cfRule>
    <cfRule type="containsText" dxfId="251" priority="309" stopIfTrue="1" operator="containsText" text="cdg">
      <formula>NOT(ISERROR(SEARCH("cdg",C27)))</formula>
    </cfRule>
    <cfRule type="containsText" dxfId="250" priority="310" stopIfTrue="1" operator="containsText" text="conges">
      <formula>NOT(ISERROR(SEARCH("conges",C27)))</formula>
    </cfRule>
    <cfRule type="containsText" dxfId="249" priority="311" stopIfTrue="1" operator="containsText" text="gv">
      <formula>NOT(ISERROR(SEARCH("gv",C27)))</formula>
    </cfRule>
    <cfRule type="containsText" dxfId="248" priority="312" stopIfTrue="1" operator="containsText" text="fptlcond">
      <formula>NOT(ISERROR(SEARCH("fptlcond",C27)))</formula>
    </cfRule>
    <cfRule type="containsText" dxfId="247" priority="313" stopIfTrue="1" operator="containsText" text="bea">
      <formula>NOT(ISERROR(SEARCH("bea",C27)))</formula>
    </cfRule>
    <cfRule type="containsText" dxfId="246" priority="314" stopIfTrue="1" operator="containsText" text="plg">
      <formula>NOT(ISERROR(SEARCH("plg",C27)))</formula>
    </cfRule>
    <cfRule type="containsText" dxfId="245" priority="315" stopIfTrue="1" operator="containsText" text="sav">
      <formula>NOT(ISERROR(SEARCH("sav",C27)))</formula>
    </cfRule>
    <cfRule type="containsText" dxfId="244" priority="320" stopIfTrue="1" operator="containsText" text="vsav1">
      <formula>NOT(ISERROR(SEARCH("vsav1",C27)))</formula>
    </cfRule>
  </conditionalFormatting>
  <conditionalFormatting sqref="C27">
    <cfRule type="containsText" dxfId="243" priority="305" stopIfTrue="1" operator="containsText" text="bat">
      <formula>NOT(ISERROR(SEARCH("bat",C27)))</formula>
    </cfRule>
    <cfRule type="containsText" dxfId="242" priority="306" stopIfTrue="1" operator="containsText" text="bal">
      <formula>NOT(ISERROR(SEARCH("bal",C27)))</formula>
    </cfRule>
    <cfRule type="containsText" dxfId="241" priority="316" stopIfTrue="1" operator="containsText" text="ccf">
      <formula>NOT(ISERROR(SEARCH("ccf",C27)))</formula>
    </cfRule>
    <cfRule type="containsText" dxfId="240" priority="317" stopIfTrue="1" operator="containsText" text="vtu">
      <formula>NOT(ISERROR(SEARCH("vtu",C27)))</formula>
    </cfRule>
    <cfRule type="containsText" dxfId="239" priority="318" stopIfTrue="1" operator="containsText" text="fpt">
      <formula>NOT(ISERROR(SEARCH("fpt",C27)))</formula>
    </cfRule>
    <cfRule type="containsText" dxfId="238" priority="319" stopIfTrue="1" operator="containsText" text="vsav2">
      <formula>NOT(ISERROR(SEARCH("vsav2",C27)))</formula>
    </cfRule>
  </conditionalFormatting>
  <conditionalFormatting sqref="D27">
    <cfRule type="containsText" dxfId="237" priority="303" stopIfTrue="1" operator="containsText" text="vsav1">
      <formula>NOT(ISERROR(SEARCH("vsav1",D27)))</formula>
    </cfRule>
  </conditionalFormatting>
  <conditionalFormatting sqref="D27">
    <cfRule type="containsText" dxfId="236" priority="286" stopIfTrue="1" operator="containsText" text="volantes">
      <formula>NOT(ISERROR(SEARCH("volantes",D27)))</formula>
    </cfRule>
    <cfRule type="containsText" dxfId="235" priority="289" stopIfTrue="1" operator="containsText" text="vsav2">
      <formula>NOT(ISERROR(SEARCH("vsav2",D27)))</formula>
    </cfRule>
    <cfRule type="containsText" dxfId="234" priority="290" stopIfTrue="1" operator="containsText" text="vsav1">
      <formula>NOT(ISERROR(SEARCH("vsav1",D27)))</formula>
    </cfRule>
    <cfRule type="containsText" dxfId="233" priority="291" stopIfTrue="1" operator="containsText" text="cdg">
      <formula>NOT(ISERROR(SEARCH("cdg",D27)))</formula>
    </cfRule>
    <cfRule type="containsText" dxfId="232" priority="292" stopIfTrue="1" operator="containsText" text="conges">
      <formula>NOT(ISERROR(SEARCH("conges",D27)))</formula>
    </cfRule>
    <cfRule type="containsText" dxfId="231" priority="293" stopIfTrue="1" operator="containsText" text="gv">
      <formula>NOT(ISERROR(SEARCH("gv",D27)))</formula>
    </cfRule>
    <cfRule type="containsText" dxfId="230" priority="294" stopIfTrue="1" operator="containsText" text="fptlcond">
      <formula>NOT(ISERROR(SEARCH("fptlcond",D27)))</formula>
    </cfRule>
    <cfRule type="containsText" dxfId="229" priority="295" stopIfTrue="1" operator="containsText" text="bea">
      <formula>NOT(ISERROR(SEARCH("bea",D27)))</formula>
    </cfRule>
    <cfRule type="containsText" dxfId="228" priority="296" stopIfTrue="1" operator="containsText" text="plg">
      <formula>NOT(ISERROR(SEARCH("plg",D27)))</formula>
    </cfRule>
    <cfRule type="containsText" dxfId="227" priority="297" stopIfTrue="1" operator="containsText" text="sav">
      <formula>NOT(ISERROR(SEARCH("sav",D27)))</formula>
    </cfRule>
    <cfRule type="containsText" dxfId="226" priority="302" stopIfTrue="1" operator="containsText" text="vsav1">
      <formula>NOT(ISERROR(SEARCH("vsav1",D27)))</formula>
    </cfRule>
  </conditionalFormatting>
  <conditionalFormatting sqref="D27">
    <cfRule type="containsText" dxfId="225" priority="287" stopIfTrue="1" operator="containsText" text="bat">
      <formula>NOT(ISERROR(SEARCH("bat",D27)))</formula>
    </cfRule>
    <cfRule type="containsText" dxfId="224" priority="288" stopIfTrue="1" operator="containsText" text="bal">
      <formula>NOT(ISERROR(SEARCH("bal",D27)))</formula>
    </cfRule>
    <cfRule type="containsText" dxfId="223" priority="298" stopIfTrue="1" operator="containsText" text="ccf">
      <formula>NOT(ISERROR(SEARCH("ccf",D27)))</formula>
    </cfRule>
    <cfRule type="containsText" dxfId="222" priority="299" stopIfTrue="1" operator="containsText" text="vtu">
      <formula>NOT(ISERROR(SEARCH("vtu",D27)))</formula>
    </cfRule>
    <cfRule type="containsText" dxfId="221" priority="300" stopIfTrue="1" operator="containsText" text="fpt">
      <formula>NOT(ISERROR(SEARCH("fpt",D27)))</formula>
    </cfRule>
    <cfRule type="containsText" dxfId="220" priority="301" stopIfTrue="1" operator="containsText" text="vsav2">
      <formula>NOT(ISERROR(SEARCH("vsav2",D27)))</formula>
    </cfRule>
  </conditionalFormatting>
  <conditionalFormatting sqref="E27">
    <cfRule type="containsText" dxfId="219" priority="285" stopIfTrue="1" operator="containsText" text="vsav1">
      <formula>NOT(ISERROR(SEARCH("vsav1",E27)))</formula>
    </cfRule>
  </conditionalFormatting>
  <conditionalFormatting sqref="E27">
    <cfRule type="containsText" dxfId="218" priority="268" stopIfTrue="1" operator="containsText" text="volantes">
      <formula>NOT(ISERROR(SEARCH("volantes",E27)))</formula>
    </cfRule>
    <cfRule type="containsText" dxfId="217" priority="271" stopIfTrue="1" operator="containsText" text="vsav2">
      <formula>NOT(ISERROR(SEARCH("vsav2",E27)))</formula>
    </cfRule>
    <cfRule type="containsText" dxfId="216" priority="272" stopIfTrue="1" operator="containsText" text="vsav1">
      <formula>NOT(ISERROR(SEARCH("vsav1",E27)))</formula>
    </cfRule>
    <cfRule type="containsText" dxfId="215" priority="273" stopIfTrue="1" operator="containsText" text="cdg">
      <formula>NOT(ISERROR(SEARCH("cdg",E27)))</formula>
    </cfRule>
    <cfRule type="containsText" dxfId="214" priority="274" stopIfTrue="1" operator="containsText" text="conges">
      <formula>NOT(ISERROR(SEARCH("conges",E27)))</formula>
    </cfRule>
    <cfRule type="containsText" dxfId="213" priority="275" stopIfTrue="1" operator="containsText" text="gv">
      <formula>NOT(ISERROR(SEARCH("gv",E27)))</formula>
    </cfRule>
    <cfRule type="containsText" dxfId="212" priority="276" stopIfTrue="1" operator="containsText" text="fptlcond">
      <formula>NOT(ISERROR(SEARCH("fptlcond",E27)))</formula>
    </cfRule>
    <cfRule type="containsText" dxfId="211" priority="277" stopIfTrue="1" operator="containsText" text="bea">
      <formula>NOT(ISERROR(SEARCH("bea",E27)))</formula>
    </cfRule>
    <cfRule type="containsText" dxfId="210" priority="278" stopIfTrue="1" operator="containsText" text="plg">
      <formula>NOT(ISERROR(SEARCH("plg",E27)))</formula>
    </cfRule>
    <cfRule type="containsText" dxfId="209" priority="279" stopIfTrue="1" operator="containsText" text="sav">
      <formula>NOT(ISERROR(SEARCH("sav",E27)))</formula>
    </cfRule>
    <cfRule type="containsText" dxfId="208" priority="284" stopIfTrue="1" operator="containsText" text="vsav1">
      <formula>NOT(ISERROR(SEARCH("vsav1",E27)))</formula>
    </cfRule>
  </conditionalFormatting>
  <conditionalFormatting sqref="E27">
    <cfRule type="containsText" dxfId="207" priority="269" stopIfTrue="1" operator="containsText" text="bat">
      <formula>NOT(ISERROR(SEARCH("bat",E27)))</formula>
    </cfRule>
    <cfRule type="containsText" dxfId="206" priority="270" stopIfTrue="1" operator="containsText" text="bal">
      <formula>NOT(ISERROR(SEARCH("bal",E27)))</formula>
    </cfRule>
    <cfRule type="containsText" dxfId="205" priority="280" stopIfTrue="1" operator="containsText" text="ccf">
      <formula>NOT(ISERROR(SEARCH("ccf",E27)))</formula>
    </cfRule>
    <cfRule type="containsText" dxfId="204" priority="281" stopIfTrue="1" operator="containsText" text="vtu">
      <formula>NOT(ISERROR(SEARCH("vtu",E27)))</formula>
    </cfRule>
    <cfRule type="containsText" dxfId="203" priority="282" stopIfTrue="1" operator="containsText" text="fpt">
      <formula>NOT(ISERROR(SEARCH("fpt",E27)))</formula>
    </cfRule>
    <cfRule type="containsText" dxfId="202" priority="283" stopIfTrue="1" operator="containsText" text="vsav2">
      <formula>NOT(ISERROR(SEARCH("vsav2",E27)))</formula>
    </cfRule>
  </conditionalFormatting>
  <conditionalFormatting sqref="F27">
    <cfRule type="containsText" dxfId="201" priority="267" stopIfTrue="1" operator="containsText" text="vsav1">
      <formula>NOT(ISERROR(SEARCH("vsav1",F27)))</formula>
    </cfRule>
  </conditionalFormatting>
  <conditionalFormatting sqref="F27">
    <cfRule type="containsText" dxfId="200" priority="250" stopIfTrue="1" operator="containsText" text="volantes">
      <formula>NOT(ISERROR(SEARCH("volantes",F27)))</formula>
    </cfRule>
    <cfRule type="containsText" dxfId="199" priority="253" stopIfTrue="1" operator="containsText" text="vsav2">
      <formula>NOT(ISERROR(SEARCH("vsav2",F27)))</formula>
    </cfRule>
    <cfRule type="containsText" dxfId="198" priority="254" stopIfTrue="1" operator="containsText" text="vsav1">
      <formula>NOT(ISERROR(SEARCH("vsav1",F27)))</formula>
    </cfRule>
    <cfRule type="containsText" dxfId="197" priority="255" stopIfTrue="1" operator="containsText" text="cdg">
      <formula>NOT(ISERROR(SEARCH("cdg",F27)))</formula>
    </cfRule>
    <cfRule type="containsText" dxfId="196" priority="256" stopIfTrue="1" operator="containsText" text="conges">
      <formula>NOT(ISERROR(SEARCH("conges",F27)))</formula>
    </cfRule>
    <cfRule type="containsText" dxfId="195" priority="257" stopIfTrue="1" operator="containsText" text="gv">
      <formula>NOT(ISERROR(SEARCH("gv",F27)))</formula>
    </cfRule>
    <cfRule type="containsText" dxfId="194" priority="258" stopIfTrue="1" operator="containsText" text="fptlcond">
      <formula>NOT(ISERROR(SEARCH("fptlcond",F27)))</formula>
    </cfRule>
    <cfRule type="containsText" dxfId="193" priority="259" stopIfTrue="1" operator="containsText" text="bea">
      <formula>NOT(ISERROR(SEARCH("bea",F27)))</formula>
    </cfRule>
    <cfRule type="containsText" dxfId="192" priority="260" stopIfTrue="1" operator="containsText" text="plg">
      <formula>NOT(ISERROR(SEARCH("plg",F27)))</formula>
    </cfRule>
    <cfRule type="containsText" dxfId="191" priority="261" stopIfTrue="1" operator="containsText" text="sav">
      <formula>NOT(ISERROR(SEARCH("sav",F27)))</formula>
    </cfRule>
    <cfRule type="containsText" dxfId="190" priority="266" stopIfTrue="1" operator="containsText" text="vsav1">
      <formula>NOT(ISERROR(SEARCH("vsav1",F27)))</formula>
    </cfRule>
  </conditionalFormatting>
  <conditionalFormatting sqref="F27">
    <cfRule type="containsText" dxfId="189" priority="251" stopIfTrue="1" operator="containsText" text="bat">
      <formula>NOT(ISERROR(SEARCH("bat",F27)))</formula>
    </cfRule>
    <cfRule type="containsText" dxfId="188" priority="252" stopIfTrue="1" operator="containsText" text="bal">
      <formula>NOT(ISERROR(SEARCH("bal",F27)))</formula>
    </cfRule>
    <cfRule type="containsText" dxfId="187" priority="262" stopIfTrue="1" operator="containsText" text="ccf">
      <formula>NOT(ISERROR(SEARCH("ccf",F27)))</formula>
    </cfRule>
    <cfRule type="containsText" dxfId="186" priority="263" stopIfTrue="1" operator="containsText" text="vtu">
      <formula>NOT(ISERROR(SEARCH("vtu",F27)))</formula>
    </cfRule>
    <cfRule type="containsText" dxfId="185" priority="264" stopIfTrue="1" operator="containsText" text="fpt">
      <formula>NOT(ISERROR(SEARCH("fpt",F27)))</formula>
    </cfRule>
    <cfRule type="containsText" dxfId="184" priority="265" stopIfTrue="1" operator="containsText" text="vsav2">
      <formula>NOT(ISERROR(SEARCH("vsav2",F27)))</formula>
    </cfRule>
  </conditionalFormatting>
  <conditionalFormatting sqref="G27">
    <cfRule type="containsText" dxfId="183" priority="249" stopIfTrue="1" operator="containsText" text="vsav1">
      <formula>NOT(ISERROR(SEARCH("vsav1",G27)))</formula>
    </cfRule>
  </conditionalFormatting>
  <conditionalFormatting sqref="G27">
    <cfRule type="containsText" dxfId="182" priority="232" stopIfTrue="1" operator="containsText" text="volantes">
      <formula>NOT(ISERROR(SEARCH("volantes",G27)))</formula>
    </cfRule>
    <cfRule type="containsText" dxfId="181" priority="235" stopIfTrue="1" operator="containsText" text="vsav2">
      <formula>NOT(ISERROR(SEARCH("vsav2",G27)))</formula>
    </cfRule>
    <cfRule type="containsText" dxfId="180" priority="236" stopIfTrue="1" operator="containsText" text="vsav1">
      <formula>NOT(ISERROR(SEARCH("vsav1",G27)))</formula>
    </cfRule>
    <cfRule type="containsText" dxfId="179" priority="237" stopIfTrue="1" operator="containsText" text="cdg">
      <formula>NOT(ISERROR(SEARCH("cdg",G27)))</formula>
    </cfRule>
    <cfRule type="containsText" dxfId="178" priority="238" stopIfTrue="1" operator="containsText" text="conges">
      <formula>NOT(ISERROR(SEARCH("conges",G27)))</formula>
    </cfRule>
    <cfRule type="containsText" dxfId="177" priority="239" stopIfTrue="1" operator="containsText" text="gv">
      <formula>NOT(ISERROR(SEARCH("gv",G27)))</formula>
    </cfRule>
    <cfRule type="containsText" dxfId="176" priority="240" stopIfTrue="1" operator="containsText" text="fptlcond">
      <formula>NOT(ISERROR(SEARCH("fptlcond",G27)))</formula>
    </cfRule>
    <cfRule type="containsText" dxfId="175" priority="241" stopIfTrue="1" operator="containsText" text="bea">
      <formula>NOT(ISERROR(SEARCH("bea",G27)))</formula>
    </cfRule>
    <cfRule type="containsText" dxfId="174" priority="242" stopIfTrue="1" operator="containsText" text="plg">
      <formula>NOT(ISERROR(SEARCH("plg",G27)))</formula>
    </cfRule>
    <cfRule type="containsText" dxfId="173" priority="243" stopIfTrue="1" operator="containsText" text="sav">
      <formula>NOT(ISERROR(SEARCH("sav",G27)))</formula>
    </cfRule>
    <cfRule type="containsText" dxfId="172" priority="248" stopIfTrue="1" operator="containsText" text="vsav1">
      <formula>NOT(ISERROR(SEARCH("vsav1",G27)))</formula>
    </cfRule>
  </conditionalFormatting>
  <conditionalFormatting sqref="G27">
    <cfRule type="containsText" dxfId="171" priority="233" stopIfTrue="1" operator="containsText" text="bat">
      <formula>NOT(ISERROR(SEARCH("bat",G27)))</formula>
    </cfRule>
    <cfRule type="containsText" dxfId="170" priority="234" stopIfTrue="1" operator="containsText" text="bal">
      <formula>NOT(ISERROR(SEARCH("bal",G27)))</formula>
    </cfRule>
    <cfRule type="containsText" dxfId="169" priority="244" stopIfTrue="1" operator="containsText" text="ccf">
      <formula>NOT(ISERROR(SEARCH("ccf",G27)))</formula>
    </cfRule>
    <cfRule type="containsText" dxfId="168" priority="245" stopIfTrue="1" operator="containsText" text="vtu">
      <formula>NOT(ISERROR(SEARCH("vtu",G27)))</formula>
    </cfRule>
    <cfRule type="containsText" dxfId="167" priority="246" stopIfTrue="1" operator="containsText" text="fpt">
      <formula>NOT(ISERROR(SEARCH("fpt",G27)))</formula>
    </cfRule>
    <cfRule type="containsText" dxfId="166" priority="247" stopIfTrue="1" operator="containsText" text="vsav2">
      <formula>NOT(ISERROR(SEARCH("vsav2",G27)))</formula>
    </cfRule>
  </conditionalFormatting>
  <conditionalFormatting sqref="H27">
    <cfRule type="containsText" dxfId="165" priority="231" stopIfTrue="1" operator="containsText" text="vsav1">
      <formula>NOT(ISERROR(SEARCH("vsav1",H27)))</formula>
    </cfRule>
  </conditionalFormatting>
  <conditionalFormatting sqref="H27">
    <cfRule type="containsText" dxfId="164" priority="214" stopIfTrue="1" operator="containsText" text="volantes">
      <formula>NOT(ISERROR(SEARCH("volantes",H27)))</formula>
    </cfRule>
    <cfRule type="containsText" dxfId="163" priority="217" stopIfTrue="1" operator="containsText" text="vsav2">
      <formula>NOT(ISERROR(SEARCH("vsav2",H27)))</formula>
    </cfRule>
    <cfRule type="containsText" dxfId="162" priority="218" stopIfTrue="1" operator="containsText" text="vsav1">
      <formula>NOT(ISERROR(SEARCH("vsav1",H27)))</formula>
    </cfRule>
    <cfRule type="containsText" dxfId="161" priority="219" stopIfTrue="1" operator="containsText" text="cdg">
      <formula>NOT(ISERROR(SEARCH("cdg",H27)))</formula>
    </cfRule>
    <cfRule type="containsText" dxfId="160" priority="220" stopIfTrue="1" operator="containsText" text="conges">
      <formula>NOT(ISERROR(SEARCH("conges",H27)))</formula>
    </cfRule>
    <cfRule type="containsText" dxfId="159" priority="221" stopIfTrue="1" operator="containsText" text="gv">
      <formula>NOT(ISERROR(SEARCH("gv",H27)))</formula>
    </cfRule>
    <cfRule type="containsText" dxfId="158" priority="222" stopIfTrue="1" operator="containsText" text="fptlcond">
      <formula>NOT(ISERROR(SEARCH("fptlcond",H27)))</formula>
    </cfRule>
    <cfRule type="containsText" dxfId="157" priority="223" stopIfTrue="1" operator="containsText" text="bea">
      <formula>NOT(ISERROR(SEARCH("bea",H27)))</formula>
    </cfRule>
    <cfRule type="containsText" dxfId="156" priority="224" stopIfTrue="1" operator="containsText" text="plg">
      <formula>NOT(ISERROR(SEARCH("plg",H27)))</formula>
    </cfRule>
    <cfRule type="containsText" dxfId="155" priority="225" stopIfTrue="1" operator="containsText" text="sav">
      <formula>NOT(ISERROR(SEARCH("sav",H27)))</formula>
    </cfRule>
    <cfRule type="containsText" dxfId="154" priority="230" stopIfTrue="1" operator="containsText" text="vsav1">
      <formula>NOT(ISERROR(SEARCH("vsav1",H27)))</formula>
    </cfRule>
  </conditionalFormatting>
  <conditionalFormatting sqref="H27">
    <cfRule type="containsText" dxfId="153" priority="215" stopIfTrue="1" operator="containsText" text="bat">
      <formula>NOT(ISERROR(SEARCH("bat",H27)))</formula>
    </cfRule>
    <cfRule type="containsText" dxfId="152" priority="216" stopIfTrue="1" operator="containsText" text="bal">
      <formula>NOT(ISERROR(SEARCH("bal",H27)))</formula>
    </cfRule>
    <cfRule type="containsText" dxfId="151" priority="226" stopIfTrue="1" operator="containsText" text="ccf">
      <formula>NOT(ISERROR(SEARCH("ccf",H27)))</formula>
    </cfRule>
    <cfRule type="containsText" dxfId="150" priority="227" stopIfTrue="1" operator="containsText" text="vtu">
      <formula>NOT(ISERROR(SEARCH("vtu",H27)))</formula>
    </cfRule>
    <cfRule type="containsText" dxfId="149" priority="228" stopIfTrue="1" operator="containsText" text="fpt">
      <formula>NOT(ISERROR(SEARCH("fpt",H27)))</formula>
    </cfRule>
    <cfRule type="containsText" dxfId="148" priority="229" stopIfTrue="1" operator="containsText" text="vsav2">
      <formula>NOT(ISERROR(SEARCH("vsav2",H27)))</formula>
    </cfRule>
  </conditionalFormatting>
  <conditionalFormatting sqref="I27">
    <cfRule type="containsText" dxfId="147" priority="213" stopIfTrue="1" operator="containsText" text="vsav1">
      <formula>NOT(ISERROR(SEARCH("vsav1",I27)))</formula>
    </cfRule>
  </conditionalFormatting>
  <conditionalFormatting sqref="I27">
    <cfRule type="containsText" dxfId="146" priority="196" stopIfTrue="1" operator="containsText" text="volantes">
      <formula>NOT(ISERROR(SEARCH("volantes",I27)))</formula>
    </cfRule>
    <cfRule type="containsText" dxfId="145" priority="199" stopIfTrue="1" operator="containsText" text="vsav2">
      <formula>NOT(ISERROR(SEARCH("vsav2",I27)))</formula>
    </cfRule>
    <cfRule type="containsText" dxfId="144" priority="200" stopIfTrue="1" operator="containsText" text="vsav1">
      <formula>NOT(ISERROR(SEARCH("vsav1",I27)))</formula>
    </cfRule>
    <cfRule type="containsText" dxfId="143" priority="201" stopIfTrue="1" operator="containsText" text="cdg">
      <formula>NOT(ISERROR(SEARCH("cdg",I27)))</formula>
    </cfRule>
    <cfRule type="containsText" dxfId="142" priority="202" stopIfTrue="1" operator="containsText" text="conges">
      <formula>NOT(ISERROR(SEARCH("conges",I27)))</formula>
    </cfRule>
    <cfRule type="containsText" dxfId="141" priority="203" stopIfTrue="1" operator="containsText" text="gv">
      <formula>NOT(ISERROR(SEARCH("gv",I27)))</formula>
    </cfRule>
    <cfRule type="containsText" dxfId="140" priority="204" stopIfTrue="1" operator="containsText" text="fptlcond">
      <formula>NOT(ISERROR(SEARCH("fptlcond",I27)))</formula>
    </cfRule>
    <cfRule type="containsText" dxfId="139" priority="205" stopIfTrue="1" operator="containsText" text="bea">
      <formula>NOT(ISERROR(SEARCH("bea",I27)))</formula>
    </cfRule>
    <cfRule type="containsText" dxfId="138" priority="206" stopIfTrue="1" operator="containsText" text="plg">
      <formula>NOT(ISERROR(SEARCH("plg",I27)))</formula>
    </cfRule>
    <cfRule type="containsText" dxfId="137" priority="207" stopIfTrue="1" operator="containsText" text="sav">
      <formula>NOT(ISERROR(SEARCH("sav",I27)))</formula>
    </cfRule>
    <cfRule type="containsText" dxfId="136" priority="212" stopIfTrue="1" operator="containsText" text="vsav1">
      <formula>NOT(ISERROR(SEARCH("vsav1",I27)))</formula>
    </cfRule>
  </conditionalFormatting>
  <conditionalFormatting sqref="I27">
    <cfRule type="containsText" dxfId="135" priority="197" stopIfTrue="1" operator="containsText" text="bat">
      <formula>NOT(ISERROR(SEARCH("bat",I27)))</formula>
    </cfRule>
    <cfRule type="containsText" dxfId="134" priority="198" stopIfTrue="1" operator="containsText" text="bal">
      <formula>NOT(ISERROR(SEARCH("bal",I27)))</formula>
    </cfRule>
    <cfRule type="containsText" dxfId="133" priority="208" stopIfTrue="1" operator="containsText" text="ccf">
      <formula>NOT(ISERROR(SEARCH("ccf",I27)))</formula>
    </cfRule>
    <cfRule type="containsText" dxfId="132" priority="209" stopIfTrue="1" operator="containsText" text="vtu">
      <formula>NOT(ISERROR(SEARCH("vtu",I27)))</formula>
    </cfRule>
    <cfRule type="containsText" dxfId="131" priority="210" stopIfTrue="1" operator="containsText" text="fpt">
      <formula>NOT(ISERROR(SEARCH("fpt",I27)))</formula>
    </cfRule>
    <cfRule type="containsText" dxfId="130" priority="211" stopIfTrue="1" operator="containsText" text="vsav2">
      <formula>NOT(ISERROR(SEARCH("vsav2",I27)))</formula>
    </cfRule>
  </conditionalFormatting>
  <conditionalFormatting sqref="J27">
    <cfRule type="containsText" dxfId="129" priority="195" stopIfTrue="1" operator="containsText" text="vsav1">
      <formula>NOT(ISERROR(SEARCH("vsav1",J27)))</formula>
    </cfRule>
  </conditionalFormatting>
  <conditionalFormatting sqref="J27">
    <cfRule type="containsText" dxfId="128" priority="178" stopIfTrue="1" operator="containsText" text="volantes">
      <formula>NOT(ISERROR(SEARCH("volantes",J27)))</formula>
    </cfRule>
    <cfRule type="containsText" dxfId="127" priority="181" stopIfTrue="1" operator="containsText" text="vsav2">
      <formula>NOT(ISERROR(SEARCH("vsav2",J27)))</formula>
    </cfRule>
    <cfRule type="containsText" dxfId="126" priority="182" stopIfTrue="1" operator="containsText" text="vsav1">
      <formula>NOT(ISERROR(SEARCH("vsav1",J27)))</formula>
    </cfRule>
    <cfRule type="containsText" dxfId="125" priority="183" stopIfTrue="1" operator="containsText" text="cdg">
      <formula>NOT(ISERROR(SEARCH("cdg",J27)))</formula>
    </cfRule>
    <cfRule type="containsText" dxfId="124" priority="184" stopIfTrue="1" operator="containsText" text="conges">
      <formula>NOT(ISERROR(SEARCH("conges",J27)))</formula>
    </cfRule>
    <cfRule type="containsText" dxfId="123" priority="185" stopIfTrue="1" operator="containsText" text="gv">
      <formula>NOT(ISERROR(SEARCH("gv",J27)))</formula>
    </cfRule>
    <cfRule type="containsText" dxfId="122" priority="186" stopIfTrue="1" operator="containsText" text="fptlcond">
      <formula>NOT(ISERROR(SEARCH("fptlcond",J27)))</formula>
    </cfRule>
    <cfRule type="containsText" dxfId="121" priority="187" stopIfTrue="1" operator="containsText" text="bea">
      <formula>NOT(ISERROR(SEARCH("bea",J27)))</formula>
    </cfRule>
    <cfRule type="containsText" dxfId="120" priority="188" stopIfTrue="1" operator="containsText" text="plg">
      <formula>NOT(ISERROR(SEARCH("plg",J27)))</formula>
    </cfRule>
    <cfRule type="containsText" dxfId="119" priority="189" stopIfTrue="1" operator="containsText" text="sav">
      <formula>NOT(ISERROR(SEARCH("sav",J27)))</formula>
    </cfRule>
    <cfRule type="containsText" dxfId="118" priority="194" stopIfTrue="1" operator="containsText" text="vsav1">
      <formula>NOT(ISERROR(SEARCH("vsav1",J27)))</formula>
    </cfRule>
  </conditionalFormatting>
  <conditionalFormatting sqref="J27">
    <cfRule type="containsText" dxfId="117" priority="179" stopIfTrue="1" operator="containsText" text="bat">
      <formula>NOT(ISERROR(SEARCH("bat",J27)))</formula>
    </cfRule>
    <cfRule type="containsText" dxfId="116" priority="180" stopIfTrue="1" operator="containsText" text="bal">
      <formula>NOT(ISERROR(SEARCH("bal",J27)))</formula>
    </cfRule>
    <cfRule type="containsText" dxfId="115" priority="190" stopIfTrue="1" operator="containsText" text="ccf">
      <formula>NOT(ISERROR(SEARCH("ccf",J27)))</formula>
    </cfRule>
    <cfRule type="containsText" dxfId="114" priority="191" stopIfTrue="1" operator="containsText" text="vtu">
      <formula>NOT(ISERROR(SEARCH("vtu",J27)))</formula>
    </cfRule>
    <cfRule type="containsText" dxfId="113" priority="192" stopIfTrue="1" operator="containsText" text="fpt">
      <formula>NOT(ISERROR(SEARCH("fpt",J27)))</formula>
    </cfRule>
    <cfRule type="containsText" dxfId="112" priority="193" stopIfTrue="1" operator="containsText" text="vsav2">
      <formula>NOT(ISERROR(SEARCH("vsav2",J27)))</formula>
    </cfRule>
  </conditionalFormatting>
  <conditionalFormatting sqref="K27">
    <cfRule type="containsText" dxfId="111" priority="177" stopIfTrue="1" operator="containsText" text="vsav1">
      <formula>NOT(ISERROR(SEARCH("vsav1",K27)))</formula>
    </cfRule>
  </conditionalFormatting>
  <conditionalFormatting sqref="K27">
    <cfRule type="containsText" dxfId="110" priority="160" stopIfTrue="1" operator="containsText" text="volantes">
      <formula>NOT(ISERROR(SEARCH("volantes",K27)))</formula>
    </cfRule>
    <cfRule type="containsText" dxfId="109" priority="163" stopIfTrue="1" operator="containsText" text="vsav2">
      <formula>NOT(ISERROR(SEARCH("vsav2",K27)))</formula>
    </cfRule>
    <cfRule type="containsText" dxfId="108" priority="164" stopIfTrue="1" operator="containsText" text="vsav1">
      <formula>NOT(ISERROR(SEARCH("vsav1",K27)))</formula>
    </cfRule>
    <cfRule type="containsText" dxfId="107" priority="165" stopIfTrue="1" operator="containsText" text="cdg">
      <formula>NOT(ISERROR(SEARCH("cdg",K27)))</formula>
    </cfRule>
    <cfRule type="containsText" dxfId="106" priority="166" stopIfTrue="1" operator="containsText" text="conges">
      <formula>NOT(ISERROR(SEARCH("conges",K27)))</formula>
    </cfRule>
    <cfRule type="containsText" dxfId="105" priority="167" stopIfTrue="1" operator="containsText" text="gv">
      <formula>NOT(ISERROR(SEARCH("gv",K27)))</formula>
    </cfRule>
    <cfRule type="containsText" dxfId="104" priority="168" stopIfTrue="1" operator="containsText" text="fptlcond">
      <formula>NOT(ISERROR(SEARCH("fptlcond",K27)))</formula>
    </cfRule>
    <cfRule type="containsText" dxfId="103" priority="169" stopIfTrue="1" operator="containsText" text="bea">
      <formula>NOT(ISERROR(SEARCH("bea",K27)))</formula>
    </cfRule>
    <cfRule type="containsText" dxfId="102" priority="170" stopIfTrue="1" operator="containsText" text="plg">
      <formula>NOT(ISERROR(SEARCH("plg",K27)))</formula>
    </cfRule>
    <cfRule type="containsText" dxfId="101" priority="171" stopIfTrue="1" operator="containsText" text="sav">
      <formula>NOT(ISERROR(SEARCH("sav",K27)))</formula>
    </cfRule>
    <cfRule type="containsText" dxfId="100" priority="176" stopIfTrue="1" operator="containsText" text="vsav1">
      <formula>NOT(ISERROR(SEARCH("vsav1",K27)))</formula>
    </cfRule>
  </conditionalFormatting>
  <conditionalFormatting sqref="K27">
    <cfRule type="containsText" dxfId="99" priority="161" stopIfTrue="1" operator="containsText" text="bat">
      <formula>NOT(ISERROR(SEARCH("bat",K27)))</formula>
    </cfRule>
    <cfRule type="containsText" dxfId="98" priority="162" stopIfTrue="1" operator="containsText" text="bal">
      <formula>NOT(ISERROR(SEARCH("bal",K27)))</formula>
    </cfRule>
    <cfRule type="containsText" dxfId="97" priority="172" stopIfTrue="1" operator="containsText" text="ccf">
      <formula>NOT(ISERROR(SEARCH("ccf",K27)))</formula>
    </cfRule>
    <cfRule type="containsText" dxfId="96" priority="173" stopIfTrue="1" operator="containsText" text="vtu">
      <formula>NOT(ISERROR(SEARCH("vtu",K27)))</formula>
    </cfRule>
    <cfRule type="containsText" dxfId="95" priority="174" stopIfTrue="1" operator="containsText" text="fpt">
      <formula>NOT(ISERROR(SEARCH("fpt",K27)))</formula>
    </cfRule>
    <cfRule type="containsText" dxfId="94" priority="175" stopIfTrue="1" operator="containsText" text="vsav2">
      <formula>NOT(ISERROR(SEARCH("vsav2",K27)))</formula>
    </cfRule>
  </conditionalFormatting>
  <conditionalFormatting sqref="L27">
    <cfRule type="containsText" dxfId="93" priority="159" stopIfTrue="1" operator="containsText" text="vsav1">
      <formula>NOT(ISERROR(SEARCH("vsav1",L27)))</formula>
    </cfRule>
  </conditionalFormatting>
  <conditionalFormatting sqref="L27">
    <cfRule type="containsText" dxfId="92" priority="142" stopIfTrue="1" operator="containsText" text="volantes">
      <formula>NOT(ISERROR(SEARCH("volantes",L27)))</formula>
    </cfRule>
    <cfRule type="containsText" dxfId="91" priority="145" stopIfTrue="1" operator="containsText" text="vsav2">
      <formula>NOT(ISERROR(SEARCH("vsav2",L27)))</formula>
    </cfRule>
    <cfRule type="containsText" dxfId="90" priority="146" stopIfTrue="1" operator="containsText" text="vsav1">
      <formula>NOT(ISERROR(SEARCH("vsav1",L27)))</formula>
    </cfRule>
    <cfRule type="containsText" dxfId="89" priority="147" stopIfTrue="1" operator="containsText" text="cdg">
      <formula>NOT(ISERROR(SEARCH("cdg",L27)))</formula>
    </cfRule>
    <cfRule type="containsText" dxfId="88" priority="148" stopIfTrue="1" operator="containsText" text="conges">
      <formula>NOT(ISERROR(SEARCH("conges",L27)))</formula>
    </cfRule>
    <cfRule type="containsText" dxfId="87" priority="149" stopIfTrue="1" operator="containsText" text="gv">
      <formula>NOT(ISERROR(SEARCH("gv",L27)))</formula>
    </cfRule>
    <cfRule type="containsText" dxfId="86" priority="150" stopIfTrue="1" operator="containsText" text="fptlcond">
      <formula>NOT(ISERROR(SEARCH("fptlcond",L27)))</formula>
    </cfRule>
    <cfRule type="containsText" dxfId="85" priority="151" stopIfTrue="1" operator="containsText" text="bea">
      <formula>NOT(ISERROR(SEARCH("bea",L27)))</formula>
    </cfRule>
    <cfRule type="containsText" dxfId="84" priority="152" stopIfTrue="1" operator="containsText" text="plg">
      <formula>NOT(ISERROR(SEARCH("plg",L27)))</formula>
    </cfRule>
    <cfRule type="containsText" dxfId="83" priority="153" stopIfTrue="1" operator="containsText" text="sav">
      <formula>NOT(ISERROR(SEARCH("sav",L27)))</formula>
    </cfRule>
    <cfRule type="containsText" dxfId="82" priority="158" stopIfTrue="1" operator="containsText" text="vsav1">
      <formula>NOT(ISERROR(SEARCH("vsav1",L27)))</formula>
    </cfRule>
  </conditionalFormatting>
  <conditionalFormatting sqref="L27">
    <cfRule type="containsText" dxfId="81" priority="143" stopIfTrue="1" operator="containsText" text="bat">
      <formula>NOT(ISERROR(SEARCH("bat",L27)))</formula>
    </cfRule>
    <cfRule type="containsText" dxfId="80" priority="144" stopIfTrue="1" operator="containsText" text="bal">
      <formula>NOT(ISERROR(SEARCH("bal",L27)))</formula>
    </cfRule>
    <cfRule type="containsText" dxfId="79" priority="154" stopIfTrue="1" operator="containsText" text="ccf">
      <formula>NOT(ISERROR(SEARCH("ccf",L27)))</formula>
    </cfRule>
    <cfRule type="containsText" dxfId="78" priority="155" stopIfTrue="1" operator="containsText" text="vtu">
      <formula>NOT(ISERROR(SEARCH("vtu",L27)))</formula>
    </cfRule>
    <cfRule type="containsText" dxfId="77" priority="156" stopIfTrue="1" operator="containsText" text="fpt">
      <formula>NOT(ISERROR(SEARCH("fpt",L27)))</formula>
    </cfRule>
    <cfRule type="containsText" dxfId="76" priority="157" stopIfTrue="1" operator="containsText" text="vsav2">
      <formula>NOT(ISERROR(SEARCH("vsav2",L27)))</formula>
    </cfRule>
  </conditionalFormatting>
  <conditionalFormatting sqref="M27">
    <cfRule type="containsText" dxfId="75" priority="141" stopIfTrue="1" operator="containsText" text="vsav1">
      <formula>NOT(ISERROR(SEARCH("vsav1",M27)))</formula>
    </cfRule>
  </conditionalFormatting>
  <conditionalFormatting sqref="M27">
    <cfRule type="containsText" dxfId="74" priority="124" stopIfTrue="1" operator="containsText" text="volantes">
      <formula>NOT(ISERROR(SEARCH("volantes",M27)))</formula>
    </cfRule>
    <cfRule type="containsText" dxfId="73" priority="127" stopIfTrue="1" operator="containsText" text="vsav2">
      <formula>NOT(ISERROR(SEARCH("vsav2",M27)))</formula>
    </cfRule>
    <cfRule type="containsText" dxfId="72" priority="128" stopIfTrue="1" operator="containsText" text="vsav1">
      <formula>NOT(ISERROR(SEARCH("vsav1",M27)))</formula>
    </cfRule>
    <cfRule type="containsText" dxfId="71" priority="129" stopIfTrue="1" operator="containsText" text="cdg">
      <formula>NOT(ISERROR(SEARCH("cdg",M27)))</formula>
    </cfRule>
    <cfRule type="containsText" dxfId="70" priority="130" stopIfTrue="1" operator="containsText" text="conges">
      <formula>NOT(ISERROR(SEARCH("conges",M27)))</formula>
    </cfRule>
    <cfRule type="containsText" dxfId="69" priority="131" stopIfTrue="1" operator="containsText" text="gv">
      <formula>NOT(ISERROR(SEARCH("gv",M27)))</formula>
    </cfRule>
    <cfRule type="containsText" dxfId="68" priority="132" stopIfTrue="1" operator="containsText" text="fptlcond">
      <formula>NOT(ISERROR(SEARCH("fptlcond",M27)))</formula>
    </cfRule>
    <cfRule type="containsText" dxfId="67" priority="133" stopIfTrue="1" operator="containsText" text="bea">
      <formula>NOT(ISERROR(SEARCH("bea",M27)))</formula>
    </cfRule>
    <cfRule type="containsText" dxfId="66" priority="134" stopIfTrue="1" operator="containsText" text="plg">
      <formula>NOT(ISERROR(SEARCH("plg",M27)))</formula>
    </cfRule>
    <cfRule type="containsText" dxfId="65" priority="135" stopIfTrue="1" operator="containsText" text="sav">
      <formula>NOT(ISERROR(SEARCH("sav",M27)))</formula>
    </cfRule>
    <cfRule type="containsText" dxfId="64" priority="140" stopIfTrue="1" operator="containsText" text="vsav1">
      <formula>NOT(ISERROR(SEARCH("vsav1",M27)))</formula>
    </cfRule>
  </conditionalFormatting>
  <conditionalFormatting sqref="M27">
    <cfRule type="containsText" dxfId="63" priority="125" stopIfTrue="1" operator="containsText" text="bat">
      <formula>NOT(ISERROR(SEARCH("bat",M27)))</formula>
    </cfRule>
    <cfRule type="containsText" dxfId="62" priority="126" stopIfTrue="1" operator="containsText" text="bal">
      <formula>NOT(ISERROR(SEARCH("bal",M27)))</formula>
    </cfRule>
    <cfRule type="containsText" dxfId="61" priority="136" stopIfTrue="1" operator="containsText" text="ccf">
      <formula>NOT(ISERROR(SEARCH("ccf",M27)))</formula>
    </cfRule>
    <cfRule type="containsText" dxfId="60" priority="137" stopIfTrue="1" operator="containsText" text="vtu">
      <formula>NOT(ISERROR(SEARCH("vtu",M27)))</formula>
    </cfRule>
    <cfRule type="containsText" dxfId="59" priority="138" stopIfTrue="1" operator="containsText" text="fpt">
      <formula>NOT(ISERROR(SEARCH("fpt",M27)))</formula>
    </cfRule>
    <cfRule type="containsText" dxfId="58" priority="139" stopIfTrue="1" operator="containsText" text="vsav2">
      <formula>NOT(ISERROR(SEARCH("vsav2",M27)))</formula>
    </cfRule>
  </conditionalFormatting>
  <conditionalFormatting sqref="N27">
    <cfRule type="containsText" dxfId="57" priority="123" stopIfTrue="1" operator="containsText" text="vsav1">
      <formula>NOT(ISERROR(SEARCH("vsav1",N27)))</formula>
    </cfRule>
  </conditionalFormatting>
  <conditionalFormatting sqref="N27">
    <cfRule type="containsText" dxfId="56" priority="106" stopIfTrue="1" operator="containsText" text="volantes">
      <formula>NOT(ISERROR(SEARCH("volantes",N27)))</formula>
    </cfRule>
    <cfRule type="containsText" dxfId="55" priority="109" stopIfTrue="1" operator="containsText" text="vsav2">
      <formula>NOT(ISERROR(SEARCH("vsav2",N27)))</formula>
    </cfRule>
    <cfRule type="containsText" dxfId="54" priority="110" stopIfTrue="1" operator="containsText" text="vsav1">
      <formula>NOT(ISERROR(SEARCH("vsav1",N27)))</formula>
    </cfRule>
    <cfRule type="containsText" dxfId="53" priority="111" stopIfTrue="1" operator="containsText" text="cdg">
      <formula>NOT(ISERROR(SEARCH("cdg",N27)))</formula>
    </cfRule>
    <cfRule type="containsText" dxfId="52" priority="112" stopIfTrue="1" operator="containsText" text="conges">
      <formula>NOT(ISERROR(SEARCH("conges",N27)))</formula>
    </cfRule>
    <cfRule type="containsText" dxfId="51" priority="113" stopIfTrue="1" operator="containsText" text="gv">
      <formula>NOT(ISERROR(SEARCH("gv",N27)))</formula>
    </cfRule>
    <cfRule type="containsText" dxfId="50" priority="114" stopIfTrue="1" operator="containsText" text="fptlcond">
      <formula>NOT(ISERROR(SEARCH("fptlcond",N27)))</formula>
    </cfRule>
    <cfRule type="containsText" dxfId="49" priority="115" stopIfTrue="1" operator="containsText" text="bea">
      <formula>NOT(ISERROR(SEARCH("bea",N27)))</formula>
    </cfRule>
    <cfRule type="containsText" dxfId="48" priority="116" stopIfTrue="1" operator="containsText" text="plg">
      <formula>NOT(ISERROR(SEARCH("plg",N27)))</formula>
    </cfRule>
    <cfRule type="containsText" dxfId="47" priority="117" stopIfTrue="1" operator="containsText" text="sav">
      <formula>NOT(ISERROR(SEARCH("sav",N27)))</formula>
    </cfRule>
    <cfRule type="containsText" dxfId="46" priority="122" stopIfTrue="1" operator="containsText" text="vsav1">
      <formula>NOT(ISERROR(SEARCH("vsav1",N27)))</formula>
    </cfRule>
  </conditionalFormatting>
  <conditionalFormatting sqref="N27">
    <cfRule type="containsText" dxfId="45" priority="107" stopIfTrue="1" operator="containsText" text="bat">
      <formula>NOT(ISERROR(SEARCH("bat",N27)))</formula>
    </cfRule>
    <cfRule type="containsText" dxfId="44" priority="108" stopIfTrue="1" operator="containsText" text="bal">
      <formula>NOT(ISERROR(SEARCH("bal",N27)))</formula>
    </cfRule>
    <cfRule type="containsText" dxfId="43" priority="118" stopIfTrue="1" operator="containsText" text="ccf">
      <formula>NOT(ISERROR(SEARCH("ccf",N27)))</formula>
    </cfRule>
    <cfRule type="containsText" dxfId="42" priority="119" stopIfTrue="1" operator="containsText" text="vtu">
      <formula>NOT(ISERROR(SEARCH("vtu",N27)))</formula>
    </cfRule>
    <cfRule type="containsText" dxfId="41" priority="120" stopIfTrue="1" operator="containsText" text="fpt">
      <formula>NOT(ISERROR(SEARCH("fpt",N27)))</formula>
    </cfRule>
    <cfRule type="containsText" dxfId="40" priority="121" stopIfTrue="1" operator="containsText" text="vsav2">
      <formula>NOT(ISERROR(SEARCH("vsav2",N27)))</formula>
    </cfRule>
  </conditionalFormatting>
  <conditionalFormatting sqref="O27">
    <cfRule type="containsText" dxfId="39" priority="105" stopIfTrue="1" operator="containsText" text="vsav1">
      <formula>NOT(ISERROR(SEARCH("vsav1",O27)))</formula>
    </cfRule>
  </conditionalFormatting>
  <conditionalFormatting sqref="O27">
    <cfRule type="containsText" dxfId="38" priority="88" stopIfTrue="1" operator="containsText" text="volantes">
      <formula>NOT(ISERROR(SEARCH("volantes",O27)))</formula>
    </cfRule>
    <cfRule type="containsText" dxfId="37" priority="91" stopIfTrue="1" operator="containsText" text="vsav2">
      <formula>NOT(ISERROR(SEARCH("vsav2",O27)))</formula>
    </cfRule>
    <cfRule type="containsText" dxfId="36" priority="92" stopIfTrue="1" operator="containsText" text="vsav1">
      <formula>NOT(ISERROR(SEARCH("vsav1",O27)))</formula>
    </cfRule>
    <cfRule type="containsText" dxfId="35" priority="93" stopIfTrue="1" operator="containsText" text="cdg">
      <formula>NOT(ISERROR(SEARCH("cdg",O27)))</formula>
    </cfRule>
    <cfRule type="containsText" dxfId="34" priority="94" stopIfTrue="1" operator="containsText" text="conges">
      <formula>NOT(ISERROR(SEARCH("conges",O27)))</formula>
    </cfRule>
    <cfRule type="containsText" dxfId="33" priority="95" stopIfTrue="1" operator="containsText" text="gv">
      <formula>NOT(ISERROR(SEARCH("gv",O27)))</formula>
    </cfRule>
    <cfRule type="containsText" dxfId="32" priority="96" stopIfTrue="1" operator="containsText" text="fptlcond">
      <formula>NOT(ISERROR(SEARCH("fptlcond",O27)))</formula>
    </cfRule>
    <cfRule type="containsText" dxfId="31" priority="97" stopIfTrue="1" operator="containsText" text="bea">
      <formula>NOT(ISERROR(SEARCH("bea",O27)))</formula>
    </cfRule>
    <cfRule type="containsText" dxfId="30" priority="98" stopIfTrue="1" operator="containsText" text="plg">
      <formula>NOT(ISERROR(SEARCH("plg",O27)))</formula>
    </cfRule>
    <cfRule type="containsText" dxfId="29" priority="99" stopIfTrue="1" operator="containsText" text="sav">
      <formula>NOT(ISERROR(SEARCH("sav",O27)))</formula>
    </cfRule>
    <cfRule type="containsText" dxfId="28" priority="104" stopIfTrue="1" operator="containsText" text="vsav1">
      <formula>NOT(ISERROR(SEARCH("vsav1",O27)))</formula>
    </cfRule>
  </conditionalFormatting>
  <conditionalFormatting sqref="O27">
    <cfRule type="containsText" dxfId="27" priority="89" stopIfTrue="1" operator="containsText" text="bat">
      <formula>NOT(ISERROR(SEARCH("bat",O27)))</formula>
    </cfRule>
    <cfRule type="containsText" dxfId="26" priority="90" stopIfTrue="1" operator="containsText" text="bal">
      <formula>NOT(ISERROR(SEARCH("bal",O27)))</formula>
    </cfRule>
    <cfRule type="containsText" dxfId="25" priority="100" stopIfTrue="1" operator="containsText" text="ccf">
      <formula>NOT(ISERROR(SEARCH("ccf",O27)))</formula>
    </cfRule>
    <cfRule type="containsText" dxfId="24" priority="101" stopIfTrue="1" operator="containsText" text="vtu">
      <formula>NOT(ISERROR(SEARCH("vtu",O27)))</formula>
    </cfRule>
    <cfRule type="containsText" dxfId="23" priority="102" stopIfTrue="1" operator="containsText" text="fpt">
      <formula>NOT(ISERROR(SEARCH("fpt",O27)))</formula>
    </cfRule>
    <cfRule type="containsText" dxfId="22" priority="103" stopIfTrue="1" operator="containsText" text="vsav2">
      <formula>NOT(ISERROR(SEARCH("vsav2",O27)))</formula>
    </cfRule>
  </conditionalFormatting>
  <conditionalFormatting sqref="P27">
    <cfRule type="containsText" dxfId="21" priority="87" stopIfTrue="1" operator="containsText" text="vsav1">
      <formula>NOT(ISERROR(SEARCH("vsav1",P27)))</formula>
    </cfRule>
  </conditionalFormatting>
  <conditionalFormatting sqref="P27">
    <cfRule type="containsText" dxfId="20" priority="70" stopIfTrue="1" operator="containsText" text="volantes">
      <formula>NOT(ISERROR(SEARCH("volantes",P27)))</formula>
    </cfRule>
    <cfRule type="containsText" dxfId="19" priority="73" stopIfTrue="1" operator="containsText" text="vsav2">
      <formula>NOT(ISERROR(SEARCH("vsav2",P27)))</formula>
    </cfRule>
    <cfRule type="containsText" dxfId="18" priority="74" stopIfTrue="1" operator="containsText" text="vsav1">
      <formula>NOT(ISERROR(SEARCH("vsav1",P27)))</formula>
    </cfRule>
    <cfRule type="containsText" dxfId="17" priority="75" stopIfTrue="1" operator="containsText" text="cdg">
      <formula>NOT(ISERROR(SEARCH("cdg",P27)))</formula>
    </cfRule>
    <cfRule type="containsText" dxfId="16" priority="76" stopIfTrue="1" operator="containsText" text="conges">
      <formula>NOT(ISERROR(SEARCH("conges",P27)))</formula>
    </cfRule>
    <cfRule type="containsText" dxfId="15" priority="77" stopIfTrue="1" operator="containsText" text="gv">
      <formula>NOT(ISERROR(SEARCH("gv",P27)))</formula>
    </cfRule>
    <cfRule type="containsText" dxfId="14" priority="78" stopIfTrue="1" operator="containsText" text="fptlcond">
      <formula>NOT(ISERROR(SEARCH("fptlcond",P27)))</formula>
    </cfRule>
    <cfRule type="containsText" dxfId="13" priority="79" stopIfTrue="1" operator="containsText" text="bea">
      <formula>NOT(ISERROR(SEARCH("bea",P27)))</formula>
    </cfRule>
    <cfRule type="containsText" dxfId="12" priority="80" stopIfTrue="1" operator="containsText" text="plg">
      <formula>NOT(ISERROR(SEARCH("plg",P27)))</formula>
    </cfRule>
    <cfRule type="containsText" dxfId="11" priority="81" stopIfTrue="1" operator="containsText" text="sav">
      <formula>NOT(ISERROR(SEARCH("sav",P27)))</formula>
    </cfRule>
    <cfRule type="containsText" dxfId="10" priority="86" stopIfTrue="1" operator="containsText" text="vsav1">
      <formula>NOT(ISERROR(SEARCH("vsav1",P27)))</formula>
    </cfRule>
  </conditionalFormatting>
  <conditionalFormatting sqref="P27">
    <cfRule type="containsText" dxfId="9" priority="71" stopIfTrue="1" operator="containsText" text="bat">
      <formula>NOT(ISERROR(SEARCH("bat",P27)))</formula>
    </cfRule>
    <cfRule type="containsText" dxfId="8" priority="72" stopIfTrue="1" operator="containsText" text="bal">
      <formula>NOT(ISERROR(SEARCH("bal",P27)))</formula>
    </cfRule>
    <cfRule type="containsText" dxfId="7" priority="82" stopIfTrue="1" operator="containsText" text="ccf">
      <formula>NOT(ISERROR(SEARCH("ccf",P27)))</formula>
    </cfRule>
    <cfRule type="containsText" dxfId="6" priority="83" stopIfTrue="1" operator="containsText" text="vtu">
      <formula>NOT(ISERROR(SEARCH("vtu",P27)))</formula>
    </cfRule>
    <cfRule type="containsText" dxfId="5" priority="84" stopIfTrue="1" operator="containsText" text="fpt">
      <formula>NOT(ISERROR(SEARCH("fpt",P27)))</formula>
    </cfRule>
    <cfRule type="containsText" dxfId="4" priority="85" stopIfTrue="1" operator="containsText" text="vsav2">
      <formula>NOT(ISERROR(SEARCH("vsav2",P27)))</formula>
    </cfRule>
  </conditionalFormatting>
  <conditionalFormatting sqref="C28:C40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9">
      <iconSet iconSet="3Arrows">
        <cfvo type="percent" val="0"/>
        <cfvo type="percent" val="33"/>
        <cfvo type="percent" val="67"/>
      </iconSet>
    </cfRule>
  </conditionalFormatting>
  <conditionalFormatting sqref="C41:C45">
    <cfRule type="iconSet" priority="4">
      <iconSet iconSet="3Arrows">
        <cfvo type="percent" val="0"/>
        <cfvo type="percent" val="33"/>
        <cfvo type="percent" val="67"/>
      </iconSet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8:D40">
    <cfRule type="iconSet" priority="66">
      <iconSet iconSet="3Arrows">
        <cfvo type="percent" val="0"/>
        <cfvo type="percent" val="33"/>
        <cfvo type="percent" val="67"/>
      </iconSet>
    </cfRule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E40">
    <cfRule type="iconSet" priority="64">
      <iconSet iconSet="3Arrows">
        <cfvo type="percent" val="0"/>
        <cfvo type="percent" val="33"/>
        <cfvo type="percent" val="67"/>
      </iconSet>
    </cfRule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F33">
    <cfRule type="iconSet" priority="62">
      <iconSet iconSet="3Arrows">
        <cfvo type="percent" val="0"/>
        <cfvo type="percent" val="33"/>
        <cfvo type="percent" val="67"/>
      </iconSet>
    </cfRule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:G40">
    <cfRule type="iconSet" priority="60">
      <iconSet iconSet="3Arrows">
        <cfvo type="percent" val="0"/>
        <cfvo type="percent" val="33"/>
        <cfvo type="percent" val="67"/>
      </iconSet>
    </cfRule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H40">
    <cfRule type="iconSet" priority="58">
      <iconSet iconSet="3Arrows">
        <cfvo type="percent" val="0"/>
        <cfvo type="percent" val="33"/>
        <cfvo type="percent" val="67"/>
      </iconSet>
    </cfRule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I4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7">
      <iconSet iconSet="3Arrows">
        <cfvo type="percent" val="0"/>
        <cfvo type="percent" val="33"/>
        <cfvo type="percent" val="67"/>
      </iconSet>
    </cfRule>
  </conditionalFormatting>
  <conditionalFormatting sqref="J28:J33">
    <cfRule type="iconSet" priority="54">
      <iconSet iconSet="3Arrows">
        <cfvo type="percent" val="0"/>
        <cfvo type="percent" val="33"/>
        <cfvo type="percent" val="67"/>
      </iconSet>
    </cfRule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:K40">
    <cfRule type="iconSet" priority="52">
      <iconSet iconSet="3Arrows">
        <cfvo type="percent" val="0"/>
        <cfvo type="percent" val="33"/>
        <cfvo type="percent" val="67"/>
      </iconSet>
    </cfRule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L40">
    <cfRule type="iconSet" priority="50">
      <iconSet iconSet="3Arrows">
        <cfvo type="percent" val="0"/>
        <cfvo type="percent" val="33"/>
        <cfvo type="percent" val="67"/>
      </iconSet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M45">
    <cfRule type="iconSet" priority="48">
      <iconSet iconSet="3Arrows">
        <cfvo type="percent" val="0"/>
        <cfvo type="percent" val="33"/>
        <cfvo type="percent" val="67"/>
      </iconSet>
    </cfRule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8:N40">
    <cfRule type="iconSet" priority="46">
      <iconSet iconSet="3Arrows">
        <cfvo type="percent" val="0"/>
        <cfvo type="percent" val="33"/>
        <cfvo type="percent" val="67"/>
      </iconSet>
    </cfRule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O40">
    <cfRule type="iconSet" priority="44">
      <iconSet iconSet="3Arrows">
        <cfvo type="percent" val="0"/>
        <cfvo type="percent" val="33"/>
        <cfvo type="percent" val="67"/>
      </iconSet>
    </cfRule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P29">
    <cfRule type="iconSet" priority="42">
      <iconSet iconSet="3Arrows">
        <cfvo type="percent" val="0"/>
        <cfvo type="percent" val="33"/>
        <cfvo type="percent" val="67"/>
      </iconSet>
    </cfRule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1:D45">
    <cfRule type="iconSet" priority="40">
      <iconSet iconSet="3Arrows">
        <cfvo type="percent" val="0"/>
        <cfvo type="percent" val="33"/>
        <cfvo type="percent" val="67"/>
      </iconSet>
    </cfRule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1:E45">
    <cfRule type="iconSet" priority="38">
      <iconSet iconSet="3Arrows">
        <cfvo type="percent" val="0"/>
        <cfvo type="percent" val="33"/>
        <cfvo type="percent" val="67"/>
      </iconSet>
    </cfRule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1:F45">
    <cfRule type="iconSet" priority="36">
      <iconSet iconSet="3Arrows">
        <cfvo type="percent" val="0"/>
        <cfvo type="percent" val="33"/>
        <cfvo type="percent" val="67"/>
      </iconSet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1:G45">
    <cfRule type="iconSet" priority="34">
      <iconSet iconSet="3Arrows">
        <cfvo type="percent" val="0"/>
        <cfvo type="percent" val="33"/>
        <cfvo type="percent" val="67"/>
      </iconSet>
    </cfRule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1:H45">
    <cfRule type="iconSet" priority="32">
      <iconSet iconSet="3Arrows">
        <cfvo type="percent" val="0"/>
        <cfvo type="percent" val="33"/>
        <cfvo type="percent" val="67"/>
      </iconSet>
    </cfRule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1:I45">
    <cfRule type="iconSet" priority="30">
      <iconSet iconSet="3Arrows">
        <cfvo type="percent" val="0"/>
        <cfvo type="percent" val="33"/>
        <cfvo type="percent" val="67"/>
      </iconSet>
    </cfRule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1:J45">
    <cfRule type="iconSet" priority="28">
      <iconSet iconSet="3Arrows">
        <cfvo type="percent" val="0"/>
        <cfvo type="percent" val="33"/>
        <cfvo type="percent" val="67"/>
      </iconSet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1:K45">
    <cfRule type="iconSet" priority="26">
      <iconSet iconSet="3Arrows">
        <cfvo type="percent" val="0"/>
        <cfvo type="percent" val="33"/>
        <cfvo type="percent" val="67"/>
      </iconSet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1:L45">
    <cfRule type="iconSet" priority="24">
      <iconSet iconSet="3Arrows">
        <cfvo type="percent" val="0"/>
        <cfvo type="percent" val="33"/>
        <cfvo type="percent" val="67"/>
      </iconSet>
    </cfRule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1:M45">
    <cfRule type="iconSet" priority="22">
      <iconSet iconSet="3Arrows">
        <cfvo type="percent" val="0"/>
        <cfvo type="percent" val="33"/>
        <cfvo type="percent" val="67"/>
      </iconSet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1:N45">
    <cfRule type="iconSet" priority="20">
      <iconSet iconSet="3Arrows">
        <cfvo type="percent" val="0"/>
        <cfvo type="percent" val="33"/>
        <cfvo type="percent" val="67"/>
      </iconSet>
    </cfRule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1:O45">
    <cfRule type="iconSet" priority="18">
      <iconSet iconSet="3Arrows">
        <cfvo type="percent" val="0"/>
        <cfvo type="percent" val="33"/>
        <cfvo type="percent" val="67"/>
      </iconSet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4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4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C4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4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C4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3:X24">
    <cfRule type="containsText" dxfId="3" priority="3" stopIfTrue="1" operator="containsText" text="volantes">
      <formula>NOT(ISERROR(SEARCH("volantes",C3)))</formula>
    </cfRule>
  </conditionalFormatting>
  <conditionalFormatting sqref="H72:H76">
    <cfRule type="containsText" dxfId="2" priority="1" stopIfTrue="1" operator="containsText" text="maladie">
      <formula>NOT(ISERROR(SEARCH("maladie",H72)))</formula>
    </cfRule>
  </conditionalFormatting>
  <conditionalFormatting sqref="H65">
    <cfRule type="containsText" dxfId="1" priority="2" stopIfTrue="1" operator="containsText" text="maladie">
      <formula>NOT(ISERROR(SEARCH("maladie",H65)))</formula>
    </cfRule>
  </conditionalFormatting>
  <dataValidations count="1">
    <dataValidation type="list" showInputMessage="1" showErrorMessage="1" error="PFFF Trop nullll" sqref="C25:X25">
      <formula1>listeengins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liste!$A$3:$A$27</xm:f>
          </x14:formula1>
          <xm:sqref>C3:X24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27"/>
  <sheetViews>
    <sheetView workbookViewId="0">
      <selection activeCell="D15" sqref="D15"/>
    </sheetView>
  </sheetViews>
  <sheetFormatPr baseColWidth="10" defaultRowHeight="12.75" x14ac:dyDescent="0.2"/>
  <sheetData>
    <row r="4" spans="1:1" x14ac:dyDescent="0.2">
      <c r="A4" t="s">
        <v>14</v>
      </c>
    </row>
    <row r="5" spans="1:1" x14ac:dyDescent="0.2">
      <c r="A5" t="s">
        <v>59</v>
      </c>
    </row>
    <row r="6" spans="1:1" x14ac:dyDescent="0.2">
      <c r="A6" t="s">
        <v>60</v>
      </c>
    </row>
    <row r="7" spans="1:1" x14ac:dyDescent="0.2">
      <c r="A7" t="s">
        <v>13</v>
      </c>
    </row>
    <row r="8" spans="1:1" x14ac:dyDescent="0.2">
      <c r="A8" t="s">
        <v>12</v>
      </c>
    </row>
    <row r="9" spans="1:1" x14ac:dyDescent="0.2">
      <c r="A9" t="s">
        <v>61</v>
      </c>
    </row>
    <row r="10" spans="1:1" x14ac:dyDescent="0.2">
      <c r="A10" t="s">
        <v>0</v>
      </c>
    </row>
    <row r="11" spans="1:1" x14ac:dyDescent="0.2">
      <c r="A11" t="s">
        <v>11</v>
      </c>
    </row>
    <row r="12" spans="1:1" x14ac:dyDescent="0.2">
      <c r="A12" t="s">
        <v>10</v>
      </c>
    </row>
    <row r="13" spans="1:1" x14ac:dyDescent="0.2">
      <c r="A13" t="s">
        <v>9</v>
      </c>
    </row>
    <row r="14" spans="1:1" x14ac:dyDescent="0.2">
      <c r="A14" t="s">
        <v>8</v>
      </c>
    </row>
    <row r="15" spans="1:1" x14ac:dyDescent="0.2">
      <c r="A15" t="s">
        <v>7</v>
      </c>
    </row>
    <row r="16" spans="1:1" x14ac:dyDescent="0.2">
      <c r="A16" t="s">
        <v>6</v>
      </c>
    </row>
    <row r="17" spans="1:1" x14ac:dyDescent="0.2">
      <c r="A17" t="s">
        <v>5</v>
      </c>
    </row>
    <row r="18" spans="1:1" x14ac:dyDescent="0.2">
      <c r="A18" t="s">
        <v>18</v>
      </c>
    </row>
    <row r="19" spans="1:1" x14ac:dyDescent="0.2">
      <c r="A19" t="s">
        <v>4</v>
      </c>
    </row>
    <row r="20" spans="1:1" x14ac:dyDescent="0.2">
      <c r="A20" t="s">
        <v>3</v>
      </c>
    </row>
    <row r="21" spans="1:1" x14ac:dyDescent="0.2">
      <c r="A21" t="s">
        <v>62</v>
      </c>
    </row>
    <row r="22" spans="1:1" x14ac:dyDescent="0.2">
      <c r="A22" t="s">
        <v>2</v>
      </c>
    </row>
    <row r="23" spans="1:1" x14ac:dyDescent="0.2">
      <c r="A23" t="s">
        <v>63</v>
      </c>
    </row>
    <row r="24" spans="1:1" x14ac:dyDescent="0.2">
      <c r="A24" t="s">
        <v>64</v>
      </c>
    </row>
    <row r="25" spans="1:1" x14ac:dyDescent="0.2">
      <c r="A25" t="s">
        <v>17</v>
      </c>
    </row>
    <row r="26" spans="1:1" x14ac:dyDescent="0.2">
      <c r="A26" t="s">
        <v>19</v>
      </c>
    </row>
    <row r="27" spans="1:1" x14ac:dyDescent="0.2">
      <c r="A27" s="2" t="s">
        <v>65</v>
      </c>
    </row>
  </sheetData>
  <conditionalFormatting sqref="A4:A27">
    <cfRule type="containsText" dxfId="0" priority="1" stopIfTrue="1" operator="containsText" text="maladie">
      <formula>NOT(ISERROR(SEARCH("maladie",A4)))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5"/>
  <sheetViews>
    <sheetView workbookViewId="0">
      <selection activeCell="B4" sqref="B4:C10"/>
    </sheetView>
  </sheetViews>
  <sheetFormatPr baseColWidth="10" defaultRowHeight="12.75" x14ac:dyDescent="0.2"/>
  <sheetData>
    <row r="3" spans="2:6" ht="13.5" thickBot="1" x14ac:dyDescent="0.25"/>
    <row r="4" spans="2:6" x14ac:dyDescent="0.2">
      <c r="B4" s="161" t="s">
        <v>66</v>
      </c>
      <c r="C4" s="162" t="s">
        <v>73</v>
      </c>
      <c r="D4" s="167"/>
      <c r="E4" s="167"/>
      <c r="F4" s="167"/>
    </row>
    <row r="5" spans="2:6" x14ac:dyDescent="0.2">
      <c r="B5" s="163" t="s">
        <v>67</v>
      </c>
      <c r="C5" s="164" t="s">
        <v>74</v>
      </c>
      <c r="D5" s="167"/>
      <c r="E5" s="167"/>
      <c r="F5" s="167"/>
    </row>
    <row r="6" spans="2:6" x14ac:dyDescent="0.2">
      <c r="B6" s="163" t="s">
        <v>68</v>
      </c>
      <c r="C6" s="164" t="s">
        <v>75</v>
      </c>
      <c r="D6" s="167"/>
      <c r="E6" s="167"/>
      <c r="F6" s="167"/>
    </row>
    <row r="7" spans="2:6" x14ac:dyDescent="0.2">
      <c r="B7" s="163" t="s">
        <v>69</v>
      </c>
      <c r="C7" s="164" t="s">
        <v>76</v>
      </c>
      <c r="D7" s="167"/>
      <c r="E7" s="167"/>
      <c r="F7" s="167"/>
    </row>
    <row r="8" spans="2:6" x14ac:dyDescent="0.2">
      <c r="B8" s="163" t="s">
        <v>71</v>
      </c>
      <c r="C8" s="164" t="s">
        <v>77</v>
      </c>
      <c r="D8" s="167"/>
      <c r="E8" s="167"/>
      <c r="F8" s="167"/>
    </row>
    <row r="9" spans="2:6" x14ac:dyDescent="0.2">
      <c r="B9" s="163" t="s">
        <v>72</v>
      </c>
      <c r="C9" s="164" t="s">
        <v>78</v>
      </c>
      <c r="D9" s="167"/>
      <c r="E9" s="167"/>
      <c r="F9" s="167"/>
    </row>
    <row r="10" spans="2:6" ht="13.5" thickBot="1" x14ac:dyDescent="0.25">
      <c r="B10" s="165" t="s">
        <v>70</v>
      </c>
      <c r="C10" s="166" t="s">
        <v>79</v>
      </c>
      <c r="D10" s="167"/>
      <c r="E10" s="167"/>
      <c r="F10" s="167"/>
    </row>
    <row r="11" spans="2:6" x14ac:dyDescent="0.2">
      <c r="B11" s="167"/>
      <c r="C11" s="167"/>
      <c r="D11" s="167"/>
      <c r="E11" s="167"/>
      <c r="F11" s="167"/>
    </row>
    <row r="12" spans="2:6" x14ac:dyDescent="0.2">
      <c r="B12" s="167"/>
      <c r="C12" s="167"/>
      <c r="D12" s="167"/>
      <c r="E12" s="167"/>
      <c r="F12" s="167"/>
    </row>
    <row r="13" spans="2:6" x14ac:dyDescent="0.2">
      <c r="B13" s="167"/>
      <c r="C13" s="167"/>
      <c r="D13" s="167"/>
      <c r="E13" s="167"/>
      <c r="F13" s="167"/>
    </row>
    <row r="14" spans="2:6" x14ac:dyDescent="0.2">
      <c r="B14" s="167"/>
      <c r="C14" s="167"/>
      <c r="D14" s="167"/>
      <c r="E14" s="167"/>
      <c r="F14" s="167"/>
    </row>
    <row r="15" spans="2:6" x14ac:dyDescent="0.2">
      <c r="B15" s="167"/>
      <c r="C15" s="167"/>
      <c r="D15" s="167"/>
      <c r="E15" s="167"/>
      <c r="F15" s="16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12"/>
  <sheetViews>
    <sheetView tabSelected="1" workbookViewId="0">
      <selection activeCell="F17" sqref="F17"/>
    </sheetView>
  </sheetViews>
  <sheetFormatPr baseColWidth="10" defaultRowHeight="12.75" x14ac:dyDescent="0.2"/>
  <sheetData>
    <row r="5" spans="3:4" ht="13.5" thickBot="1" x14ac:dyDescent="0.25"/>
    <row r="6" spans="3:4" x14ac:dyDescent="0.2">
      <c r="C6" s="161" t="s">
        <v>66</v>
      </c>
      <c r="D6" s="162"/>
    </row>
    <row r="7" spans="3:4" x14ac:dyDescent="0.2">
      <c r="C7" s="163" t="s">
        <v>67</v>
      </c>
      <c r="D7" s="164"/>
    </row>
    <row r="8" spans="3:4" x14ac:dyDescent="0.2">
      <c r="C8" s="163" t="s">
        <v>68</v>
      </c>
      <c r="D8" s="164"/>
    </row>
    <row r="9" spans="3:4" x14ac:dyDescent="0.2">
      <c r="C9" s="163" t="s">
        <v>69</v>
      </c>
      <c r="D9" s="164"/>
    </row>
    <row r="10" spans="3:4" x14ac:dyDescent="0.2">
      <c r="C10" s="163" t="s">
        <v>71</v>
      </c>
      <c r="D10" s="164"/>
    </row>
    <row r="11" spans="3:4" x14ac:dyDescent="0.2">
      <c r="C11" s="163" t="s">
        <v>72</v>
      </c>
      <c r="D11" s="164"/>
    </row>
    <row r="12" spans="3:4" ht="13.5" thickBot="1" x14ac:dyDescent="0.25">
      <c r="C12" s="165" t="s">
        <v>70</v>
      </c>
      <c r="D12" s="1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JANVIER14</vt:lpstr>
      <vt:lpstr>liste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2014-01-05T11:45:18Z</dcterms:created>
  <dcterms:modified xsi:type="dcterms:W3CDTF">2014-01-05T11:54:13Z</dcterms:modified>
</cp:coreProperties>
</file>