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ANGE\Desktop\copie secours BP\"/>
    </mc:Choice>
  </mc:AlternateContent>
  <bookViews>
    <workbookView xWindow="45" yWindow="30" windowWidth="28515" windowHeight="12900" tabRatio="588" activeTab="3"/>
  </bookViews>
  <sheets>
    <sheet name="MENU" sheetId="1" r:id="rId1"/>
    <sheet name="Modèle" sheetId="20" state="hidden" r:id="rId2"/>
    <sheet name="12 12 12 " sheetId="29" r:id="rId3"/>
    <sheet name="CA ETALON" sheetId="19" r:id="rId4"/>
  </sheets>
  <definedNames>
    <definedName name="_xlnm.Print_Area" localSheetId="2">'12 12 12 '!$B$1:$M$32</definedName>
    <definedName name="_xlnm.Print_Area" localSheetId="1">Modèle!$B$1:$M$32</definedName>
  </definedNames>
  <calcPr calcId="152511"/>
</workbook>
</file>

<file path=xl/calcChain.xml><?xml version="1.0" encoding="utf-8"?>
<calcChain xmlns="http://schemas.openxmlformats.org/spreadsheetml/2006/main">
  <c r="AH45" i="29" l="1"/>
  <c r="AG45" i="29"/>
  <c r="AF45" i="29"/>
  <c r="AE45" i="29"/>
  <c r="AD45" i="29"/>
  <c r="AC45" i="29"/>
  <c r="AA45" i="29"/>
  <c r="Z45" i="29"/>
  <c r="Y45" i="29"/>
  <c r="V45" i="29"/>
  <c r="U45" i="29"/>
  <c r="T45" i="29"/>
  <c r="S45" i="29"/>
  <c r="R45" i="29"/>
  <c r="Q45" i="29"/>
  <c r="P45" i="29"/>
  <c r="O45" i="29"/>
  <c r="N45" i="29"/>
  <c r="M45" i="29"/>
  <c r="L45" i="29"/>
  <c r="K45" i="29"/>
  <c r="J45" i="29"/>
  <c r="I45" i="29"/>
  <c r="H45" i="29"/>
  <c r="G45" i="29"/>
  <c r="F45" i="29"/>
  <c r="E45" i="29"/>
  <c r="A45" i="29"/>
  <c r="H29" i="29"/>
  <c r="M27" i="29"/>
  <c r="A27" i="29"/>
  <c r="D26" i="29"/>
  <c r="E25" i="29"/>
  <c r="E26" i="29" s="1"/>
  <c r="A22" i="29"/>
  <c r="D21" i="29"/>
  <c r="E20" i="29"/>
  <c r="E19" i="29"/>
  <c r="E18" i="29"/>
  <c r="E17" i="29"/>
  <c r="E16" i="29"/>
  <c r="E15" i="29"/>
  <c r="E14" i="29"/>
  <c r="E13" i="29"/>
  <c r="A11" i="29"/>
  <c r="D10" i="29"/>
  <c r="E9" i="29"/>
  <c r="H8" i="29"/>
  <c r="AB45" i="29" s="1"/>
  <c r="E8" i="29"/>
  <c r="E7" i="29"/>
  <c r="E6" i="29"/>
  <c r="E5" i="29"/>
  <c r="E4" i="29"/>
  <c r="E10" i="29" s="1"/>
  <c r="B45" i="29" s="1"/>
  <c r="B29" i="29" l="1"/>
  <c r="E21" i="29"/>
  <c r="C45" i="29" s="1"/>
  <c r="D45" i="29"/>
  <c r="H19" i="29"/>
  <c r="A27" i="20"/>
  <c r="A22" i="20"/>
  <c r="A11" i="20"/>
  <c r="AL3" i="19"/>
  <c r="AL35" i="19" s="1"/>
  <c r="AK3" i="19"/>
  <c r="AK35" i="19" s="1"/>
  <c r="AJ3" i="19"/>
  <c r="AJ35" i="19" s="1"/>
  <c r="AI3" i="19"/>
  <c r="AI35" i="19" s="1"/>
  <c r="AH3" i="19"/>
  <c r="AH35" i="19" s="1"/>
  <c r="AG3" i="19"/>
  <c r="AG35" i="19" s="1"/>
  <c r="AF3" i="19"/>
  <c r="AF35" i="19" s="1"/>
  <c r="AE3" i="19"/>
  <c r="AE35" i="19" s="1"/>
  <c r="AD3" i="19"/>
  <c r="AD35" i="19" s="1"/>
  <c r="AC3" i="19"/>
  <c r="AC35" i="19" s="1"/>
  <c r="AB3" i="19"/>
  <c r="AB35" i="19" s="1"/>
  <c r="AA3" i="19"/>
  <c r="AA35" i="19" s="1"/>
  <c r="Z3" i="19"/>
  <c r="Z35" i="19" s="1"/>
  <c r="Y3" i="19"/>
  <c r="Y35" i="19" s="1"/>
  <c r="X3" i="19"/>
  <c r="X35" i="19" s="1"/>
  <c r="W3" i="19"/>
  <c r="W35" i="19" s="1"/>
  <c r="V3" i="19"/>
  <c r="V35" i="19" s="1"/>
  <c r="U3" i="19"/>
  <c r="U35" i="19" s="1"/>
  <c r="T3" i="19"/>
  <c r="T35" i="19" s="1"/>
  <c r="S3" i="19"/>
  <c r="S35" i="19" s="1"/>
  <c r="R3" i="19"/>
  <c r="R35" i="19" s="1"/>
  <c r="Q3" i="19"/>
  <c r="Q35" i="19" s="1"/>
  <c r="P3" i="19"/>
  <c r="P35" i="19" s="1"/>
  <c r="O3" i="19"/>
  <c r="O35" i="19" s="1"/>
  <c r="N3" i="19"/>
  <c r="N35" i="19" s="1"/>
  <c r="M3" i="19"/>
  <c r="M35" i="19" s="1"/>
  <c r="L3" i="19"/>
  <c r="L35" i="19" s="1"/>
  <c r="K3" i="19"/>
  <c r="K35" i="19" s="1"/>
  <c r="J3" i="19"/>
  <c r="J35" i="19" s="1"/>
  <c r="I3" i="19"/>
  <c r="I35" i="19" s="1"/>
  <c r="H3" i="19"/>
  <c r="H35" i="19" s="1"/>
  <c r="G3" i="19"/>
  <c r="G35" i="19" s="1"/>
  <c r="F3" i="19"/>
  <c r="F35" i="19" s="1"/>
  <c r="E3" i="19"/>
  <c r="E35" i="19" s="1"/>
  <c r="D3" i="19"/>
  <c r="D35" i="19" s="1"/>
  <c r="C3" i="19"/>
  <c r="C35" i="19" s="1"/>
  <c r="B3" i="19"/>
  <c r="B35" i="19" s="1"/>
  <c r="X45" i="29" l="1"/>
  <c r="D29" i="29"/>
  <c r="A45" i="20"/>
  <c r="AH45" i="20"/>
  <c r="AG45" i="20"/>
  <c r="AF45" i="20"/>
  <c r="AE45" i="20"/>
  <c r="AD45" i="20"/>
  <c r="AC45" i="20"/>
  <c r="AA45" i="20"/>
  <c r="Z45" i="20"/>
  <c r="Y45" i="20"/>
  <c r="V45" i="20"/>
  <c r="U45" i="20"/>
  <c r="T45" i="20"/>
  <c r="S45" i="20"/>
  <c r="R45" i="20"/>
  <c r="Q45" i="20"/>
  <c r="P45" i="20"/>
  <c r="O45" i="20"/>
  <c r="N45" i="20"/>
  <c r="M45" i="20"/>
  <c r="L45" i="20"/>
  <c r="K45" i="20"/>
  <c r="J45" i="20"/>
  <c r="I45" i="20"/>
  <c r="H45" i="20"/>
  <c r="G45" i="20"/>
  <c r="F45" i="20"/>
  <c r="E45" i="20"/>
  <c r="D26" i="20" l="1"/>
  <c r="M27" i="20"/>
  <c r="H29" i="20"/>
  <c r="H8" i="20"/>
  <c r="D21" i="20"/>
  <c r="D10" i="20"/>
  <c r="E25" i="20"/>
  <c r="E26" i="20" s="1"/>
  <c r="D45" i="20" s="1"/>
  <c r="E20" i="20"/>
  <c r="E19" i="20"/>
  <c r="E18" i="20"/>
  <c r="E17" i="20"/>
  <c r="E16" i="20"/>
  <c r="E15" i="20"/>
  <c r="E14" i="20"/>
  <c r="E13" i="20"/>
  <c r="E6" i="20"/>
  <c r="E8" i="20"/>
  <c r="E9" i="20"/>
  <c r="E7" i="20"/>
  <c r="E5" i="20"/>
  <c r="E4" i="20"/>
  <c r="I41" i="1"/>
  <c r="H19" i="20" l="1"/>
  <c r="AB45" i="20"/>
  <c r="B29" i="20"/>
  <c r="E10" i="20"/>
  <c r="B45" i="20" s="1"/>
  <c r="E21" i="20"/>
  <c r="C45" i="20" s="1"/>
  <c r="X45" i="20" l="1"/>
  <c r="D29" i="20"/>
</calcChain>
</file>

<file path=xl/sharedStrings.xml><?xml version="1.0" encoding="utf-8"?>
<sst xmlns="http://schemas.openxmlformats.org/spreadsheetml/2006/main" count="228" uniqueCount="84">
  <si>
    <t>GASOIL</t>
  </si>
  <si>
    <t>FOD</t>
  </si>
  <si>
    <t>CHEQUES</t>
  </si>
  <si>
    <t>CHEQUES carburant</t>
  </si>
  <si>
    <t>DIVERS ACHAT</t>
  </si>
  <si>
    <t>CREDIT DU JOUR</t>
  </si>
  <si>
    <t>CARTE AGRICOLE</t>
  </si>
  <si>
    <t>vins</t>
  </si>
  <si>
    <t>confiseries</t>
  </si>
  <si>
    <t>CARTE BANCAIRE</t>
  </si>
  <si>
    <t>lavage</t>
  </si>
  <si>
    <t>gaz</t>
  </si>
  <si>
    <t>huile</t>
  </si>
  <si>
    <t>REGL.CLT COMPTE</t>
  </si>
  <si>
    <t>journaux</t>
  </si>
  <si>
    <t>CREDITS MOIS</t>
  </si>
  <si>
    <t>accessoires auto</t>
  </si>
  <si>
    <t>CARTE GO</t>
  </si>
  <si>
    <t>pneus/valves</t>
  </si>
  <si>
    <t>bois/ charbons</t>
  </si>
  <si>
    <t>drogueries</t>
  </si>
  <si>
    <t>autre non alimentaire</t>
  </si>
  <si>
    <t>Sales</t>
  </si>
  <si>
    <t>surgelés / sandwich</t>
  </si>
  <si>
    <t>alcool</t>
  </si>
  <si>
    <t>boissons 2,10%</t>
  </si>
  <si>
    <t>consigne Gaz</t>
  </si>
  <si>
    <t>CARTE BLEUE</t>
  </si>
  <si>
    <t>ESPECES</t>
  </si>
  <si>
    <t xml:space="preserve">         journal de caisse</t>
  </si>
  <si>
    <t>mois de :</t>
  </si>
  <si>
    <t>EUROS</t>
  </si>
  <si>
    <t>JOUR</t>
  </si>
  <si>
    <t>S.  P.</t>
  </si>
  <si>
    <t>GNR</t>
  </si>
  <si>
    <t>CREDIT REMB JOUR</t>
  </si>
  <si>
    <t>PIECES DETACHEES GARAGE</t>
  </si>
  <si>
    <t>ACCESSOIRES AUTO</t>
  </si>
  <si>
    <t>PNEUS CHAMBRE VALVES</t>
  </si>
  <si>
    <t>bois</t>
  </si>
  <si>
    <t>divers non alimentaires 19,6 %</t>
  </si>
  <si>
    <t>Epiceries   tva reduite      2,10 %</t>
  </si>
  <si>
    <t>ALCOOL TVA 19,6%</t>
  </si>
  <si>
    <t>BOISSONS  TVA 2,10 %</t>
  </si>
  <si>
    <t>VINS</t>
  </si>
  <si>
    <t>CARTE Telephone</t>
  </si>
  <si>
    <t>cadeaux BP</t>
  </si>
  <si>
    <t>LAVAGE</t>
  </si>
  <si>
    <t>CONSIGNE GAZ</t>
  </si>
  <si>
    <t xml:space="preserve">GAZ </t>
  </si>
  <si>
    <t>HUILE &amp; autre lubrifiants</t>
  </si>
  <si>
    <t>credits remb mois</t>
  </si>
  <si>
    <t>TOTAL</t>
  </si>
  <si>
    <t>CREDIT  MOIS</t>
  </si>
  <si>
    <r>
      <t xml:space="preserve">CARTE GO  </t>
    </r>
    <r>
      <rPr>
        <sz val="8"/>
        <rFont val="Arial Narrow"/>
        <family val="2"/>
      </rPr>
      <t>CHQ CARB</t>
    </r>
  </si>
  <si>
    <t>DIVERS  A</t>
  </si>
  <si>
    <t>CREDIT JOUR</t>
  </si>
  <si>
    <t>CARTE AGRICOL</t>
  </si>
  <si>
    <t>CARTE AMEX</t>
  </si>
  <si>
    <t>VIRT BANQUE</t>
  </si>
  <si>
    <t>TOTAL II</t>
  </si>
  <si>
    <t>Difference</t>
  </si>
  <si>
    <t>LIBELLE ACHATS DIVERS</t>
  </si>
  <si>
    <t>TOTAL MOIS</t>
  </si>
  <si>
    <t>Journée du  :</t>
  </si>
  <si>
    <t xml:space="preserve">Quantité </t>
  </si>
  <si>
    <t>VIREMENT</t>
  </si>
  <si>
    <t>AMEX</t>
  </si>
  <si>
    <t>aliment. animales</t>
  </si>
  <si>
    <t>épiceries</t>
  </si>
  <si>
    <t>carte téléphone</t>
  </si>
  <si>
    <t>pétrole</t>
  </si>
  <si>
    <t>Crédit Remb/ jour</t>
  </si>
  <si>
    <t>pièces détachées</t>
  </si>
  <si>
    <t>SP 95</t>
  </si>
  <si>
    <t>41</t>
  </si>
  <si>
    <t xml:space="preserve">ESPECES </t>
  </si>
  <si>
    <r>
      <t xml:space="preserve">CARTE GO  </t>
    </r>
    <r>
      <rPr>
        <i/>
        <sz val="8"/>
        <rFont val="Arial Narrow"/>
        <family val="2"/>
      </rPr>
      <t>CHQ CARB</t>
    </r>
  </si>
  <si>
    <t>0/0</t>
  </si>
  <si>
    <t>12</t>
  </si>
  <si>
    <t>Sans Plomb</t>
  </si>
  <si>
    <t>Gasoil</t>
  </si>
  <si>
    <t>F.O.D</t>
  </si>
  <si>
    <t xml:space="preserve">12 12 12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</si>
</sst>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164" formatCode="#,##0.000\ [$€-1]"/>
    <numFmt numFmtId="165" formatCode="#,##0.00\ [$€-1]"/>
    <numFmt numFmtId="166" formatCode="_-* #,##0.00\ [$€-1]_-;\-* #,##0.00\ [$€-1]_-;_-* &quot;-&quot;??\ [$€-1]_-"/>
    <numFmt numFmtId="167" formatCode="#,##0.00\ &quot;€&quot;"/>
    <numFmt numFmtId="168" formatCode="[$-40C]d\ mmmm\ yyyy;@"/>
    <numFmt numFmtId="169" formatCode="#,##0.000\ &quot;€&quot;"/>
    <numFmt numFmtId="170" formatCode="_-* #,##0.000\ &quot;€&quot;_-;\-* #,##0.000\ &quot;€&quot;_-;_-* &quot;-&quot;??\ &quot;€&quot;_-;_-@_-"/>
    <numFmt numFmtId="171" formatCode="#,##0.00&quot;  Litres&quot;"/>
  </numFmts>
  <fonts count="48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b/>
      <sz val="9"/>
      <name val="Arial Narrow"/>
      <family val="2"/>
    </font>
    <font>
      <sz val="9"/>
      <name val="Arial Narrow"/>
      <family val="2"/>
    </font>
    <font>
      <b/>
      <sz val="9"/>
      <name val="Arial"/>
      <family val="2"/>
    </font>
    <font>
      <sz val="10"/>
      <name val="Comic Sans MS"/>
      <family val="4"/>
    </font>
    <font>
      <b/>
      <sz val="9"/>
      <name val="Comic Sans MS"/>
      <family val="4"/>
    </font>
    <font>
      <b/>
      <sz val="8"/>
      <name val="Arial Narrow"/>
      <family val="2"/>
    </font>
    <font>
      <b/>
      <i/>
      <sz val="11"/>
      <name val="Arial"/>
      <family val="2"/>
    </font>
    <font>
      <sz val="8"/>
      <name val="Arial Narrow"/>
      <family val="2"/>
    </font>
    <font>
      <sz val="9"/>
      <name val="Arial"/>
      <family val="2"/>
    </font>
    <font>
      <sz val="8"/>
      <color indexed="10"/>
      <name val="Arial Narrow"/>
      <family val="2"/>
    </font>
    <font>
      <sz val="22"/>
      <name val="Arial"/>
      <family val="2"/>
    </font>
    <font>
      <b/>
      <sz val="9"/>
      <name val="Footlight MT Light"/>
      <family val="1"/>
    </font>
    <font>
      <i/>
      <sz val="9"/>
      <name val="Footlight MT Light"/>
      <family val="1"/>
    </font>
    <font>
      <i/>
      <sz val="9"/>
      <color indexed="13"/>
      <name val="Footlight MT Light"/>
      <family val="1"/>
    </font>
    <font>
      <i/>
      <sz val="11"/>
      <name val="Footlight MT Light"/>
      <family val="1"/>
    </font>
    <font>
      <b/>
      <sz val="11"/>
      <color rgb="FFFF0000"/>
      <name val="Footlight MT Light"/>
      <family val="1"/>
    </font>
    <font>
      <sz val="10"/>
      <name val="Footlight MT Light"/>
      <family val="1"/>
    </font>
    <font>
      <b/>
      <sz val="10"/>
      <name val="Footlight MT Light"/>
      <family val="1"/>
    </font>
    <font>
      <sz val="11"/>
      <name val="Footlight MT Light"/>
      <family val="1"/>
    </font>
    <font>
      <sz val="12"/>
      <name val="Footlight MT Light"/>
      <family val="1"/>
    </font>
    <font>
      <b/>
      <sz val="12"/>
      <color rgb="FFFF0000"/>
      <name val="Footlight MT Light"/>
      <family val="1"/>
    </font>
    <font>
      <b/>
      <sz val="10"/>
      <color rgb="FFFF0000"/>
      <name val="Footlight MT Light"/>
      <family val="1"/>
    </font>
    <font>
      <b/>
      <sz val="14"/>
      <color rgb="FFFF0000"/>
      <name val="Footlight MT Light"/>
      <family val="1"/>
    </font>
    <font>
      <i/>
      <sz val="8"/>
      <name val="Footlight MT Light"/>
      <family val="1"/>
    </font>
    <font>
      <sz val="20"/>
      <name val="Footlight MT Light"/>
      <family val="1"/>
    </font>
    <font>
      <i/>
      <sz val="10"/>
      <name val="Footlight MT Light"/>
      <family val="1"/>
    </font>
    <font>
      <i/>
      <sz val="12"/>
      <name val="Footlight MT Light"/>
      <family val="1"/>
    </font>
    <font>
      <b/>
      <i/>
      <sz val="9"/>
      <name val="Arial Narrow"/>
      <family val="2"/>
    </font>
    <font>
      <i/>
      <sz val="8"/>
      <name val="Arial Narrow"/>
      <family val="2"/>
    </font>
    <font>
      <i/>
      <sz val="9"/>
      <name val="Arial Narrow"/>
      <family val="2"/>
    </font>
    <font>
      <b/>
      <i/>
      <sz val="8"/>
      <name val="Arial Narrow"/>
      <family val="2"/>
    </font>
    <font>
      <b/>
      <i/>
      <sz val="9"/>
      <name val="Arial"/>
      <family val="2"/>
    </font>
    <font>
      <i/>
      <sz val="9"/>
      <name val="Arial"/>
      <family val="2"/>
    </font>
    <font>
      <i/>
      <sz val="8"/>
      <color indexed="10"/>
      <name val="Arial Narrow"/>
      <family val="2"/>
    </font>
    <font>
      <b/>
      <i/>
      <sz val="9"/>
      <name val="Comic Sans MS"/>
      <family val="4"/>
    </font>
    <font>
      <i/>
      <sz val="10"/>
      <name val="Comic Sans MS"/>
      <family val="4"/>
    </font>
    <font>
      <i/>
      <sz val="10"/>
      <color indexed="10"/>
      <name val="Comic Sans MS"/>
      <family val="4"/>
    </font>
    <font>
      <i/>
      <sz val="10"/>
      <name val="Arial"/>
      <family val="2"/>
    </font>
    <font>
      <b/>
      <sz val="11"/>
      <name val="Footlight MT Light"/>
      <family val="1"/>
    </font>
    <font>
      <sz val="10"/>
      <name val="Arial"/>
    </font>
    <font>
      <sz val="10"/>
      <color theme="0"/>
      <name val="Arial Black"/>
      <family val="2"/>
    </font>
    <font>
      <sz val="18"/>
      <color theme="0"/>
      <name val="Arial Black"/>
      <family val="2"/>
    </font>
    <font>
      <sz val="10"/>
      <color rgb="FF92D050"/>
      <name val="Footlight MT Light"/>
      <family val="1"/>
    </font>
  </fonts>
  <fills count="1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40964A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n">
        <color indexed="64"/>
      </right>
      <top/>
      <bottom/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/>
      <top/>
      <bottom/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  <border>
      <left style="thin">
        <color indexed="64"/>
      </left>
      <right style="thick">
        <color rgb="FFFF0000"/>
      </right>
      <top/>
      <bottom/>
      <diagonal/>
    </border>
    <border>
      <left style="thin">
        <color indexed="64"/>
      </left>
      <right style="thick">
        <color rgb="FFFF0000"/>
      </right>
      <top/>
      <bottom style="thin">
        <color indexed="64"/>
      </bottom>
      <diagonal/>
    </border>
    <border>
      <left/>
      <right style="thick">
        <color rgb="FFFF0000"/>
      </right>
      <top/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9" tint="0.59996337778862885"/>
      </left>
      <right/>
      <top style="thin">
        <color theme="9" tint="0.59996337778862885"/>
      </top>
      <bottom/>
      <diagonal/>
    </border>
    <border>
      <left/>
      <right style="thick">
        <color theme="0"/>
      </right>
      <top style="thin">
        <color theme="9" tint="0.59996337778862885"/>
      </top>
      <bottom/>
      <diagonal/>
    </border>
    <border>
      <left/>
      <right/>
      <top style="thin">
        <color theme="9" tint="0.59996337778862885"/>
      </top>
      <bottom/>
      <diagonal/>
    </border>
    <border>
      <left/>
      <right style="thin">
        <color theme="9" tint="0.59996337778862885"/>
      </right>
      <top style="thin">
        <color theme="9" tint="0.59996337778862885"/>
      </top>
      <bottom/>
      <diagonal/>
    </border>
    <border>
      <left style="thin">
        <color theme="9" tint="0.59996337778862885"/>
      </left>
      <right/>
      <top/>
      <bottom style="thin">
        <color theme="9" tint="0.59996337778862885"/>
      </bottom>
      <diagonal/>
    </border>
    <border>
      <left/>
      <right style="thick">
        <color theme="0"/>
      </right>
      <top/>
      <bottom style="thin">
        <color theme="9" tint="0.59996337778862885"/>
      </bottom>
      <diagonal/>
    </border>
    <border>
      <left/>
      <right/>
      <top/>
      <bottom style="thin">
        <color theme="9" tint="0.59996337778862885"/>
      </bottom>
      <diagonal/>
    </border>
    <border>
      <left/>
      <right style="thin">
        <color theme="9" tint="0.59996337778862885"/>
      </right>
      <top/>
      <bottom style="thin">
        <color theme="9" tint="0.59996337778862885"/>
      </bottom>
      <diagonal/>
    </border>
    <border>
      <left style="thick">
        <color theme="0"/>
      </left>
      <right/>
      <top style="thin">
        <color theme="9" tint="0.59996337778862885"/>
      </top>
      <bottom/>
      <diagonal/>
    </border>
    <border>
      <left style="thick">
        <color theme="0"/>
      </left>
      <right/>
      <top/>
      <bottom style="thin">
        <color theme="9" tint="0.59996337778862885"/>
      </bottom>
      <diagonal/>
    </border>
  </borders>
  <cellStyleXfs count="5">
    <xf numFmtId="0" fontId="0" fillId="0" borderId="0"/>
    <xf numFmtId="166" fontId="3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2" fillId="0" borderId="0"/>
    <xf numFmtId="44" fontId="44" fillId="0" borderId="0" applyFont="0" applyFill="0" applyBorder="0" applyAlignment="0" applyProtection="0"/>
  </cellStyleXfs>
  <cellXfs count="167">
    <xf numFmtId="0" fontId="0" fillId="0" borderId="0" xfId="0"/>
    <xf numFmtId="0" fontId="0" fillId="6" borderId="0" xfId="0" applyFill="1"/>
    <xf numFmtId="0" fontId="2" fillId="0" borderId="0" xfId="3"/>
    <xf numFmtId="0" fontId="4" fillId="0" borderId="0" xfId="3" applyFont="1" applyAlignment="1">
      <alignment horizontal="left"/>
    </xf>
    <xf numFmtId="0" fontId="1" fillId="0" borderId="0" xfId="3" applyFont="1"/>
    <xf numFmtId="0" fontId="5" fillId="3" borderId="4" xfId="3" applyFont="1" applyFill="1" applyBorder="1" applyAlignment="1">
      <alignment horizontal="center" vertical="center"/>
    </xf>
    <xf numFmtId="0" fontId="5" fillId="0" borderId="4" xfId="3" applyFont="1" applyBorder="1" applyAlignment="1">
      <alignment horizontal="center" vertical="center"/>
    </xf>
    <xf numFmtId="0" fontId="1" fillId="0" borderId="0" xfId="3" applyFont="1" applyAlignment="1">
      <alignment horizontal="center"/>
    </xf>
    <xf numFmtId="17" fontId="1" fillId="0" borderId="0" xfId="3" applyNumberFormat="1" applyFont="1"/>
    <xf numFmtId="165" fontId="5" fillId="3" borderId="4" xfId="3" applyNumberFormat="1" applyFont="1" applyFill="1" applyBorder="1" applyAlignment="1">
      <alignment horizontal="center" vertical="center"/>
    </xf>
    <xf numFmtId="165" fontId="5" fillId="3" borderId="4" xfId="3" applyNumberFormat="1" applyFont="1" applyFill="1" applyBorder="1" applyAlignment="1">
      <alignment horizontal="center" vertical="center" wrapText="1"/>
    </xf>
    <xf numFmtId="165" fontId="6" fillId="4" borderId="4" xfId="3" applyNumberFormat="1" applyFont="1" applyFill="1" applyBorder="1" applyAlignment="1">
      <alignment horizontal="center" vertical="center"/>
    </xf>
    <xf numFmtId="165" fontId="5" fillId="5" borderId="4" xfId="3" applyNumberFormat="1" applyFont="1" applyFill="1" applyBorder="1" applyAlignment="1">
      <alignment horizontal="justify" vertical="center"/>
    </xf>
    <xf numFmtId="165" fontId="12" fillId="3" borderId="4" xfId="3" applyNumberFormat="1" applyFont="1" applyFill="1" applyBorder="1" applyAlignment="1">
      <alignment horizontal="center" vertical="center" wrapText="1"/>
    </xf>
    <xf numFmtId="165" fontId="6" fillId="3" borderId="4" xfId="3" applyNumberFormat="1" applyFont="1" applyFill="1" applyBorder="1" applyAlignment="1">
      <alignment horizontal="center" vertical="center" wrapText="1"/>
    </xf>
    <xf numFmtId="167" fontId="10" fillId="3" borderId="4" xfId="3" applyNumberFormat="1" applyFont="1" applyFill="1" applyBorder="1" applyAlignment="1">
      <alignment horizontal="center" vertical="center" wrapText="1"/>
    </xf>
    <xf numFmtId="165" fontId="7" fillId="3" borderId="4" xfId="3" applyNumberFormat="1" applyFont="1" applyFill="1" applyBorder="1" applyAlignment="1">
      <alignment horizontal="center" vertical="center" wrapText="1"/>
    </xf>
    <xf numFmtId="165" fontId="10" fillId="3" borderId="4" xfId="3" applyNumberFormat="1" applyFont="1" applyFill="1" applyBorder="1" applyAlignment="1">
      <alignment horizontal="center" vertical="center"/>
    </xf>
    <xf numFmtId="165" fontId="10" fillId="3" borderId="4" xfId="3" applyNumberFormat="1" applyFont="1" applyFill="1" applyBorder="1" applyAlignment="1">
      <alignment horizontal="center" vertical="center" wrapText="1"/>
    </xf>
    <xf numFmtId="165" fontId="13" fillId="5" borderId="4" xfId="3" applyNumberFormat="1" applyFont="1" applyFill="1" applyBorder="1" applyAlignment="1">
      <alignment horizontal="center" vertical="center" wrapText="1"/>
    </xf>
    <xf numFmtId="165" fontId="5" fillId="5" borderId="4" xfId="3" applyNumberFormat="1" applyFont="1" applyFill="1" applyBorder="1" applyAlignment="1">
      <alignment horizontal="center" vertical="center" wrapText="1"/>
    </xf>
    <xf numFmtId="165" fontId="10" fillId="5" borderId="4" xfId="3" applyNumberFormat="1" applyFont="1" applyFill="1" applyBorder="1" applyAlignment="1">
      <alignment horizontal="justify" vertical="center"/>
    </xf>
    <xf numFmtId="165" fontId="14" fillId="0" borderId="4" xfId="3" applyNumberFormat="1" applyFont="1" applyBorder="1" applyAlignment="1">
      <alignment horizontal="justify" vertical="center"/>
    </xf>
    <xf numFmtId="0" fontId="15" fillId="6" borderId="0" xfId="0" applyFont="1" applyFill="1"/>
    <xf numFmtId="168" fontId="17" fillId="6" borderId="0" xfId="0" applyNumberFormat="1" applyFont="1" applyFill="1" applyAlignment="1" applyProtection="1">
      <protection locked="0"/>
    </xf>
    <xf numFmtId="0" fontId="17" fillId="6" borderId="0" xfId="0" applyFont="1" applyFill="1" applyProtection="1"/>
    <xf numFmtId="0" fontId="17" fillId="0" borderId="0" xfId="0" applyFont="1" applyProtection="1"/>
    <xf numFmtId="0" fontId="17" fillId="0" borderId="0" xfId="0" applyFont="1"/>
    <xf numFmtId="0" fontId="17" fillId="6" borderId="0" xfId="0" applyFont="1" applyFill="1" applyBorder="1" applyProtection="1"/>
    <xf numFmtId="0" fontId="18" fillId="6" borderId="0" xfId="0" applyFont="1" applyFill="1" applyBorder="1" applyProtection="1"/>
    <xf numFmtId="167" fontId="17" fillId="6" borderId="0" xfId="0" applyNumberFormat="1" applyFont="1" applyFill="1" applyBorder="1" applyProtection="1"/>
    <xf numFmtId="0" fontId="17" fillId="6" borderId="15" xfId="0" applyFont="1" applyFill="1" applyBorder="1" applyAlignment="1" applyProtection="1">
      <alignment horizontal="right"/>
    </xf>
    <xf numFmtId="167" fontId="17" fillId="6" borderId="22" xfId="0" applyNumberFormat="1" applyFont="1" applyFill="1" applyBorder="1" applyAlignment="1" applyProtection="1">
      <alignment horizontal="right"/>
    </xf>
    <xf numFmtId="0" fontId="21" fillId="6" borderId="0" xfId="0" applyFont="1" applyFill="1" applyProtection="1"/>
    <xf numFmtId="167" fontId="21" fillId="6" borderId="0" xfId="0" applyNumberFormat="1" applyFont="1" applyFill="1" applyProtection="1"/>
    <xf numFmtId="0" fontId="21" fillId="6" borderId="0" xfId="0" applyFont="1" applyFill="1"/>
    <xf numFmtId="0" fontId="21" fillId="0" borderId="0" xfId="0" applyFont="1" applyProtection="1"/>
    <xf numFmtId="0" fontId="21" fillId="6" borderId="0" xfId="0" applyFont="1" applyFill="1" applyBorder="1" applyProtection="1"/>
    <xf numFmtId="0" fontId="23" fillId="6" borderId="0" xfId="0" applyFont="1" applyFill="1" applyBorder="1" applyProtection="1"/>
    <xf numFmtId="164" fontId="23" fillId="6" borderId="0" xfId="0" applyNumberFormat="1" applyFont="1" applyFill="1" applyBorder="1" applyProtection="1">
      <protection locked="0"/>
    </xf>
    <xf numFmtId="0" fontId="24" fillId="6" borderId="0" xfId="0" applyFont="1" applyFill="1" applyBorder="1" applyProtection="1">
      <protection locked="0"/>
    </xf>
    <xf numFmtId="164" fontId="23" fillId="6" borderId="0" xfId="0" applyNumberFormat="1" applyFont="1" applyFill="1" applyBorder="1" applyProtection="1"/>
    <xf numFmtId="0" fontId="23" fillId="6" borderId="0" xfId="0" applyFont="1" applyFill="1" applyBorder="1" applyAlignment="1" applyProtection="1">
      <alignment horizontal="center"/>
    </xf>
    <xf numFmtId="164" fontId="23" fillId="6" borderId="2" xfId="0" applyNumberFormat="1" applyFont="1" applyFill="1" applyBorder="1" applyProtection="1"/>
    <xf numFmtId="2" fontId="20" fillId="8" borderId="9" xfId="0" applyNumberFormat="1" applyFont="1" applyFill="1" applyBorder="1" applyProtection="1"/>
    <xf numFmtId="167" fontId="26" fillId="6" borderId="0" xfId="0" applyNumberFormat="1" applyFont="1" applyFill="1" applyBorder="1" applyAlignment="1" applyProtection="1">
      <alignment horizontal="center"/>
    </xf>
    <xf numFmtId="0" fontId="21" fillId="6" borderId="0" xfId="0" applyFont="1" applyFill="1" applyBorder="1"/>
    <xf numFmtId="0" fontId="23" fillId="6" borderId="0" xfId="0" applyFont="1" applyFill="1" applyBorder="1" applyProtection="1">
      <protection locked="0"/>
    </xf>
    <xf numFmtId="167" fontId="20" fillId="8" borderId="9" xfId="0" applyNumberFormat="1" applyFont="1" applyFill="1" applyBorder="1" applyProtection="1"/>
    <xf numFmtId="0" fontId="23" fillId="6" borderId="0" xfId="0" applyFont="1" applyFill="1" applyProtection="1"/>
    <xf numFmtId="167" fontId="20" fillId="8" borderId="26" xfId="0" applyNumberFormat="1" applyFont="1" applyFill="1" applyBorder="1" applyProtection="1"/>
    <xf numFmtId="0" fontId="24" fillId="6" borderId="0" xfId="0" applyFont="1" applyFill="1" applyBorder="1" applyProtection="1"/>
    <xf numFmtId="167" fontId="21" fillId="0" borderId="0" xfId="0" applyNumberFormat="1" applyFont="1" applyProtection="1"/>
    <xf numFmtId="0" fontId="21" fillId="0" borderId="0" xfId="0" applyFont="1" applyFill="1" applyProtection="1"/>
    <xf numFmtId="0" fontId="21" fillId="0" borderId="0" xfId="0" applyFont="1"/>
    <xf numFmtId="0" fontId="21" fillId="0" borderId="0" xfId="0" applyFont="1" applyFill="1"/>
    <xf numFmtId="0" fontId="24" fillId="0" borderId="0" xfId="0" applyFont="1" applyFill="1" applyProtection="1"/>
    <xf numFmtId="0" fontId="24" fillId="0" borderId="0" xfId="0" applyFont="1" applyFill="1" applyBorder="1" applyProtection="1"/>
    <xf numFmtId="0" fontId="24" fillId="0" borderId="0" xfId="0" applyFont="1" applyBorder="1" applyProtection="1"/>
    <xf numFmtId="0" fontId="24" fillId="0" borderId="0" xfId="0" applyFont="1" applyProtection="1"/>
    <xf numFmtId="167" fontId="21" fillId="0" borderId="0" xfId="0" applyNumberFormat="1" applyFont="1"/>
    <xf numFmtId="2" fontId="23" fillId="7" borderId="4" xfId="0" applyNumberFormat="1" applyFont="1" applyFill="1" applyBorder="1" applyProtection="1">
      <protection locked="0"/>
    </xf>
    <xf numFmtId="2" fontId="23" fillId="7" borderId="8" xfId="0" applyNumberFormat="1" applyFont="1" applyFill="1" applyBorder="1" applyProtection="1">
      <protection locked="0"/>
    </xf>
    <xf numFmtId="167" fontId="17" fillId="0" borderId="17" xfId="0" applyNumberFormat="1" applyFont="1" applyBorder="1" applyAlignment="1" applyProtection="1">
      <alignment horizontal="right"/>
      <protection locked="0"/>
    </xf>
    <xf numFmtId="167" fontId="17" fillId="0" borderId="18" xfId="0" applyNumberFormat="1" applyFont="1" applyBorder="1" applyAlignment="1" applyProtection="1">
      <alignment horizontal="right"/>
      <protection locked="0"/>
    </xf>
    <xf numFmtId="167" fontId="17" fillId="0" borderId="23" xfId="0" applyNumberFormat="1" applyFont="1" applyBorder="1" applyAlignment="1" applyProtection="1">
      <alignment horizontal="right"/>
      <protection locked="0"/>
    </xf>
    <xf numFmtId="167" fontId="17" fillId="0" borderId="5" xfId="0" applyNumberFormat="1" applyFont="1" applyBorder="1" applyProtection="1">
      <protection locked="0"/>
    </xf>
    <xf numFmtId="167" fontId="17" fillId="0" borderId="6" xfId="0" applyNumberFormat="1" applyFont="1" applyBorder="1" applyProtection="1">
      <protection locked="0"/>
    </xf>
    <xf numFmtId="167" fontId="17" fillId="0" borderId="7" xfId="0" applyNumberFormat="1" applyFont="1" applyBorder="1" applyProtection="1">
      <protection locked="0"/>
    </xf>
    <xf numFmtId="167" fontId="17" fillId="0" borderId="17" xfId="0" applyNumberFormat="1" applyFont="1" applyBorder="1" applyProtection="1">
      <protection locked="0"/>
    </xf>
    <xf numFmtId="167" fontId="17" fillId="0" borderId="18" xfId="0" applyNumberFormat="1" applyFont="1" applyBorder="1" applyProtection="1">
      <protection locked="0"/>
    </xf>
    <xf numFmtId="167" fontId="17" fillId="0" borderId="23" xfId="0" applyNumberFormat="1" applyFont="1" applyBorder="1" applyProtection="1">
      <protection locked="0"/>
    </xf>
    <xf numFmtId="0" fontId="28" fillId="6" borderId="0" xfId="0" applyFont="1" applyFill="1" applyAlignment="1" applyProtection="1">
      <alignment horizontal="center"/>
    </xf>
    <xf numFmtId="0" fontId="17" fillId="9" borderId="10" xfId="0" applyFont="1" applyFill="1" applyBorder="1" applyAlignment="1" applyProtection="1">
      <alignment horizontal="right"/>
    </xf>
    <xf numFmtId="0" fontId="17" fillId="9" borderId="11" xfId="0" applyFont="1" applyFill="1" applyBorder="1" applyAlignment="1" applyProtection="1">
      <alignment horizontal="right"/>
    </xf>
    <xf numFmtId="0" fontId="17" fillId="9" borderId="16" xfId="0" applyFont="1" applyFill="1" applyBorder="1" applyAlignment="1" applyProtection="1">
      <alignment horizontal="right"/>
    </xf>
    <xf numFmtId="0" fontId="17" fillId="9" borderId="10" xfId="0" applyFont="1" applyFill="1" applyBorder="1" applyAlignment="1" applyProtection="1">
      <alignment horizontal="left"/>
    </xf>
    <xf numFmtId="0" fontId="17" fillId="9" borderId="11" xfId="0" applyFont="1" applyFill="1" applyBorder="1" applyAlignment="1" applyProtection="1">
      <alignment horizontal="left"/>
    </xf>
    <xf numFmtId="0" fontId="17" fillId="9" borderId="16" xfId="0" applyFont="1" applyFill="1" applyBorder="1" applyAlignment="1" applyProtection="1">
      <alignment horizontal="left"/>
    </xf>
    <xf numFmtId="0" fontId="19" fillId="9" borderId="10" xfId="0" applyFont="1" applyFill="1" applyBorder="1" applyAlignment="1" applyProtection="1">
      <alignment horizontal="right"/>
    </xf>
    <xf numFmtId="0" fontId="19" fillId="9" borderId="11" xfId="0" applyFont="1" applyFill="1" applyBorder="1" applyAlignment="1" applyProtection="1">
      <alignment horizontal="right"/>
    </xf>
    <xf numFmtId="0" fontId="19" fillId="9" borderId="16" xfId="0" applyFont="1" applyFill="1" applyBorder="1" applyAlignment="1" applyProtection="1">
      <alignment horizontal="right"/>
    </xf>
    <xf numFmtId="165" fontId="23" fillId="10" borderId="4" xfId="0" applyNumberFormat="1" applyFont="1" applyFill="1" applyBorder="1" applyProtection="1"/>
    <xf numFmtId="165" fontId="23" fillId="10" borderId="8" xfId="0" applyNumberFormat="1" applyFont="1" applyFill="1" applyBorder="1" applyProtection="1"/>
    <xf numFmtId="0" fontId="16" fillId="7" borderId="24" xfId="0" applyFont="1" applyFill="1" applyBorder="1" applyAlignment="1" applyProtection="1">
      <alignment horizontal="center"/>
    </xf>
    <xf numFmtId="0" fontId="16" fillId="7" borderId="25" xfId="0" applyFont="1" applyFill="1" applyBorder="1" applyAlignment="1" applyProtection="1">
      <alignment horizontal="center"/>
    </xf>
    <xf numFmtId="1" fontId="11" fillId="0" borderId="0" xfId="3" applyNumberFormat="1" applyFont="1" applyAlignment="1">
      <alignment horizontal="left" vertical="center"/>
    </xf>
    <xf numFmtId="1" fontId="5" fillId="3" borderId="4" xfId="3" applyNumberFormat="1" applyFont="1" applyFill="1" applyBorder="1" applyAlignment="1">
      <alignment horizontal="center" vertical="center"/>
    </xf>
    <xf numFmtId="1" fontId="0" fillId="0" borderId="0" xfId="0" applyNumberFormat="1"/>
    <xf numFmtId="2" fontId="20" fillId="9" borderId="9" xfId="0" applyNumberFormat="1" applyFont="1" applyFill="1" applyBorder="1" applyAlignment="1" applyProtection="1">
      <alignment horizontal="center"/>
    </xf>
    <xf numFmtId="167" fontId="20" fillId="8" borderId="9" xfId="0" applyNumberFormat="1" applyFont="1" applyFill="1" applyBorder="1" applyProtection="1">
      <protection locked="0"/>
    </xf>
    <xf numFmtId="0" fontId="30" fillId="6" borderId="0" xfId="0" applyFont="1" applyFill="1" applyProtection="1"/>
    <xf numFmtId="167" fontId="30" fillId="6" borderId="0" xfId="0" applyNumberFormat="1" applyFont="1" applyFill="1" applyProtection="1"/>
    <xf numFmtId="0" fontId="30" fillId="6" borderId="0" xfId="0" applyFont="1" applyFill="1"/>
    <xf numFmtId="0" fontId="31" fillId="6" borderId="0" xfId="0" applyFont="1" applyFill="1" applyProtection="1"/>
    <xf numFmtId="0" fontId="30" fillId="0" borderId="0" xfId="0" applyFont="1" applyProtection="1"/>
    <xf numFmtId="0" fontId="30" fillId="11" borderId="0" xfId="0" applyFont="1" applyFill="1" applyProtection="1"/>
    <xf numFmtId="167" fontId="30" fillId="0" borderId="0" xfId="0" applyNumberFormat="1" applyFont="1" applyFill="1" applyAlignment="1" applyProtection="1">
      <alignment horizontal="right"/>
    </xf>
    <xf numFmtId="1" fontId="9" fillId="2" borderId="4" xfId="3" applyNumberFormat="1" applyFont="1" applyFill="1" applyBorder="1"/>
    <xf numFmtId="165" fontId="8" fillId="2" borderId="4" xfId="3" applyNumberFormat="1" applyFont="1" applyFill="1" applyBorder="1" applyAlignment="1">
      <alignment horizontal="center"/>
    </xf>
    <xf numFmtId="1" fontId="19" fillId="0" borderId="4" xfId="0" applyNumberFormat="1" applyFont="1" applyBorder="1" applyAlignment="1" applyProtection="1">
      <alignment horizontal="center"/>
      <protection locked="0"/>
    </xf>
    <xf numFmtId="167" fontId="19" fillId="0" borderId="4" xfId="0" applyNumberFormat="1" applyFont="1" applyBorder="1" applyAlignment="1" applyProtection="1">
      <alignment horizontal="right"/>
      <protection locked="0"/>
    </xf>
    <xf numFmtId="167" fontId="19" fillId="0" borderId="4" xfId="0" applyNumberFormat="1" applyFont="1" applyFill="1" applyBorder="1" applyAlignment="1" applyProtection="1">
      <alignment horizontal="right"/>
      <protection locked="0"/>
    </xf>
    <xf numFmtId="0" fontId="0" fillId="0" borderId="0" xfId="0" applyProtection="1">
      <protection locked="0"/>
    </xf>
    <xf numFmtId="1" fontId="19" fillId="0" borderId="4" xfId="0" applyNumberFormat="1" applyFont="1" applyBorder="1" applyAlignment="1" applyProtection="1">
      <alignment horizontal="center"/>
      <protection hidden="1"/>
    </xf>
    <xf numFmtId="167" fontId="19" fillId="0" borderId="4" xfId="0" applyNumberFormat="1" applyFont="1" applyBorder="1" applyAlignment="1" applyProtection="1">
      <alignment horizontal="right"/>
      <protection hidden="1"/>
    </xf>
    <xf numFmtId="167" fontId="19" fillId="0" borderId="4" xfId="0" applyNumberFormat="1" applyFont="1" applyFill="1" applyBorder="1" applyAlignment="1" applyProtection="1">
      <alignment horizontal="right"/>
      <protection hidden="1"/>
    </xf>
    <xf numFmtId="1" fontId="19" fillId="0" borderId="4" xfId="0" applyNumberFormat="1" applyFont="1" applyBorder="1" applyAlignment="1" applyProtection="1">
      <alignment horizontal="center"/>
    </xf>
    <xf numFmtId="167" fontId="19" fillId="0" borderId="0" xfId="0" applyNumberFormat="1" applyFont="1" applyAlignment="1" applyProtection="1">
      <alignment horizontal="right"/>
      <protection locked="0"/>
    </xf>
    <xf numFmtId="0" fontId="30" fillId="0" borderId="0" xfId="0" applyFont="1" applyProtection="1">
      <protection locked="0"/>
    </xf>
    <xf numFmtId="0" fontId="17" fillId="0" borderId="0" xfId="0" applyFont="1" applyProtection="1">
      <protection locked="0"/>
    </xf>
    <xf numFmtId="167" fontId="30" fillId="0" borderId="0" xfId="0" applyNumberFormat="1" applyFont="1" applyProtection="1">
      <protection locked="0"/>
    </xf>
    <xf numFmtId="0" fontId="30" fillId="0" borderId="0" xfId="0" applyFont="1" applyFill="1" applyProtection="1">
      <protection locked="0"/>
    </xf>
    <xf numFmtId="0" fontId="31" fillId="0" borderId="0" xfId="0" applyFont="1" applyFill="1" applyProtection="1">
      <protection locked="0"/>
    </xf>
    <xf numFmtId="0" fontId="32" fillId="11" borderId="4" xfId="3" applyFont="1" applyFill="1" applyBorder="1" applyAlignment="1" applyProtection="1">
      <alignment horizontal="center" vertical="center"/>
    </xf>
    <xf numFmtId="165" fontId="32" fillId="11" borderId="4" xfId="3" applyNumberFormat="1" applyFont="1" applyFill="1" applyBorder="1" applyAlignment="1" applyProtection="1">
      <alignment horizontal="center" vertical="center"/>
    </xf>
    <xf numFmtId="165" fontId="32" fillId="11" borderId="4" xfId="3" applyNumberFormat="1" applyFont="1" applyFill="1" applyBorder="1" applyAlignment="1" applyProtection="1">
      <alignment horizontal="center" vertical="center" wrapText="1"/>
    </xf>
    <xf numFmtId="165" fontId="33" fillId="11" borderId="4" xfId="3" applyNumberFormat="1" applyFont="1" applyFill="1" applyBorder="1" applyAlignment="1" applyProtection="1">
      <alignment horizontal="center" vertical="center" wrapText="1"/>
    </xf>
    <xf numFmtId="165" fontId="34" fillId="11" borderId="4" xfId="3" applyNumberFormat="1" applyFont="1" applyFill="1" applyBorder="1" applyAlignment="1" applyProtection="1">
      <alignment horizontal="center" vertical="center" wrapText="1"/>
    </xf>
    <xf numFmtId="167" fontId="35" fillId="11" borderId="4" xfId="3" applyNumberFormat="1" applyFont="1" applyFill="1" applyBorder="1" applyAlignment="1" applyProtection="1">
      <alignment horizontal="center" vertical="center" wrapText="1"/>
    </xf>
    <xf numFmtId="165" fontId="36" fillId="11" borderId="4" xfId="3" applyNumberFormat="1" applyFont="1" applyFill="1" applyBorder="1" applyAlignment="1" applyProtection="1">
      <alignment horizontal="center" vertical="center" wrapText="1"/>
    </xf>
    <xf numFmtId="165" fontId="35" fillId="11" borderId="4" xfId="3" applyNumberFormat="1" applyFont="1" applyFill="1" applyBorder="1" applyAlignment="1" applyProtection="1">
      <alignment horizontal="center" vertical="center"/>
    </xf>
    <xf numFmtId="165" fontId="35" fillId="11" borderId="4" xfId="3" applyNumberFormat="1" applyFont="1" applyFill="1" applyBorder="1" applyAlignment="1" applyProtection="1">
      <alignment horizontal="center" vertical="center" wrapText="1"/>
    </xf>
    <xf numFmtId="165" fontId="34" fillId="11" borderId="4" xfId="3" applyNumberFormat="1" applyFont="1" applyFill="1" applyBorder="1" applyAlignment="1" applyProtection="1">
      <alignment horizontal="center" vertical="center"/>
    </xf>
    <xf numFmtId="165" fontId="32" fillId="11" borderId="4" xfId="3" applyNumberFormat="1" applyFont="1" applyFill="1" applyBorder="1" applyAlignment="1" applyProtection="1">
      <alignment horizontal="justify" vertical="center"/>
    </xf>
    <xf numFmtId="165" fontId="35" fillId="11" borderId="4" xfId="3" applyNumberFormat="1" applyFont="1" applyFill="1" applyBorder="1" applyAlignment="1" applyProtection="1">
      <alignment horizontal="justify" vertical="center"/>
    </xf>
    <xf numFmtId="165" fontId="37" fillId="11" borderId="4" xfId="3" applyNumberFormat="1" applyFont="1" applyFill="1" applyBorder="1" applyAlignment="1" applyProtection="1">
      <alignment horizontal="center" vertical="center" wrapText="1"/>
    </xf>
    <xf numFmtId="165" fontId="38" fillId="11" borderId="4" xfId="3" applyNumberFormat="1" applyFont="1" applyFill="1" applyBorder="1" applyAlignment="1" applyProtection="1">
      <alignment horizontal="justify" vertical="center"/>
    </xf>
    <xf numFmtId="1" fontId="39" fillId="0" borderId="1" xfId="3" applyNumberFormat="1" applyFont="1" applyFill="1" applyBorder="1" applyAlignment="1" applyProtection="1">
      <alignment horizontal="center"/>
    </xf>
    <xf numFmtId="167" fontId="40" fillId="0" borderId="1" xfId="3" applyNumberFormat="1" applyFont="1" applyFill="1" applyBorder="1" applyAlignment="1" applyProtection="1">
      <alignment horizontal="right"/>
    </xf>
    <xf numFmtId="167" fontId="41" fillId="0" borderId="1" xfId="3" applyNumberFormat="1" applyFont="1" applyFill="1" applyBorder="1" applyAlignment="1" applyProtection="1">
      <alignment horizontal="right"/>
    </xf>
    <xf numFmtId="167" fontId="42" fillId="0" borderId="1" xfId="3" applyNumberFormat="1" applyFont="1" applyFill="1" applyBorder="1" applyAlignment="1" applyProtection="1">
      <alignment horizontal="right"/>
    </xf>
    <xf numFmtId="167" fontId="39" fillId="0" borderId="1" xfId="3" applyNumberFormat="1" applyFont="1" applyFill="1" applyBorder="1" applyAlignment="1" applyProtection="1">
      <alignment horizontal="right"/>
    </xf>
    <xf numFmtId="49" fontId="43" fillId="6" borderId="9" xfId="0" applyNumberFormat="1" applyFont="1" applyFill="1" applyBorder="1" applyAlignment="1" applyProtection="1">
      <alignment horizontal="center" vertical="center"/>
      <protection locked="0"/>
    </xf>
    <xf numFmtId="169" fontId="47" fillId="6" borderId="0" xfId="0" applyNumberFormat="1" applyFont="1" applyFill="1" applyProtection="1"/>
    <xf numFmtId="170" fontId="46" fillId="12" borderId="42" xfId="4" applyNumberFormat="1" applyFont="1" applyFill="1" applyBorder="1" applyAlignment="1" applyProtection="1">
      <alignment vertical="center"/>
      <protection locked="0"/>
    </xf>
    <xf numFmtId="170" fontId="46" fillId="12" borderId="37" xfId="4" applyNumberFormat="1" applyFont="1" applyFill="1" applyBorder="1" applyAlignment="1" applyProtection="1">
      <alignment vertical="center"/>
      <protection locked="0"/>
    </xf>
    <xf numFmtId="170" fontId="46" fillId="12" borderId="43" xfId="4" applyNumberFormat="1" applyFont="1" applyFill="1" applyBorder="1" applyAlignment="1" applyProtection="1">
      <alignment vertical="center"/>
      <protection locked="0"/>
    </xf>
    <xf numFmtId="170" fontId="46" fillId="12" borderId="41" xfId="4" applyNumberFormat="1" applyFont="1" applyFill="1" applyBorder="1" applyAlignment="1" applyProtection="1">
      <alignment vertical="center"/>
      <protection locked="0"/>
    </xf>
    <xf numFmtId="170" fontId="46" fillId="12" borderId="36" xfId="4" applyNumberFormat="1" applyFont="1" applyFill="1" applyBorder="1" applyAlignment="1" applyProtection="1">
      <alignment vertical="center"/>
      <protection locked="0"/>
    </xf>
    <xf numFmtId="170" fontId="46" fillId="12" borderId="40" xfId="4" applyNumberFormat="1" applyFont="1" applyFill="1" applyBorder="1" applyAlignment="1" applyProtection="1">
      <alignment vertical="center"/>
      <protection locked="0"/>
    </xf>
    <xf numFmtId="0" fontId="45" fillId="12" borderId="34" xfId="0" applyFont="1" applyFill="1" applyBorder="1" applyAlignment="1">
      <alignment horizontal="center" vertical="center"/>
    </xf>
    <xf numFmtId="0" fontId="45" fillId="12" borderId="35" xfId="0" applyFont="1" applyFill="1" applyBorder="1" applyAlignment="1">
      <alignment horizontal="center" vertical="center"/>
    </xf>
    <xf numFmtId="0" fontId="45" fillId="12" borderId="38" xfId="0" applyFont="1" applyFill="1" applyBorder="1" applyAlignment="1">
      <alignment horizontal="center" vertical="center"/>
    </xf>
    <xf numFmtId="0" fontId="45" fillId="12" borderId="39" xfId="0" applyFont="1" applyFill="1" applyBorder="1" applyAlignment="1">
      <alignment horizontal="center" vertical="center"/>
    </xf>
    <xf numFmtId="15" fontId="22" fillId="6" borderId="28" xfId="0" applyNumberFormat="1" applyFont="1" applyFill="1" applyBorder="1" applyAlignment="1" applyProtection="1">
      <alignment horizontal="center" vertical="center"/>
      <protection locked="0"/>
    </xf>
    <xf numFmtId="0" fontId="22" fillId="6" borderId="30" xfId="0" applyNumberFormat="1" applyFont="1" applyFill="1" applyBorder="1" applyAlignment="1" applyProtection="1">
      <alignment horizontal="center" vertical="center"/>
      <protection locked="0"/>
    </xf>
    <xf numFmtId="0" fontId="22" fillId="6" borderId="32" xfId="0" applyNumberFormat="1" applyFont="1" applyFill="1" applyBorder="1" applyAlignment="1" applyProtection="1">
      <alignment horizontal="center" vertical="center"/>
      <protection locked="0"/>
    </xf>
    <xf numFmtId="0" fontId="22" fillId="6" borderId="33" xfId="0" applyNumberFormat="1" applyFont="1" applyFill="1" applyBorder="1" applyAlignment="1" applyProtection="1">
      <alignment horizontal="center" vertical="center"/>
      <protection locked="0"/>
    </xf>
    <xf numFmtId="0" fontId="22" fillId="6" borderId="29" xfId="0" applyFont="1" applyFill="1" applyBorder="1" applyAlignment="1" applyProtection="1">
      <alignment horizontal="right" vertical="center"/>
    </xf>
    <xf numFmtId="0" fontId="22" fillId="6" borderId="28" xfId="0" applyFont="1" applyFill="1" applyBorder="1" applyAlignment="1" applyProtection="1">
      <alignment horizontal="right" vertical="center"/>
    </xf>
    <xf numFmtId="0" fontId="22" fillId="6" borderId="31" xfId="0" applyFont="1" applyFill="1" applyBorder="1" applyAlignment="1" applyProtection="1">
      <alignment horizontal="right" vertical="center"/>
    </xf>
    <xf numFmtId="0" fontId="22" fillId="6" borderId="32" xfId="0" applyFont="1" applyFill="1" applyBorder="1" applyAlignment="1" applyProtection="1">
      <alignment horizontal="right" vertical="center"/>
    </xf>
    <xf numFmtId="0" fontId="29" fillId="6" borderId="0" xfId="0" applyFont="1" applyFill="1" applyBorder="1" applyAlignment="1" applyProtection="1">
      <alignment horizontal="center" vertical="center"/>
    </xf>
    <xf numFmtId="0" fontId="21" fillId="6" borderId="3" xfId="0" applyFont="1" applyFill="1" applyBorder="1" applyAlignment="1" applyProtection="1">
      <alignment horizontal="center" vertical="center"/>
    </xf>
    <xf numFmtId="0" fontId="21" fillId="6" borderId="0" xfId="0" applyFont="1" applyFill="1" applyBorder="1" applyAlignment="1" applyProtection="1">
      <alignment horizontal="center" vertical="center"/>
    </xf>
    <xf numFmtId="0" fontId="17" fillId="9" borderId="12" xfId="0" applyFont="1" applyFill="1" applyBorder="1" applyAlignment="1" applyProtection="1">
      <alignment horizontal="right" vertical="center"/>
    </xf>
    <xf numFmtId="0" fontId="17" fillId="9" borderId="13" xfId="0" applyFont="1" applyFill="1" applyBorder="1" applyAlignment="1" applyProtection="1">
      <alignment horizontal="right" vertical="center"/>
    </xf>
    <xf numFmtId="0" fontId="17" fillId="9" borderId="14" xfId="0" applyFont="1" applyFill="1" applyBorder="1" applyAlignment="1" applyProtection="1">
      <alignment horizontal="right" vertical="center"/>
    </xf>
    <xf numFmtId="167" fontId="17" fillId="0" borderId="19" xfId="0" applyNumberFormat="1" applyFont="1" applyBorder="1" applyAlignment="1" applyProtection="1">
      <alignment horizontal="right" vertical="center"/>
    </xf>
    <xf numFmtId="167" fontId="17" fillId="0" borderId="20" xfId="0" applyNumberFormat="1" applyFont="1" applyBorder="1" applyAlignment="1" applyProtection="1">
      <alignment horizontal="right" vertical="center"/>
    </xf>
    <xf numFmtId="167" fontId="17" fillId="0" borderId="21" xfId="0" applyNumberFormat="1" applyFont="1" applyBorder="1" applyAlignment="1" applyProtection="1">
      <alignment horizontal="right" vertical="center"/>
    </xf>
    <xf numFmtId="169" fontId="25" fillId="6" borderId="0" xfId="0" applyNumberFormat="1" applyFont="1" applyFill="1" applyBorder="1" applyAlignment="1" applyProtection="1">
      <alignment horizontal="center"/>
      <protection locked="0"/>
    </xf>
    <xf numFmtId="167" fontId="27" fillId="8" borderId="27" xfId="0" applyNumberFormat="1" applyFont="1" applyFill="1" applyBorder="1" applyAlignment="1" applyProtection="1">
      <alignment horizontal="center" vertical="center"/>
    </xf>
    <xf numFmtId="167" fontId="27" fillId="8" borderId="26" xfId="0" applyNumberFormat="1" applyFont="1" applyFill="1" applyBorder="1" applyAlignment="1" applyProtection="1">
      <alignment horizontal="center" vertical="center"/>
    </xf>
    <xf numFmtId="171" fontId="27" fillId="8" borderId="27" xfId="0" applyNumberFormat="1" applyFont="1" applyFill="1" applyBorder="1" applyAlignment="1" applyProtection="1">
      <alignment horizontal="center" vertical="center"/>
    </xf>
    <xf numFmtId="171" fontId="27" fillId="8" borderId="26" xfId="0" applyNumberFormat="1" applyFont="1" applyFill="1" applyBorder="1" applyAlignment="1" applyProtection="1">
      <alignment horizontal="center" vertical="center"/>
    </xf>
  </cellXfs>
  <cellStyles count="5">
    <cellStyle name="Euro" xfId="1"/>
    <cellStyle name="Euro 2" xfId="2"/>
    <cellStyle name="Monétaire" xfId="4" builtinId="4"/>
    <cellStyle name="Normal" xfId="0" builtinId="0"/>
    <cellStyle name="Normal 2" xfId="3"/>
  </cellStyles>
  <dxfs count="0"/>
  <tableStyles count="0" defaultTableStyle="TableStyleMedium2" defaultPivotStyle="PivotStyleLight16"/>
  <colors>
    <mruColors>
      <color rgb="FF40964A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693926</xdr:colOff>
      <xdr:row>43</xdr:row>
      <xdr:rowOff>113</xdr:rowOff>
    </xdr:from>
    <xdr:to>
      <xdr:col>16</xdr:col>
      <xdr:colOff>515472</xdr:colOff>
      <xdr:row>49</xdr:row>
      <xdr:rowOff>100854</xdr:rowOff>
    </xdr:to>
    <xdr:sp macro="" textlink="">
      <xdr:nvSpPr>
        <xdr:cNvPr id="2" name="ZoneTexte 1"/>
        <xdr:cNvSpPr txBox="1"/>
      </xdr:nvSpPr>
      <xdr:spPr>
        <a:xfrm>
          <a:off x="4503926" y="6746054"/>
          <a:ext cx="8203546" cy="104203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6600" b="1" i="1">
              <a:latin typeface="Arial" panose="020B0604020202020204" pitchFamily="34" charset="0"/>
              <a:cs typeface="Arial" panose="020B0604020202020204" pitchFamily="34" charset="0"/>
            </a:rPr>
            <a:t>Création Journée </a:t>
          </a:r>
        </a:p>
      </xdr:txBody>
    </xdr:sp>
    <xdr:clientData/>
  </xdr:twoCellAnchor>
  <xdr:twoCellAnchor editAs="absolute">
    <xdr:from>
      <xdr:col>7</xdr:col>
      <xdr:colOff>352425</xdr:colOff>
      <xdr:row>2</xdr:row>
      <xdr:rowOff>133350</xdr:rowOff>
    </xdr:from>
    <xdr:to>
      <xdr:col>15</xdr:col>
      <xdr:colOff>19050</xdr:colOff>
      <xdr:row>39</xdr:row>
      <xdr:rowOff>9525</xdr:rowOff>
    </xdr:to>
    <xdr:pic macro="[0]!Nouvelle_feuille">
      <xdr:nvPicPr>
        <xdr:cNvPr id="1059" name="Image 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457200"/>
          <a:ext cx="5762625" cy="5867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LocksWithSheet="0"/>
  </xdr:twoCellAnchor>
  <xdr:twoCellAnchor editAs="absolute">
    <xdr:from>
      <xdr:col>1</xdr:col>
      <xdr:colOff>21981</xdr:colOff>
      <xdr:row>9</xdr:row>
      <xdr:rowOff>0</xdr:rowOff>
    </xdr:from>
    <xdr:to>
      <xdr:col>5</xdr:col>
      <xdr:colOff>0</xdr:colOff>
      <xdr:row>13</xdr:row>
      <xdr:rowOff>80596</xdr:rowOff>
    </xdr:to>
    <xdr:sp macro="[0]!PRIX_Carburant" textlink="">
      <xdr:nvSpPr>
        <xdr:cNvPr id="5" name="Rectangle à coins arrondis 4"/>
        <xdr:cNvSpPr/>
      </xdr:nvSpPr>
      <xdr:spPr bwMode="auto">
        <a:xfrm>
          <a:off x="783981" y="1450731"/>
          <a:ext cx="3026019" cy="725365"/>
        </a:xfrm>
        <a:prstGeom prst="roundRect">
          <a:avLst/>
        </a:prstGeom>
        <a:solidFill>
          <a:srgbClr val="40964A"/>
        </a:solidFill>
        <a:ln w="28575">
          <a:headEnd type="none" w="med" len="med"/>
          <a:tailEnd type="none" w="med" len="med"/>
        </a:ln>
        <a:extLst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0" cap="none" spc="0">
              <a:ln w="3175" cmpd="sng">
                <a:solidFill>
                  <a:srgbClr val="FFFFFF"/>
                </a:solidFill>
                <a:prstDash val="solid"/>
              </a:ln>
              <a:solidFill>
                <a:schemeClr val="bg1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Arial Rounded MT Bold" panose="020F0704030504030204" pitchFamily="34" charset="0"/>
            </a:rPr>
            <a:t>Modification du Prix </a:t>
          </a:r>
        </a:p>
        <a:p>
          <a:pPr algn="ctr"/>
          <a:r>
            <a:rPr lang="fr-FR" sz="1600" b="0" cap="none" spc="0">
              <a:ln w="3175" cmpd="sng">
                <a:solidFill>
                  <a:srgbClr val="FFFFFF"/>
                </a:solidFill>
                <a:prstDash val="solid"/>
              </a:ln>
              <a:solidFill>
                <a:schemeClr val="bg1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Arial Rounded MT Bold" panose="020F0704030504030204" pitchFamily="34" charset="0"/>
            </a:rPr>
            <a:t>des Carburants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52553</xdr:colOff>
      <xdr:row>12</xdr:row>
      <xdr:rowOff>144515</xdr:rowOff>
    </xdr:from>
    <xdr:to>
      <xdr:col>2</xdr:col>
      <xdr:colOff>690767</xdr:colOff>
      <xdr:row>20</xdr:row>
      <xdr:rowOff>151084</xdr:rowOff>
    </xdr:to>
    <xdr:sp macro="" textlink="">
      <xdr:nvSpPr>
        <xdr:cNvPr id="6" name="Rectangle à coins arrondis 5"/>
        <xdr:cNvSpPr/>
      </xdr:nvSpPr>
      <xdr:spPr bwMode="auto">
        <a:xfrm>
          <a:off x="308743" y="2430515"/>
          <a:ext cx="1360800" cy="1530569"/>
        </a:xfrm>
        <a:prstGeom prst="roundRect">
          <a:avLst/>
        </a:prstGeom>
        <a:solidFill>
          <a:srgbClr val="FFFF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800" b="1" cap="none" spc="0">
              <a:ln w="3175">
                <a:solidFill>
                  <a:sysClr val="windowText" lastClr="000000"/>
                </a:solidFill>
                <a:prstDash val="solid"/>
                <a:miter lim="800000"/>
              </a:ln>
              <a:solidFill>
                <a:srgbClr val="00B050"/>
              </a:solidFill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GASOIL</a:t>
          </a:r>
        </a:p>
      </xdr:txBody>
    </xdr:sp>
    <xdr:clientData fPrintsWithSheet="0"/>
  </xdr:twoCellAnchor>
  <xdr:twoCellAnchor>
    <xdr:from>
      <xdr:col>8</xdr:col>
      <xdr:colOff>38100</xdr:colOff>
      <xdr:row>3</xdr:row>
      <xdr:rowOff>142875</xdr:rowOff>
    </xdr:from>
    <xdr:to>
      <xdr:col>8</xdr:col>
      <xdr:colOff>200025</xdr:colOff>
      <xdr:row>13</xdr:row>
      <xdr:rowOff>57150</xdr:rowOff>
    </xdr:to>
    <xdr:sp macro="" textlink="">
      <xdr:nvSpPr>
        <xdr:cNvPr id="1163324" name="AutoShape 1"/>
        <xdr:cNvSpPr>
          <a:spLocks/>
        </xdr:cNvSpPr>
      </xdr:nvSpPr>
      <xdr:spPr bwMode="auto">
        <a:xfrm>
          <a:off x="5953125" y="714375"/>
          <a:ext cx="161925" cy="1819275"/>
        </a:xfrm>
        <a:prstGeom prst="leftBrace">
          <a:avLst>
            <a:gd name="adj1" fmla="val 10215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</xdr:sp>
    <xdr:clientData/>
  </xdr:twoCellAnchor>
  <xdr:twoCellAnchor>
    <xdr:from>
      <xdr:col>1</xdr:col>
      <xdr:colOff>52553</xdr:colOff>
      <xdr:row>2</xdr:row>
      <xdr:rowOff>181632</xdr:rowOff>
    </xdr:from>
    <xdr:to>
      <xdr:col>2</xdr:col>
      <xdr:colOff>690767</xdr:colOff>
      <xdr:row>9</xdr:row>
      <xdr:rowOff>157655</xdr:rowOff>
    </xdr:to>
    <xdr:sp macro="" textlink="">
      <xdr:nvSpPr>
        <xdr:cNvPr id="4" name="Rectangle à coins arrondis 3"/>
        <xdr:cNvSpPr/>
      </xdr:nvSpPr>
      <xdr:spPr bwMode="auto">
        <a:xfrm>
          <a:off x="308743" y="562632"/>
          <a:ext cx="1360800" cy="1309523"/>
        </a:xfrm>
        <a:prstGeom prst="roundRect">
          <a:avLst/>
        </a:prstGeom>
        <a:solidFill>
          <a:srgbClr val="00B05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3600" b="1" cap="none" spc="0">
              <a:ln w="3175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rgbClr val="FFFF00"/>
              </a:solidFill>
              <a:effectLst>
                <a:innerShdw blurRad="63500" dist="50800">
                  <a:prstClr val="black">
                    <a:alpha val="50000"/>
                  </a:prstClr>
                </a:innerShdw>
              </a:effectLst>
            </a:rPr>
            <a:t>SP 95</a:t>
          </a:r>
        </a:p>
      </xdr:txBody>
    </xdr:sp>
    <xdr:clientData fPrintsWithSheet="0"/>
  </xdr:twoCellAnchor>
  <xdr:twoCellAnchor>
    <xdr:from>
      <xdr:col>1</xdr:col>
      <xdr:colOff>52553</xdr:colOff>
      <xdr:row>23</xdr:row>
      <xdr:rowOff>19708</xdr:rowOff>
    </xdr:from>
    <xdr:to>
      <xdr:col>2</xdr:col>
      <xdr:colOff>690767</xdr:colOff>
      <xdr:row>25</xdr:row>
      <xdr:rowOff>164226</xdr:rowOff>
    </xdr:to>
    <xdr:sp macro="" textlink="">
      <xdr:nvSpPr>
        <xdr:cNvPr id="8" name="Rectangle à coins arrondis 7"/>
        <xdr:cNvSpPr/>
      </xdr:nvSpPr>
      <xdr:spPr bwMode="auto">
        <a:xfrm>
          <a:off x="308743" y="4401208"/>
          <a:ext cx="1360800" cy="525518"/>
        </a:xfrm>
        <a:prstGeom prst="roundRect">
          <a:avLst/>
        </a:prstGeom>
        <a:solidFill>
          <a:schemeClr val="accent5">
            <a:lumMod val="75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800" b="1" cap="none" spc="0">
              <a:ln w="3175">
                <a:solidFill>
                  <a:sysClr val="windowText" lastClr="000000"/>
                </a:solidFill>
                <a:prstDash val="solid"/>
                <a:miter lim="800000"/>
              </a:ln>
              <a:solidFill>
                <a:srgbClr val="FF0000"/>
              </a:solidFill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FOD</a:t>
          </a:r>
        </a:p>
      </xdr:txBody>
    </xdr:sp>
    <xdr:clientData fPrintsWithSheet="0"/>
  </xdr:twoCellAnchor>
  <xdr:twoCellAnchor>
    <xdr:from>
      <xdr:col>9</xdr:col>
      <xdr:colOff>513729</xdr:colOff>
      <xdr:row>31</xdr:row>
      <xdr:rowOff>104799</xdr:rowOff>
    </xdr:from>
    <xdr:to>
      <xdr:col>11</xdr:col>
      <xdr:colOff>576008</xdr:colOff>
      <xdr:row>34</xdr:row>
      <xdr:rowOff>82022</xdr:rowOff>
    </xdr:to>
    <xdr:grpSp>
      <xdr:nvGrpSpPr>
        <xdr:cNvPr id="2" name="Groupe 1"/>
        <xdr:cNvGrpSpPr/>
      </xdr:nvGrpSpPr>
      <xdr:grpSpPr>
        <a:xfrm>
          <a:off x="7107960" y="6010299"/>
          <a:ext cx="1337163" cy="519415"/>
          <a:chOff x="8636258" y="5951684"/>
          <a:chExt cx="1337163" cy="519415"/>
        </a:xfrm>
      </xdr:grpSpPr>
      <xdr:sp macro="[0]!Imprime" textlink="">
        <xdr:nvSpPr>
          <xdr:cNvPr id="9" name="Rectangle à coins arrondis 8"/>
          <xdr:cNvSpPr/>
        </xdr:nvSpPr>
        <xdr:spPr bwMode="auto">
          <a:xfrm>
            <a:off x="8636258" y="5951684"/>
            <a:ext cx="1337163" cy="519415"/>
          </a:xfrm>
          <a:prstGeom prst="roundRect">
            <a:avLst/>
          </a:prstGeom>
          <a:solidFill>
            <a:schemeClr val="bg2">
              <a:lumMod val="75000"/>
            </a:schemeClr>
          </a:solidFill>
          <a:ln w="9525" cap="flat" cmpd="sng" algn="ctr">
            <a:solidFill>
              <a:schemeClr val="bg1">
                <a:lumMod val="75000"/>
              </a:schemeClr>
            </a:solidFill>
            <a:prstDash val="solid"/>
            <a:round/>
            <a:headEnd type="none" w="med" len="med"/>
            <a:tailEnd type="none" w="med" len="med"/>
          </a:ln>
          <a:effectLst/>
          <a:scene3d>
            <a:camera prst="orthographicFront"/>
            <a:lightRig rig="threePt" dir="t"/>
          </a:scene3d>
          <a:sp3d>
            <a:bevelT w="165100" prst="coolSlant"/>
          </a:sp3d>
          <a:extLst/>
        </xdr:spPr>
        <xdr:txBody>
          <a:bodyPr vertOverflow="clip" horzOverflow="clip" wrap="square" lIns="18288" tIns="0" rIns="0" bIns="0" rtlCol="0" anchor="ctr" upright="1"/>
          <a:lstStyle/>
          <a:p>
            <a:pPr algn="ctr"/>
            <a:r>
              <a:rPr lang="fr-FR" sz="1100"/>
              <a:t>        </a:t>
            </a:r>
            <a:r>
              <a:rPr lang="fr-FR" sz="1100">
                <a:latin typeface="Footlight MT Light" panose="0204060206030A020304" pitchFamily="18" charset="0"/>
              </a:rPr>
              <a:t>IMPRIMER</a:t>
            </a:r>
          </a:p>
        </xdr:txBody>
      </xdr:sp>
      <xdr:pic>
        <xdr:nvPicPr>
          <xdr:cNvPr id="12" name="Image 11" descr="C:\Users\ANGE\AppData\Local\Microsoft\Windows\Temporary Internet Files\Content.IE5\VZMP1UG7\MC900440400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728585" y="6042628"/>
            <a:ext cx="323164" cy="316772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 fPrintsWithSheet="0"/>
  </xdr:twoCellAnchor>
  <xdr:twoCellAnchor>
    <xdr:from>
      <xdr:col>11</xdr:col>
      <xdr:colOff>739602</xdr:colOff>
      <xdr:row>31</xdr:row>
      <xdr:rowOff>104799</xdr:rowOff>
    </xdr:from>
    <xdr:to>
      <xdr:col>12</xdr:col>
      <xdr:colOff>687173</xdr:colOff>
      <xdr:row>34</xdr:row>
      <xdr:rowOff>82022</xdr:rowOff>
    </xdr:to>
    <xdr:sp macro="[0]!Copie" textlink="">
      <xdr:nvSpPr>
        <xdr:cNvPr id="16" name="Rectangle à coins arrondis 15"/>
        <xdr:cNvSpPr/>
      </xdr:nvSpPr>
      <xdr:spPr bwMode="auto">
        <a:xfrm>
          <a:off x="8608717" y="6010299"/>
          <a:ext cx="1332360" cy="519415"/>
        </a:xfrm>
        <a:prstGeom prst="roundRect">
          <a:avLst/>
        </a:prstGeom>
        <a:solidFill>
          <a:schemeClr val="bg2">
            <a:lumMod val="75000"/>
          </a:schemeClr>
        </a:soli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w="165100" prst="coolSlant"/>
        </a:sp3d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          </a:t>
          </a:r>
          <a:r>
            <a:rPr lang="fr-FR" sz="1100">
              <a:latin typeface="Footlight MT Light" panose="0204060206030A020304" pitchFamily="18" charset="0"/>
            </a:rPr>
            <a:t>QUITTER</a:t>
          </a:r>
        </a:p>
      </xdr:txBody>
    </xdr:sp>
    <xdr:clientData fLocksWithSheet="0" fPrintsWithSheet="0"/>
  </xdr:twoCellAnchor>
  <xdr:twoCellAnchor>
    <xdr:from>
      <xdr:col>7</xdr:col>
      <xdr:colOff>299988</xdr:colOff>
      <xdr:row>31</xdr:row>
      <xdr:rowOff>104799</xdr:rowOff>
    </xdr:from>
    <xdr:to>
      <xdr:col>9</xdr:col>
      <xdr:colOff>350136</xdr:colOff>
      <xdr:row>34</xdr:row>
      <xdr:rowOff>82022</xdr:rowOff>
    </xdr:to>
    <xdr:grpSp>
      <xdr:nvGrpSpPr>
        <xdr:cNvPr id="13" name="Groupe 12"/>
        <xdr:cNvGrpSpPr/>
      </xdr:nvGrpSpPr>
      <xdr:grpSpPr>
        <a:xfrm>
          <a:off x="5612007" y="6010299"/>
          <a:ext cx="1332360" cy="519415"/>
          <a:chOff x="7252139" y="5471292"/>
          <a:chExt cx="1331856" cy="523875"/>
        </a:xfrm>
      </xdr:grpSpPr>
      <xdr:sp macro="[0]!Enregistrement" textlink="">
        <xdr:nvSpPr>
          <xdr:cNvPr id="14" name="Rectangle à coins arrondis 13"/>
          <xdr:cNvSpPr/>
        </xdr:nvSpPr>
        <xdr:spPr bwMode="auto">
          <a:xfrm>
            <a:off x="7252139" y="5471292"/>
            <a:ext cx="1331856" cy="523875"/>
          </a:xfrm>
          <a:prstGeom prst="roundRect">
            <a:avLst/>
          </a:prstGeom>
          <a:solidFill>
            <a:schemeClr val="bg2">
              <a:lumMod val="75000"/>
            </a:schemeClr>
          </a:solidFill>
          <a:ln w="9525" cap="flat" cmpd="sng" algn="ctr">
            <a:solidFill>
              <a:schemeClr val="bg1">
                <a:lumMod val="75000"/>
              </a:schemeClr>
            </a:solidFill>
            <a:prstDash val="solid"/>
            <a:round/>
            <a:headEnd type="none" w="med" len="med"/>
            <a:tailEnd type="none" w="med" len="med"/>
          </a:ln>
          <a:effectLst/>
          <a:scene3d>
            <a:camera prst="orthographicFront"/>
            <a:lightRig rig="threePt" dir="t"/>
          </a:scene3d>
          <a:sp3d>
            <a:bevelT w="165100" prst="coolSlant"/>
          </a:sp3d>
          <a:extLst/>
        </xdr:spPr>
        <xdr:txBody>
          <a:bodyPr vertOverflow="clip" horzOverflow="clip" wrap="square" lIns="18288" tIns="0" rIns="0" bIns="0" rtlCol="0" anchor="ctr" upright="1"/>
          <a:lstStyle/>
          <a:p>
            <a:pPr algn="ctr"/>
            <a:r>
              <a:rPr lang="fr-FR" sz="1100"/>
              <a:t>          </a:t>
            </a:r>
            <a:r>
              <a:rPr lang="fr-FR" sz="1100">
                <a:latin typeface="Footlight MT Light" panose="0204060206030A020304" pitchFamily="18" charset="0"/>
              </a:rPr>
              <a:t>ENREGISTRER</a:t>
            </a:r>
          </a:p>
        </xdr:txBody>
      </xdr:sp>
      <xdr:pic macro="[0]!Enregistre_transfert">
        <xdr:nvPicPr>
          <xdr:cNvPr id="15" name="Image 14" descr="C:\Users\ANGE\AppData\Local\Microsoft\Windows\Temporary Internet Files\Content.IE5\VZMP1UG7\MC900433851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403227" y="5616466"/>
            <a:ext cx="251728" cy="252904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 fLocksWithSheet="0" fPrintsWithSheet="0"/>
  </xdr:twoCellAnchor>
  <xdr:twoCellAnchor editAs="oneCell">
    <xdr:from>
      <xdr:col>11</xdr:col>
      <xdr:colOff>815671</xdr:colOff>
      <xdr:row>31</xdr:row>
      <xdr:rowOff>175845</xdr:rowOff>
    </xdr:from>
    <xdr:to>
      <xdr:col>11</xdr:col>
      <xdr:colOff>1205279</xdr:colOff>
      <xdr:row>33</xdr:row>
      <xdr:rowOff>92318</xdr:rowOff>
    </xdr:to>
    <xdr:pic>
      <xdr:nvPicPr>
        <xdr:cNvPr id="17" name="Image 16" descr="C:\Users\ANGE\AppData\Local\Microsoft\Windows\Temporary Internet Files\Content.IE5\S8LV7DFA\MC900431535[1]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4786" y="6081345"/>
          <a:ext cx="389608" cy="29747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52553</xdr:colOff>
      <xdr:row>12</xdr:row>
      <xdr:rowOff>144515</xdr:rowOff>
    </xdr:from>
    <xdr:to>
      <xdr:col>2</xdr:col>
      <xdr:colOff>690767</xdr:colOff>
      <xdr:row>20</xdr:row>
      <xdr:rowOff>151084</xdr:rowOff>
    </xdr:to>
    <xdr:sp macro="" textlink="">
      <xdr:nvSpPr>
        <xdr:cNvPr id="2" name="Rectangle à coins arrondis 1"/>
        <xdr:cNvSpPr/>
      </xdr:nvSpPr>
      <xdr:spPr bwMode="auto">
        <a:xfrm>
          <a:off x="871703" y="2430515"/>
          <a:ext cx="1362114" cy="1530569"/>
        </a:xfrm>
        <a:prstGeom prst="roundRect">
          <a:avLst/>
        </a:prstGeom>
        <a:solidFill>
          <a:srgbClr val="FFFF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800" b="1" cap="none" spc="0">
              <a:ln w="3175">
                <a:solidFill>
                  <a:sysClr val="windowText" lastClr="000000"/>
                </a:solidFill>
                <a:prstDash val="solid"/>
                <a:miter lim="800000"/>
              </a:ln>
              <a:solidFill>
                <a:srgbClr val="00B050"/>
              </a:solidFill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GASOIL</a:t>
          </a:r>
        </a:p>
      </xdr:txBody>
    </xdr:sp>
    <xdr:clientData fPrintsWithSheet="0"/>
  </xdr:twoCellAnchor>
  <xdr:twoCellAnchor>
    <xdr:from>
      <xdr:col>8</xdr:col>
      <xdr:colOff>38100</xdr:colOff>
      <xdr:row>3</xdr:row>
      <xdr:rowOff>142875</xdr:rowOff>
    </xdr:from>
    <xdr:to>
      <xdr:col>8</xdr:col>
      <xdr:colOff>200025</xdr:colOff>
      <xdr:row>13</xdr:row>
      <xdr:rowOff>57150</xdr:rowOff>
    </xdr:to>
    <xdr:sp macro="" textlink="">
      <xdr:nvSpPr>
        <xdr:cNvPr id="3" name="AutoShape 1"/>
        <xdr:cNvSpPr>
          <a:spLocks/>
        </xdr:cNvSpPr>
      </xdr:nvSpPr>
      <xdr:spPr bwMode="auto">
        <a:xfrm>
          <a:off x="6353175" y="714375"/>
          <a:ext cx="161925" cy="1819275"/>
        </a:xfrm>
        <a:prstGeom prst="leftBrace">
          <a:avLst>
            <a:gd name="adj1" fmla="val 10215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</xdr:sp>
    <xdr:clientData/>
  </xdr:twoCellAnchor>
  <xdr:twoCellAnchor>
    <xdr:from>
      <xdr:col>1</xdr:col>
      <xdr:colOff>52553</xdr:colOff>
      <xdr:row>2</xdr:row>
      <xdr:rowOff>181632</xdr:rowOff>
    </xdr:from>
    <xdr:to>
      <xdr:col>2</xdr:col>
      <xdr:colOff>690767</xdr:colOff>
      <xdr:row>9</xdr:row>
      <xdr:rowOff>157655</xdr:rowOff>
    </xdr:to>
    <xdr:sp macro="" textlink="">
      <xdr:nvSpPr>
        <xdr:cNvPr id="4" name="Rectangle à coins arrondis 3"/>
        <xdr:cNvSpPr/>
      </xdr:nvSpPr>
      <xdr:spPr bwMode="auto">
        <a:xfrm>
          <a:off x="871703" y="562632"/>
          <a:ext cx="1362114" cy="1309523"/>
        </a:xfrm>
        <a:prstGeom prst="roundRect">
          <a:avLst/>
        </a:prstGeom>
        <a:solidFill>
          <a:srgbClr val="00B05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3600" b="1" cap="none" spc="0">
              <a:ln w="3175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rgbClr val="FFFF00"/>
              </a:solidFill>
              <a:effectLst>
                <a:innerShdw blurRad="63500" dist="50800">
                  <a:prstClr val="black">
                    <a:alpha val="50000"/>
                  </a:prstClr>
                </a:innerShdw>
              </a:effectLst>
            </a:rPr>
            <a:t>SP 95</a:t>
          </a:r>
        </a:p>
      </xdr:txBody>
    </xdr:sp>
    <xdr:clientData fPrintsWithSheet="0"/>
  </xdr:twoCellAnchor>
  <xdr:twoCellAnchor>
    <xdr:from>
      <xdr:col>1</xdr:col>
      <xdr:colOff>52553</xdr:colOff>
      <xdr:row>23</xdr:row>
      <xdr:rowOff>19708</xdr:rowOff>
    </xdr:from>
    <xdr:to>
      <xdr:col>2</xdr:col>
      <xdr:colOff>690767</xdr:colOff>
      <xdr:row>25</xdr:row>
      <xdr:rowOff>164226</xdr:rowOff>
    </xdr:to>
    <xdr:sp macro="" textlink="">
      <xdr:nvSpPr>
        <xdr:cNvPr id="5" name="Rectangle à coins arrondis 4"/>
        <xdr:cNvSpPr/>
      </xdr:nvSpPr>
      <xdr:spPr bwMode="auto">
        <a:xfrm>
          <a:off x="871703" y="4401208"/>
          <a:ext cx="1362114" cy="525518"/>
        </a:xfrm>
        <a:prstGeom prst="roundRect">
          <a:avLst/>
        </a:prstGeom>
        <a:solidFill>
          <a:schemeClr val="accent5">
            <a:lumMod val="75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800" b="1" cap="none" spc="0">
              <a:ln w="3175">
                <a:solidFill>
                  <a:sysClr val="windowText" lastClr="000000"/>
                </a:solidFill>
                <a:prstDash val="solid"/>
                <a:miter lim="800000"/>
              </a:ln>
              <a:solidFill>
                <a:srgbClr val="FF0000"/>
              </a:solidFill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FOD</a:t>
          </a:r>
        </a:p>
      </xdr:txBody>
    </xdr:sp>
    <xdr:clientData fPrintsWithSheet="0"/>
  </xdr:twoCellAnchor>
  <xdr:twoCellAnchor>
    <xdr:from>
      <xdr:col>9</xdr:col>
      <xdr:colOff>513729</xdr:colOff>
      <xdr:row>31</xdr:row>
      <xdr:rowOff>104799</xdr:rowOff>
    </xdr:from>
    <xdr:to>
      <xdr:col>11</xdr:col>
      <xdr:colOff>576008</xdr:colOff>
      <xdr:row>34</xdr:row>
      <xdr:rowOff>82022</xdr:rowOff>
    </xdr:to>
    <xdr:grpSp>
      <xdr:nvGrpSpPr>
        <xdr:cNvPr id="6" name="Groupe 5"/>
        <xdr:cNvGrpSpPr/>
      </xdr:nvGrpSpPr>
      <xdr:grpSpPr>
        <a:xfrm>
          <a:off x="7107960" y="6010299"/>
          <a:ext cx="1337163" cy="519415"/>
          <a:chOff x="8636258" y="5951684"/>
          <a:chExt cx="1337163" cy="519415"/>
        </a:xfrm>
      </xdr:grpSpPr>
      <xdr:sp macro="[0]!Imprime" textlink="">
        <xdr:nvSpPr>
          <xdr:cNvPr id="7" name="Rectangle à coins arrondis 6"/>
          <xdr:cNvSpPr/>
        </xdr:nvSpPr>
        <xdr:spPr bwMode="auto">
          <a:xfrm>
            <a:off x="8636258" y="5951684"/>
            <a:ext cx="1337163" cy="519415"/>
          </a:xfrm>
          <a:prstGeom prst="roundRect">
            <a:avLst/>
          </a:prstGeom>
          <a:solidFill>
            <a:schemeClr val="bg2">
              <a:lumMod val="75000"/>
            </a:schemeClr>
          </a:solidFill>
          <a:ln w="9525" cap="flat" cmpd="sng" algn="ctr">
            <a:solidFill>
              <a:schemeClr val="bg1">
                <a:lumMod val="75000"/>
              </a:schemeClr>
            </a:solidFill>
            <a:prstDash val="solid"/>
            <a:round/>
            <a:headEnd type="none" w="med" len="med"/>
            <a:tailEnd type="none" w="med" len="med"/>
          </a:ln>
          <a:effectLst/>
          <a:scene3d>
            <a:camera prst="orthographicFront"/>
            <a:lightRig rig="threePt" dir="t"/>
          </a:scene3d>
          <a:sp3d>
            <a:bevelT w="165100" prst="coolSlant"/>
          </a:sp3d>
          <a:extLst/>
        </xdr:spPr>
        <xdr:txBody>
          <a:bodyPr vertOverflow="clip" horzOverflow="clip" wrap="square" lIns="18288" tIns="0" rIns="0" bIns="0" rtlCol="0" anchor="ctr" upright="1"/>
          <a:lstStyle/>
          <a:p>
            <a:pPr algn="ctr"/>
            <a:r>
              <a:rPr lang="fr-FR" sz="1100"/>
              <a:t>        </a:t>
            </a:r>
            <a:r>
              <a:rPr lang="fr-FR" sz="1100">
                <a:latin typeface="Footlight MT Light" panose="0204060206030A020304" pitchFamily="18" charset="0"/>
              </a:rPr>
              <a:t>IMPRIMER</a:t>
            </a:r>
          </a:p>
        </xdr:txBody>
      </xdr:sp>
      <xdr:pic>
        <xdr:nvPicPr>
          <xdr:cNvPr id="8" name="Image 7" descr="C:\Users\ANGE\AppData\Local\Microsoft\Windows\Temporary Internet Files\Content.IE5\VZMP1UG7\MC900440400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728585" y="6042628"/>
            <a:ext cx="323164" cy="316772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 fPrintsWithSheet="0"/>
  </xdr:twoCellAnchor>
  <xdr:twoCellAnchor>
    <xdr:from>
      <xdr:col>11</xdr:col>
      <xdr:colOff>739602</xdr:colOff>
      <xdr:row>31</xdr:row>
      <xdr:rowOff>104799</xdr:rowOff>
    </xdr:from>
    <xdr:to>
      <xdr:col>12</xdr:col>
      <xdr:colOff>687173</xdr:colOff>
      <xdr:row>34</xdr:row>
      <xdr:rowOff>82022</xdr:rowOff>
    </xdr:to>
    <xdr:sp macro="[0]!Copie" textlink="">
      <xdr:nvSpPr>
        <xdr:cNvPr id="9" name="Rectangle à coins arrondis 8"/>
        <xdr:cNvSpPr/>
      </xdr:nvSpPr>
      <xdr:spPr bwMode="auto">
        <a:xfrm>
          <a:off x="8607252" y="6010299"/>
          <a:ext cx="1328696" cy="520148"/>
        </a:xfrm>
        <a:prstGeom prst="roundRect">
          <a:avLst/>
        </a:prstGeom>
        <a:solidFill>
          <a:schemeClr val="bg2">
            <a:lumMod val="75000"/>
          </a:schemeClr>
        </a:soli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w="165100" prst="coolSlant"/>
        </a:sp3d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          </a:t>
          </a:r>
          <a:r>
            <a:rPr lang="fr-FR" sz="1100">
              <a:latin typeface="Footlight MT Light" panose="0204060206030A020304" pitchFamily="18" charset="0"/>
            </a:rPr>
            <a:t>QUITTER</a:t>
          </a:r>
        </a:p>
      </xdr:txBody>
    </xdr:sp>
    <xdr:clientData fLocksWithSheet="0" fPrintsWithSheet="0"/>
  </xdr:twoCellAnchor>
  <xdr:twoCellAnchor>
    <xdr:from>
      <xdr:col>7</xdr:col>
      <xdr:colOff>299988</xdr:colOff>
      <xdr:row>31</xdr:row>
      <xdr:rowOff>104799</xdr:rowOff>
    </xdr:from>
    <xdr:to>
      <xdr:col>9</xdr:col>
      <xdr:colOff>350136</xdr:colOff>
      <xdr:row>34</xdr:row>
      <xdr:rowOff>82022</xdr:rowOff>
    </xdr:to>
    <xdr:grpSp>
      <xdr:nvGrpSpPr>
        <xdr:cNvPr id="10" name="Groupe 9"/>
        <xdr:cNvGrpSpPr/>
      </xdr:nvGrpSpPr>
      <xdr:grpSpPr>
        <a:xfrm>
          <a:off x="5612007" y="6010299"/>
          <a:ext cx="1332360" cy="519415"/>
          <a:chOff x="7252139" y="5471292"/>
          <a:chExt cx="1331856" cy="523875"/>
        </a:xfrm>
      </xdr:grpSpPr>
      <xdr:sp macro="[0]!Enregistrement" textlink="">
        <xdr:nvSpPr>
          <xdr:cNvPr id="11" name="Rectangle à coins arrondis 10"/>
          <xdr:cNvSpPr/>
        </xdr:nvSpPr>
        <xdr:spPr bwMode="auto">
          <a:xfrm>
            <a:off x="7252139" y="5471292"/>
            <a:ext cx="1331856" cy="523875"/>
          </a:xfrm>
          <a:prstGeom prst="roundRect">
            <a:avLst/>
          </a:prstGeom>
          <a:solidFill>
            <a:schemeClr val="bg2">
              <a:lumMod val="75000"/>
            </a:schemeClr>
          </a:solidFill>
          <a:ln w="9525" cap="flat" cmpd="sng" algn="ctr">
            <a:solidFill>
              <a:schemeClr val="bg1">
                <a:lumMod val="75000"/>
              </a:schemeClr>
            </a:solidFill>
            <a:prstDash val="solid"/>
            <a:round/>
            <a:headEnd type="none" w="med" len="med"/>
            <a:tailEnd type="none" w="med" len="med"/>
          </a:ln>
          <a:effectLst/>
          <a:scene3d>
            <a:camera prst="orthographicFront"/>
            <a:lightRig rig="threePt" dir="t"/>
          </a:scene3d>
          <a:sp3d>
            <a:bevelT w="165100" prst="coolSlant"/>
          </a:sp3d>
          <a:extLst/>
        </xdr:spPr>
        <xdr:txBody>
          <a:bodyPr vertOverflow="clip" horzOverflow="clip" wrap="square" lIns="18288" tIns="0" rIns="0" bIns="0" rtlCol="0" anchor="ctr" upright="1"/>
          <a:lstStyle/>
          <a:p>
            <a:pPr algn="ctr"/>
            <a:r>
              <a:rPr lang="fr-FR" sz="1100"/>
              <a:t>          </a:t>
            </a:r>
            <a:r>
              <a:rPr lang="fr-FR" sz="1100">
                <a:latin typeface="Footlight MT Light" panose="0204060206030A020304" pitchFamily="18" charset="0"/>
              </a:rPr>
              <a:t>ENREGISTRER</a:t>
            </a:r>
          </a:p>
        </xdr:txBody>
      </xdr:sp>
      <xdr:pic macro="[0]!Enregistre_transfert">
        <xdr:nvPicPr>
          <xdr:cNvPr id="12" name="Image 11" descr="C:\Users\ANGE\AppData\Local\Microsoft\Windows\Temporary Internet Files\Content.IE5\VZMP1UG7\MC900433851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403227" y="5616466"/>
            <a:ext cx="251728" cy="252904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 fLocksWithSheet="0" fPrintsWithSheet="0"/>
  </xdr:twoCellAnchor>
  <xdr:twoCellAnchor editAs="oneCell">
    <xdr:from>
      <xdr:col>11</xdr:col>
      <xdr:colOff>815671</xdr:colOff>
      <xdr:row>31</xdr:row>
      <xdr:rowOff>175845</xdr:rowOff>
    </xdr:from>
    <xdr:to>
      <xdr:col>11</xdr:col>
      <xdr:colOff>1205279</xdr:colOff>
      <xdr:row>33</xdr:row>
      <xdr:rowOff>92318</xdr:rowOff>
    </xdr:to>
    <xdr:pic>
      <xdr:nvPicPr>
        <xdr:cNvPr id="13" name="Image 12" descr="C:\Users\ANGE\AppData\Local\Microsoft\Windows\Temporary Internet Files\Content.IE5\S8LV7DFA\MC900431535[1]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3321" y="6081345"/>
          <a:ext cx="389608" cy="29747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5:K41"/>
  <sheetViews>
    <sheetView showGridLines="0" showRowColHeaders="0" zoomScaleNormal="100" workbookViewId="0">
      <selection activeCell="D15" sqref="D15:E16"/>
    </sheetView>
  </sheetViews>
  <sheetFormatPr baseColWidth="10" defaultRowHeight="12.75" x14ac:dyDescent="0.2"/>
  <cols>
    <col min="1" max="16384" width="11.42578125" style="1"/>
  </cols>
  <sheetData>
    <row r="15" spans="2:5" ht="12.75" customHeight="1" x14ac:dyDescent="0.2">
      <c r="B15" s="141" t="s">
        <v>80</v>
      </c>
      <c r="C15" s="142"/>
      <c r="D15" s="135">
        <v>1.33</v>
      </c>
      <c r="E15" s="136"/>
    </row>
    <row r="16" spans="2:5" ht="12.75" customHeight="1" x14ac:dyDescent="0.2">
      <c r="B16" s="143"/>
      <c r="C16" s="144"/>
      <c r="D16" s="137"/>
      <c r="E16" s="138"/>
    </row>
    <row r="18" spans="2:5" ht="12.75" customHeight="1" x14ac:dyDescent="0.2">
      <c r="B18" s="141" t="s">
        <v>81</v>
      </c>
      <c r="C18" s="142"/>
      <c r="D18" s="139">
        <v>1.33</v>
      </c>
      <c r="E18" s="136"/>
    </row>
    <row r="19" spans="2:5" ht="12.75" customHeight="1" x14ac:dyDescent="0.2">
      <c r="B19" s="143"/>
      <c r="C19" s="144"/>
      <c r="D19" s="140"/>
      <c r="E19" s="138"/>
    </row>
    <row r="21" spans="2:5" ht="12.75" customHeight="1" x14ac:dyDescent="0.2">
      <c r="B21" s="141" t="s">
        <v>82</v>
      </c>
      <c r="C21" s="142"/>
      <c r="D21" s="139">
        <v>1.33</v>
      </c>
      <c r="E21" s="136"/>
    </row>
    <row r="22" spans="2:5" ht="12.75" customHeight="1" x14ac:dyDescent="0.2">
      <c r="B22" s="143"/>
      <c r="C22" s="144"/>
      <c r="D22" s="140"/>
      <c r="E22" s="138"/>
    </row>
    <row r="41" spans="9:11" ht="27" x14ac:dyDescent="0.35">
      <c r="I41" s="23" t="str">
        <f ca="1">"Aujourd'hui, nous sommes le "&amp;TEXT(TODAY(),"JJ/MM/AAAA")</f>
        <v>Aujourd'hui, nous sommes le 05/01/2014</v>
      </c>
      <c r="J41" s="23"/>
      <c r="K41" s="23"/>
    </row>
  </sheetData>
  <sheetProtection selectLockedCells="1"/>
  <mergeCells count="6">
    <mergeCell ref="D15:E16"/>
    <mergeCell ref="D18:E19"/>
    <mergeCell ref="D21:E22"/>
    <mergeCell ref="B15:C16"/>
    <mergeCell ref="B18:C19"/>
    <mergeCell ref="B21:C22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M80"/>
  <sheetViews>
    <sheetView showGridLines="0" showRowColHeaders="0" zoomScale="130" zoomScaleNormal="130" workbookViewId="0">
      <selection activeCell="B27" sqref="B27:C27"/>
    </sheetView>
  </sheetViews>
  <sheetFormatPr baseColWidth="10" defaultRowHeight="12.75" x14ac:dyDescent="0.2"/>
  <cols>
    <col min="1" max="1" width="12.28515625" style="36" customWidth="1"/>
    <col min="2" max="2" width="10.85546875" style="36" customWidth="1"/>
    <col min="3" max="3" width="11.5703125" style="36" customWidth="1"/>
    <col min="4" max="4" width="9.7109375" style="36" bestFit="1" customWidth="1"/>
    <col min="5" max="5" width="13.7109375" style="36" bestFit="1" customWidth="1"/>
    <col min="6" max="6" width="4.7109375" style="36" customWidth="1"/>
    <col min="7" max="7" width="16.85546875" style="26" customWidth="1"/>
    <col min="8" max="8" width="15" style="52" bestFit="1" customWidth="1"/>
    <col min="9" max="9" width="4.140625" style="53" customWidth="1"/>
    <col min="10" max="10" width="11.140625" style="36" customWidth="1"/>
    <col min="11" max="11" width="8" style="54" customWidth="1"/>
    <col min="12" max="12" width="20.7109375" style="36" bestFit="1" customWidth="1"/>
    <col min="13" max="13" width="15" style="36" bestFit="1" customWidth="1"/>
    <col min="14" max="16384" width="11.42578125" style="36"/>
  </cols>
  <sheetData>
    <row r="1" spans="1:27" ht="15" customHeight="1" x14ac:dyDescent="0.2">
      <c r="A1" s="33"/>
      <c r="B1" s="33"/>
      <c r="C1" s="149" t="s">
        <v>64</v>
      </c>
      <c r="D1" s="150"/>
      <c r="E1" s="145">
        <v>41640</v>
      </c>
      <c r="F1" s="146"/>
      <c r="G1" s="24"/>
      <c r="H1" s="34"/>
      <c r="I1" s="33"/>
      <c r="J1" s="33"/>
      <c r="K1" s="35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</row>
    <row r="2" spans="1:27" ht="15" customHeight="1" thickBot="1" x14ac:dyDescent="0.25">
      <c r="A2" s="33"/>
      <c r="B2" s="33"/>
      <c r="C2" s="151"/>
      <c r="D2" s="152"/>
      <c r="E2" s="147"/>
      <c r="F2" s="148"/>
      <c r="G2" s="25"/>
      <c r="H2" s="34"/>
      <c r="I2" s="33"/>
      <c r="J2" s="33"/>
      <c r="K2" s="35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</row>
    <row r="3" spans="1:27" ht="15" customHeight="1" thickBot="1" x14ac:dyDescent="0.25">
      <c r="A3" s="33"/>
      <c r="B3" s="37"/>
      <c r="C3" s="37"/>
      <c r="D3" s="72" t="s">
        <v>65</v>
      </c>
      <c r="E3" s="33"/>
      <c r="F3" s="33"/>
      <c r="G3" s="25"/>
      <c r="H3" s="34"/>
      <c r="I3" s="33"/>
      <c r="J3" s="33"/>
      <c r="K3" s="35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</row>
    <row r="4" spans="1:27" ht="15" customHeight="1" thickTop="1" x14ac:dyDescent="0.25">
      <c r="A4" s="33"/>
      <c r="B4" s="37"/>
      <c r="C4" s="38"/>
      <c r="D4" s="61"/>
      <c r="E4" s="82">
        <f>D4*B11</f>
        <v>0</v>
      </c>
      <c r="F4" s="39"/>
      <c r="G4" s="73" t="s">
        <v>15</v>
      </c>
      <c r="H4" s="63"/>
      <c r="I4" s="40"/>
      <c r="J4" s="66"/>
      <c r="K4" s="35"/>
      <c r="L4" s="79" t="s">
        <v>72</v>
      </c>
      <c r="M4" s="69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</row>
    <row r="5" spans="1:27" ht="15" customHeight="1" x14ac:dyDescent="0.25">
      <c r="A5" s="33"/>
      <c r="B5" s="153" t="s">
        <v>74</v>
      </c>
      <c r="C5" s="154"/>
      <c r="D5" s="61"/>
      <c r="E5" s="82">
        <f>D5*B11</f>
        <v>0</v>
      </c>
      <c r="F5" s="41"/>
      <c r="G5" s="74" t="s">
        <v>2</v>
      </c>
      <c r="H5" s="64"/>
      <c r="I5" s="40"/>
      <c r="J5" s="67"/>
      <c r="K5" s="35"/>
      <c r="L5" s="80" t="s">
        <v>73</v>
      </c>
      <c r="M5" s="70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</row>
    <row r="6" spans="1:27" ht="15" customHeight="1" x14ac:dyDescent="0.25">
      <c r="A6" s="33"/>
      <c r="B6" s="155"/>
      <c r="C6" s="154"/>
      <c r="D6" s="61"/>
      <c r="E6" s="82">
        <f>D6*B11</f>
        <v>0</v>
      </c>
      <c r="F6" s="43"/>
      <c r="G6" s="74" t="s">
        <v>3</v>
      </c>
      <c r="H6" s="64"/>
      <c r="I6" s="40"/>
      <c r="J6" s="67"/>
      <c r="K6" s="35"/>
      <c r="L6" s="80" t="s">
        <v>16</v>
      </c>
      <c r="M6" s="70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</row>
    <row r="7" spans="1:27" ht="15" customHeight="1" x14ac:dyDescent="0.25">
      <c r="A7" s="33"/>
      <c r="B7" s="155"/>
      <c r="C7" s="154"/>
      <c r="D7" s="61"/>
      <c r="E7" s="82">
        <f>D7*B11</f>
        <v>0</v>
      </c>
      <c r="F7" s="41"/>
      <c r="G7" s="74" t="s">
        <v>17</v>
      </c>
      <c r="H7" s="64"/>
      <c r="I7" s="40"/>
      <c r="J7" s="67"/>
      <c r="K7" s="35"/>
      <c r="L7" s="80" t="s">
        <v>18</v>
      </c>
      <c r="M7" s="70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</row>
    <row r="8" spans="1:27" ht="15" customHeight="1" x14ac:dyDescent="0.25">
      <c r="A8" s="33"/>
      <c r="B8" s="155"/>
      <c r="C8" s="154"/>
      <c r="D8" s="61"/>
      <c r="E8" s="82">
        <f>D8*B11</f>
        <v>0</v>
      </c>
      <c r="F8" s="41"/>
      <c r="G8" s="156" t="s">
        <v>4</v>
      </c>
      <c r="H8" s="159">
        <f>SUM(J4:J14)</f>
        <v>0</v>
      </c>
      <c r="I8" s="40"/>
      <c r="J8" s="67"/>
      <c r="K8" s="35"/>
      <c r="L8" s="80" t="s">
        <v>19</v>
      </c>
      <c r="M8" s="70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</row>
    <row r="9" spans="1:27" ht="15" customHeight="1" thickBot="1" x14ac:dyDescent="0.3">
      <c r="A9" s="33"/>
      <c r="B9" s="155"/>
      <c r="C9" s="154"/>
      <c r="D9" s="61"/>
      <c r="E9" s="82">
        <f>D9*B11</f>
        <v>0</v>
      </c>
      <c r="F9" s="41"/>
      <c r="G9" s="157"/>
      <c r="H9" s="160"/>
      <c r="I9" s="40"/>
      <c r="J9" s="67"/>
      <c r="K9" s="35"/>
      <c r="L9" s="80" t="s">
        <v>20</v>
      </c>
      <c r="M9" s="70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</row>
    <row r="10" spans="1:27" ht="15" customHeight="1" thickTop="1" thickBot="1" x14ac:dyDescent="0.3">
      <c r="A10" s="33"/>
      <c r="B10" s="37"/>
      <c r="C10" s="42"/>
      <c r="D10" s="44">
        <f>SUM(D4:D9)</f>
        <v>0</v>
      </c>
      <c r="E10" s="48">
        <f>SUM(E4:E9)</f>
        <v>0</v>
      </c>
      <c r="F10" s="38"/>
      <c r="G10" s="158"/>
      <c r="H10" s="161"/>
      <c r="I10" s="40"/>
      <c r="J10" s="67"/>
      <c r="K10" s="35"/>
      <c r="L10" s="80" t="s">
        <v>68</v>
      </c>
      <c r="M10" s="70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</row>
    <row r="11" spans="1:27" ht="15" customHeight="1" thickTop="1" x14ac:dyDescent="0.25">
      <c r="A11" s="134">
        <f>MENU!D15</f>
        <v>1.33</v>
      </c>
      <c r="B11" s="162">
        <v>1.33</v>
      </c>
      <c r="C11" s="162"/>
      <c r="D11" s="35"/>
      <c r="E11" s="35"/>
      <c r="F11" s="35"/>
      <c r="G11" s="74" t="s">
        <v>5</v>
      </c>
      <c r="H11" s="64"/>
      <c r="I11" s="40"/>
      <c r="J11" s="67"/>
      <c r="K11" s="35"/>
      <c r="L11" s="80" t="s">
        <v>21</v>
      </c>
      <c r="M11" s="70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</row>
    <row r="12" spans="1:27" ht="15" customHeight="1" x14ac:dyDescent="0.25">
      <c r="A12" s="33"/>
      <c r="B12" s="45"/>
      <c r="C12" s="45"/>
      <c r="D12" s="72" t="s">
        <v>65</v>
      </c>
      <c r="E12" s="47"/>
      <c r="F12" s="35"/>
      <c r="G12" s="31"/>
      <c r="H12" s="32"/>
      <c r="I12" s="40"/>
      <c r="J12" s="67"/>
      <c r="K12" s="35"/>
      <c r="L12" s="80" t="s">
        <v>22</v>
      </c>
      <c r="M12" s="70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</row>
    <row r="13" spans="1:27" ht="15" customHeight="1" x14ac:dyDescent="0.2">
      <c r="A13" s="33"/>
      <c r="B13" s="37"/>
      <c r="C13" s="46"/>
      <c r="D13" s="61"/>
      <c r="E13" s="82">
        <f>D13*B22</f>
        <v>0</v>
      </c>
      <c r="F13" s="39"/>
      <c r="G13" s="74" t="s">
        <v>6</v>
      </c>
      <c r="H13" s="64"/>
      <c r="I13" s="33"/>
      <c r="J13" s="67"/>
      <c r="K13" s="35"/>
      <c r="L13" s="80" t="s">
        <v>23</v>
      </c>
      <c r="M13" s="70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</row>
    <row r="14" spans="1:27" ht="15" customHeight="1" thickBot="1" x14ac:dyDescent="0.25">
      <c r="A14" s="33"/>
      <c r="B14" s="37"/>
      <c r="C14" s="42"/>
      <c r="D14" s="61"/>
      <c r="E14" s="82">
        <f>D14*B22</f>
        <v>0</v>
      </c>
      <c r="F14" s="41"/>
      <c r="G14" s="74" t="s">
        <v>6</v>
      </c>
      <c r="H14" s="64"/>
      <c r="I14" s="33"/>
      <c r="J14" s="68"/>
      <c r="K14" s="35"/>
      <c r="L14" s="80" t="s">
        <v>69</v>
      </c>
      <c r="M14" s="70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</row>
    <row r="15" spans="1:27" ht="15" customHeight="1" x14ac:dyDescent="0.2">
      <c r="A15" s="33"/>
      <c r="B15" s="153" t="s">
        <v>0</v>
      </c>
      <c r="C15" s="154"/>
      <c r="D15" s="61"/>
      <c r="E15" s="82">
        <f>D15*B22</f>
        <v>0</v>
      </c>
      <c r="F15" s="41"/>
      <c r="G15" s="74" t="s">
        <v>6</v>
      </c>
      <c r="H15" s="64"/>
      <c r="I15" s="33"/>
      <c r="J15" s="33"/>
      <c r="K15" s="35"/>
      <c r="L15" s="80" t="s">
        <v>8</v>
      </c>
      <c r="M15" s="70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</row>
    <row r="16" spans="1:27" ht="15" customHeight="1" x14ac:dyDescent="0.2">
      <c r="A16" s="33"/>
      <c r="B16" s="155"/>
      <c r="C16" s="154"/>
      <c r="D16" s="61"/>
      <c r="E16" s="82">
        <f>D16*B22</f>
        <v>0</v>
      </c>
      <c r="F16" s="41"/>
      <c r="G16" s="31"/>
      <c r="H16" s="32"/>
      <c r="I16" s="33"/>
      <c r="J16" s="33"/>
      <c r="K16" s="35"/>
      <c r="L16" s="80" t="s">
        <v>24</v>
      </c>
      <c r="M16" s="70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</row>
    <row r="17" spans="1:27" ht="15" customHeight="1" x14ac:dyDescent="0.2">
      <c r="A17" s="33"/>
      <c r="B17" s="155"/>
      <c r="C17" s="154"/>
      <c r="D17" s="61"/>
      <c r="E17" s="82">
        <f>D17*B22</f>
        <v>0</v>
      </c>
      <c r="F17" s="41"/>
      <c r="G17" s="74" t="s">
        <v>9</v>
      </c>
      <c r="H17" s="64"/>
      <c r="I17" s="33"/>
      <c r="J17" s="33"/>
      <c r="K17" s="35"/>
      <c r="L17" s="80" t="s">
        <v>25</v>
      </c>
      <c r="M17" s="70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</row>
    <row r="18" spans="1:27" ht="15" customHeight="1" thickBot="1" x14ac:dyDescent="0.25">
      <c r="A18" s="33"/>
      <c r="B18" s="155"/>
      <c r="C18" s="154"/>
      <c r="D18" s="61"/>
      <c r="E18" s="82">
        <f>D18*B22</f>
        <v>0</v>
      </c>
      <c r="F18" s="41"/>
      <c r="G18" s="75" t="s">
        <v>67</v>
      </c>
      <c r="H18" s="65"/>
      <c r="I18" s="33"/>
      <c r="J18" s="33"/>
      <c r="K18" s="35"/>
      <c r="L18" s="80" t="s">
        <v>7</v>
      </c>
      <c r="M18" s="70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</row>
    <row r="19" spans="1:27" ht="15" customHeight="1" thickTop="1" thickBot="1" x14ac:dyDescent="0.25">
      <c r="A19" s="33"/>
      <c r="B19" s="155"/>
      <c r="C19" s="154"/>
      <c r="D19" s="61"/>
      <c r="E19" s="82">
        <f>D19*B22</f>
        <v>0</v>
      </c>
      <c r="F19" s="41"/>
      <c r="G19" s="28"/>
      <c r="H19" s="48">
        <f>SUM(H4:H18)</f>
        <v>0</v>
      </c>
      <c r="I19" s="33"/>
      <c r="J19" s="33"/>
      <c r="K19" s="35"/>
      <c r="L19" s="80" t="s">
        <v>70</v>
      </c>
      <c r="M19" s="70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</row>
    <row r="20" spans="1:27" ht="15" customHeight="1" thickTop="1" thickBot="1" x14ac:dyDescent="0.25">
      <c r="A20" s="33"/>
      <c r="B20" s="37"/>
      <c r="C20" s="42"/>
      <c r="D20" s="62"/>
      <c r="E20" s="83">
        <f>D20*B22</f>
        <v>0</v>
      </c>
      <c r="F20" s="41"/>
      <c r="G20" s="29"/>
      <c r="H20" s="30"/>
      <c r="I20" s="33"/>
      <c r="J20" s="33"/>
      <c r="K20" s="35"/>
      <c r="L20" s="80" t="s">
        <v>46</v>
      </c>
      <c r="M20" s="70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</row>
    <row r="21" spans="1:27" ht="15" customHeight="1" thickTop="1" thickBot="1" x14ac:dyDescent="0.25">
      <c r="A21" s="33"/>
      <c r="B21" s="37"/>
      <c r="C21" s="42"/>
      <c r="D21" s="44">
        <f>SUM(D13:D20)</f>
        <v>0</v>
      </c>
      <c r="E21" s="48">
        <f>SUM(E13:E20)</f>
        <v>0</v>
      </c>
      <c r="F21" s="38"/>
      <c r="G21" s="84" t="s">
        <v>13</v>
      </c>
      <c r="H21" s="85"/>
      <c r="I21" s="33"/>
      <c r="J21" s="33"/>
      <c r="K21" s="35"/>
      <c r="L21" s="80" t="s">
        <v>10</v>
      </c>
      <c r="M21" s="70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</row>
    <row r="22" spans="1:27" ht="15" customHeight="1" thickTop="1" x14ac:dyDescent="0.25">
      <c r="A22" s="134">
        <f>MENU!D18</f>
        <v>1.33</v>
      </c>
      <c r="B22" s="162">
        <v>1.33</v>
      </c>
      <c r="C22" s="162"/>
      <c r="D22" s="38"/>
      <c r="E22" s="47"/>
      <c r="F22" s="38"/>
      <c r="G22" s="76" t="s">
        <v>2</v>
      </c>
      <c r="H22" s="69"/>
      <c r="I22" s="33"/>
      <c r="J22" s="33"/>
      <c r="K22" s="35"/>
      <c r="L22" s="80" t="s">
        <v>26</v>
      </c>
      <c r="M22" s="70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</row>
    <row r="23" spans="1:27" ht="15" customHeight="1" x14ac:dyDescent="0.2">
      <c r="A23" s="33"/>
      <c r="B23" s="37"/>
      <c r="C23" s="42"/>
      <c r="D23" s="38"/>
      <c r="E23" s="38"/>
      <c r="F23" s="39"/>
      <c r="G23" s="77" t="s">
        <v>2</v>
      </c>
      <c r="H23" s="70"/>
      <c r="I23" s="33"/>
      <c r="J23" s="33"/>
      <c r="K23" s="35"/>
      <c r="L23" s="80" t="s">
        <v>11</v>
      </c>
      <c r="M23" s="70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</row>
    <row r="24" spans="1:27" ht="15" customHeight="1" x14ac:dyDescent="0.2">
      <c r="A24" s="33"/>
      <c r="B24" s="37"/>
      <c r="C24" s="42"/>
      <c r="D24" s="72" t="s">
        <v>65</v>
      </c>
      <c r="E24" s="33"/>
      <c r="F24" s="38"/>
      <c r="G24" s="77" t="s">
        <v>2</v>
      </c>
      <c r="H24" s="70"/>
      <c r="I24" s="33"/>
      <c r="J24" s="33"/>
      <c r="K24" s="35"/>
      <c r="L24" s="80" t="s">
        <v>12</v>
      </c>
      <c r="M24" s="70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</row>
    <row r="25" spans="1:27" ht="15" customHeight="1" thickBot="1" x14ac:dyDescent="0.25">
      <c r="A25" s="33"/>
      <c r="B25" s="153" t="s">
        <v>1</v>
      </c>
      <c r="C25" s="154"/>
      <c r="D25" s="62"/>
      <c r="E25" s="83">
        <f>D25*B27</f>
        <v>0</v>
      </c>
      <c r="F25" s="38"/>
      <c r="G25" s="77" t="s">
        <v>27</v>
      </c>
      <c r="H25" s="70"/>
      <c r="I25" s="33"/>
      <c r="J25" s="33"/>
      <c r="K25" s="35"/>
      <c r="L25" s="80" t="s">
        <v>71</v>
      </c>
      <c r="M25" s="70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</row>
    <row r="26" spans="1:27" ht="15" customHeight="1" thickTop="1" thickBot="1" x14ac:dyDescent="0.25">
      <c r="A26" s="33"/>
      <c r="B26" s="33"/>
      <c r="C26" s="49"/>
      <c r="D26" s="44">
        <f>SUM(D24:D25)</f>
        <v>0</v>
      </c>
      <c r="E26" s="48">
        <f>SUM(E24:E25)</f>
        <v>0</v>
      </c>
      <c r="F26" s="38"/>
      <c r="G26" s="77" t="s">
        <v>66</v>
      </c>
      <c r="H26" s="70"/>
      <c r="I26" s="33"/>
      <c r="J26" s="33"/>
      <c r="K26" s="133" t="s">
        <v>78</v>
      </c>
      <c r="L26" s="81" t="s">
        <v>14</v>
      </c>
      <c r="M26" s="71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</row>
    <row r="27" spans="1:27" ht="15" customHeight="1" thickTop="1" thickBot="1" x14ac:dyDescent="0.3">
      <c r="A27" s="134">
        <f>MENU!D21</f>
        <v>1.33</v>
      </c>
      <c r="B27" s="162">
        <v>1.33</v>
      </c>
      <c r="C27" s="162"/>
      <c r="D27" s="33"/>
      <c r="E27" s="33"/>
      <c r="F27" s="37"/>
      <c r="G27" s="77" t="s">
        <v>66</v>
      </c>
      <c r="H27" s="70"/>
      <c r="I27" s="33"/>
      <c r="J27" s="33"/>
      <c r="K27" s="35"/>
      <c r="L27" s="28"/>
      <c r="M27" s="50">
        <f>SUM(M4:M26)</f>
        <v>0</v>
      </c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</row>
    <row r="28" spans="1:27" ht="15" customHeight="1" thickTop="1" thickBot="1" x14ac:dyDescent="0.3">
      <c r="A28" s="33"/>
      <c r="B28" s="33"/>
      <c r="C28" s="33"/>
      <c r="D28" s="33"/>
      <c r="E28" s="33"/>
      <c r="F28" s="33"/>
      <c r="G28" s="78" t="s">
        <v>28</v>
      </c>
      <c r="H28" s="71"/>
      <c r="I28" s="51"/>
      <c r="J28" s="51"/>
      <c r="K28" s="35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</row>
    <row r="29" spans="1:27" ht="15" customHeight="1" thickTop="1" thickBot="1" x14ac:dyDescent="0.25">
      <c r="A29" s="33"/>
      <c r="B29" s="165">
        <f>D26+D21+D10</f>
        <v>0</v>
      </c>
      <c r="C29" s="165"/>
      <c r="D29" s="163">
        <f>E26+E21+E10</f>
        <v>0</v>
      </c>
      <c r="E29" s="163"/>
      <c r="F29" s="33"/>
      <c r="G29" s="28"/>
      <c r="H29" s="50">
        <f>SUM(H22:H28)</f>
        <v>0</v>
      </c>
      <c r="I29" s="33"/>
      <c r="J29" s="33"/>
      <c r="K29" s="35"/>
      <c r="L29" s="89" t="s">
        <v>76</v>
      </c>
      <c r="M29" s="90">
        <v>0</v>
      </c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</row>
    <row r="30" spans="1:27" ht="15" customHeight="1" thickTop="1" thickBot="1" x14ac:dyDescent="0.25">
      <c r="A30" s="33"/>
      <c r="B30" s="166"/>
      <c r="C30" s="166"/>
      <c r="D30" s="164"/>
      <c r="E30" s="164"/>
      <c r="F30" s="33"/>
      <c r="G30" s="25"/>
      <c r="H30" s="34"/>
      <c r="I30" s="33"/>
      <c r="J30" s="33"/>
      <c r="K30" s="35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</row>
    <row r="31" spans="1:27" ht="15" customHeight="1" thickTop="1" x14ac:dyDescent="0.2">
      <c r="A31" s="33"/>
      <c r="B31" s="33"/>
      <c r="C31" s="33"/>
      <c r="D31" s="33"/>
      <c r="E31" s="33"/>
      <c r="F31" s="33"/>
      <c r="G31" s="25"/>
      <c r="H31" s="34"/>
      <c r="I31" s="33"/>
      <c r="J31" s="33"/>
      <c r="K31" s="35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</row>
    <row r="32" spans="1:27" ht="15" customHeight="1" x14ac:dyDescent="0.2">
      <c r="A32" s="33"/>
      <c r="B32" s="33"/>
      <c r="C32" s="33"/>
      <c r="D32" s="33"/>
      <c r="E32" s="33"/>
      <c r="F32" s="33"/>
      <c r="G32" s="28"/>
      <c r="H32" s="30"/>
      <c r="I32" s="33"/>
      <c r="J32" s="33"/>
      <c r="K32" s="35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</row>
    <row r="33" spans="1:39" ht="15" customHeight="1" x14ac:dyDescent="0.2">
      <c r="A33" s="33"/>
      <c r="B33" s="33"/>
      <c r="C33" s="33"/>
      <c r="D33" s="33"/>
      <c r="E33" s="33"/>
      <c r="F33" s="33"/>
      <c r="G33" s="25"/>
      <c r="H33" s="34"/>
      <c r="I33" s="33"/>
      <c r="J33" s="33"/>
      <c r="K33" s="35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</row>
    <row r="34" spans="1:39" x14ac:dyDescent="0.2">
      <c r="A34" s="33"/>
      <c r="B34" s="33"/>
      <c r="C34" s="33"/>
      <c r="D34" s="33"/>
      <c r="E34" s="33"/>
      <c r="F34" s="33"/>
      <c r="G34" s="25"/>
      <c r="H34" s="34"/>
      <c r="I34" s="33"/>
      <c r="J34" s="33"/>
      <c r="K34" s="35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</row>
    <row r="35" spans="1:39" x14ac:dyDescent="0.2">
      <c r="A35" s="33"/>
      <c r="B35" s="33"/>
      <c r="C35" s="33"/>
      <c r="D35" s="33"/>
      <c r="E35" s="33"/>
      <c r="F35" s="33"/>
      <c r="G35" s="25"/>
      <c r="H35" s="34"/>
      <c r="I35" s="33"/>
      <c r="J35" s="33"/>
      <c r="K35" s="35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</row>
    <row r="36" spans="1:39" x14ac:dyDescent="0.2">
      <c r="A36" s="33"/>
      <c r="B36" s="33"/>
      <c r="C36" s="33"/>
      <c r="D36" s="33"/>
      <c r="E36" s="33"/>
      <c r="F36" s="33"/>
      <c r="G36" s="25"/>
      <c r="H36" s="34"/>
      <c r="I36" s="33"/>
      <c r="J36" s="33"/>
      <c r="K36" s="35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</row>
    <row r="37" spans="1:39" x14ac:dyDescent="0.2">
      <c r="A37" s="33"/>
      <c r="B37" s="33"/>
      <c r="C37" s="33"/>
      <c r="D37" s="33"/>
      <c r="E37" s="33"/>
      <c r="F37" s="33"/>
      <c r="G37" s="25"/>
      <c r="H37" s="34"/>
      <c r="I37" s="33"/>
      <c r="J37" s="33"/>
      <c r="K37" s="35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</row>
    <row r="38" spans="1:39" x14ac:dyDescent="0.2">
      <c r="A38" s="33"/>
      <c r="B38" s="33"/>
      <c r="C38" s="33"/>
      <c r="D38" s="33"/>
      <c r="E38" s="33"/>
      <c r="F38" s="33"/>
      <c r="G38" s="25"/>
      <c r="H38" s="34"/>
      <c r="I38" s="33"/>
      <c r="J38" s="33"/>
      <c r="K38" s="35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</row>
    <row r="39" spans="1:39" x14ac:dyDescent="0.2">
      <c r="A39" s="33"/>
      <c r="B39" s="33"/>
      <c r="C39" s="33"/>
      <c r="D39" s="33"/>
      <c r="E39" s="33"/>
      <c r="F39" s="33"/>
      <c r="G39" s="25"/>
      <c r="H39" s="34"/>
      <c r="I39" s="33"/>
      <c r="J39" s="33"/>
      <c r="K39" s="35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</row>
    <row r="40" spans="1:39" x14ac:dyDescent="0.2">
      <c r="A40" s="33"/>
      <c r="B40" s="33"/>
      <c r="C40" s="33"/>
      <c r="D40" s="33"/>
      <c r="E40" s="33"/>
      <c r="F40" s="33"/>
      <c r="G40" s="25"/>
      <c r="H40" s="34"/>
      <c r="I40" s="33"/>
      <c r="J40" s="33"/>
      <c r="K40" s="35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</row>
    <row r="41" spans="1:39" x14ac:dyDescent="0.2">
      <c r="A41" s="33"/>
      <c r="B41" s="33"/>
      <c r="C41" s="33"/>
      <c r="D41" s="33"/>
      <c r="E41" s="33"/>
      <c r="F41" s="33"/>
      <c r="G41" s="25"/>
      <c r="H41" s="34"/>
      <c r="I41" s="33"/>
      <c r="J41" s="33"/>
      <c r="K41" s="35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</row>
    <row r="42" spans="1:39" x14ac:dyDescent="0.2">
      <c r="A42" s="33"/>
      <c r="B42" s="33"/>
      <c r="C42" s="33"/>
      <c r="D42" s="33"/>
      <c r="E42" s="33"/>
      <c r="F42" s="33"/>
      <c r="G42" s="25"/>
      <c r="H42" s="34"/>
      <c r="I42" s="33"/>
      <c r="J42" s="33"/>
      <c r="K42" s="35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</row>
    <row r="43" spans="1:39" s="95" customFormat="1" ht="19.5" customHeight="1" x14ac:dyDescent="0.25">
      <c r="A43" s="91"/>
      <c r="B43" s="91"/>
      <c r="C43" s="91"/>
      <c r="D43" s="91"/>
      <c r="E43" s="91"/>
      <c r="F43" s="91"/>
      <c r="G43" s="25"/>
      <c r="H43" s="92"/>
      <c r="I43" s="91"/>
      <c r="J43" s="91"/>
      <c r="K43" s="93"/>
      <c r="L43" s="94"/>
      <c r="M43" s="91"/>
      <c r="N43" s="91"/>
      <c r="O43" s="91"/>
      <c r="P43" s="91"/>
      <c r="Q43" s="91"/>
      <c r="R43" s="91"/>
      <c r="S43" s="91"/>
      <c r="T43" s="91"/>
      <c r="U43" s="91"/>
      <c r="V43" s="91"/>
      <c r="W43" s="91"/>
      <c r="X43" s="91"/>
      <c r="Y43" s="91"/>
      <c r="Z43" s="91"/>
      <c r="AA43" s="91"/>
    </row>
    <row r="44" spans="1:39" s="96" customFormat="1" ht="19.5" hidden="1" customHeight="1" x14ac:dyDescent="0.2">
      <c r="A44" s="114" t="s">
        <v>32</v>
      </c>
      <c r="B44" s="115" t="s">
        <v>33</v>
      </c>
      <c r="C44" s="115" t="s">
        <v>0</v>
      </c>
      <c r="D44" s="115" t="s">
        <v>34</v>
      </c>
      <c r="E44" s="116" t="s">
        <v>35</v>
      </c>
      <c r="F44" s="117" t="s">
        <v>36</v>
      </c>
      <c r="G44" s="117" t="s">
        <v>37</v>
      </c>
      <c r="H44" s="118" t="s">
        <v>38</v>
      </c>
      <c r="I44" s="118" t="s">
        <v>39</v>
      </c>
      <c r="J44" s="119" t="s">
        <v>40</v>
      </c>
      <c r="K44" s="116" t="s">
        <v>41</v>
      </c>
      <c r="L44" s="115" t="s">
        <v>8</v>
      </c>
      <c r="M44" s="116" t="s">
        <v>42</v>
      </c>
      <c r="N44" s="120" t="s">
        <v>43</v>
      </c>
      <c r="O44" s="120" t="s">
        <v>44</v>
      </c>
      <c r="P44" s="116" t="s">
        <v>45</v>
      </c>
      <c r="Q44" s="121" t="s">
        <v>46</v>
      </c>
      <c r="R44" s="121" t="s">
        <v>47</v>
      </c>
      <c r="S44" s="122" t="s">
        <v>48</v>
      </c>
      <c r="T44" s="121" t="s">
        <v>49</v>
      </c>
      <c r="U44" s="116" t="s">
        <v>50</v>
      </c>
      <c r="V44" s="116" t="s">
        <v>14</v>
      </c>
      <c r="W44" s="122" t="s">
        <v>51</v>
      </c>
      <c r="X44" s="123" t="s">
        <v>52</v>
      </c>
      <c r="Y44" s="124" t="s">
        <v>53</v>
      </c>
      <c r="Z44" s="124" t="s">
        <v>2</v>
      </c>
      <c r="AA44" s="125" t="s">
        <v>77</v>
      </c>
      <c r="AB44" s="124" t="s">
        <v>55</v>
      </c>
      <c r="AC44" s="124" t="s">
        <v>56</v>
      </c>
      <c r="AD44" s="124" t="s">
        <v>57</v>
      </c>
      <c r="AE44" s="126" t="s">
        <v>9</v>
      </c>
      <c r="AF44" s="116" t="s">
        <v>58</v>
      </c>
      <c r="AG44" s="124" t="s">
        <v>28</v>
      </c>
      <c r="AH44" s="124" t="s">
        <v>59</v>
      </c>
      <c r="AI44" s="124" t="s">
        <v>60</v>
      </c>
      <c r="AJ44" s="127" t="s">
        <v>61</v>
      </c>
      <c r="AK44" s="114" t="s">
        <v>62</v>
      </c>
      <c r="AL44" s="114" t="s">
        <v>32</v>
      </c>
    </row>
    <row r="45" spans="1:39" s="97" customFormat="1" ht="19.5" hidden="1" customHeight="1" x14ac:dyDescent="0.3">
      <c r="A45" s="128" t="str">
        <f>LEFT(E1,2)</f>
        <v>41</v>
      </c>
      <c r="B45" s="129">
        <f>E10</f>
        <v>0</v>
      </c>
      <c r="C45" s="129">
        <f>E21</f>
        <v>0</v>
      </c>
      <c r="D45" s="129">
        <f>E26</f>
        <v>0</v>
      </c>
      <c r="E45" s="129">
        <f>M4</f>
        <v>0</v>
      </c>
      <c r="F45" s="129">
        <f>M5</f>
        <v>0</v>
      </c>
      <c r="G45" s="129">
        <f>M6</f>
        <v>0</v>
      </c>
      <c r="H45" s="129">
        <f>M7</f>
        <v>0</v>
      </c>
      <c r="I45" s="129">
        <f>M8</f>
        <v>0</v>
      </c>
      <c r="J45" s="129">
        <f>M9+M10+M11</f>
        <v>0</v>
      </c>
      <c r="K45" s="129">
        <f>M12+M13+M14</f>
        <v>0</v>
      </c>
      <c r="L45" s="129">
        <f>M15</f>
        <v>0</v>
      </c>
      <c r="M45" s="129">
        <f>M16</f>
        <v>0</v>
      </c>
      <c r="N45" s="129">
        <f>M17</f>
        <v>0</v>
      </c>
      <c r="O45" s="129">
        <f>M18</f>
        <v>0</v>
      </c>
      <c r="P45" s="129">
        <f>M19</f>
        <v>0</v>
      </c>
      <c r="Q45" s="129">
        <f>M20</f>
        <v>0</v>
      </c>
      <c r="R45" s="129">
        <f>M21</f>
        <v>0</v>
      </c>
      <c r="S45" s="129">
        <f>M22</f>
        <v>0</v>
      </c>
      <c r="T45" s="129">
        <f>M23</f>
        <v>0</v>
      </c>
      <c r="U45" s="129">
        <f>M24+M25</f>
        <v>0</v>
      </c>
      <c r="V45" s="129">
        <f>M26</f>
        <v>0</v>
      </c>
      <c r="W45" s="129"/>
      <c r="X45" s="129">
        <f>SUM(B45:W45)</f>
        <v>0</v>
      </c>
      <c r="Y45" s="129">
        <f>H4</f>
        <v>0</v>
      </c>
      <c r="Z45" s="129">
        <f>H22+H23+H24+H5</f>
        <v>0</v>
      </c>
      <c r="AA45" s="129">
        <f>H6+H7</f>
        <v>0</v>
      </c>
      <c r="AB45" s="129">
        <f>H8</f>
        <v>0</v>
      </c>
      <c r="AC45" s="129">
        <f>H11</f>
        <v>0</v>
      </c>
      <c r="AD45" s="129">
        <f>H13+H14+H15</f>
        <v>0</v>
      </c>
      <c r="AE45" s="129">
        <f>H17+H25</f>
        <v>0</v>
      </c>
      <c r="AF45" s="129">
        <f>H18</f>
        <v>0</v>
      </c>
      <c r="AG45" s="129">
        <f>H28</f>
        <v>0</v>
      </c>
      <c r="AH45" s="129">
        <f>H27+H26</f>
        <v>0</v>
      </c>
      <c r="AI45" s="129">
        <v>0</v>
      </c>
      <c r="AJ45" s="130">
        <v>1</v>
      </c>
      <c r="AK45" s="131"/>
      <c r="AL45" s="132"/>
    </row>
    <row r="46" spans="1:39" s="108" customFormat="1" ht="0.75" customHeight="1" x14ac:dyDescent="0.2">
      <c r="A46" s="100" t="s">
        <v>75</v>
      </c>
      <c r="B46" s="101">
        <v>0</v>
      </c>
      <c r="C46" s="101">
        <v>0</v>
      </c>
      <c r="D46" s="101">
        <v>0</v>
      </c>
      <c r="E46" s="101">
        <v>0</v>
      </c>
      <c r="F46" s="101">
        <v>0</v>
      </c>
      <c r="G46" s="101">
        <v>0</v>
      </c>
      <c r="H46" s="101">
        <v>0</v>
      </c>
      <c r="I46" s="102">
        <v>0</v>
      </c>
      <c r="J46" s="102">
        <v>0</v>
      </c>
      <c r="K46" s="102">
        <v>0</v>
      </c>
      <c r="L46" s="102">
        <v>0</v>
      </c>
      <c r="M46" s="102">
        <v>0</v>
      </c>
      <c r="N46" s="102">
        <v>0</v>
      </c>
      <c r="O46" s="101">
        <v>0</v>
      </c>
      <c r="P46" s="101">
        <v>0</v>
      </c>
      <c r="Q46" s="101">
        <v>0</v>
      </c>
      <c r="R46" s="101">
        <v>0</v>
      </c>
      <c r="S46" s="101">
        <v>0</v>
      </c>
      <c r="T46" s="101">
        <v>0</v>
      </c>
      <c r="U46" s="101">
        <v>0</v>
      </c>
      <c r="V46" s="101">
        <v>0</v>
      </c>
      <c r="W46" s="101"/>
      <c r="X46" s="101">
        <v>0</v>
      </c>
      <c r="Y46" s="101">
        <v>0</v>
      </c>
      <c r="Z46" s="101">
        <v>0</v>
      </c>
      <c r="AA46" s="101">
        <v>0</v>
      </c>
      <c r="AB46" s="101">
        <v>0</v>
      </c>
      <c r="AC46" s="101">
        <v>0</v>
      </c>
      <c r="AD46" s="101">
        <v>0</v>
      </c>
      <c r="AE46" s="101">
        <v>0</v>
      </c>
      <c r="AF46" s="101">
        <v>0</v>
      </c>
      <c r="AG46" s="101">
        <v>0</v>
      </c>
      <c r="AH46" s="101">
        <v>0</v>
      </c>
      <c r="AI46" s="101">
        <v>0</v>
      </c>
      <c r="AJ46" s="101">
        <v>1</v>
      </c>
      <c r="AK46" s="101"/>
      <c r="AL46" s="101"/>
      <c r="AM46" s="101"/>
    </row>
    <row r="47" spans="1:39" s="109" customFormat="1" ht="19.5" customHeight="1" x14ac:dyDescent="0.25">
      <c r="G47" s="110"/>
      <c r="H47" s="111"/>
      <c r="I47" s="112"/>
      <c r="J47" s="112"/>
      <c r="K47" s="112"/>
      <c r="L47" s="113"/>
      <c r="M47" s="112"/>
      <c r="N47" s="112"/>
    </row>
    <row r="48" spans="1:39" ht="45" customHeight="1" x14ac:dyDescent="0.25">
      <c r="J48" s="53"/>
      <c r="K48" s="55"/>
      <c r="L48" s="56"/>
      <c r="M48" s="53"/>
      <c r="N48" s="53"/>
    </row>
    <row r="49" spans="2:14" ht="15.75" x14ac:dyDescent="0.25">
      <c r="J49" s="53"/>
      <c r="K49" s="55"/>
      <c r="L49" s="56"/>
      <c r="M49" s="53"/>
      <c r="N49" s="53"/>
    </row>
    <row r="50" spans="2:14" ht="15.75" x14ac:dyDescent="0.25">
      <c r="J50" s="53"/>
      <c r="K50" s="55"/>
      <c r="L50" s="56"/>
      <c r="M50" s="53"/>
      <c r="N50" s="53"/>
    </row>
    <row r="51" spans="2:14" ht="15.75" x14ac:dyDescent="0.25">
      <c r="I51" s="57"/>
      <c r="J51" s="58"/>
      <c r="L51" s="59"/>
    </row>
    <row r="52" spans="2:14" ht="15.75" x14ac:dyDescent="0.25">
      <c r="I52" s="57"/>
      <c r="J52" s="58"/>
      <c r="L52" s="59"/>
    </row>
    <row r="53" spans="2:14" ht="15.75" x14ac:dyDescent="0.25">
      <c r="I53" s="57"/>
      <c r="J53" s="58"/>
      <c r="L53" s="59"/>
    </row>
    <row r="54" spans="2:14" ht="15.75" x14ac:dyDescent="0.25">
      <c r="I54" s="57"/>
      <c r="J54" s="58"/>
      <c r="L54" s="59"/>
    </row>
    <row r="55" spans="2:14" ht="15.75" x14ac:dyDescent="0.25">
      <c r="D55" s="54"/>
      <c r="E55" s="54"/>
      <c r="I55" s="57"/>
      <c r="J55" s="58"/>
      <c r="L55" s="59"/>
    </row>
    <row r="56" spans="2:14" ht="15.75" x14ac:dyDescent="0.25">
      <c r="B56" s="54"/>
      <c r="C56" s="54"/>
      <c r="D56" s="54"/>
      <c r="E56" s="54"/>
      <c r="F56" s="54"/>
      <c r="G56" s="27"/>
      <c r="H56" s="60"/>
      <c r="I56" s="57"/>
      <c r="J56" s="58"/>
      <c r="L56" s="59"/>
    </row>
    <row r="57" spans="2:14" ht="15.75" x14ac:dyDescent="0.25">
      <c r="B57" s="54"/>
      <c r="C57" s="54"/>
      <c r="D57" s="54"/>
      <c r="E57" s="54"/>
      <c r="F57" s="54"/>
      <c r="G57" s="27"/>
      <c r="H57" s="60"/>
      <c r="I57" s="57"/>
      <c r="J57" s="58"/>
      <c r="L57" s="59"/>
    </row>
    <row r="58" spans="2:14" ht="15.75" x14ac:dyDescent="0.25">
      <c r="B58" s="54"/>
      <c r="C58" s="54"/>
      <c r="D58" s="54"/>
      <c r="E58" s="54"/>
      <c r="F58" s="54"/>
      <c r="G58" s="27"/>
      <c r="H58" s="60"/>
      <c r="I58" s="57"/>
      <c r="J58" s="58"/>
      <c r="L58" s="59"/>
    </row>
    <row r="59" spans="2:14" ht="15.75" x14ac:dyDescent="0.25">
      <c r="B59" s="54"/>
      <c r="C59" s="54"/>
      <c r="D59" s="54"/>
      <c r="E59" s="54"/>
      <c r="F59" s="54"/>
      <c r="G59" s="27"/>
      <c r="H59" s="60"/>
      <c r="I59" s="56"/>
      <c r="J59" s="59"/>
      <c r="L59" s="59"/>
    </row>
    <row r="60" spans="2:14" ht="15.75" x14ac:dyDescent="0.25">
      <c r="B60" s="54"/>
      <c r="C60" s="54"/>
      <c r="D60" s="54"/>
      <c r="E60" s="54"/>
      <c r="F60" s="54"/>
      <c r="G60" s="27"/>
      <c r="H60" s="60"/>
      <c r="I60" s="56"/>
      <c r="J60" s="59"/>
      <c r="L60" s="59"/>
    </row>
    <row r="61" spans="2:14" ht="15.75" x14ac:dyDescent="0.25">
      <c r="B61" s="54"/>
      <c r="C61" s="54"/>
      <c r="D61" s="54"/>
      <c r="E61" s="54"/>
      <c r="F61" s="54"/>
      <c r="G61" s="27"/>
      <c r="H61" s="60"/>
      <c r="I61" s="56"/>
      <c r="J61" s="59"/>
      <c r="L61" s="59"/>
    </row>
    <row r="62" spans="2:14" ht="15.75" x14ac:dyDescent="0.25">
      <c r="B62" s="54"/>
      <c r="C62" s="54"/>
      <c r="D62" s="54"/>
      <c r="E62" s="54"/>
      <c r="F62" s="54"/>
      <c r="G62" s="27"/>
      <c r="H62" s="60"/>
      <c r="I62" s="56"/>
      <c r="J62" s="59"/>
      <c r="L62" s="59"/>
    </row>
    <row r="63" spans="2:14" ht="15.75" x14ac:dyDescent="0.25">
      <c r="B63" s="54"/>
      <c r="C63" s="54"/>
      <c r="D63" s="54"/>
      <c r="E63" s="54"/>
      <c r="F63" s="54"/>
      <c r="G63" s="27"/>
      <c r="H63" s="60"/>
      <c r="I63" s="56"/>
      <c r="J63" s="59"/>
      <c r="L63" s="59"/>
    </row>
    <row r="64" spans="2:14" ht="15.75" x14ac:dyDescent="0.25">
      <c r="B64" s="54"/>
      <c r="C64" s="54"/>
      <c r="D64" s="54"/>
      <c r="E64" s="54"/>
      <c r="F64" s="54"/>
      <c r="G64" s="27"/>
      <c r="H64" s="60"/>
      <c r="I64" s="56"/>
      <c r="J64" s="59"/>
      <c r="L64" s="59"/>
    </row>
    <row r="65" spans="2:12" ht="15.75" x14ac:dyDescent="0.25">
      <c r="B65" s="54"/>
      <c r="C65" s="54"/>
      <c r="D65" s="54"/>
      <c r="E65" s="54"/>
      <c r="F65" s="54"/>
      <c r="G65" s="27"/>
      <c r="H65" s="60"/>
      <c r="I65" s="56"/>
      <c r="J65" s="59"/>
      <c r="L65" s="59"/>
    </row>
    <row r="66" spans="2:12" ht="15.75" x14ac:dyDescent="0.25">
      <c r="B66" s="54"/>
      <c r="C66" s="54"/>
      <c r="D66" s="54"/>
      <c r="E66" s="54"/>
      <c r="F66" s="54"/>
      <c r="G66" s="27"/>
      <c r="H66" s="60"/>
      <c r="L66" s="59"/>
    </row>
    <row r="67" spans="2:12" ht="15.75" x14ac:dyDescent="0.25">
      <c r="B67" s="54"/>
      <c r="C67" s="54"/>
      <c r="D67" s="54"/>
      <c r="E67" s="54"/>
      <c r="F67" s="54"/>
      <c r="G67" s="27"/>
      <c r="H67" s="60"/>
      <c r="L67" s="59"/>
    </row>
    <row r="68" spans="2:12" ht="15.75" x14ac:dyDescent="0.25">
      <c r="B68" s="54"/>
      <c r="C68" s="54"/>
      <c r="D68" s="54"/>
      <c r="E68" s="54"/>
      <c r="F68" s="54"/>
      <c r="G68" s="27"/>
      <c r="H68" s="60"/>
      <c r="L68" s="59"/>
    </row>
    <row r="69" spans="2:12" ht="15.75" x14ac:dyDescent="0.25">
      <c r="B69" s="54"/>
      <c r="C69" s="54"/>
      <c r="D69" s="54"/>
      <c r="E69" s="54"/>
      <c r="F69" s="54"/>
      <c r="G69" s="27"/>
      <c r="H69" s="60"/>
      <c r="L69" s="59"/>
    </row>
    <row r="70" spans="2:12" ht="15.75" x14ac:dyDescent="0.25">
      <c r="B70" s="54"/>
      <c r="C70" s="54"/>
      <c r="D70" s="54"/>
      <c r="E70" s="54"/>
      <c r="F70" s="54"/>
      <c r="G70" s="27"/>
      <c r="H70" s="60"/>
      <c r="L70" s="59"/>
    </row>
    <row r="71" spans="2:12" ht="15.75" x14ac:dyDescent="0.25">
      <c r="B71" s="54"/>
      <c r="C71" s="54"/>
      <c r="D71" s="54"/>
      <c r="E71" s="54"/>
      <c r="F71" s="54"/>
      <c r="G71" s="27"/>
      <c r="H71" s="60"/>
      <c r="L71" s="59"/>
    </row>
    <row r="72" spans="2:12" ht="15.75" x14ac:dyDescent="0.25">
      <c r="B72" s="54"/>
      <c r="C72" s="54"/>
      <c r="F72" s="54"/>
      <c r="G72" s="27"/>
      <c r="H72" s="60"/>
      <c r="L72" s="59"/>
    </row>
    <row r="73" spans="2:12" ht="15.75" x14ac:dyDescent="0.25">
      <c r="L73" s="59"/>
    </row>
    <row r="74" spans="2:12" ht="15.75" x14ac:dyDescent="0.25">
      <c r="L74" s="59"/>
    </row>
    <row r="75" spans="2:12" ht="15.75" x14ac:dyDescent="0.25">
      <c r="L75" s="59"/>
    </row>
    <row r="76" spans="2:12" ht="15.75" x14ac:dyDescent="0.25">
      <c r="L76" s="59"/>
    </row>
    <row r="77" spans="2:12" ht="15.75" x14ac:dyDescent="0.25">
      <c r="L77" s="59"/>
    </row>
    <row r="78" spans="2:12" ht="15.75" x14ac:dyDescent="0.25">
      <c r="L78" s="59"/>
    </row>
    <row r="79" spans="2:12" ht="15.75" x14ac:dyDescent="0.25">
      <c r="L79" s="59"/>
    </row>
    <row r="80" spans="2:12" ht="15.75" x14ac:dyDescent="0.25">
      <c r="L80" s="59"/>
    </row>
  </sheetData>
  <sheetProtection sheet="1" objects="1" scenarios="1" selectLockedCells="1"/>
  <mergeCells count="12">
    <mergeCell ref="G8:G10"/>
    <mergeCell ref="H8:H10"/>
    <mergeCell ref="B11:C11"/>
    <mergeCell ref="B22:C22"/>
    <mergeCell ref="D29:E30"/>
    <mergeCell ref="B29:C30"/>
    <mergeCell ref="B27:C27"/>
    <mergeCell ref="E1:F2"/>
    <mergeCell ref="C1:D2"/>
    <mergeCell ref="B5:C9"/>
    <mergeCell ref="B15:C19"/>
    <mergeCell ref="B25:C25"/>
  </mergeCells>
  <dataValidations xWindow="933" yWindow="836" count="1">
    <dataValidation allowBlank="1" showInputMessage="1" showErrorMessage="1" promptTitle="JOURNAUX" prompt="Restant / Livré" sqref="K26"/>
  </dataValidations>
  <pageMargins left="0.25" right="0.25" top="0.75" bottom="0.75" header="0.3" footer="0.3"/>
  <pageSetup paperSize="9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AM80"/>
  <sheetViews>
    <sheetView showGridLines="0" showRowColHeaders="0" topLeftCell="A19" zoomScale="130" zoomScaleNormal="130" workbookViewId="0">
      <selection activeCell="A46" sqref="A46:AL46"/>
    </sheetView>
  </sheetViews>
  <sheetFormatPr baseColWidth="10" defaultRowHeight="12.75" x14ac:dyDescent="0.2"/>
  <cols>
    <col min="1" max="1" width="12.28515625" style="36" customWidth="1"/>
    <col min="2" max="2" width="10.85546875" style="36" customWidth="1"/>
    <col min="3" max="3" width="11.5703125" style="36" customWidth="1"/>
    <col min="4" max="4" width="9.7109375" style="36" bestFit="1" customWidth="1"/>
    <col min="5" max="5" width="13.7109375" style="36" bestFit="1" customWidth="1"/>
    <col min="6" max="6" width="4.7109375" style="36" customWidth="1"/>
    <col min="7" max="7" width="16.85546875" style="26" customWidth="1"/>
    <col min="8" max="8" width="15" style="52" bestFit="1" customWidth="1"/>
    <col min="9" max="9" width="4.140625" style="53" customWidth="1"/>
    <col min="10" max="10" width="11.140625" style="36" customWidth="1"/>
    <col min="11" max="11" width="8" style="54" customWidth="1"/>
    <col min="12" max="12" width="20.7109375" style="36" bestFit="1" customWidth="1"/>
    <col min="13" max="13" width="15" style="36" bestFit="1" customWidth="1"/>
    <col min="14" max="16384" width="11.42578125" style="36"/>
  </cols>
  <sheetData>
    <row r="1" spans="1:27" ht="15" customHeight="1" x14ac:dyDescent="0.2">
      <c r="A1" s="33"/>
      <c r="B1" s="33"/>
      <c r="C1" s="149" t="s">
        <v>64</v>
      </c>
      <c r="D1" s="150"/>
      <c r="E1" s="145" t="s">
        <v>83</v>
      </c>
      <c r="F1" s="146"/>
      <c r="G1" s="24"/>
      <c r="H1" s="34"/>
      <c r="I1" s="33"/>
      <c r="J1" s="33"/>
      <c r="K1" s="35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</row>
    <row r="2" spans="1:27" ht="15" customHeight="1" thickBot="1" x14ac:dyDescent="0.25">
      <c r="A2" s="33"/>
      <c r="B2" s="33"/>
      <c r="C2" s="151"/>
      <c r="D2" s="152"/>
      <c r="E2" s="147"/>
      <c r="F2" s="148"/>
      <c r="G2" s="25"/>
      <c r="H2" s="34"/>
      <c r="I2" s="33"/>
      <c r="J2" s="33"/>
      <c r="K2" s="35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</row>
    <row r="3" spans="1:27" ht="15" customHeight="1" thickBot="1" x14ac:dyDescent="0.25">
      <c r="A3" s="33"/>
      <c r="B3" s="37"/>
      <c r="C3" s="37"/>
      <c r="D3" s="72" t="s">
        <v>65</v>
      </c>
      <c r="E3" s="33"/>
      <c r="F3" s="33"/>
      <c r="G3" s="25"/>
      <c r="H3" s="34"/>
      <c r="I3" s="33"/>
      <c r="J3" s="33"/>
      <c r="K3" s="35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</row>
    <row r="4" spans="1:27" ht="15" customHeight="1" thickTop="1" x14ac:dyDescent="0.25">
      <c r="A4" s="33"/>
      <c r="B4" s="37"/>
      <c r="C4" s="38"/>
      <c r="D4" s="61"/>
      <c r="E4" s="82">
        <f>D4*B11</f>
        <v>0</v>
      </c>
      <c r="F4" s="39"/>
      <c r="G4" s="73" t="s">
        <v>15</v>
      </c>
      <c r="H4" s="63"/>
      <c r="I4" s="40"/>
      <c r="J4" s="66"/>
      <c r="K4" s="35"/>
      <c r="L4" s="79" t="s">
        <v>72</v>
      </c>
      <c r="M4" s="69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</row>
    <row r="5" spans="1:27" ht="15" customHeight="1" x14ac:dyDescent="0.25">
      <c r="A5" s="33"/>
      <c r="B5" s="153" t="s">
        <v>74</v>
      </c>
      <c r="C5" s="154"/>
      <c r="D5" s="61"/>
      <c r="E5" s="82">
        <f>D5*B11</f>
        <v>0</v>
      </c>
      <c r="F5" s="41"/>
      <c r="G5" s="74" t="s">
        <v>2</v>
      </c>
      <c r="H5" s="64"/>
      <c r="I5" s="40"/>
      <c r="J5" s="67"/>
      <c r="K5" s="35"/>
      <c r="L5" s="80" t="s">
        <v>73</v>
      </c>
      <c r="M5" s="70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</row>
    <row r="6" spans="1:27" ht="15" customHeight="1" x14ac:dyDescent="0.25">
      <c r="A6" s="33"/>
      <c r="B6" s="155"/>
      <c r="C6" s="154"/>
      <c r="D6" s="61"/>
      <c r="E6" s="82">
        <f>D6*B11</f>
        <v>0</v>
      </c>
      <c r="F6" s="43"/>
      <c r="G6" s="74" t="s">
        <v>3</v>
      </c>
      <c r="H6" s="64"/>
      <c r="I6" s="40"/>
      <c r="J6" s="67"/>
      <c r="K6" s="35"/>
      <c r="L6" s="80" t="s">
        <v>16</v>
      </c>
      <c r="M6" s="70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</row>
    <row r="7" spans="1:27" ht="15" customHeight="1" x14ac:dyDescent="0.25">
      <c r="A7" s="33"/>
      <c r="B7" s="155"/>
      <c r="C7" s="154"/>
      <c r="D7" s="61"/>
      <c r="E7" s="82">
        <f>D7*B11</f>
        <v>0</v>
      </c>
      <c r="F7" s="41"/>
      <c r="G7" s="74" t="s">
        <v>17</v>
      </c>
      <c r="H7" s="64"/>
      <c r="I7" s="40"/>
      <c r="J7" s="67"/>
      <c r="K7" s="35"/>
      <c r="L7" s="80" t="s">
        <v>18</v>
      </c>
      <c r="M7" s="70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</row>
    <row r="8" spans="1:27" ht="15" customHeight="1" x14ac:dyDescent="0.25">
      <c r="A8" s="33"/>
      <c r="B8" s="155"/>
      <c r="C8" s="154"/>
      <c r="D8" s="61">
        <v>212</v>
      </c>
      <c r="E8" s="82">
        <f>D8*B11</f>
        <v>281.96000000000004</v>
      </c>
      <c r="F8" s="41"/>
      <c r="G8" s="156" t="s">
        <v>4</v>
      </c>
      <c r="H8" s="159">
        <f>SUM(J4:J14)</f>
        <v>0</v>
      </c>
      <c r="I8" s="40"/>
      <c r="J8" s="67"/>
      <c r="K8" s="35"/>
      <c r="L8" s="80" t="s">
        <v>19</v>
      </c>
      <c r="M8" s="70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</row>
    <row r="9" spans="1:27" ht="15" customHeight="1" thickBot="1" x14ac:dyDescent="0.3">
      <c r="A9" s="33"/>
      <c r="B9" s="155"/>
      <c r="C9" s="154"/>
      <c r="D9" s="61"/>
      <c r="E9" s="82">
        <f>D9*B11</f>
        <v>0</v>
      </c>
      <c r="F9" s="41"/>
      <c r="G9" s="157"/>
      <c r="H9" s="160"/>
      <c r="I9" s="40"/>
      <c r="J9" s="67"/>
      <c r="K9" s="35"/>
      <c r="L9" s="80" t="s">
        <v>20</v>
      </c>
      <c r="M9" s="70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</row>
    <row r="10" spans="1:27" ht="15" customHeight="1" thickTop="1" thickBot="1" x14ac:dyDescent="0.3">
      <c r="A10" s="33"/>
      <c r="B10" s="37"/>
      <c r="C10" s="42"/>
      <c r="D10" s="44">
        <f>SUM(D4:D9)</f>
        <v>212</v>
      </c>
      <c r="E10" s="48">
        <f>SUM(E4:E9)</f>
        <v>281.96000000000004</v>
      </c>
      <c r="F10" s="38"/>
      <c r="G10" s="158"/>
      <c r="H10" s="161"/>
      <c r="I10" s="40"/>
      <c r="J10" s="67"/>
      <c r="K10" s="35"/>
      <c r="L10" s="80" t="s">
        <v>68</v>
      </c>
      <c r="M10" s="70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</row>
    <row r="11" spans="1:27" ht="15" customHeight="1" thickTop="1" x14ac:dyDescent="0.25">
      <c r="A11" s="134">
        <f>MENU!D15</f>
        <v>1.33</v>
      </c>
      <c r="B11" s="162">
        <v>1.33</v>
      </c>
      <c r="C11" s="162"/>
      <c r="D11" s="35"/>
      <c r="E11" s="35"/>
      <c r="F11" s="35"/>
      <c r="G11" s="74" t="s">
        <v>5</v>
      </c>
      <c r="H11" s="64"/>
      <c r="I11" s="40"/>
      <c r="J11" s="67"/>
      <c r="K11" s="35"/>
      <c r="L11" s="80" t="s">
        <v>21</v>
      </c>
      <c r="M11" s="70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</row>
    <row r="12" spans="1:27" ht="15" customHeight="1" x14ac:dyDescent="0.25">
      <c r="A12" s="33"/>
      <c r="B12" s="45"/>
      <c r="C12" s="45"/>
      <c r="D12" s="72" t="s">
        <v>65</v>
      </c>
      <c r="E12" s="47"/>
      <c r="F12" s="35"/>
      <c r="G12" s="31"/>
      <c r="H12" s="32"/>
      <c r="I12" s="40"/>
      <c r="J12" s="67"/>
      <c r="K12" s="35"/>
      <c r="L12" s="80" t="s">
        <v>22</v>
      </c>
      <c r="M12" s="70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</row>
    <row r="13" spans="1:27" ht="15" customHeight="1" x14ac:dyDescent="0.2">
      <c r="A13" s="33"/>
      <c r="B13" s="37"/>
      <c r="C13" s="46"/>
      <c r="D13" s="61"/>
      <c r="E13" s="82">
        <f>D13*B22</f>
        <v>0</v>
      </c>
      <c r="F13" s="39"/>
      <c r="G13" s="74" t="s">
        <v>6</v>
      </c>
      <c r="H13" s="64"/>
      <c r="I13" s="33"/>
      <c r="J13" s="67"/>
      <c r="K13" s="35"/>
      <c r="L13" s="80" t="s">
        <v>23</v>
      </c>
      <c r="M13" s="70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</row>
    <row r="14" spans="1:27" ht="15" customHeight="1" thickBot="1" x14ac:dyDescent="0.25">
      <c r="A14" s="33"/>
      <c r="B14" s="37"/>
      <c r="C14" s="42"/>
      <c r="D14" s="61"/>
      <c r="E14" s="82">
        <f>D14*B22</f>
        <v>0</v>
      </c>
      <c r="F14" s="41"/>
      <c r="G14" s="74" t="s">
        <v>6</v>
      </c>
      <c r="H14" s="64"/>
      <c r="I14" s="33"/>
      <c r="J14" s="68"/>
      <c r="K14" s="35"/>
      <c r="L14" s="80" t="s">
        <v>69</v>
      </c>
      <c r="M14" s="70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</row>
    <row r="15" spans="1:27" ht="15" customHeight="1" x14ac:dyDescent="0.2">
      <c r="A15" s="33"/>
      <c r="B15" s="153" t="s">
        <v>0</v>
      </c>
      <c r="C15" s="154"/>
      <c r="D15" s="61"/>
      <c r="E15" s="82">
        <f>D15*B22</f>
        <v>0</v>
      </c>
      <c r="F15" s="41"/>
      <c r="G15" s="74" t="s">
        <v>6</v>
      </c>
      <c r="H15" s="64"/>
      <c r="I15" s="33"/>
      <c r="J15" s="33"/>
      <c r="K15" s="35"/>
      <c r="L15" s="80" t="s">
        <v>8</v>
      </c>
      <c r="M15" s="70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</row>
    <row r="16" spans="1:27" ht="15" customHeight="1" x14ac:dyDescent="0.2">
      <c r="A16" s="33"/>
      <c r="B16" s="155"/>
      <c r="C16" s="154"/>
      <c r="D16" s="61"/>
      <c r="E16" s="82">
        <f>D16*B22</f>
        <v>0</v>
      </c>
      <c r="F16" s="41"/>
      <c r="G16" s="31"/>
      <c r="H16" s="32"/>
      <c r="I16" s="33"/>
      <c r="J16" s="33"/>
      <c r="K16" s="35"/>
      <c r="L16" s="80" t="s">
        <v>24</v>
      </c>
      <c r="M16" s="70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</row>
    <row r="17" spans="1:27" ht="15" customHeight="1" x14ac:dyDescent="0.2">
      <c r="A17" s="33"/>
      <c r="B17" s="155"/>
      <c r="C17" s="154"/>
      <c r="D17" s="61">
        <v>122</v>
      </c>
      <c r="E17" s="82">
        <f>D17*B22</f>
        <v>162.26000000000002</v>
      </c>
      <c r="F17" s="41"/>
      <c r="G17" s="74" t="s">
        <v>9</v>
      </c>
      <c r="H17" s="64"/>
      <c r="I17" s="33"/>
      <c r="J17" s="33"/>
      <c r="K17" s="35"/>
      <c r="L17" s="80" t="s">
        <v>25</v>
      </c>
      <c r="M17" s="70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</row>
    <row r="18" spans="1:27" ht="15" customHeight="1" thickBot="1" x14ac:dyDescent="0.25">
      <c r="A18" s="33"/>
      <c r="B18" s="155"/>
      <c r="C18" s="154"/>
      <c r="D18" s="61"/>
      <c r="E18" s="82">
        <f>D18*B22</f>
        <v>0</v>
      </c>
      <c r="F18" s="41"/>
      <c r="G18" s="75" t="s">
        <v>67</v>
      </c>
      <c r="H18" s="65"/>
      <c r="I18" s="33"/>
      <c r="J18" s="33"/>
      <c r="K18" s="35"/>
      <c r="L18" s="80" t="s">
        <v>7</v>
      </c>
      <c r="M18" s="70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</row>
    <row r="19" spans="1:27" ht="15" customHeight="1" thickTop="1" thickBot="1" x14ac:dyDescent="0.25">
      <c r="A19" s="33"/>
      <c r="B19" s="155"/>
      <c r="C19" s="154"/>
      <c r="D19" s="61"/>
      <c r="E19" s="82">
        <f>D19*B22</f>
        <v>0</v>
      </c>
      <c r="F19" s="41"/>
      <c r="G19" s="28"/>
      <c r="H19" s="48">
        <f>SUM(H4:H18)</f>
        <v>0</v>
      </c>
      <c r="I19" s="33"/>
      <c r="J19" s="33"/>
      <c r="K19" s="35"/>
      <c r="L19" s="80" t="s">
        <v>70</v>
      </c>
      <c r="M19" s="70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</row>
    <row r="20" spans="1:27" ht="15" customHeight="1" thickTop="1" thickBot="1" x14ac:dyDescent="0.25">
      <c r="A20" s="33"/>
      <c r="B20" s="37"/>
      <c r="C20" s="42"/>
      <c r="D20" s="62"/>
      <c r="E20" s="83">
        <f>D20*B22</f>
        <v>0</v>
      </c>
      <c r="F20" s="41"/>
      <c r="G20" s="29"/>
      <c r="H20" s="30"/>
      <c r="I20" s="33"/>
      <c r="J20" s="33"/>
      <c r="K20" s="35"/>
      <c r="L20" s="80" t="s">
        <v>46</v>
      </c>
      <c r="M20" s="70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</row>
    <row r="21" spans="1:27" ht="15" customHeight="1" thickTop="1" thickBot="1" x14ac:dyDescent="0.25">
      <c r="A21" s="33"/>
      <c r="B21" s="37"/>
      <c r="C21" s="42"/>
      <c r="D21" s="44">
        <f>SUM(D13:D20)</f>
        <v>122</v>
      </c>
      <c r="E21" s="48">
        <f>SUM(E13:E20)</f>
        <v>162.26000000000002</v>
      </c>
      <c r="F21" s="38"/>
      <c r="G21" s="84" t="s">
        <v>13</v>
      </c>
      <c r="H21" s="85"/>
      <c r="I21" s="33"/>
      <c r="J21" s="33"/>
      <c r="K21" s="35"/>
      <c r="L21" s="80" t="s">
        <v>10</v>
      </c>
      <c r="M21" s="70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</row>
    <row r="22" spans="1:27" ht="15" customHeight="1" thickTop="1" x14ac:dyDescent="0.25">
      <c r="A22" s="134">
        <f>MENU!D18</f>
        <v>1.33</v>
      </c>
      <c r="B22" s="162">
        <v>1.33</v>
      </c>
      <c r="C22" s="162"/>
      <c r="D22" s="38"/>
      <c r="E22" s="47"/>
      <c r="F22" s="38"/>
      <c r="G22" s="76" t="s">
        <v>2</v>
      </c>
      <c r="H22" s="69"/>
      <c r="I22" s="33"/>
      <c r="J22" s="33"/>
      <c r="K22" s="35"/>
      <c r="L22" s="80" t="s">
        <v>26</v>
      </c>
      <c r="M22" s="70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</row>
    <row r="23" spans="1:27" ht="15" customHeight="1" x14ac:dyDescent="0.2">
      <c r="A23" s="33"/>
      <c r="B23" s="37"/>
      <c r="C23" s="42"/>
      <c r="D23" s="38"/>
      <c r="E23" s="38"/>
      <c r="F23" s="39"/>
      <c r="G23" s="77" t="s">
        <v>2</v>
      </c>
      <c r="H23" s="70"/>
      <c r="I23" s="33"/>
      <c r="J23" s="33"/>
      <c r="K23" s="35"/>
      <c r="L23" s="80" t="s">
        <v>11</v>
      </c>
      <c r="M23" s="70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</row>
    <row r="24" spans="1:27" ht="15" customHeight="1" x14ac:dyDescent="0.2">
      <c r="A24" s="33"/>
      <c r="B24" s="37"/>
      <c r="C24" s="42"/>
      <c r="D24" s="72" t="s">
        <v>65</v>
      </c>
      <c r="E24" s="33"/>
      <c r="F24" s="38"/>
      <c r="G24" s="77" t="s">
        <v>2</v>
      </c>
      <c r="H24" s="70">
        <v>212</v>
      </c>
      <c r="I24" s="33"/>
      <c r="J24" s="33"/>
      <c r="K24" s="35"/>
      <c r="L24" s="80" t="s">
        <v>12</v>
      </c>
      <c r="M24" s="70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</row>
    <row r="25" spans="1:27" ht="15" customHeight="1" thickBot="1" x14ac:dyDescent="0.25">
      <c r="A25" s="33"/>
      <c r="B25" s="153" t="s">
        <v>1</v>
      </c>
      <c r="C25" s="154"/>
      <c r="D25" s="62">
        <v>122</v>
      </c>
      <c r="E25" s="83">
        <f>D25*B27</f>
        <v>162.26000000000002</v>
      </c>
      <c r="F25" s="38"/>
      <c r="G25" s="77" t="s">
        <v>27</v>
      </c>
      <c r="H25" s="70"/>
      <c r="I25" s="33"/>
      <c r="J25" s="33"/>
      <c r="K25" s="35"/>
      <c r="L25" s="80" t="s">
        <v>71</v>
      </c>
      <c r="M25" s="70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</row>
    <row r="26" spans="1:27" ht="15" customHeight="1" thickTop="1" thickBot="1" x14ac:dyDescent="0.25">
      <c r="A26" s="33"/>
      <c r="B26" s="33"/>
      <c r="C26" s="49"/>
      <c r="D26" s="44">
        <f>SUM(D24:D25)</f>
        <v>122</v>
      </c>
      <c r="E26" s="48">
        <f>SUM(E24:E25)</f>
        <v>162.26000000000002</v>
      </c>
      <c r="F26" s="38"/>
      <c r="G26" s="77" t="s">
        <v>66</v>
      </c>
      <c r="H26" s="70"/>
      <c r="I26" s="33"/>
      <c r="J26" s="33"/>
      <c r="K26" s="133" t="s">
        <v>78</v>
      </c>
      <c r="L26" s="81" t="s">
        <v>14</v>
      </c>
      <c r="M26" s="71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</row>
    <row r="27" spans="1:27" ht="15" customHeight="1" thickTop="1" thickBot="1" x14ac:dyDescent="0.3">
      <c r="A27" s="134">
        <f>MENU!D21</f>
        <v>1.33</v>
      </c>
      <c r="B27" s="162">
        <v>1.33</v>
      </c>
      <c r="C27" s="162"/>
      <c r="D27" s="33"/>
      <c r="E27" s="33"/>
      <c r="F27" s="37"/>
      <c r="G27" s="77" t="s">
        <v>66</v>
      </c>
      <c r="H27" s="70"/>
      <c r="I27" s="33"/>
      <c r="J27" s="33"/>
      <c r="K27" s="35"/>
      <c r="L27" s="28"/>
      <c r="M27" s="50">
        <f>SUM(M4:M26)</f>
        <v>0</v>
      </c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</row>
    <row r="28" spans="1:27" ht="15" customHeight="1" thickTop="1" thickBot="1" x14ac:dyDescent="0.3">
      <c r="A28" s="33"/>
      <c r="B28" s="33"/>
      <c r="C28" s="33"/>
      <c r="D28" s="33"/>
      <c r="E28" s="33"/>
      <c r="F28" s="33"/>
      <c r="G28" s="78" t="s">
        <v>28</v>
      </c>
      <c r="H28" s="71"/>
      <c r="I28" s="51"/>
      <c r="J28" s="51"/>
      <c r="K28" s="35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</row>
    <row r="29" spans="1:27" ht="15" customHeight="1" thickTop="1" thickBot="1" x14ac:dyDescent="0.25">
      <c r="A29" s="33"/>
      <c r="B29" s="165">
        <f>D26+D21+D10</f>
        <v>456</v>
      </c>
      <c r="C29" s="165"/>
      <c r="D29" s="163">
        <f>E26+E21+E10</f>
        <v>606.48</v>
      </c>
      <c r="E29" s="163"/>
      <c r="F29" s="33"/>
      <c r="G29" s="28"/>
      <c r="H29" s="50">
        <f>SUM(H22:H28)</f>
        <v>212</v>
      </c>
      <c r="I29" s="33"/>
      <c r="J29" s="33"/>
      <c r="K29" s="35"/>
      <c r="L29" s="89" t="s">
        <v>76</v>
      </c>
      <c r="M29" s="90">
        <v>0</v>
      </c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</row>
    <row r="30" spans="1:27" ht="15" customHeight="1" thickTop="1" thickBot="1" x14ac:dyDescent="0.25">
      <c r="A30" s="33"/>
      <c r="B30" s="166"/>
      <c r="C30" s="166"/>
      <c r="D30" s="164"/>
      <c r="E30" s="164"/>
      <c r="F30" s="33"/>
      <c r="G30" s="25"/>
      <c r="H30" s="34"/>
      <c r="I30" s="33"/>
      <c r="J30" s="33"/>
      <c r="K30" s="35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</row>
    <row r="31" spans="1:27" ht="15" customHeight="1" thickTop="1" x14ac:dyDescent="0.2">
      <c r="A31" s="33"/>
      <c r="B31" s="33"/>
      <c r="C31" s="33"/>
      <c r="D31" s="33"/>
      <c r="E31" s="33"/>
      <c r="F31" s="33"/>
      <c r="G31" s="25"/>
      <c r="H31" s="34"/>
      <c r="I31" s="33"/>
      <c r="J31" s="33"/>
      <c r="K31" s="35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</row>
    <row r="32" spans="1:27" ht="15" customHeight="1" x14ac:dyDescent="0.2">
      <c r="A32" s="33"/>
      <c r="B32" s="33"/>
      <c r="C32" s="33"/>
      <c r="D32" s="33"/>
      <c r="E32" s="33"/>
      <c r="F32" s="33"/>
      <c r="G32" s="28"/>
      <c r="H32" s="30"/>
      <c r="I32" s="33"/>
      <c r="J32" s="33"/>
      <c r="K32" s="35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</row>
    <row r="33" spans="1:39" ht="15" customHeight="1" x14ac:dyDescent="0.2">
      <c r="A33" s="33"/>
      <c r="B33" s="33"/>
      <c r="C33" s="33"/>
      <c r="D33" s="33"/>
      <c r="E33" s="33"/>
      <c r="F33" s="33"/>
      <c r="G33" s="25"/>
      <c r="H33" s="34"/>
      <c r="I33" s="33"/>
      <c r="J33" s="33"/>
      <c r="K33" s="35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</row>
    <row r="34" spans="1:39" x14ac:dyDescent="0.2">
      <c r="A34" s="33"/>
      <c r="B34" s="33"/>
      <c r="C34" s="33"/>
      <c r="D34" s="33"/>
      <c r="E34" s="33"/>
      <c r="F34" s="33"/>
      <c r="G34" s="25"/>
      <c r="H34" s="34"/>
      <c r="I34" s="33"/>
      <c r="J34" s="33"/>
      <c r="K34" s="35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</row>
    <row r="35" spans="1:39" x14ac:dyDescent="0.2">
      <c r="A35" s="33"/>
      <c r="B35" s="33"/>
      <c r="C35" s="33"/>
      <c r="D35" s="33"/>
      <c r="E35" s="33"/>
      <c r="F35" s="33"/>
      <c r="G35" s="25"/>
      <c r="H35" s="34"/>
      <c r="I35" s="33"/>
      <c r="J35" s="33"/>
      <c r="K35" s="35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</row>
    <row r="36" spans="1:39" x14ac:dyDescent="0.2">
      <c r="A36" s="33"/>
      <c r="B36" s="33"/>
      <c r="C36" s="33"/>
      <c r="D36" s="33"/>
      <c r="E36" s="33"/>
      <c r="F36" s="33"/>
      <c r="G36" s="25"/>
      <c r="H36" s="34"/>
      <c r="I36" s="33"/>
      <c r="J36" s="33"/>
      <c r="K36" s="35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</row>
    <row r="37" spans="1:39" x14ac:dyDescent="0.2">
      <c r="A37" s="33"/>
      <c r="B37" s="33"/>
      <c r="C37" s="33"/>
      <c r="D37" s="33"/>
      <c r="E37" s="33"/>
      <c r="F37" s="33"/>
      <c r="G37" s="25"/>
      <c r="H37" s="34"/>
      <c r="I37" s="33"/>
      <c r="J37" s="33"/>
      <c r="K37" s="35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</row>
    <row r="38" spans="1:39" x14ac:dyDescent="0.2">
      <c r="A38" s="33"/>
      <c r="B38" s="33"/>
      <c r="C38" s="33"/>
      <c r="D38" s="33"/>
      <c r="E38" s="33"/>
      <c r="F38" s="33"/>
      <c r="G38" s="25"/>
      <c r="H38" s="34"/>
      <c r="I38" s="33"/>
      <c r="J38" s="33"/>
      <c r="K38" s="35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</row>
    <row r="39" spans="1:39" x14ac:dyDescent="0.2">
      <c r="A39" s="33"/>
      <c r="B39" s="33"/>
      <c r="C39" s="33"/>
      <c r="D39" s="33"/>
      <c r="E39" s="33"/>
      <c r="F39" s="33"/>
      <c r="G39" s="25"/>
      <c r="H39" s="34"/>
      <c r="I39" s="33"/>
      <c r="J39" s="33"/>
      <c r="K39" s="35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</row>
    <row r="40" spans="1:39" x14ac:dyDescent="0.2">
      <c r="A40" s="33"/>
      <c r="B40" s="33"/>
      <c r="C40" s="33"/>
      <c r="D40" s="33"/>
      <c r="E40" s="33"/>
      <c r="F40" s="33"/>
      <c r="G40" s="25"/>
      <c r="H40" s="34"/>
      <c r="I40" s="33"/>
      <c r="J40" s="33"/>
      <c r="K40" s="35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</row>
    <row r="41" spans="1:39" x14ac:dyDescent="0.2">
      <c r="A41" s="33"/>
      <c r="B41" s="33"/>
      <c r="C41" s="33"/>
      <c r="D41" s="33"/>
      <c r="E41" s="33"/>
      <c r="F41" s="33"/>
      <c r="G41" s="25"/>
      <c r="H41" s="34"/>
      <c r="I41" s="33"/>
      <c r="J41" s="33"/>
      <c r="K41" s="35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</row>
    <row r="42" spans="1:39" x14ac:dyDescent="0.2">
      <c r="A42" s="33"/>
      <c r="B42" s="33"/>
      <c r="C42" s="33"/>
      <c r="D42" s="33"/>
      <c r="E42" s="33"/>
      <c r="F42" s="33"/>
      <c r="G42" s="25"/>
      <c r="H42" s="34"/>
      <c r="I42" s="33"/>
      <c r="J42" s="33"/>
      <c r="K42" s="35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</row>
    <row r="43" spans="1:39" s="95" customFormat="1" ht="19.5" customHeight="1" x14ac:dyDescent="0.25">
      <c r="A43" s="91"/>
      <c r="B43" s="91"/>
      <c r="C43" s="91"/>
      <c r="D43" s="91"/>
      <c r="E43" s="91"/>
      <c r="F43" s="91"/>
      <c r="G43" s="25"/>
      <c r="H43" s="92"/>
      <c r="I43" s="91"/>
      <c r="J43" s="91"/>
      <c r="K43" s="93"/>
      <c r="L43" s="94"/>
      <c r="M43" s="91"/>
      <c r="N43" s="91"/>
      <c r="O43" s="91"/>
      <c r="P43" s="91"/>
      <c r="Q43" s="91"/>
      <c r="R43" s="91"/>
      <c r="S43" s="91"/>
      <c r="T43" s="91"/>
      <c r="U43" s="91"/>
      <c r="V43" s="91"/>
      <c r="W43" s="91"/>
      <c r="X43" s="91"/>
      <c r="Y43" s="91"/>
      <c r="Z43" s="91"/>
      <c r="AA43" s="91"/>
    </row>
    <row r="44" spans="1:39" s="96" customFormat="1" ht="19.5" hidden="1" customHeight="1" x14ac:dyDescent="0.2">
      <c r="A44" s="114" t="s">
        <v>32</v>
      </c>
      <c r="B44" s="115" t="s">
        <v>33</v>
      </c>
      <c r="C44" s="115" t="s">
        <v>0</v>
      </c>
      <c r="D44" s="115" t="s">
        <v>34</v>
      </c>
      <c r="E44" s="116" t="s">
        <v>35</v>
      </c>
      <c r="F44" s="117" t="s">
        <v>36</v>
      </c>
      <c r="G44" s="117" t="s">
        <v>37</v>
      </c>
      <c r="H44" s="118" t="s">
        <v>38</v>
      </c>
      <c r="I44" s="118" t="s">
        <v>39</v>
      </c>
      <c r="J44" s="119" t="s">
        <v>40</v>
      </c>
      <c r="K44" s="116" t="s">
        <v>41</v>
      </c>
      <c r="L44" s="115" t="s">
        <v>8</v>
      </c>
      <c r="M44" s="116" t="s">
        <v>42</v>
      </c>
      <c r="N44" s="120" t="s">
        <v>43</v>
      </c>
      <c r="O44" s="120" t="s">
        <v>44</v>
      </c>
      <c r="P44" s="116" t="s">
        <v>45</v>
      </c>
      <c r="Q44" s="121" t="s">
        <v>46</v>
      </c>
      <c r="R44" s="121" t="s">
        <v>47</v>
      </c>
      <c r="S44" s="122" t="s">
        <v>48</v>
      </c>
      <c r="T44" s="121" t="s">
        <v>49</v>
      </c>
      <c r="U44" s="116" t="s">
        <v>50</v>
      </c>
      <c r="V44" s="116" t="s">
        <v>14</v>
      </c>
      <c r="W44" s="122" t="s">
        <v>51</v>
      </c>
      <c r="X44" s="123" t="s">
        <v>52</v>
      </c>
      <c r="Y44" s="124" t="s">
        <v>53</v>
      </c>
      <c r="Z44" s="124" t="s">
        <v>2</v>
      </c>
      <c r="AA44" s="125" t="s">
        <v>77</v>
      </c>
      <c r="AB44" s="124" t="s">
        <v>55</v>
      </c>
      <c r="AC44" s="124" t="s">
        <v>56</v>
      </c>
      <c r="AD44" s="124" t="s">
        <v>57</v>
      </c>
      <c r="AE44" s="126" t="s">
        <v>9</v>
      </c>
      <c r="AF44" s="116" t="s">
        <v>58</v>
      </c>
      <c r="AG44" s="124" t="s">
        <v>28</v>
      </c>
      <c r="AH44" s="124" t="s">
        <v>59</v>
      </c>
      <c r="AI44" s="124" t="s">
        <v>60</v>
      </c>
      <c r="AJ44" s="127" t="s">
        <v>61</v>
      </c>
      <c r="AK44" s="114" t="s">
        <v>62</v>
      </c>
      <c r="AL44" s="114" t="s">
        <v>32</v>
      </c>
    </row>
    <row r="45" spans="1:39" s="97" customFormat="1" ht="19.5" hidden="1" customHeight="1" x14ac:dyDescent="0.3">
      <c r="A45" s="128" t="str">
        <f>LEFT(E1,2)</f>
        <v>12</v>
      </c>
      <c r="B45" s="129">
        <f>E10</f>
        <v>281.96000000000004</v>
      </c>
      <c r="C45" s="129">
        <f>E21</f>
        <v>162.26000000000002</v>
      </c>
      <c r="D45" s="129">
        <f>E26</f>
        <v>162.26000000000002</v>
      </c>
      <c r="E45" s="129">
        <f>M4</f>
        <v>0</v>
      </c>
      <c r="F45" s="129">
        <f>M5</f>
        <v>0</v>
      </c>
      <c r="G45" s="129">
        <f>M6</f>
        <v>0</v>
      </c>
      <c r="H45" s="129">
        <f>M7</f>
        <v>0</v>
      </c>
      <c r="I45" s="129">
        <f>M8</f>
        <v>0</v>
      </c>
      <c r="J45" s="129">
        <f>M9+M10+M11</f>
        <v>0</v>
      </c>
      <c r="K45" s="129">
        <f>M12+M13+M14</f>
        <v>0</v>
      </c>
      <c r="L45" s="129">
        <f>M15</f>
        <v>0</v>
      </c>
      <c r="M45" s="129">
        <f>M16</f>
        <v>0</v>
      </c>
      <c r="N45" s="129">
        <f>M17</f>
        <v>0</v>
      </c>
      <c r="O45" s="129">
        <f>M18</f>
        <v>0</v>
      </c>
      <c r="P45" s="129">
        <f>M19</f>
        <v>0</v>
      </c>
      <c r="Q45" s="129">
        <f>M20</f>
        <v>0</v>
      </c>
      <c r="R45" s="129">
        <f>M21</f>
        <v>0</v>
      </c>
      <c r="S45" s="129">
        <f>M22</f>
        <v>0</v>
      </c>
      <c r="T45" s="129">
        <f>M23</f>
        <v>0</v>
      </c>
      <c r="U45" s="129">
        <f>M24+M25</f>
        <v>0</v>
      </c>
      <c r="V45" s="129">
        <f>M26</f>
        <v>0</v>
      </c>
      <c r="W45" s="129"/>
      <c r="X45" s="129">
        <f>SUM(B45:W45)</f>
        <v>606.48</v>
      </c>
      <c r="Y45" s="129">
        <f>H4</f>
        <v>0</v>
      </c>
      <c r="Z45" s="129">
        <f>H22+H23+H24+H5</f>
        <v>212</v>
      </c>
      <c r="AA45" s="129">
        <f>H6+H7</f>
        <v>0</v>
      </c>
      <c r="AB45" s="129">
        <f>H8</f>
        <v>0</v>
      </c>
      <c r="AC45" s="129">
        <f>H11</f>
        <v>0</v>
      </c>
      <c r="AD45" s="129">
        <f>H13+H14+H15</f>
        <v>0</v>
      </c>
      <c r="AE45" s="129">
        <f>H17+H25</f>
        <v>0</v>
      </c>
      <c r="AF45" s="129">
        <f>H18</f>
        <v>0</v>
      </c>
      <c r="AG45" s="129">
        <f>H28</f>
        <v>0</v>
      </c>
      <c r="AH45" s="129">
        <f>H27+H26</f>
        <v>0</v>
      </c>
      <c r="AI45" s="129">
        <v>0</v>
      </c>
      <c r="AJ45" s="130">
        <v>1</v>
      </c>
      <c r="AK45" s="131"/>
      <c r="AL45" s="132"/>
    </row>
    <row r="46" spans="1:39" s="108" customFormat="1" ht="0.75" customHeight="1" x14ac:dyDescent="0.2">
      <c r="A46" s="100" t="s">
        <v>79</v>
      </c>
      <c r="B46" s="101">
        <v>281.96000000000004</v>
      </c>
      <c r="C46" s="101">
        <v>162.26000000000002</v>
      </c>
      <c r="D46" s="101">
        <v>162.26000000000002</v>
      </c>
      <c r="E46" s="101">
        <v>0</v>
      </c>
      <c r="F46" s="101">
        <v>0</v>
      </c>
      <c r="G46" s="101">
        <v>0</v>
      </c>
      <c r="H46" s="101">
        <v>0</v>
      </c>
      <c r="I46" s="102">
        <v>0</v>
      </c>
      <c r="J46" s="102">
        <v>0</v>
      </c>
      <c r="K46" s="102">
        <v>0</v>
      </c>
      <c r="L46" s="102">
        <v>0</v>
      </c>
      <c r="M46" s="102">
        <v>0</v>
      </c>
      <c r="N46" s="102">
        <v>0</v>
      </c>
      <c r="O46" s="101">
        <v>0</v>
      </c>
      <c r="P46" s="101">
        <v>0</v>
      </c>
      <c r="Q46" s="101">
        <v>0</v>
      </c>
      <c r="R46" s="101">
        <v>0</v>
      </c>
      <c r="S46" s="101">
        <v>0</v>
      </c>
      <c r="T46" s="101">
        <v>0</v>
      </c>
      <c r="U46" s="101">
        <v>0</v>
      </c>
      <c r="V46" s="101">
        <v>0</v>
      </c>
      <c r="W46" s="101"/>
      <c r="X46" s="101">
        <v>606.48</v>
      </c>
      <c r="Y46" s="101">
        <v>0</v>
      </c>
      <c r="Z46" s="101">
        <v>212</v>
      </c>
      <c r="AA46" s="101">
        <v>0</v>
      </c>
      <c r="AB46" s="101">
        <v>0</v>
      </c>
      <c r="AC46" s="101">
        <v>0</v>
      </c>
      <c r="AD46" s="101">
        <v>0</v>
      </c>
      <c r="AE46" s="101">
        <v>0</v>
      </c>
      <c r="AF46" s="101">
        <v>0</v>
      </c>
      <c r="AG46" s="101">
        <v>0</v>
      </c>
      <c r="AH46" s="101">
        <v>0</v>
      </c>
      <c r="AI46" s="101">
        <v>0</v>
      </c>
      <c r="AJ46" s="101">
        <v>1</v>
      </c>
      <c r="AK46" s="101"/>
      <c r="AL46" s="101"/>
      <c r="AM46" s="101"/>
    </row>
    <row r="47" spans="1:39" s="109" customFormat="1" ht="19.5" customHeight="1" x14ac:dyDescent="0.25">
      <c r="G47" s="110"/>
      <c r="H47" s="111"/>
      <c r="I47" s="112"/>
      <c r="J47" s="112"/>
      <c r="K47" s="112"/>
      <c r="L47" s="113"/>
      <c r="M47" s="112"/>
      <c r="N47" s="112"/>
    </row>
    <row r="48" spans="1:39" ht="45" customHeight="1" x14ac:dyDescent="0.25">
      <c r="J48" s="53"/>
      <c r="K48" s="55"/>
      <c r="L48" s="56"/>
      <c r="M48" s="53"/>
      <c r="N48" s="53"/>
    </row>
    <row r="49" spans="2:14" ht="15.75" x14ac:dyDescent="0.25">
      <c r="J49" s="53"/>
      <c r="K49" s="55"/>
      <c r="L49" s="56"/>
      <c r="M49" s="53"/>
      <c r="N49" s="53"/>
    </row>
    <row r="50" spans="2:14" ht="15.75" x14ac:dyDescent="0.25">
      <c r="J50" s="53"/>
      <c r="K50" s="55"/>
      <c r="L50" s="56"/>
      <c r="M50" s="53"/>
      <c r="N50" s="53"/>
    </row>
    <row r="51" spans="2:14" ht="15.75" x14ac:dyDescent="0.25">
      <c r="I51" s="57"/>
      <c r="J51" s="58"/>
      <c r="L51" s="59"/>
    </row>
    <row r="52" spans="2:14" ht="15.75" x14ac:dyDescent="0.25">
      <c r="I52" s="57"/>
      <c r="J52" s="58"/>
      <c r="L52" s="59"/>
    </row>
    <row r="53" spans="2:14" ht="15.75" x14ac:dyDescent="0.25">
      <c r="I53" s="57"/>
      <c r="J53" s="58"/>
      <c r="L53" s="59"/>
    </row>
    <row r="54" spans="2:14" ht="15.75" x14ac:dyDescent="0.25">
      <c r="I54" s="57"/>
      <c r="J54" s="58"/>
      <c r="L54" s="59"/>
    </row>
    <row r="55" spans="2:14" ht="15.75" x14ac:dyDescent="0.25">
      <c r="D55" s="54"/>
      <c r="E55" s="54"/>
      <c r="I55" s="57"/>
      <c r="J55" s="58"/>
      <c r="L55" s="59"/>
    </row>
    <row r="56" spans="2:14" ht="15.75" x14ac:dyDescent="0.25">
      <c r="B56" s="54"/>
      <c r="C56" s="54"/>
      <c r="D56" s="54"/>
      <c r="E56" s="54"/>
      <c r="F56" s="54"/>
      <c r="G56" s="27"/>
      <c r="H56" s="60"/>
      <c r="I56" s="57"/>
      <c r="J56" s="58"/>
      <c r="L56" s="59"/>
    </row>
    <row r="57" spans="2:14" ht="15.75" x14ac:dyDescent="0.25">
      <c r="B57" s="54"/>
      <c r="C57" s="54"/>
      <c r="D57" s="54"/>
      <c r="E57" s="54"/>
      <c r="F57" s="54"/>
      <c r="G57" s="27"/>
      <c r="H57" s="60"/>
      <c r="I57" s="57"/>
      <c r="J57" s="58"/>
      <c r="L57" s="59"/>
    </row>
    <row r="58" spans="2:14" ht="15.75" x14ac:dyDescent="0.25">
      <c r="B58" s="54"/>
      <c r="C58" s="54"/>
      <c r="D58" s="54"/>
      <c r="E58" s="54"/>
      <c r="F58" s="54"/>
      <c r="G58" s="27"/>
      <c r="H58" s="60"/>
      <c r="I58" s="57"/>
      <c r="J58" s="58"/>
      <c r="L58" s="59"/>
    </row>
    <row r="59" spans="2:14" ht="15.75" x14ac:dyDescent="0.25">
      <c r="B59" s="54"/>
      <c r="C59" s="54"/>
      <c r="D59" s="54"/>
      <c r="E59" s="54"/>
      <c r="F59" s="54"/>
      <c r="G59" s="27"/>
      <c r="H59" s="60"/>
      <c r="I59" s="56"/>
      <c r="J59" s="59"/>
      <c r="L59" s="59"/>
    </row>
    <row r="60" spans="2:14" ht="15.75" x14ac:dyDescent="0.25">
      <c r="B60" s="54"/>
      <c r="C60" s="54"/>
      <c r="D60" s="54"/>
      <c r="E60" s="54"/>
      <c r="F60" s="54"/>
      <c r="G60" s="27"/>
      <c r="H60" s="60"/>
      <c r="I60" s="56"/>
      <c r="J60" s="59"/>
      <c r="L60" s="59"/>
    </row>
    <row r="61" spans="2:14" ht="15.75" x14ac:dyDescent="0.25">
      <c r="B61" s="54"/>
      <c r="C61" s="54"/>
      <c r="D61" s="54"/>
      <c r="E61" s="54"/>
      <c r="F61" s="54"/>
      <c r="G61" s="27"/>
      <c r="H61" s="60"/>
      <c r="I61" s="56"/>
      <c r="J61" s="59"/>
      <c r="L61" s="59"/>
    </row>
    <row r="62" spans="2:14" ht="15.75" x14ac:dyDescent="0.25">
      <c r="B62" s="54"/>
      <c r="C62" s="54"/>
      <c r="D62" s="54"/>
      <c r="E62" s="54"/>
      <c r="F62" s="54"/>
      <c r="G62" s="27"/>
      <c r="H62" s="60"/>
      <c r="I62" s="56"/>
      <c r="J62" s="59"/>
      <c r="L62" s="59"/>
    </row>
    <row r="63" spans="2:14" ht="15.75" x14ac:dyDescent="0.25">
      <c r="B63" s="54"/>
      <c r="C63" s="54"/>
      <c r="D63" s="54"/>
      <c r="E63" s="54"/>
      <c r="F63" s="54"/>
      <c r="G63" s="27"/>
      <c r="H63" s="60"/>
      <c r="I63" s="56"/>
      <c r="J63" s="59"/>
      <c r="L63" s="59"/>
    </row>
    <row r="64" spans="2:14" ht="15.75" x14ac:dyDescent="0.25">
      <c r="B64" s="54"/>
      <c r="C64" s="54"/>
      <c r="D64" s="54"/>
      <c r="E64" s="54"/>
      <c r="F64" s="54"/>
      <c r="G64" s="27"/>
      <c r="H64" s="60"/>
      <c r="I64" s="56"/>
      <c r="J64" s="59"/>
      <c r="L64" s="59"/>
    </row>
    <row r="65" spans="2:12" ht="15.75" x14ac:dyDescent="0.25">
      <c r="B65" s="54"/>
      <c r="C65" s="54"/>
      <c r="D65" s="54"/>
      <c r="E65" s="54"/>
      <c r="F65" s="54"/>
      <c r="G65" s="27"/>
      <c r="H65" s="60"/>
      <c r="I65" s="56"/>
      <c r="J65" s="59"/>
      <c r="L65" s="59"/>
    </row>
    <row r="66" spans="2:12" ht="15.75" x14ac:dyDescent="0.25">
      <c r="B66" s="54"/>
      <c r="C66" s="54"/>
      <c r="D66" s="54"/>
      <c r="E66" s="54"/>
      <c r="F66" s="54"/>
      <c r="G66" s="27"/>
      <c r="H66" s="60"/>
      <c r="L66" s="59"/>
    </row>
    <row r="67" spans="2:12" ht="15.75" x14ac:dyDescent="0.25">
      <c r="B67" s="54"/>
      <c r="C67" s="54"/>
      <c r="D67" s="54"/>
      <c r="E67" s="54"/>
      <c r="F67" s="54"/>
      <c r="G67" s="27"/>
      <c r="H67" s="60"/>
      <c r="L67" s="59"/>
    </row>
    <row r="68" spans="2:12" ht="15.75" x14ac:dyDescent="0.25">
      <c r="B68" s="54"/>
      <c r="C68" s="54"/>
      <c r="D68" s="54"/>
      <c r="E68" s="54"/>
      <c r="F68" s="54"/>
      <c r="G68" s="27"/>
      <c r="H68" s="60"/>
      <c r="L68" s="59"/>
    </row>
    <row r="69" spans="2:12" ht="15.75" x14ac:dyDescent="0.25">
      <c r="B69" s="54"/>
      <c r="C69" s="54"/>
      <c r="D69" s="54"/>
      <c r="E69" s="54"/>
      <c r="F69" s="54"/>
      <c r="G69" s="27"/>
      <c r="H69" s="60"/>
      <c r="L69" s="59"/>
    </row>
    <row r="70" spans="2:12" ht="15.75" x14ac:dyDescent="0.25">
      <c r="B70" s="54"/>
      <c r="C70" s="54"/>
      <c r="D70" s="54"/>
      <c r="E70" s="54"/>
      <c r="F70" s="54"/>
      <c r="G70" s="27"/>
      <c r="H70" s="60"/>
      <c r="L70" s="59"/>
    </row>
    <row r="71" spans="2:12" ht="15.75" x14ac:dyDescent="0.25">
      <c r="B71" s="54"/>
      <c r="C71" s="54"/>
      <c r="D71" s="54"/>
      <c r="E71" s="54"/>
      <c r="F71" s="54"/>
      <c r="G71" s="27"/>
      <c r="H71" s="60"/>
      <c r="L71" s="59"/>
    </row>
    <row r="72" spans="2:12" ht="15.75" x14ac:dyDescent="0.25">
      <c r="B72" s="54"/>
      <c r="C72" s="54"/>
      <c r="F72" s="54"/>
      <c r="G72" s="27"/>
      <c r="H72" s="60"/>
      <c r="L72" s="59"/>
    </row>
    <row r="73" spans="2:12" ht="15.75" x14ac:dyDescent="0.25">
      <c r="L73" s="59"/>
    </row>
    <row r="74" spans="2:12" ht="15.75" x14ac:dyDescent="0.25">
      <c r="L74" s="59"/>
    </row>
    <row r="75" spans="2:12" ht="15.75" x14ac:dyDescent="0.25">
      <c r="L75" s="59"/>
    </row>
    <row r="76" spans="2:12" ht="15.75" x14ac:dyDescent="0.25">
      <c r="L76" s="59"/>
    </row>
    <row r="77" spans="2:12" ht="15.75" x14ac:dyDescent="0.25">
      <c r="L77" s="59"/>
    </row>
    <row r="78" spans="2:12" ht="15.75" x14ac:dyDescent="0.25">
      <c r="L78" s="59"/>
    </row>
    <row r="79" spans="2:12" ht="15.75" x14ac:dyDescent="0.25">
      <c r="L79" s="59"/>
    </row>
    <row r="80" spans="2:12" ht="15.75" x14ac:dyDescent="0.25">
      <c r="L80" s="59"/>
    </row>
  </sheetData>
  <sheetProtection sheet="1" objects="1" scenarios="1" selectLockedCells="1"/>
  <mergeCells count="12">
    <mergeCell ref="B15:C19"/>
    <mergeCell ref="B22:C22"/>
    <mergeCell ref="B25:C25"/>
    <mergeCell ref="B27:C27"/>
    <mergeCell ref="B29:C30"/>
    <mergeCell ref="D29:E30"/>
    <mergeCell ref="C1:D2"/>
    <mergeCell ref="E1:F2"/>
    <mergeCell ref="B5:C9"/>
    <mergeCell ref="G8:G10"/>
    <mergeCell ref="H8:H10"/>
    <mergeCell ref="B11:C11"/>
  </mergeCells>
  <dataValidations count="1">
    <dataValidation allowBlank="1" showInputMessage="1" showErrorMessage="1" promptTitle="JOURNAUX" prompt="Restant / Livré" sqref="K26"/>
  </dataValidations>
  <pageMargins left="0.25" right="0.25" top="0.75" bottom="0.75" header="0.3" footer="0.3"/>
  <pageSetup paperSize="9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35"/>
  <sheetViews>
    <sheetView tabSelected="1" workbookViewId="0">
      <selection activeCell="A34" sqref="A34:XFD34"/>
    </sheetView>
  </sheetViews>
  <sheetFormatPr baseColWidth="10" defaultRowHeight="12.75" x14ac:dyDescent="0.2"/>
  <cols>
    <col min="1" max="1" width="11.42578125" style="88"/>
  </cols>
  <sheetData>
    <row r="1" spans="1:38" ht="14.25" x14ac:dyDescent="0.2">
      <c r="A1" s="86" t="s">
        <v>29</v>
      </c>
      <c r="B1" s="3"/>
      <c r="C1" s="4"/>
      <c r="D1" s="8" t="s">
        <v>30</v>
      </c>
      <c r="E1" s="2"/>
      <c r="F1" s="2"/>
      <c r="G1" s="2"/>
      <c r="H1" s="2"/>
      <c r="I1" s="2"/>
      <c r="J1" s="7" t="s">
        <v>31</v>
      </c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</row>
    <row r="2" spans="1:38" ht="38.25" customHeight="1" x14ac:dyDescent="0.2">
      <c r="A2" s="87" t="s">
        <v>32</v>
      </c>
      <c r="B2" s="9" t="s">
        <v>33</v>
      </c>
      <c r="C2" s="9" t="s">
        <v>0</v>
      </c>
      <c r="D2" s="9" t="s">
        <v>34</v>
      </c>
      <c r="E2" s="10" t="s">
        <v>35</v>
      </c>
      <c r="F2" s="13" t="s">
        <v>36</v>
      </c>
      <c r="G2" s="13" t="s">
        <v>37</v>
      </c>
      <c r="H2" s="14" t="s">
        <v>38</v>
      </c>
      <c r="I2" s="14" t="s">
        <v>39</v>
      </c>
      <c r="J2" s="15" t="s">
        <v>40</v>
      </c>
      <c r="K2" s="10" t="s">
        <v>41</v>
      </c>
      <c r="L2" s="9" t="s">
        <v>8</v>
      </c>
      <c r="M2" s="10" t="s">
        <v>42</v>
      </c>
      <c r="N2" s="16" t="s">
        <v>43</v>
      </c>
      <c r="O2" s="16" t="s">
        <v>44</v>
      </c>
      <c r="P2" s="10" t="s">
        <v>45</v>
      </c>
      <c r="Q2" s="17" t="s">
        <v>46</v>
      </c>
      <c r="R2" s="17" t="s">
        <v>47</v>
      </c>
      <c r="S2" s="18" t="s">
        <v>48</v>
      </c>
      <c r="T2" s="17" t="s">
        <v>49</v>
      </c>
      <c r="U2" s="10" t="s">
        <v>50</v>
      </c>
      <c r="V2" s="10" t="s">
        <v>14</v>
      </c>
      <c r="W2" s="18" t="s">
        <v>51</v>
      </c>
      <c r="X2" s="11" t="s">
        <v>52</v>
      </c>
      <c r="Y2" s="12" t="s">
        <v>53</v>
      </c>
      <c r="Z2" s="12" t="s">
        <v>2</v>
      </c>
      <c r="AA2" s="21" t="s">
        <v>54</v>
      </c>
      <c r="AB2" s="12" t="s">
        <v>55</v>
      </c>
      <c r="AC2" s="12" t="s">
        <v>56</v>
      </c>
      <c r="AD2" s="12" t="s">
        <v>57</v>
      </c>
      <c r="AE2" s="19" t="s">
        <v>9</v>
      </c>
      <c r="AF2" s="20" t="s">
        <v>58</v>
      </c>
      <c r="AG2" s="12" t="s">
        <v>28</v>
      </c>
      <c r="AH2" s="12" t="s">
        <v>59</v>
      </c>
      <c r="AI2" s="12" t="s">
        <v>60</v>
      </c>
      <c r="AJ2" s="22" t="s">
        <v>61</v>
      </c>
      <c r="AK2" s="6" t="s">
        <v>62</v>
      </c>
      <c r="AL2" s="5" t="s">
        <v>32</v>
      </c>
    </row>
    <row r="3" spans="1:38" ht="14.25" hidden="1" customHeight="1" x14ac:dyDescent="0.3">
      <c r="A3" s="98" t="s">
        <v>63</v>
      </c>
      <c r="B3" s="99">
        <f>SUM(B17:B34)</f>
        <v>0</v>
      </c>
      <c r="C3" s="99">
        <f>SUM(C17:C34)</f>
        <v>0</v>
      </c>
      <c r="D3" s="99">
        <f>SUM(D17:D34)</f>
        <v>0</v>
      </c>
      <c r="E3" s="99">
        <f>SUM(E17:E34)</f>
        <v>0</v>
      </c>
      <c r="F3" s="99">
        <f>SUM(F17:F34)</f>
        <v>0</v>
      </c>
      <c r="G3" s="99">
        <f>SUM(G17:G34)</f>
        <v>0</v>
      </c>
      <c r="H3" s="99">
        <f>SUM(H17:H34)</f>
        <v>0</v>
      </c>
      <c r="I3" s="99">
        <f>SUM(I17:I34)</f>
        <v>0</v>
      </c>
      <c r="J3" s="99">
        <f>SUM(J17:J34)</f>
        <v>0</v>
      </c>
      <c r="K3" s="99">
        <f>SUM(K17:K34)</f>
        <v>0</v>
      </c>
      <c r="L3" s="99">
        <f>SUM(L17:L34)</f>
        <v>0</v>
      </c>
      <c r="M3" s="99">
        <f>SUM(M17:M34)</f>
        <v>0</v>
      </c>
      <c r="N3" s="99">
        <f>SUM(N17:N34)</f>
        <v>0</v>
      </c>
      <c r="O3" s="99">
        <f>SUM(O17:O34)</f>
        <v>0</v>
      </c>
      <c r="P3" s="99">
        <f>SUM(P17:P34)</f>
        <v>0</v>
      </c>
      <c r="Q3" s="99">
        <f>SUM(Q17:Q34)</f>
        <v>0</v>
      </c>
      <c r="R3" s="99">
        <f>SUM(R17:R34)</f>
        <v>0</v>
      </c>
      <c r="S3" s="99">
        <f>SUM(S17:S34)</f>
        <v>0</v>
      </c>
      <c r="T3" s="99">
        <f>SUM(T17:T34)</f>
        <v>0</v>
      </c>
      <c r="U3" s="99">
        <f>SUM(U17:U34)</f>
        <v>0</v>
      </c>
      <c r="V3" s="99">
        <f>SUM(V17:V34)</f>
        <v>0</v>
      </c>
      <c r="W3" s="99">
        <f>SUM(W17:W34)</f>
        <v>0</v>
      </c>
      <c r="X3" s="99">
        <f>SUM(X17:X34)</f>
        <v>0</v>
      </c>
      <c r="Y3" s="99">
        <f>SUM(Y17:Y34)</f>
        <v>0</v>
      </c>
      <c r="Z3" s="99">
        <f>SUM(Z17:Z34)</f>
        <v>0</v>
      </c>
      <c r="AA3" s="99">
        <f>SUM(AA17:AA34)</f>
        <v>0</v>
      </c>
      <c r="AB3" s="99">
        <f>SUM(AB17:AB34)</f>
        <v>0</v>
      </c>
      <c r="AC3" s="99">
        <f>SUM(AC17:AC34)</f>
        <v>0</v>
      </c>
      <c r="AD3" s="99">
        <f>SUM(AD17:AD34)</f>
        <v>0</v>
      </c>
      <c r="AE3" s="99">
        <f>SUM(AE17:AE34)</f>
        <v>0</v>
      </c>
      <c r="AF3" s="99">
        <f>SUM(AF17:AF34)</f>
        <v>0</v>
      </c>
      <c r="AG3" s="99">
        <f>SUM(AG17:AG34)</f>
        <v>0</v>
      </c>
      <c r="AH3" s="99">
        <f>SUM(AH17:AH34)</f>
        <v>0</v>
      </c>
      <c r="AI3" s="99">
        <f>SUM(AI17:AI34)</f>
        <v>0</v>
      </c>
      <c r="AJ3" s="99">
        <f>SUM(AJ17:AJ34)</f>
        <v>0</v>
      </c>
      <c r="AK3" s="99">
        <f>SUM(AK17:AK34)</f>
        <v>0</v>
      </c>
      <c r="AL3" s="99">
        <f>SUM(AL17:AL34)</f>
        <v>0</v>
      </c>
    </row>
    <row r="4" spans="1:38" s="103" customFormat="1" ht="14.25" x14ac:dyDescent="0.2">
      <c r="A4" s="100" t="s">
        <v>79</v>
      </c>
      <c r="B4" s="101">
        <v>281.96000000000004</v>
      </c>
      <c r="C4" s="101">
        <v>162.26000000000002</v>
      </c>
      <c r="D4" s="101">
        <v>162.26000000000002</v>
      </c>
      <c r="E4" s="101">
        <v>0</v>
      </c>
      <c r="F4" s="101">
        <v>0</v>
      </c>
      <c r="G4" s="101">
        <v>0</v>
      </c>
      <c r="H4" s="101">
        <v>0</v>
      </c>
      <c r="I4" s="102">
        <v>0</v>
      </c>
      <c r="J4" s="102">
        <v>0</v>
      </c>
      <c r="K4" s="102">
        <v>0</v>
      </c>
      <c r="L4" s="102">
        <v>0</v>
      </c>
      <c r="M4" s="102">
        <v>0</v>
      </c>
      <c r="N4" s="102">
        <v>0</v>
      </c>
      <c r="O4" s="101">
        <v>0</v>
      </c>
      <c r="P4" s="101">
        <v>0</v>
      </c>
      <c r="Q4" s="101">
        <v>0</v>
      </c>
      <c r="R4" s="101">
        <v>0</v>
      </c>
      <c r="S4" s="101">
        <v>0</v>
      </c>
      <c r="T4" s="101">
        <v>0</v>
      </c>
      <c r="U4" s="101">
        <v>0</v>
      </c>
      <c r="V4" s="101">
        <v>0</v>
      </c>
      <c r="W4" s="101"/>
      <c r="X4" s="101">
        <v>606.48</v>
      </c>
      <c r="Y4" s="101">
        <v>0</v>
      </c>
      <c r="Z4" s="101">
        <v>212</v>
      </c>
      <c r="AA4" s="101">
        <v>0</v>
      </c>
      <c r="AB4" s="101">
        <v>0</v>
      </c>
      <c r="AC4" s="101">
        <v>0</v>
      </c>
      <c r="AD4" s="101">
        <v>0</v>
      </c>
      <c r="AE4" s="101">
        <v>0</v>
      </c>
      <c r="AF4" s="101">
        <v>0</v>
      </c>
      <c r="AG4" s="101">
        <v>0</v>
      </c>
      <c r="AH4" s="101">
        <v>0</v>
      </c>
      <c r="AI4" s="101">
        <v>0</v>
      </c>
      <c r="AJ4" s="101">
        <v>1</v>
      </c>
      <c r="AK4" s="101"/>
      <c r="AL4" s="101"/>
    </row>
    <row r="5" spans="1:38" s="103" customFormat="1" ht="14.25" x14ac:dyDescent="0.2">
      <c r="A5" s="100"/>
      <c r="B5" s="101"/>
      <c r="C5" s="101"/>
      <c r="D5" s="101"/>
      <c r="E5" s="101"/>
      <c r="F5" s="101"/>
      <c r="G5" s="101"/>
      <c r="H5" s="101"/>
      <c r="I5" s="102"/>
      <c r="J5" s="102"/>
      <c r="K5" s="102"/>
      <c r="L5" s="102"/>
      <c r="M5" s="102"/>
      <c r="N5" s="102"/>
      <c r="O5" s="101"/>
      <c r="P5" s="101"/>
      <c r="Q5" s="101"/>
      <c r="R5" s="101"/>
      <c r="S5" s="101"/>
      <c r="T5" s="101"/>
      <c r="U5" s="101"/>
      <c r="V5" s="101"/>
      <c r="W5" s="101"/>
      <c r="X5" s="101"/>
      <c r="Y5" s="101"/>
      <c r="Z5" s="101"/>
      <c r="AA5" s="101"/>
      <c r="AB5" s="101"/>
      <c r="AC5" s="101"/>
      <c r="AD5" s="101"/>
      <c r="AE5" s="101"/>
      <c r="AF5" s="101"/>
      <c r="AG5" s="101"/>
      <c r="AH5" s="101"/>
      <c r="AI5" s="101"/>
      <c r="AJ5" s="101"/>
      <c r="AK5" s="101"/>
      <c r="AL5" s="101"/>
    </row>
    <row r="6" spans="1:38" s="103" customFormat="1" ht="14.25" x14ac:dyDescent="0.2">
      <c r="A6" s="100"/>
      <c r="B6" s="101"/>
      <c r="C6" s="101"/>
      <c r="D6" s="101"/>
      <c r="E6" s="101"/>
      <c r="F6" s="101"/>
      <c r="G6" s="101"/>
      <c r="H6" s="101"/>
      <c r="I6" s="102"/>
      <c r="J6" s="102"/>
      <c r="K6" s="102"/>
      <c r="L6" s="102"/>
      <c r="M6" s="102"/>
      <c r="N6" s="102"/>
      <c r="O6" s="101"/>
      <c r="P6" s="101"/>
      <c r="Q6" s="101"/>
      <c r="R6" s="101"/>
      <c r="S6" s="101"/>
      <c r="T6" s="101"/>
      <c r="U6" s="101"/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G6" s="101"/>
      <c r="AH6" s="101"/>
      <c r="AI6" s="101"/>
      <c r="AJ6" s="101"/>
      <c r="AK6" s="101"/>
      <c r="AL6" s="101"/>
    </row>
    <row r="7" spans="1:38" s="103" customFormat="1" ht="14.25" x14ac:dyDescent="0.2">
      <c r="A7" s="100"/>
      <c r="B7" s="101"/>
      <c r="C7" s="101"/>
      <c r="D7" s="101"/>
      <c r="E7" s="101"/>
      <c r="F7" s="101"/>
      <c r="G7" s="101"/>
      <c r="H7" s="101"/>
      <c r="I7" s="102"/>
      <c r="J7" s="102"/>
      <c r="K7" s="102"/>
      <c r="L7" s="102"/>
      <c r="M7" s="102"/>
      <c r="N7" s="102"/>
      <c r="O7" s="101"/>
      <c r="P7" s="101"/>
      <c r="Q7" s="101"/>
      <c r="R7" s="101"/>
      <c r="S7" s="101"/>
      <c r="T7" s="101"/>
      <c r="U7" s="101"/>
      <c r="V7" s="101"/>
      <c r="W7" s="101"/>
      <c r="X7" s="101"/>
      <c r="Y7" s="101"/>
      <c r="Z7" s="101"/>
      <c r="AA7" s="101"/>
      <c r="AB7" s="101"/>
      <c r="AC7" s="101"/>
      <c r="AD7" s="101"/>
      <c r="AE7" s="101"/>
      <c r="AF7" s="101"/>
      <c r="AG7" s="101"/>
      <c r="AH7" s="101"/>
      <c r="AI7" s="101"/>
      <c r="AJ7" s="101"/>
      <c r="AK7" s="101"/>
      <c r="AL7" s="101"/>
    </row>
    <row r="8" spans="1:38" s="103" customFormat="1" ht="14.25" x14ac:dyDescent="0.2">
      <c r="A8" s="100"/>
      <c r="B8" s="101"/>
      <c r="C8" s="101"/>
      <c r="D8" s="101"/>
      <c r="E8" s="101"/>
      <c r="F8" s="101"/>
      <c r="G8" s="101"/>
      <c r="H8" s="101"/>
      <c r="I8" s="102"/>
      <c r="J8" s="102"/>
      <c r="K8" s="102"/>
      <c r="L8" s="102"/>
      <c r="M8" s="102"/>
      <c r="N8" s="102"/>
      <c r="O8" s="101"/>
      <c r="P8" s="101"/>
      <c r="Q8" s="101"/>
      <c r="R8" s="101"/>
      <c r="S8" s="101"/>
      <c r="T8" s="101"/>
      <c r="U8" s="101"/>
      <c r="V8" s="101"/>
      <c r="W8" s="101"/>
      <c r="X8" s="101"/>
      <c r="Y8" s="101"/>
      <c r="Z8" s="101"/>
      <c r="AA8" s="101"/>
      <c r="AB8" s="101"/>
      <c r="AC8" s="101"/>
      <c r="AD8" s="101"/>
      <c r="AE8" s="101"/>
      <c r="AF8" s="101"/>
      <c r="AG8" s="101"/>
      <c r="AH8" s="101"/>
      <c r="AI8" s="101"/>
      <c r="AJ8" s="101"/>
      <c r="AK8" s="101"/>
      <c r="AL8" s="101"/>
    </row>
    <row r="9" spans="1:38" s="103" customFormat="1" ht="14.25" x14ac:dyDescent="0.2">
      <c r="A9" s="100"/>
      <c r="B9" s="101"/>
      <c r="C9" s="101"/>
      <c r="D9" s="101"/>
      <c r="E9" s="101"/>
      <c r="F9" s="101"/>
      <c r="G9" s="101"/>
      <c r="H9" s="101"/>
      <c r="I9" s="102"/>
      <c r="J9" s="102"/>
      <c r="K9" s="102"/>
      <c r="L9" s="102"/>
      <c r="M9" s="102"/>
      <c r="N9" s="102"/>
      <c r="O9" s="101"/>
      <c r="P9" s="101"/>
      <c r="Q9" s="101"/>
      <c r="R9" s="101"/>
      <c r="S9" s="101"/>
      <c r="T9" s="101"/>
      <c r="U9" s="101"/>
      <c r="V9" s="101"/>
      <c r="W9" s="101"/>
      <c r="X9" s="101"/>
      <c r="Y9" s="101"/>
      <c r="Z9" s="101"/>
      <c r="AA9" s="101"/>
      <c r="AB9" s="101"/>
      <c r="AC9" s="101"/>
      <c r="AD9" s="101"/>
      <c r="AE9" s="101"/>
      <c r="AF9" s="101"/>
      <c r="AG9" s="101"/>
      <c r="AH9" s="101"/>
      <c r="AI9" s="101"/>
      <c r="AJ9" s="101"/>
      <c r="AK9" s="101"/>
      <c r="AL9" s="101"/>
    </row>
    <row r="10" spans="1:38" s="103" customFormat="1" ht="14.25" x14ac:dyDescent="0.2">
      <c r="A10" s="100"/>
      <c r="B10" s="101"/>
      <c r="C10" s="101"/>
      <c r="D10" s="101"/>
      <c r="E10" s="101"/>
      <c r="F10" s="101"/>
      <c r="G10" s="101"/>
      <c r="H10" s="101"/>
      <c r="I10" s="102"/>
      <c r="J10" s="102"/>
      <c r="K10" s="102"/>
      <c r="L10" s="102"/>
      <c r="M10" s="102"/>
      <c r="N10" s="102"/>
      <c r="O10" s="101"/>
      <c r="P10" s="101"/>
      <c r="Q10" s="101"/>
      <c r="R10" s="101"/>
      <c r="S10" s="101"/>
      <c r="T10" s="101"/>
      <c r="U10" s="101"/>
      <c r="V10" s="101"/>
      <c r="W10" s="101"/>
      <c r="X10" s="101"/>
      <c r="Y10" s="101"/>
      <c r="Z10" s="101"/>
      <c r="AA10" s="101"/>
      <c r="AB10" s="101"/>
      <c r="AC10" s="101"/>
      <c r="AD10" s="101"/>
      <c r="AE10" s="101"/>
      <c r="AF10" s="101"/>
      <c r="AG10" s="101"/>
      <c r="AH10" s="101"/>
      <c r="AI10" s="101"/>
      <c r="AJ10" s="101"/>
      <c r="AK10" s="101"/>
      <c r="AL10" s="101"/>
    </row>
    <row r="11" spans="1:38" s="103" customFormat="1" ht="14.25" x14ac:dyDescent="0.2">
      <c r="A11" s="100"/>
      <c r="B11" s="101"/>
      <c r="C11" s="101"/>
      <c r="D11" s="101"/>
      <c r="E11" s="101"/>
      <c r="F11" s="101"/>
      <c r="G11" s="101"/>
      <c r="H11" s="101"/>
      <c r="I11" s="102"/>
      <c r="J11" s="102"/>
      <c r="K11" s="102"/>
      <c r="L11" s="102"/>
      <c r="M11" s="102"/>
      <c r="N11" s="102"/>
      <c r="O11" s="101"/>
      <c r="P11" s="101"/>
      <c r="Q11" s="101"/>
      <c r="R11" s="101"/>
      <c r="S11" s="101"/>
      <c r="T11" s="101"/>
      <c r="U11" s="101"/>
      <c r="V11" s="101"/>
      <c r="W11" s="101"/>
      <c r="X11" s="101"/>
      <c r="Y11" s="101"/>
      <c r="Z11" s="101"/>
      <c r="AA11" s="101"/>
      <c r="AB11" s="101"/>
      <c r="AC11" s="101"/>
      <c r="AD11" s="101"/>
      <c r="AE11" s="101"/>
      <c r="AF11" s="101"/>
      <c r="AG11" s="101"/>
      <c r="AH11" s="101"/>
      <c r="AI11" s="101"/>
      <c r="AJ11" s="101"/>
      <c r="AK11" s="101"/>
      <c r="AL11" s="101"/>
    </row>
    <row r="12" spans="1:38" s="103" customFormat="1" ht="14.25" x14ac:dyDescent="0.2">
      <c r="A12" s="100"/>
      <c r="B12" s="101"/>
      <c r="C12" s="101"/>
      <c r="D12" s="101"/>
      <c r="E12" s="101"/>
      <c r="F12" s="101"/>
      <c r="G12" s="101"/>
      <c r="H12" s="101"/>
      <c r="I12" s="102"/>
      <c r="J12" s="102"/>
      <c r="K12" s="102"/>
      <c r="L12" s="102"/>
      <c r="M12" s="102"/>
      <c r="N12" s="102"/>
      <c r="O12" s="101"/>
      <c r="P12" s="101"/>
      <c r="Q12" s="101"/>
      <c r="R12" s="101"/>
      <c r="S12" s="101"/>
      <c r="T12" s="101"/>
      <c r="U12" s="101"/>
      <c r="V12" s="101"/>
      <c r="W12" s="101"/>
      <c r="X12" s="101"/>
      <c r="Y12" s="101"/>
      <c r="Z12" s="101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  <c r="AL12" s="101"/>
    </row>
    <row r="13" spans="1:38" s="103" customFormat="1" ht="14.25" x14ac:dyDescent="0.2">
      <c r="A13" s="100"/>
      <c r="B13" s="101"/>
      <c r="C13" s="101"/>
      <c r="D13" s="101"/>
      <c r="E13" s="101"/>
      <c r="F13" s="101"/>
      <c r="G13" s="101"/>
      <c r="H13" s="101"/>
      <c r="I13" s="102"/>
      <c r="J13" s="102"/>
      <c r="K13" s="102"/>
      <c r="L13" s="102"/>
      <c r="M13" s="102"/>
      <c r="N13" s="102"/>
      <c r="O13" s="101"/>
      <c r="P13" s="101"/>
      <c r="Q13" s="101"/>
      <c r="R13" s="101"/>
      <c r="S13" s="101"/>
      <c r="T13" s="101"/>
      <c r="U13" s="101"/>
      <c r="V13" s="101"/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</row>
    <row r="14" spans="1:38" s="103" customFormat="1" ht="14.25" x14ac:dyDescent="0.2">
      <c r="A14" s="100"/>
      <c r="B14" s="101"/>
      <c r="C14" s="101"/>
      <c r="D14" s="101"/>
      <c r="E14" s="101"/>
      <c r="F14" s="101"/>
      <c r="G14" s="101"/>
      <c r="H14" s="101"/>
      <c r="I14" s="102"/>
      <c r="J14" s="102"/>
      <c r="K14" s="102"/>
      <c r="L14" s="102"/>
      <c r="M14" s="102"/>
      <c r="N14" s="102"/>
      <c r="O14" s="101"/>
      <c r="P14" s="101"/>
      <c r="Q14" s="101"/>
      <c r="R14" s="101"/>
      <c r="S14" s="101"/>
      <c r="T14" s="101"/>
      <c r="U14" s="101"/>
      <c r="V14" s="101"/>
      <c r="W14" s="101"/>
      <c r="X14" s="101"/>
      <c r="Y14" s="101"/>
      <c r="Z14" s="101"/>
      <c r="AA14" s="101"/>
      <c r="AB14" s="101"/>
      <c r="AC14" s="101"/>
      <c r="AD14" s="101"/>
      <c r="AE14" s="101"/>
      <c r="AF14" s="101"/>
      <c r="AG14" s="101"/>
      <c r="AH14" s="101"/>
      <c r="AI14" s="101"/>
      <c r="AJ14" s="101"/>
      <c r="AK14" s="101"/>
      <c r="AL14" s="101"/>
    </row>
    <row r="15" spans="1:38" s="103" customFormat="1" ht="14.25" x14ac:dyDescent="0.2">
      <c r="A15" s="100"/>
      <c r="B15" s="101"/>
      <c r="C15" s="101"/>
      <c r="D15" s="101"/>
      <c r="E15" s="101"/>
      <c r="F15" s="101"/>
      <c r="G15" s="101"/>
      <c r="H15" s="101"/>
      <c r="I15" s="102"/>
      <c r="J15" s="102"/>
      <c r="K15" s="102"/>
      <c r="L15" s="102"/>
      <c r="M15" s="102"/>
      <c r="N15" s="102"/>
      <c r="O15" s="101"/>
      <c r="P15" s="101"/>
      <c r="Q15" s="101"/>
      <c r="R15" s="101"/>
      <c r="S15" s="101"/>
      <c r="T15" s="101"/>
      <c r="U15" s="101"/>
      <c r="V15" s="101"/>
      <c r="W15" s="101"/>
      <c r="X15" s="101"/>
      <c r="Y15" s="101"/>
      <c r="Z15" s="101"/>
      <c r="AA15" s="101"/>
      <c r="AB15" s="101"/>
      <c r="AC15" s="101"/>
      <c r="AD15" s="101"/>
      <c r="AE15" s="101"/>
      <c r="AF15" s="101"/>
      <c r="AG15" s="101"/>
      <c r="AH15" s="101"/>
      <c r="AI15" s="101"/>
      <c r="AJ15" s="101"/>
      <c r="AK15" s="101"/>
      <c r="AL15" s="101"/>
    </row>
    <row r="16" spans="1:38" s="103" customFormat="1" ht="14.25" x14ac:dyDescent="0.2">
      <c r="A16" s="100"/>
      <c r="B16" s="101"/>
      <c r="C16" s="101"/>
      <c r="D16" s="101"/>
      <c r="E16" s="101"/>
      <c r="F16" s="101"/>
      <c r="G16" s="101"/>
      <c r="H16" s="101"/>
      <c r="I16" s="102"/>
      <c r="J16" s="102"/>
      <c r="K16" s="102"/>
      <c r="L16" s="102"/>
      <c r="M16" s="102"/>
      <c r="N16" s="102"/>
      <c r="O16" s="101"/>
      <c r="P16" s="101"/>
      <c r="Q16" s="101"/>
      <c r="R16" s="101"/>
      <c r="S16" s="101"/>
      <c r="T16" s="101"/>
      <c r="U16" s="101"/>
      <c r="V16" s="101"/>
      <c r="W16" s="101"/>
      <c r="X16" s="101"/>
      <c r="Y16" s="101"/>
      <c r="Z16" s="101"/>
      <c r="AA16" s="101"/>
      <c r="AB16" s="101"/>
      <c r="AC16" s="101"/>
      <c r="AD16" s="101"/>
      <c r="AE16" s="101"/>
      <c r="AF16" s="101"/>
      <c r="AG16" s="101"/>
      <c r="AH16" s="101"/>
      <c r="AI16" s="101"/>
      <c r="AJ16" s="101"/>
      <c r="AK16" s="101"/>
      <c r="AL16" s="101"/>
    </row>
    <row r="17" spans="1:38" s="103" customFormat="1" ht="14.25" x14ac:dyDescent="0.2">
      <c r="A17" s="100"/>
      <c r="B17" s="101"/>
      <c r="C17" s="101"/>
      <c r="D17" s="101"/>
      <c r="E17" s="101"/>
      <c r="F17" s="101"/>
      <c r="G17" s="101"/>
      <c r="H17" s="101"/>
      <c r="I17" s="102"/>
      <c r="J17" s="102"/>
      <c r="K17" s="102"/>
      <c r="L17" s="102"/>
      <c r="M17" s="102"/>
      <c r="N17" s="102"/>
      <c r="O17" s="101"/>
      <c r="P17" s="101"/>
      <c r="Q17" s="101"/>
      <c r="R17" s="101"/>
      <c r="S17" s="101"/>
      <c r="T17" s="101"/>
      <c r="U17" s="101"/>
      <c r="V17" s="101"/>
      <c r="W17" s="101"/>
      <c r="X17" s="101"/>
      <c r="Y17" s="101"/>
      <c r="Z17" s="101"/>
      <c r="AA17" s="101"/>
      <c r="AB17" s="101"/>
      <c r="AC17" s="101"/>
      <c r="AD17" s="101"/>
      <c r="AE17" s="101"/>
      <c r="AF17" s="101"/>
      <c r="AG17" s="101"/>
      <c r="AH17" s="101"/>
      <c r="AI17" s="101"/>
      <c r="AJ17" s="101"/>
      <c r="AK17" s="101"/>
      <c r="AL17" s="101"/>
    </row>
    <row r="18" spans="1:38" s="103" customFormat="1" ht="14.25" x14ac:dyDescent="0.2">
      <c r="A18" s="100"/>
      <c r="B18" s="101"/>
      <c r="C18" s="101"/>
      <c r="D18" s="101"/>
      <c r="E18" s="101"/>
      <c r="F18" s="101"/>
      <c r="G18" s="101"/>
      <c r="H18" s="101"/>
      <c r="I18" s="102"/>
      <c r="J18" s="102"/>
      <c r="K18" s="102"/>
      <c r="L18" s="102"/>
      <c r="M18" s="102"/>
      <c r="N18" s="102"/>
      <c r="O18" s="101"/>
      <c r="P18" s="101"/>
      <c r="Q18" s="101"/>
      <c r="R18" s="101"/>
      <c r="S18" s="101"/>
      <c r="T18" s="101"/>
      <c r="U18" s="101"/>
      <c r="V18" s="101"/>
      <c r="W18" s="101"/>
      <c r="X18" s="101"/>
      <c r="Y18" s="101"/>
      <c r="Z18" s="101"/>
      <c r="AA18" s="101"/>
      <c r="AB18" s="101"/>
      <c r="AC18" s="101"/>
      <c r="AD18" s="101"/>
      <c r="AE18" s="101"/>
      <c r="AF18" s="101"/>
      <c r="AG18" s="101"/>
      <c r="AH18" s="101"/>
      <c r="AI18" s="101"/>
      <c r="AJ18" s="101"/>
      <c r="AK18" s="101"/>
      <c r="AL18" s="101"/>
    </row>
    <row r="19" spans="1:38" s="103" customFormat="1" ht="14.25" x14ac:dyDescent="0.2">
      <c r="A19" s="100"/>
      <c r="B19" s="101"/>
      <c r="C19" s="101"/>
      <c r="D19" s="101"/>
      <c r="E19" s="101"/>
      <c r="F19" s="101"/>
      <c r="G19" s="101"/>
      <c r="H19" s="101"/>
      <c r="I19" s="102"/>
      <c r="J19" s="102"/>
      <c r="K19" s="102"/>
      <c r="L19" s="102"/>
      <c r="M19" s="102"/>
      <c r="N19" s="102"/>
      <c r="O19" s="101"/>
      <c r="P19" s="101"/>
      <c r="Q19" s="101"/>
      <c r="R19" s="101"/>
      <c r="S19" s="101"/>
      <c r="T19" s="101"/>
      <c r="U19" s="101"/>
      <c r="V19" s="101"/>
      <c r="W19" s="101"/>
      <c r="X19" s="101"/>
      <c r="Y19" s="101"/>
      <c r="Z19" s="101"/>
      <c r="AA19" s="101"/>
      <c r="AB19" s="101"/>
      <c r="AC19" s="101"/>
      <c r="AD19" s="101"/>
      <c r="AE19" s="101"/>
      <c r="AF19" s="101"/>
      <c r="AG19" s="101"/>
      <c r="AH19" s="101"/>
      <c r="AI19" s="101"/>
      <c r="AJ19" s="101"/>
      <c r="AK19" s="101"/>
      <c r="AL19" s="101"/>
    </row>
    <row r="20" spans="1:38" s="103" customFormat="1" ht="14.25" x14ac:dyDescent="0.2">
      <c r="A20" s="100"/>
      <c r="B20" s="101"/>
      <c r="C20" s="101"/>
      <c r="D20" s="101"/>
      <c r="E20" s="101"/>
      <c r="F20" s="101"/>
      <c r="G20" s="101"/>
      <c r="H20" s="101"/>
      <c r="I20" s="102"/>
      <c r="J20" s="102"/>
      <c r="K20" s="102"/>
      <c r="L20" s="102"/>
      <c r="M20" s="102"/>
      <c r="N20" s="102"/>
      <c r="O20" s="101"/>
      <c r="P20" s="101"/>
      <c r="Q20" s="101"/>
      <c r="R20" s="101"/>
      <c r="S20" s="101"/>
      <c r="T20" s="101"/>
      <c r="U20" s="101"/>
      <c r="V20" s="101"/>
      <c r="W20" s="101"/>
      <c r="X20" s="101"/>
      <c r="Y20" s="101"/>
      <c r="Z20" s="101"/>
      <c r="AA20" s="101"/>
      <c r="AB20" s="101"/>
      <c r="AC20" s="101"/>
      <c r="AD20" s="101"/>
      <c r="AE20" s="101"/>
      <c r="AF20" s="101"/>
      <c r="AG20" s="101"/>
      <c r="AH20" s="101"/>
      <c r="AI20" s="101"/>
      <c r="AJ20" s="101"/>
      <c r="AK20" s="101"/>
      <c r="AL20" s="101"/>
    </row>
    <row r="21" spans="1:38" s="103" customFormat="1" ht="14.25" x14ac:dyDescent="0.2">
      <c r="A21" s="100"/>
      <c r="B21" s="101"/>
      <c r="C21" s="101"/>
      <c r="D21" s="101"/>
      <c r="E21" s="101"/>
      <c r="F21" s="101"/>
      <c r="G21" s="101"/>
      <c r="H21" s="101"/>
      <c r="I21" s="102"/>
      <c r="J21" s="102"/>
      <c r="K21" s="102"/>
      <c r="L21" s="102"/>
      <c r="M21" s="102"/>
      <c r="N21" s="102"/>
      <c r="O21" s="101"/>
      <c r="P21" s="101"/>
      <c r="Q21" s="101"/>
      <c r="R21" s="101"/>
      <c r="S21" s="101"/>
      <c r="T21" s="101"/>
      <c r="U21" s="101"/>
      <c r="V21" s="101"/>
      <c r="W21" s="101"/>
      <c r="X21" s="101"/>
      <c r="Y21" s="101"/>
      <c r="Z21" s="101"/>
      <c r="AA21" s="101"/>
      <c r="AB21" s="101"/>
      <c r="AC21" s="101"/>
      <c r="AD21" s="101"/>
      <c r="AE21" s="101"/>
      <c r="AF21" s="101"/>
      <c r="AG21" s="101"/>
      <c r="AH21" s="101"/>
      <c r="AI21" s="101"/>
      <c r="AJ21" s="101"/>
      <c r="AK21" s="101"/>
      <c r="AL21" s="101"/>
    </row>
    <row r="22" spans="1:38" s="103" customFormat="1" ht="14.25" x14ac:dyDescent="0.2">
      <c r="A22" s="100"/>
      <c r="B22" s="101"/>
      <c r="C22" s="101"/>
      <c r="D22" s="101"/>
      <c r="E22" s="101"/>
      <c r="F22" s="101"/>
      <c r="G22" s="101"/>
      <c r="H22" s="101"/>
      <c r="I22" s="102"/>
      <c r="J22" s="102"/>
      <c r="K22" s="102"/>
      <c r="L22" s="102"/>
      <c r="M22" s="102"/>
      <c r="N22" s="102"/>
      <c r="O22" s="101"/>
      <c r="P22" s="101"/>
      <c r="Q22" s="101"/>
      <c r="R22" s="101"/>
      <c r="S22" s="101"/>
      <c r="T22" s="101"/>
      <c r="U22" s="101"/>
      <c r="V22" s="101"/>
      <c r="W22" s="101"/>
      <c r="X22" s="101"/>
      <c r="Y22" s="101"/>
      <c r="Z22" s="101"/>
      <c r="AA22" s="101"/>
      <c r="AB22" s="101"/>
      <c r="AC22" s="101"/>
      <c r="AD22" s="101"/>
      <c r="AE22" s="101"/>
      <c r="AF22" s="101"/>
      <c r="AG22" s="101"/>
      <c r="AH22" s="101"/>
      <c r="AI22" s="101"/>
      <c r="AJ22" s="101"/>
      <c r="AK22" s="101"/>
      <c r="AL22" s="101"/>
    </row>
    <row r="23" spans="1:38" s="103" customFormat="1" ht="14.25" x14ac:dyDescent="0.2">
      <c r="A23" s="107"/>
      <c r="B23" s="105"/>
      <c r="C23" s="105"/>
      <c r="D23" s="105"/>
      <c r="E23" s="105"/>
      <c r="F23" s="105"/>
      <c r="G23" s="105"/>
      <c r="H23" s="105"/>
      <c r="I23" s="106"/>
      <c r="J23" s="106"/>
      <c r="K23" s="106"/>
      <c r="L23" s="106"/>
      <c r="M23" s="106"/>
      <c r="N23" s="106"/>
      <c r="O23" s="105"/>
      <c r="P23" s="105"/>
      <c r="Q23" s="105"/>
      <c r="R23" s="105"/>
      <c r="S23" s="105"/>
      <c r="T23" s="105"/>
      <c r="U23" s="105"/>
      <c r="V23" s="105"/>
      <c r="W23" s="105"/>
      <c r="X23" s="105"/>
      <c r="Y23" s="105"/>
      <c r="Z23" s="105"/>
      <c r="AA23" s="105"/>
      <c r="AB23" s="105"/>
      <c r="AC23" s="105"/>
      <c r="AD23" s="105"/>
      <c r="AE23" s="105"/>
      <c r="AF23" s="105"/>
      <c r="AG23" s="105"/>
      <c r="AH23" s="105"/>
      <c r="AI23" s="105"/>
      <c r="AJ23" s="105"/>
      <c r="AK23" s="105"/>
      <c r="AL23" s="105"/>
    </row>
    <row r="24" spans="1:38" s="103" customFormat="1" ht="14.25" x14ac:dyDescent="0.2">
      <c r="A24" s="107"/>
      <c r="B24" s="105"/>
      <c r="C24" s="105"/>
      <c r="D24" s="105"/>
      <c r="E24" s="105"/>
      <c r="F24" s="105"/>
      <c r="G24" s="105"/>
      <c r="H24" s="105"/>
      <c r="I24" s="106"/>
      <c r="J24" s="106"/>
      <c r="K24" s="106"/>
      <c r="L24" s="106"/>
      <c r="M24" s="106"/>
      <c r="N24" s="106"/>
      <c r="O24" s="105"/>
      <c r="P24" s="105"/>
      <c r="Q24" s="105"/>
      <c r="R24" s="105"/>
      <c r="S24" s="105"/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  <c r="AI24" s="105"/>
      <c r="AJ24" s="105"/>
      <c r="AK24" s="105"/>
      <c r="AL24" s="105"/>
    </row>
    <row r="25" spans="1:38" s="103" customFormat="1" ht="14.25" x14ac:dyDescent="0.2">
      <c r="A25" s="104"/>
      <c r="B25" s="105"/>
      <c r="C25" s="105"/>
      <c r="D25" s="105"/>
      <c r="E25" s="105"/>
      <c r="F25" s="105"/>
      <c r="G25" s="105"/>
      <c r="H25" s="105"/>
      <c r="I25" s="106"/>
      <c r="J25" s="106"/>
      <c r="K25" s="106"/>
      <c r="L25" s="106"/>
      <c r="M25" s="106"/>
      <c r="N25" s="106"/>
      <c r="O25" s="105"/>
      <c r="P25" s="105"/>
      <c r="Q25" s="105"/>
      <c r="R25" s="105"/>
      <c r="S25" s="105"/>
      <c r="T25" s="105"/>
      <c r="U25" s="105"/>
      <c r="V25" s="105"/>
      <c r="W25" s="105"/>
      <c r="X25" s="105"/>
      <c r="Y25" s="105"/>
      <c r="Z25" s="105"/>
      <c r="AA25" s="105"/>
      <c r="AB25" s="105"/>
      <c r="AC25" s="105"/>
      <c r="AD25" s="105"/>
      <c r="AE25" s="105"/>
      <c r="AF25" s="105"/>
      <c r="AG25" s="105"/>
      <c r="AH25" s="105"/>
      <c r="AI25" s="105"/>
      <c r="AJ25" s="105"/>
      <c r="AK25" s="105"/>
      <c r="AL25" s="105"/>
    </row>
    <row r="26" spans="1:38" s="103" customFormat="1" ht="14.25" x14ac:dyDescent="0.2">
      <c r="A26" s="104"/>
      <c r="B26" s="105"/>
      <c r="C26" s="105"/>
      <c r="D26" s="105"/>
      <c r="E26" s="105"/>
      <c r="F26" s="105"/>
      <c r="G26" s="105"/>
      <c r="H26" s="105"/>
      <c r="I26" s="106"/>
      <c r="J26" s="106"/>
      <c r="K26" s="106"/>
      <c r="L26" s="106"/>
      <c r="M26" s="106"/>
      <c r="N26" s="106"/>
      <c r="O26" s="105"/>
      <c r="P26" s="105"/>
      <c r="Q26" s="105"/>
      <c r="R26" s="105"/>
      <c r="S26" s="105"/>
      <c r="T26" s="105"/>
      <c r="U26" s="105"/>
      <c r="V26" s="105"/>
      <c r="W26" s="105"/>
      <c r="X26" s="105"/>
      <c r="Y26" s="105"/>
      <c r="Z26" s="105"/>
      <c r="AA26" s="105"/>
      <c r="AB26" s="105"/>
      <c r="AC26" s="105"/>
      <c r="AD26" s="105"/>
      <c r="AE26" s="105"/>
      <c r="AF26" s="105"/>
      <c r="AG26" s="105"/>
      <c r="AH26" s="105"/>
      <c r="AI26" s="105"/>
      <c r="AJ26" s="105"/>
      <c r="AK26" s="105"/>
      <c r="AL26" s="105"/>
    </row>
    <row r="27" spans="1:38" s="103" customFormat="1" ht="14.25" x14ac:dyDescent="0.2">
      <c r="A27" s="100"/>
      <c r="B27" s="101"/>
      <c r="C27" s="101"/>
      <c r="D27" s="101"/>
      <c r="E27" s="101"/>
      <c r="F27" s="101"/>
      <c r="G27" s="101"/>
      <c r="H27" s="101"/>
      <c r="I27" s="102"/>
      <c r="J27" s="102"/>
      <c r="K27" s="102"/>
      <c r="L27" s="102"/>
      <c r="M27" s="102"/>
      <c r="N27" s="102"/>
      <c r="O27" s="101"/>
      <c r="P27" s="101"/>
      <c r="Q27" s="101"/>
      <c r="R27" s="101"/>
      <c r="S27" s="101"/>
      <c r="T27" s="101"/>
      <c r="U27" s="101"/>
      <c r="V27" s="101"/>
      <c r="W27" s="101"/>
      <c r="X27" s="101"/>
      <c r="Y27" s="101"/>
      <c r="Z27" s="101"/>
      <c r="AA27" s="101"/>
      <c r="AB27" s="101"/>
      <c r="AC27" s="101"/>
      <c r="AD27" s="101"/>
      <c r="AE27" s="101"/>
      <c r="AF27" s="101"/>
      <c r="AG27" s="101"/>
      <c r="AH27" s="101"/>
      <c r="AI27" s="101"/>
      <c r="AJ27" s="101"/>
      <c r="AK27" s="101"/>
      <c r="AL27" s="101"/>
    </row>
    <row r="28" spans="1:38" s="103" customFormat="1" ht="14.25" x14ac:dyDescent="0.2">
      <c r="A28" s="100"/>
      <c r="B28" s="101"/>
      <c r="C28" s="101"/>
      <c r="D28" s="101"/>
      <c r="E28" s="101"/>
      <c r="F28" s="101"/>
      <c r="G28" s="101"/>
      <c r="H28" s="101"/>
      <c r="I28" s="102"/>
      <c r="J28" s="102"/>
      <c r="K28" s="102"/>
      <c r="L28" s="102"/>
      <c r="M28" s="102"/>
      <c r="N28" s="102"/>
      <c r="O28" s="101"/>
      <c r="P28" s="101"/>
      <c r="Q28" s="101"/>
      <c r="R28" s="101"/>
      <c r="S28" s="101"/>
      <c r="T28" s="101"/>
      <c r="U28" s="101"/>
      <c r="V28" s="101"/>
      <c r="W28" s="101"/>
      <c r="X28" s="101"/>
      <c r="Y28" s="101"/>
      <c r="Z28" s="101"/>
      <c r="AA28" s="101"/>
      <c r="AB28" s="101"/>
      <c r="AC28" s="101"/>
      <c r="AD28" s="101"/>
      <c r="AE28" s="101"/>
      <c r="AF28" s="101"/>
      <c r="AG28" s="101"/>
      <c r="AH28" s="101"/>
      <c r="AI28" s="101"/>
      <c r="AJ28" s="101"/>
      <c r="AK28" s="101"/>
      <c r="AL28" s="101"/>
    </row>
    <row r="29" spans="1:38" s="103" customFormat="1" ht="14.25" x14ac:dyDescent="0.2">
      <c r="A29" s="100"/>
      <c r="B29" s="101"/>
      <c r="C29" s="101"/>
      <c r="D29" s="101"/>
      <c r="E29" s="101"/>
      <c r="F29" s="101"/>
      <c r="G29" s="101"/>
      <c r="H29" s="101"/>
      <c r="I29" s="102"/>
      <c r="J29" s="102"/>
      <c r="K29" s="102"/>
      <c r="L29" s="102"/>
      <c r="M29" s="102"/>
      <c r="N29" s="102"/>
      <c r="O29" s="101"/>
      <c r="P29" s="101"/>
      <c r="Q29" s="101"/>
      <c r="R29" s="101"/>
      <c r="S29" s="101"/>
      <c r="T29" s="101"/>
      <c r="U29" s="101"/>
      <c r="V29" s="101"/>
      <c r="W29" s="101"/>
      <c r="X29" s="101"/>
      <c r="Y29" s="101"/>
      <c r="Z29" s="101"/>
      <c r="AA29" s="101"/>
      <c r="AB29" s="101"/>
      <c r="AC29" s="101"/>
      <c r="AD29" s="101"/>
      <c r="AE29" s="101"/>
      <c r="AF29" s="101"/>
      <c r="AG29" s="101"/>
      <c r="AH29" s="101"/>
      <c r="AI29" s="101"/>
      <c r="AJ29" s="101"/>
      <c r="AK29" s="101"/>
      <c r="AL29" s="101"/>
    </row>
    <row r="30" spans="1:38" s="103" customFormat="1" ht="14.25" x14ac:dyDescent="0.2">
      <c r="A30" s="100"/>
      <c r="B30" s="101"/>
      <c r="C30" s="101"/>
      <c r="D30" s="101"/>
      <c r="E30" s="101"/>
      <c r="F30" s="101"/>
      <c r="G30" s="101"/>
      <c r="H30" s="101"/>
      <c r="I30" s="102"/>
      <c r="J30" s="102"/>
      <c r="K30" s="102"/>
      <c r="L30" s="102"/>
      <c r="M30" s="102"/>
      <c r="N30" s="102"/>
      <c r="O30" s="101"/>
      <c r="P30" s="101"/>
      <c r="Q30" s="101"/>
      <c r="R30" s="101"/>
      <c r="S30" s="101"/>
      <c r="T30" s="101"/>
      <c r="U30" s="101"/>
      <c r="V30" s="101"/>
      <c r="W30" s="101"/>
      <c r="X30" s="101"/>
      <c r="Y30" s="101"/>
      <c r="Z30" s="101"/>
      <c r="AA30" s="101"/>
      <c r="AB30" s="101"/>
      <c r="AC30" s="101"/>
      <c r="AD30" s="101"/>
      <c r="AE30" s="101"/>
      <c r="AF30" s="101"/>
      <c r="AG30" s="101"/>
      <c r="AH30" s="101"/>
      <c r="AI30" s="101"/>
      <c r="AJ30" s="101"/>
      <c r="AK30" s="101"/>
      <c r="AL30" s="101"/>
    </row>
    <row r="31" spans="1:38" s="103" customFormat="1" ht="14.25" x14ac:dyDescent="0.2">
      <c r="A31" s="100"/>
      <c r="B31" s="101"/>
      <c r="C31" s="101"/>
      <c r="D31" s="101"/>
      <c r="E31" s="101"/>
      <c r="F31" s="101"/>
      <c r="G31" s="101"/>
      <c r="H31" s="101"/>
      <c r="I31" s="102"/>
      <c r="J31" s="102"/>
      <c r="K31" s="102"/>
      <c r="L31" s="102"/>
      <c r="M31" s="102"/>
      <c r="N31" s="102"/>
      <c r="O31" s="101"/>
      <c r="P31" s="101"/>
      <c r="Q31" s="101"/>
      <c r="R31" s="101"/>
      <c r="S31" s="101"/>
      <c r="T31" s="101"/>
      <c r="U31" s="101"/>
      <c r="V31" s="101"/>
      <c r="W31" s="101"/>
      <c r="X31" s="101"/>
      <c r="Y31" s="101"/>
      <c r="Z31" s="101"/>
      <c r="AA31" s="101"/>
      <c r="AB31" s="101"/>
      <c r="AC31" s="101"/>
      <c r="AD31" s="101"/>
      <c r="AE31" s="101"/>
      <c r="AF31" s="101"/>
      <c r="AG31" s="101"/>
      <c r="AH31" s="101"/>
      <c r="AI31" s="101"/>
      <c r="AJ31" s="101"/>
      <c r="AK31" s="101"/>
      <c r="AL31" s="101"/>
    </row>
    <row r="32" spans="1:38" s="103" customFormat="1" ht="14.25" x14ac:dyDescent="0.2">
      <c r="A32" s="100"/>
      <c r="B32" s="101"/>
      <c r="C32" s="101"/>
      <c r="D32" s="101"/>
      <c r="E32" s="101"/>
      <c r="F32" s="101"/>
      <c r="G32" s="101"/>
      <c r="H32" s="101"/>
      <c r="I32" s="102"/>
      <c r="J32" s="102"/>
      <c r="K32" s="102"/>
      <c r="L32" s="102"/>
      <c r="M32" s="102"/>
      <c r="N32" s="102"/>
      <c r="O32" s="101"/>
      <c r="P32" s="101"/>
      <c r="Q32" s="101"/>
      <c r="R32" s="101"/>
      <c r="S32" s="101"/>
      <c r="T32" s="101"/>
      <c r="U32" s="101"/>
      <c r="V32" s="101"/>
      <c r="W32" s="101"/>
      <c r="X32" s="101"/>
      <c r="Y32" s="101"/>
      <c r="Z32" s="101"/>
      <c r="AA32" s="101"/>
      <c r="AB32" s="101"/>
      <c r="AC32" s="101"/>
      <c r="AD32" s="101"/>
      <c r="AE32" s="101"/>
      <c r="AF32" s="101"/>
      <c r="AG32" s="101"/>
      <c r="AH32" s="101"/>
      <c r="AI32" s="101"/>
      <c r="AJ32" s="101"/>
      <c r="AK32" s="101"/>
      <c r="AL32" s="101"/>
    </row>
    <row r="33" spans="1:38" s="103" customFormat="1" ht="14.25" x14ac:dyDescent="0.2">
      <c r="A33" s="100"/>
      <c r="B33" s="101"/>
      <c r="C33" s="101"/>
      <c r="D33" s="101"/>
      <c r="E33" s="101"/>
      <c r="F33" s="101"/>
      <c r="G33" s="101"/>
      <c r="H33" s="101"/>
      <c r="I33" s="102"/>
      <c r="J33" s="102"/>
      <c r="K33" s="102"/>
      <c r="L33" s="102"/>
      <c r="M33" s="102"/>
      <c r="N33" s="102"/>
      <c r="O33" s="101"/>
      <c r="P33" s="101"/>
      <c r="Q33" s="101"/>
      <c r="R33" s="101"/>
      <c r="S33" s="101"/>
      <c r="T33" s="101"/>
      <c r="U33" s="101"/>
      <c r="V33" s="101"/>
      <c r="W33" s="101"/>
      <c r="X33" s="101"/>
      <c r="Y33" s="101"/>
      <c r="Z33" s="101"/>
      <c r="AA33" s="101"/>
      <c r="AB33" s="101"/>
      <c r="AC33" s="101"/>
      <c r="AD33" s="101"/>
      <c r="AE33" s="101"/>
      <c r="AF33" s="101"/>
      <c r="AG33" s="101"/>
      <c r="AH33" s="101"/>
      <c r="AI33" s="101"/>
      <c r="AJ33" s="101"/>
      <c r="AK33" s="101"/>
      <c r="AL33" s="101"/>
    </row>
    <row r="34" spans="1:38" ht="14.25" x14ac:dyDescent="0.2">
      <c r="A34" s="100"/>
      <c r="B34" s="101"/>
      <c r="C34" s="101"/>
      <c r="D34" s="101"/>
      <c r="E34" s="101"/>
      <c r="F34" s="101"/>
      <c r="G34" s="101"/>
      <c r="H34" s="101"/>
      <c r="I34" s="102"/>
      <c r="J34" s="102"/>
      <c r="K34" s="102"/>
      <c r="L34" s="102"/>
      <c r="M34" s="102"/>
      <c r="N34" s="102"/>
      <c r="O34" s="101"/>
      <c r="P34" s="101"/>
      <c r="Q34" s="101"/>
      <c r="R34" s="101"/>
      <c r="S34" s="101"/>
      <c r="T34" s="101"/>
      <c r="U34" s="101"/>
      <c r="V34" s="101"/>
      <c r="W34" s="101"/>
      <c r="X34" s="101"/>
      <c r="Y34" s="101"/>
      <c r="Z34" s="101"/>
      <c r="AA34" s="101"/>
      <c r="AB34" s="101"/>
      <c r="AC34" s="101"/>
      <c r="AD34" s="101"/>
      <c r="AE34" s="101"/>
      <c r="AF34" s="101"/>
      <c r="AG34" s="101"/>
      <c r="AH34" s="101"/>
      <c r="AI34" s="101"/>
      <c r="AJ34" s="101"/>
      <c r="AK34" s="101"/>
      <c r="AL34" s="101"/>
    </row>
    <row r="35" spans="1:38" ht="15" x14ac:dyDescent="0.3">
      <c r="A35" s="98" t="s">
        <v>63</v>
      </c>
      <c r="B35" s="99">
        <f>B3</f>
        <v>0</v>
      </c>
      <c r="C35" s="99">
        <f t="shared" ref="C35:AL35" si="0">C3</f>
        <v>0</v>
      </c>
      <c r="D35" s="99">
        <f t="shared" si="0"/>
        <v>0</v>
      </c>
      <c r="E35" s="99">
        <f t="shared" si="0"/>
        <v>0</v>
      </c>
      <c r="F35" s="99">
        <f t="shared" si="0"/>
        <v>0</v>
      </c>
      <c r="G35" s="99">
        <f t="shared" si="0"/>
        <v>0</v>
      </c>
      <c r="H35" s="99">
        <f t="shared" si="0"/>
        <v>0</v>
      </c>
      <c r="I35" s="99">
        <f t="shared" si="0"/>
        <v>0</v>
      </c>
      <c r="J35" s="99">
        <f t="shared" si="0"/>
        <v>0</v>
      </c>
      <c r="K35" s="99">
        <f t="shared" si="0"/>
        <v>0</v>
      </c>
      <c r="L35" s="99">
        <f t="shared" si="0"/>
        <v>0</v>
      </c>
      <c r="M35" s="99">
        <f t="shared" si="0"/>
        <v>0</v>
      </c>
      <c r="N35" s="99">
        <f t="shared" si="0"/>
        <v>0</v>
      </c>
      <c r="O35" s="99">
        <f t="shared" si="0"/>
        <v>0</v>
      </c>
      <c r="P35" s="99">
        <f t="shared" si="0"/>
        <v>0</v>
      </c>
      <c r="Q35" s="99">
        <f t="shared" si="0"/>
        <v>0</v>
      </c>
      <c r="R35" s="99">
        <f t="shared" si="0"/>
        <v>0</v>
      </c>
      <c r="S35" s="99">
        <f t="shared" si="0"/>
        <v>0</v>
      </c>
      <c r="T35" s="99">
        <f t="shared" si="0"/>
        <v>0</v>
      </c>
      <c r="U35" s="99">
        <f t="shared" si="0"/>
        <v>0</v>
      </c>
      <c r="V35" s="99">
        <f t="shared" si="0"/>
        <v>0</v>
      </c>
      <c r="W35" s="99">
        <f t="shared" si="0"/>
        <v>0</v>
      </c>
      <c r="X35" s="99">
        <f t="shared" si="0"/>
        <v>0</v>
      </c>
      <c r="Y35" s="99">
        <f t="shared" si="0"/>
        <v>0</v>
      </c>
      <c r="Z35" s="99">
        <f t="shared" si="0"/>
        <v>0</v>
      </c>
      <c r="AA35" s="99">
        <f t="shared" si="0"/>
        <v>0</v>
      </c>
      <c r="AB35" s="99">
        <f t="shared" si="0"/>
        <v>0</v>
      </c>
      <c r="AC35" s="99">
        <f t="shared" si="0"/>
        <v>0</v>
      </c>
      <c r="AD35" s="99">
        <f t="shared" si="0"/>
        <v>0</v>
      </c>
      <c r="AE35" s="99">
        <f t="shared" si="0"/>
        <v>0</v>
      </c>
      <c r="AF35" s="99">
        <f t="shared" si="0"/>
        <v>0</v>
      </c>
      <c r="AG35" s="99">
        <f t="shared" si="0"/>
        <v>0</v>
      </c>
      <c r="AH35" s="99">
        <f t="shared" si="0"/>
        <v>0</v>
      </c>
      <c r="AI35" s="99">
        <f t="shared" si="0"/>
        <v>0</v>
      </c>
      <c r="AJ35" s="99">
        <f t="shared" si="0"/>
        <v>0</v>
      </c>
      <c r="AK35" s="99">
        <f t="shared" si="0"/>
        <v>0</v>
      </c>
      <c r="AL35" s="99">
        <f t="shared" si="0"/>
        <v>0</v>
      </c>
    </row>
  </sheetData>
  <sheetProtection insertRows="0" deleteRows="0" selectLockedCells="1" sort="0"/>
  <sortState ref="A4:AL7">
    <sortCondition ref="A2:A7"/>
  </sortState>
  <pageMargins left="0.25" right="0.25" top="0.47" bottom="0.33" header="0.46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MENU</vt:lpstr>
      <vt:lpstr>Modèle</vt:lpstr>
      <vt:lpstr>12 12 12 </vt:lpstr>
      <vt:lpstr>CA ETALON</vt:lpstr>
      <vt:lpstr>'12 12 12 '!Zone_d_impression</vt:lpstr>
      <vt:lpstr>Modèle!Zone_d_impression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ANGE</cp:lastModifiedBy>
  <cp:lastPrinted>2013-12-29T13:41:53Z</cp:lastPrinted>
  <dcterms:created xsi:type="dcterms:W3CDTF">1996-10-21T11:03:58Z</dcterms:created>
  <dcterms:modified xsi:type="dcterms:W3CDTF">2014-01-05T00:07:17Z</dcterms:modified>
</cp:coreProperties>
</file>